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F853FD26-B804-4407-AB7C-6545F8CCB761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28" l="1"/>
  <c r="Z4" i="32"/>
  <c r="AO3" i="2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69" l="1"/>
  <c r="AE4" i="25"/>
  <c r="AF4" i="74"/>
  <c r="AO4" i="74" s="1"/>
  <c r="W5" i="76"/>
  <c r="AE4" i="85"/>
  <c r="AN4" i="85" s="1"/>
  <c r="W5" i="80"/>
  <c r="AF4" i="90"/>
  <c r="AF4" i="76"/>
  <c r="AO4" i="76" s="1"/>
  <c r="AE4" i="91"/>
  <c r="AG4" i="76"/>
  <c r="AI4" i="76" s="1"/>
  <c r="AG4" i="89"/>
  <c r="AG4" i="34"/>
  <c r="AP4" i="34" s="1"/>
  <c r="AG4" i="64"/>
  <c r="AE4" i="29"/>
  <c r="W5" i="64"/>
  <c r="W5" i="34"/>
  <c r="AF4" i="34"/>
  <c r="AO4" i="34" s="1"/>
  <c r="AG4" i="33"/>
  <c r="AP4" i="33" s="1"/>
  <c r="W5" i="29"/>
  <c r="AF4" i="33"/>
  <c r="AO4" i="33" s="1"/>
  <c r="AE4" i="33"/>
  <c r="AG4" i="80"/>
  <c r="AP4" i="80" s="1"/>
  <c r="AI3" i="68"/>
  <c r="AR3" i="68" s="1"/>
  <c r="AI3" i="81"/>
  <c r="AR3" i="81" s="1"/>
  <c r="AQ4" i="68"/>
  <c r="AG4" i="46"/>
  <c r="AG4" i="54"/>
  <c r="AI4" i="54" s="1"/>
  <c r="AF4" i="78"/>
  <c r="AO4" i="78" s="1"/>
  <c r="AG4" i="85"/>
  <c r="AP4" i="85" s="1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Y5" i="62" s="1"/>
  <c r="W5" i="91"/>
  <c r="Y5" i="91" s="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R4" i="33" s="1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0" l="1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2"/>
  <c r="U22" i="36"/>
  <c r="U78" i="13"/>
  <c r="U68" i="32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14"/>
  <c r="U97" i="10"/>
  <c r="U78" i="44"/>
  <c r="U68" i="53"/>
  <c r="U88" i="43"/>
  <c r="U22" i="61"/>
  <c r="U22" i="73"/>
  <c r="U97" i="82"/>
  <c r="U78" i="92"/>
  <c r="U68" i="97"/>
  <c r="U88" i="103"/>
  <c r="U67" i="97" l="1"/>
  <c r="U67" i="53"/>
  <c r="U77" i="92"/>
  <c r="U21" i="73"/>
  <c r="U67" i="93"/>
  <c r="U21" i="66"/>
  <c r="U67" i="46"/>
  <c r="U21" i="23"/>
  <c r="U21" i="36"/>
  <c r="U87" i="95"/>
  <c r="U21" i="77"/>
  <c r="U87" i="55"/>
  <c r="U87" i="91"/>
  <c r="U77" i="45"/>
  <c r="U67" i="15"/>
  <c r="U77" i="100"/>
  <c r="U21" i="81"/>
  <c r="U77" i="51"/>
  <c r="U21" i="40"/>
  <c r="U77" i="96"/>
  <c r="U21" i="74"/>
  <c r="U77" i="54"/>
  <c r="U21" i="31"/>
  <c r="U77" i="20"/>
  <c r="U67" i="89"/>
  <c r="U21" i="65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21" i="61"/>
  <c r="U96" i="102"/>
  <c r="U96" i="42"/>
  <c r="U21" i="22"/>
  <c r="U77" i="44"/>
  <c r="U77" i="88"/>
  <c r="U67" i="32"/>
  <c r="U87" i="103"/>
  <c r="U96" i="82"/>
  <c r="U87" i="43"/>
  <c r="U96" i="10"/>
  <c r="U87" i="99"/>
  <c r="U21" i="78"/>
  <c r="U87" i="49"/>
  <c r="U21" i="37"/>
  <c r="U77" i="13"/>
  <c r="U96" i="98"/>
  <c r="U77" i="84"/>
  <c r="U76" i="84" s="1"/>
  <c r="U96" i="48"/>
  <c r="U95" i="94"/>
  <c r="U21" i="70"/>
  <c r="U87" i="41"/>
  <c r="U67" i="105"/>
  <c r="U87" i="87"/>
  <c r="U67" i="47"/>
  <c r="U87" i="16"/>
  <c r="U67" i="101"/>
  <c r="U87" i="83"/>
  <c r="U67" i="52"/>
  <c r="U87" i="11"/>
  <c r="U21" i="30"/>
  <c r="U66" i="101" l="1"/>
  <c r="U75" i="84"/>
  <c r="U74" i="84" s="1"/>
  <c r="U20" i="37"/>
  <c r="U86" i="99"/>
  <c r="U95" i="82"/>
  <c r="U76" i="88"/>
  <c r="U95" i="42"/>
  <c r="U20" i="14"/>
  <c r="U20" i="62"/>
  <c r="U95" i="35"/>
  <c r="U20" i="27"/>
  <c r="U76" i="104"/>
  <c r="U75" i="104" s="1"/>
  <c r="U76" i="20"/>
  <c r="U20" i="74"/>
  <c r="U76" i="51"/>
  <c r="U66" i="15"/>
  <c r="U86" i="55"/>
  <c r="U20" i="36"/>
  <c r="U20" i="66"/>
  <c r="U76" i="92"/>
  <c r="U86" i="49"/>
  <c r="U76" i="44"/>
  <c r="U95" i="102"/>
  <c r="U20" i="17"/>
  <c r="U94" i="85"/>
  <c r="U20" i="69"/>
  <c r="U95" i="50"/>
  <c r="U20" i="65"/>
  <c r="U20" i="31"/>
  <c r="U76" i="96"/>
  <c r="U75" i="96" s="1"/>
  <c r="U20" i="81"/>
  <c r="U76" i="45"/>
  <c r="U20" i="77"/>
  <c r="U20" i="23"/>
  <c r="U66" i="93"/>
  <c r="U66" i="53"/>
  <c r="U20" i="70"/>
  <c r="U86" i="16"/>
  <c r="U66" i="105"/>
  <c r="U95" i="98"/>
  <c r="U95" i="10"/>
  <c r="U86" i="11"/>
  <c r="U86" i="87"/>
  <c r="U66" i="52"/>
  <c r="U94" i="94"/>
  <c r="U86" i="103"/>
  <c r="U20" i="30"/>
  <c r="U86" i="83"/>
  <c r="U66" i="47"/>
  <c r="U86" i="41"/>
  <c r="U95" i="48"/>
  <c r="U76" i="13"/>
  <c r="U20" i="78"/>
  <c r="U86" i="43"/>
  <c r="U66" i="32"/>
  <c r="U20" i="22"/>
  <c r="U20" i="61"/>
  <c r="U95" i="18"/>
  <c r="U20" i="26"/>
  <c r="U95" i="90"/>
  <c r="U66" i="86"/>
  <c r="U66" i="89"/>
  <c r="U76" i="54"/>
  <c r="U20" i="40"/>
  <c r="U76" i="100"/>
  <c r="U86" i="91"/>
  <c r="U86" i="95"/>
  <c r="U85" i="95" s="1"/>
  <c r="U84" i="95" s="1"/>
  <c r="U66" i="46"/>
  <c r="U20" i="73"/>
  <c r="U66" i="97"/>
  <c r="U75" i="54" l="1"/>
  <c r="U74" i="54" s="1"/>
  <c r="U85" i="43"/>
  <c r="U94" i="48"/>
  <c r="U85" i="83"/>
  <c r="U93" i="94"/>
  <c r="U85" i="11"/>
  <c r="U65" i="105"/>
  <c r="U65" i="53"/>
  <c r="U19" i="77"/>
  <c r="U74" i="96"/>
  <c r="U94" i="50"/>
  <c r="U19" i="17"/>
  <c r="U85" i="49"/>
  <c r="U19" i="36"/>
  <c r="U75" i="51"/>
  <c r="U74" i="104"/>
  <c r="U19" i="62"/>
  <c r="U75" i="88"/>
  <c r="U19" i="37"/>
  <c r="U19" i="30"/>
  <c r="U85" i="16"/>
  <c r="U65" i="93"/>
  <c r="U64" i="93" s="1"/>
  <c r="U75" i="45"/>
  <c r="U19" i="31"/>
  <c r="U18" i="31" s="1"/>
  <c r="U19" i="69"/>
  <c r="U94" i="102"/>
  <c r="U75" i="92"/>
  <c r="U85" i="55"/>
  <c r="U19" i="74"/>
  <c r="U19" i="27"/>
  <c r="U19" i="14"/>
  <c r="U94" i="82"/>
  <c r="U73" i="84"/>
  <c r="U19" i="73"/>
  <c r="U19" i="61"/>
  <c r="U65" i="46"/>
  <c r="U75" i="100"/>
  <c r="U19" i="26"/>
  <c r="U85" i="41"/>
  <c r="U94" i="10"/>
  <c r="U85" i="91"/>
  <c r="U94" i="90"/>
  <c r="U65" i="89"/>
  <c r="U19" i="22"/>
  <c r="U19" i="78"/>
  <c r="U65" i="52"/>
  <c r="U65" i="97"/>
  <c r="U83" i="95"/>
  <c r="U19" i="40"/>
  <c r="U65" i="86"/>
  <c r="U94" i="18"/>
  <c r="U65" i="32"/>
  <c r="U75" i="13"/>
  <c r="U65" i="47"/>
  <c r="U85" i="103"/>
  <c r="U85" i="87"/>
  <c r="U94" i="98"/>
  <c r="U19" i="70"/>
  <c r="U19" i="23"/>
  <c r="U19" i="81"/>
  <c r="U19" i="65"/>
  <c r="U93" i="85"/>
  <c r="U75" i="44"/>
  <c r="U19" i="66"/>
  <c r="U65" i="15"/>
  <c r="U75" i="20"/>
  <c r="U94" i="35"/>
  <c r="U94" i="42"/>
  <c r="U93" i="42" s="1"/>
  <c r="U85" i="99"/>
  <c r="U65" i="101"/>
  <c r="U84" i="99" l="1"/>
  <c r="U64" i="47"/>
  <c r="U93" i="18"/>
  <c r="U82" i="95"/>
  <c r="U18" i="78"/>
  <c r="U93" i="90"/>
  <c r="U84" i="41"/>
  <c r="U64" i="46"/>
  <c r="U72" i="84"/>
  <c r="U18" i="27"/>
  <c r="U74" i="92"/>
  <c r="U17" i="31"/>
  <c r="U84" i="16"/>
  <c r="U74" i="88"/>
  <c r="U74" i="51"/>
  <c r="U18" i="17"/>
  <c r="U18" i="77"/>
  <c r="U84" i="11"/>
  <c r="U93" i="48"/>
  <c r="U64" i="97"/>
  <c r="U18" i="26"/>
  <c r="U18" i="61"/>
  <c r="U93" i="82"/>
  <c r="U18" i="74"/>
  <c r="U93" i="102"/>
  <c r="U74" i="45"/>
  <c r="U18" i="30"/>
  <c r="U18" i="62"/>
  <c r="U18" i="36"/>
  <c r="U93" i="50"/>
  <c r="U92" i="50" s="1"/>
  <c r="U64" i="53"/>
  <c r="U92" i="94"/>
  <c r="U84" i="43"/>
  <c r="U74" i="44"/>
  <c r="U18" i="81"/>
  <c r="U92" i="42"/>
  <c r="U64" i="15"/>
  <c r="U18" i="23"/>
  <c r="U74" i="13"/>
  <c r="U18" i="22"/>
  <c r="U74" i="20"/>
  <c r="U73" i="20" s="1"/>
  <c r="U93" i="98"/>
  <c r="U92" i="85"/>
  <c r="U84" i="87"/>
  <c r="U64" i="86"/>
  <c r="U84" i="91"/>
  <c r="U64" i="101"/>
  <c r="U93" i="35"/>
  <c r="U18" i="66"/>
  <c r="U18" i="65"/>
  <c r="U18" i="70"/>
  <c r="U84" i="103"/>
  <c r="U64" i="32"/>
  <c r="U18" i="40"/>
  <c r="U64" i="52"/>
  <c r="U64" i="89"/>
  <c r="U63" i="89" s="1"/>
  <c r="U93" i="10"/>
  <c r="U74" i="100"/>
  <c r="U18" i="73"/>
  <c r="U18" i="14"/>
  <c r="U84" i="55"/>
  <c r="U18" i="69"/>
  <c r="U17" i="69" s="1"/>
  <c r="U63" i="93"/>
  <c r="U18" i="37"/>
  <c r="U73" i="104"/>
  <c r="U84" i="49"/>
  <c r="U73" i="96"/>
  <c r="U64" i="105"/>
  <c r="U84" i="83"/>
  <c r="U83" i="83" s="1"/>
  <c r="U73" i="54"/>
  <c r="U82" i="83" l="1"/>
  <c r="U92" i="10"/>
  <c r="U17" i="40"/>
  <c r="U17" i="70"/>
  <c r="U92" i="35"/>
  <c r="U63" i="86"/>
  <c r="U62" i="86" s="1"/>
  <c r="U92" i="98"/>
  <c r="U73" i="13"/>
  <c r="U91" i="42"/>
  <c r="U83" i="43"/>
  <c r="U91" i="50"/>
  <c r="U17" i="30"/>
  <c r="U17" i="74"/>
  <c r="U17" i="26"/>
  <c r="U83" i="11"/>
  <c r="U73" i="51"/>
  <c r="U16" i="31"/>
  <c r="U71" i="84"/>
  <c r="U92" i="90"/>
  <c r="U92" i="18"/>
  <c r="U17" i="65"/>
  <c r="U72" i="20"/>
  <c r="U17" i="23"/>
  <c r="U17" i="81"/>
  <c r="U91" i="94"/>
  <c r="U17" i="36"/>
  <c r="U73" i="45"/>
  <c r="U92" i="82"/>
  <c r="U63" i="97"/>
  <c r="U17" i="77"/>
  <c r="U73" i="88"/>
  <c r="U73" i="92"/>
  <c r="U63" i="46"/>
  <c r="U17" i="78"/>
  <c r="U16" i="78" s="1"/>
  <c r="U63" i="47"/>
  <c r="U83" i="49"/>
  <c r="U62" i="93"/>
  <c r="U63" i="105"/>
  <c r="U72" i="104"/>
  <c r="U62" i="89"/>
  <c r="U63" i="101"/>
  <c r="U17" i="14"/>
  <c r="U16" i="69"/>
  <c r="U17" i="73"/>
  <c r="U63" i="32"/>
  <c r="U83" i="87"/>
  <c r="U72" i="54"/>
  <c r="U72" i="96"/>
  <c r="U17" i="37"/>
  <c r="U83" i="55"/>
  <c r="U73" i="100"/>
  <c r="U63" i="52"/>
  <c r="U83" i="103"/>
  <c r="U17" i="66"/>
  <c r="U83" i="91"/>
  <c r="U91" i="85"/>
  <c r="U17" i="22"/>
  <c r="U63" i="15"/>
  <c r="U73" i="44"/>
  <c r="U63" i="53"/>
  <c r="U17" i="62"/>
  <c r="U92" i="102"/>
  <c r="U17" i="61"/>
  <c r="U92" i="48"/>
  <c r="U17" i="17"/>
  <c r="U83" i="16"/>
  <c r="U17" i="27"/>
  <c r="U83" i="41"/>
  <c r="U81" i="95"/>
  <c r="U83" i="99"/>
  <c r="U16" i="66" l="1"/>
  <c r="U90" i="42"/>
  <c r="U16" i="17"/>
  <c r="U80" i="95"/>
  <c r="U16" i="61"/>
  <c r="U16" i="22"/>
  <c r="U71" i="96"/>
  <c r="U16" i="14"/>
  <c r="U82" i="49"/>
  <c r="U16" i="77"/>
  <c r="U16" i="65"/>
  <c r="U16" i="40"/>
  <c r="U71" i="54"/>
  <c r="U16" i="73"/>
  <c r="U62" i="101"/>
  <c r="U62" i="105"/>
  <c r="U62" i="47"/>
  <c r="U72" i="92"/>
  <c r="U62" i="97"/>
  <c r="U16" i="36"/>
  <c r="U16" i="23"/>
  <c r="U91" i="18"/>
  <c r="U90" i="18" s="1"/>
  <c r="U15" i="31"/>
  <c r="U16" i="26"/>
  <c r="U90" i="50"/>
  <c r="U72" i="13"/>
  <c r="U91" i="35"/>
  <c r="U91" i="10"/>
  <c r="U82" i="16"/>
  <c r="U62" i="53"/>
  <c r="U72" i="100"/>
  <c r="U62" i="32"/>
  <c r="U71" i="104"/>
  <c r="U62" i="46"/>
  <c r="U72" i="45"/>
  <c r="U16" i="81"/>
  <c r="U70" i="84"/>
  <c r="U82" i="11"/>
  <c r="U16" i="30"/>
  <c r="U91" i="102"/>
  <c r="U72" i="44"/>
  <c r="U90" i="85"/>
  <c r="U82" i="103"/>
  <c r="U82" i="55"/>
  <c r="U61" i="86"/>
  <c r="U82" i="41"/>
  <c r="U82" i="99"/>
  <c r="U16" i="27"/>
  <c r="U15" i="27" s="1"/>
  <c r="U91" i="48"/>
  <c r="U16" i="62"/>
  <c r="U62" i="15"/>
  <c r="U82" i="91"/>
  <c r="U62" i="52"/>
  <c r="U16" i="37"/>
  <c r="U82" i="87"/>
  <c r="U15" i="69"/>
  <c r="U61" i="89"/>
  <c r="U61" i="93"/>
  <c r="U15" i="78"/>
  <c r="U72" i="88"/>
  <c r="U91" i="82"/>
  <c r="U90" i="94"/>
  <c r="U71" i="20"/>
  <c r="U91" i="90"/>
  <c r="U72" i="51"/>
  <c r="U71" i="51" s="1"/>
  <c r="U16" i="74"/>
  <c r="U82" i="43"/>
  <c r="U91" i="98"/>
  <c r="U16" i="70"/>
  <c r="U81" i="83"/>
  <c r="U70" i="20" l="1"/>
  <c r="U60" i="89"/>
  <c r="U89" i="85"/>
  <c r="U61" i="53"/>
  <c r="U15" i="26"/>
  <c r="U15" i="23"/>
  <c r="U81" i="49"/>
  <c r="U60" i="86"/>
  <c r="U71" i="92"/>
  <c r="U71" i="88"/>
  <c r="U61" i="15"/>
  <c r="U60" i="15" s="1"/>
  <c r="U70" i="104"/>
  <c r="U61" i="101"/>
  <c r="U15" i="70"/>
  <c r="U15" i="37"/>
  <c r="U15" i="30"/>
  <c r="U90" i="35"/>
  <c r="U15" i="40"/>
  <c r="U90" i="98"/>
  <c r="U70" i="51"/>
  <c r="U89" i="94"/>
  <c r="U14" i="78"/>
  <c r="U14" i="69"/>
  <c r="U61" i="52"/>
  <c r="U15" i="62"/>
  <c r="U81" i="99"/>
  <c r="U81" i="55"/>
  <c r="U71" i="44"/>
  <c r="U81" i="11"/>
  <c r="U71" i="45"/>
  <c r="U61" i="32"/>
  <c r="U81" i="16"/>
  <c r="U71" i="13"/>
  <c r="U14" i="31"/>
  <c r="U15" i="36"/>
  <c r="U61" i="47"/>
  <c r="U15" i="73"/>
  <c r="U15" i="65"/>
  <c r="U15" i="14"/>
  <c r="U14" i="14" s="1"/>
  <c r="U15" i="61"/>
  <c r="U89" i="42"/>
  <c r="U15" i="74"/>
  <c r="U15" i="81"/>
  <c r="U15" i="22"/>
  <c r="U14" i="27"/>
  <c r="U15" i="17"/>
  <c r="U80" i="83"/>
  <c r="U81" i="43"/>
  <c r="U90" i="90"/>
  <c r="U90" i="82"/>
  <c r="U60" i="93"/>
  <c r="U81" i="87"/>
  <c r="U81" i="91"/>
  <c r="U90" i="48"/>
  <c r="U81" i="41"/>
  <c r="U81" i="103"/>
  <c r="U90" i="102"/>
  <c r="U69" i="84"/>
  <c r="U61" i="46"/>
  <c r="U71" i="100"/>
  <c r="U90" i="10"/>
  <c r="U89" i="50"/>
  <c r="U89" i="18"/>
  <c r="U61" i="97"/>
  <c r="U61" i="105"/>
  <c r="U70" i="54"/>
  <c r="U15" i="77"/>
  <c r="U70" i="96"/>
  <c r="U79" i="95"/>
  <c r="U15" i="66"/>
  <c r="U69" i="54" l="1"/>
  <c r="U89" i="102"/>
  <c r="U89" i="48"/>
  <c r="U59" i="93"/>
  <c r="U80" i="43"/>
  <c r="U13" i="27"/>
  <c r="U14" i="74"/>
  <c r="U13" i="14"/>
  <c r="U60" i="47"/>
  <c r="U70" i="13"/>
  <c r="U70" i="45"/>
  <c r="U80" i="55"/>
  <c r="U60" i="52"/>
  <c r="U88" i="94"/>
  <c r="U14" i="40"/>
  <c r="U14" i="37"/>
  <c r="U69" i="104"/>
  <c r="U70" i="92"/>
  <c r="U14" i="23"/>
  <c r="U88" i="85"/>
  <c r="U80" i="103"/>
  <c r="U14" i="22"/>
  <c r="U13" i="22" s="1"/>
  <c r="U14" i="65"/>
  <c r="U14" i="36"/>
  <c r="U80" i="16"/>
  <c r="U80" i="11"/>
  <c r="U80" i="99"/>
  <c r="U79" i="99" s="1"/>
  <c r="U13" i="69"/>
  <c r="U69" i="51"/>
  <c r="U89" i="35"/>
  <c r="U14" i="70"/>
  <c r="U59" i="15"/>
  <c r="U59" i="86"/>
  <c r="U14" i="26"/>
  <c r="U59" i="89"/>
  <c r="U70" i="100"/>
  <c r="U60" i="105"/>
  <c r="U60" i="46"/>
  <c r="U80" i="91"/>
  <c r="U79" i="83"/>
  <c r="U78" i="95"/>
  <c r="U88" i="18"/>
  <c r="U69" i="96"/>
  <c r="U88" i="50"/>
  <c r="U89" i="82"/>
  <c r="U88" i="42"/>
  <c r="U14" i="66"/>
  <c r="U14" i="77"/>
  <c r="U60" i="97"/>
  <c r="U89" i="10"/>
  <c r="U68" i="84"/>
  <c r="U80" i="41"/>
  <c r="U80" i="87"/>
  <c r="U89" i="90"/>
  <c r="U14" i="17"/>
  <c r="U14" i="81"/>
  <c r="U14" i="61"/>
  <c r="U14" i="73"/>
  <c r="U13" i="31"/>
  <c r="U60" i="32"/>
  <c r="U70" i="44"/>
  <c r="U14" i="62"/>
  <c r="U13" i="78"/>
  <c r="U89" i="98"/>
  <c r="U14" i="30"/>
  <c r="U60" i="101"/>
  <c r="U70" i="88"/>
  <c r="U80" i="49"/>
  <c r="U60" i="53"/>
  <c r="U69" i="20"/>
  <c r="U68" i="20" s="1"/>
  <c r="U59" i="101" l="1"/>
  <c r="U13" i="61"/>
  <c r="U88" i="90"/>
  <c r="U67" i="84"/>
  <c r="U13" i="77"/>
  <c r="U88" i="82"/>
  <c r="U87" i="18"/>
  <c r="U79" i="91"/>
  <c r="U78" i="91" s="1"/>
  <c r="U69" i="100"/>
  <c r="U58" i="86"/>
  <c r="U88" i="35"/>
  <c r="U78" i="99"/>
  <c r="U13" i="36"/>
  <c r="U79" i="103"/>
  <c r="U78" i="103" s="1"/>
  <c r="U69" i="92"/>
  <c r="U13" i="40"/>
  <c r="U79" i="55"/>
  <c r="U59" i="47"/>
  <c r="U12" i="27"/>
  <c r="U88" i="48"/>
  <c r="U13" i="62"/>
  <c r="U13" i="66"/>
  <c r="U77" i="95"/>
  <c r="U59" i="46"/>
  <c r="U58" i="89"/>
  <c r="U58" i="15"/>
  <c r="U68" i="51"/>
  <c r="U79" i="11"/>
  <c r="U13" i="65"/>
  <c r="U87" i="85"/>
  <c r="U68" i="104"/>
  <c r="U87" i="94"/>
  <c r="U69" i="45"/>
  <c r="U12" i="14"/>
  <c r="U79" i="43"/>
  <c r="U88" i="102"/>
  <c r="U59" i="53"/>
  <c r="U12" i="78"/>
  <c r="U79" i="49"/>
  <c r="U12" i="31"/>
  <c r="U79" i="87"/>
  <c r="U88" i="10"/>
  <c r="U59" i="32"/>
  <c r="U13" i="30"/>
  <c r="U13" i="81"/>
  <c r="U87" i="50"/>
  <c r="U67" i="20"/>
  <c r="U69" i="88"/>
  <c r="U88" i="98"/>
  <c r="U69" i="44"/>
  <c r="U13" i="73"/>
  <c r="U13" i="17"/>
  <c r="U79" i="41"/>
  <c r="U59" i="97"/>
  <c r="U87" i="42"/>
  <c r="U68" i="96"/>
  <c r="U78" i="83"/>
  <c r="U59" i="105"/>
  <c r="U13" i="26"/>
  <c r="U13" i="70"/>
  <c r="U12" i="69"/>
  <c r="U79" i="16"/>
  <c r="U12" i="22"/>
  <c r="U13" i="23"/>
  <c r="U13" i="37"/>
  <c r="U59" i="52"/>
  <c r="U69" i="13"/>
  <c r="U13" i="74"/>
  <c r="U58" i="93"/>
  <c r="U68" i="54"/>
  <c r="U11" i="22" l="1"/>
  <c r="U58" i="97"/>
  <c r="U12" i="73"/>
  <c r="U68" i="88"/>
  <c r="U12" i="81"/>
  <c r="U87" i="10"/>
  <c r="U78" i="49"/>
  <c r="U87" i="102"/>
  <c r="U68" i="45"/>
  <c r="U86" i="85"/>
  <c r="U67" i="51"/>
  <c r="U66" i="51" s="1"/>
  <c r="U58" i="46"/>
  <c r="U12" i="62"/>
  <c r="U58" i="47"/>
  <c r="U68" i="92"/>
  <c r="U77" i="99"/>
  <c r="U68" i="100"/>
  <c r="U87" i="82"/>
  <c r="U87" i="90"/>
  <c r="U68" i="44"/>
  <c r="U11" i="78"/>
  <c r="U78" i="43"/>
  <c r="U86" i="94"/>
  <c r="U12" i="65"/>
  <c r="U57" i="15"/>
  <c r="U56" i="15" s="1"/>
  <c r="U76" i="95"/>
  <c r="U87" i="48"/>
  <c r="U78" i="55"/>
  <c r="U77" i="103"/>
  <c r="U87" i="35"/>
  <c r="U77" i="91"/>
  <c r="U12" i="77"/>
  <c r="U12" i="61"/>
  <c r="U58" i="52"/>
  <c r="U12" i="70"/>
  <c r="U12" i="74"/>
  <c r="U78" i="16"/>
  <c r="U67" i="96"/>
  <c r="U66" i="20"/>
  <c r="U12" i="30"/>
  <c r="U57" i="93"/>
  <c r="U77" i="83"/>
  <c r="U12" i="37"/>
  <c r="U12" i="26"/>
  <c r="U78" i="41"/>
  <c r="U78" i="87"/>
  <c r="U67" i="54"/>
  <c r="U68" i="13"/>
  <c r="U12" i="23"/>
  <c r="U11" i="69"/>
  <c r="U58" i="105"/>
  <c r="U86" i="42"/>
  <c r="U12" i="17"/>
  <c r="U87" i="98"/>
  <c r="U86" i="50"/>
  <c r="U58" i="32"/>
  <c r="U11" i="31"/>
  <c r="U58" i="53"/>
  <c r="U11" i="14"/>
  <c r="U67" i="104"/>
  <c r="U78" i="11"/>
  <c r="U57" i="89"/>
  <c r="U12" i="66"/>
  <c r="U11" i="27"/>
  <c r="U12" i="40"/>
  <c r="U12" i="36"/>
  <c r="U57" i="86"/>
  <c r="U86" i="18"/>
  <c r="U66" i="84"/>
  <c r="U58" i="101"/>
  <c r="U11" i="66" l="1"/>
  <c r="U10" i="31"/>
  <c r="U86" i="98"/>
  <c r="U57" i="105"/>
  <c r="U67" i="13"/>
  <c r="U77" i="41"/>
  <c r="U76" i="83"/>
  <c r="U65" i="20"/>
  <c r="U11" i="74"/>
  <c r="U11" i="61"/>
  <c r="U86" i="35"/>
  <c r="U86" i="48"/>
  <c r="U11" i="65"/>
  <c r="U10" i="78"/>
  <c r="U86" i="82"/>
  <c r="U67" i="92"/>
  <c r="U57" i="46"/>
  <c r="U67" i="45"/>
  <c r="U86" i="10"/>
  <c r="U11" i="73"/>
  <c r="U11" i="17"/>
  <c r="U11" i="26"/>
  <c r="U56" i="93"/>
  <c r="U66" i="96"/>
  <c r="U11" i="70"/>
  <c r="U11" i="77"/>
  <c r="U76" i="103"/>
  <c r="U75" i="95"/>
  <c r="U85" i="94"/>
  <c r="U67" i="44"/>
  <c r="U67" i="100"/>
  <c r="U57" i="47"/>
  <c r="U65" i="51"/>
  <c r="U86" i="102"/>
  <c r="U11" i="81"/>
  <c r="U57" i="97"/>
  <c r="U11" i="36"/>
  <c r="U11" i="40"/>
  <c r="U10" i="14"/>
  <c r="U10" i="69"/>
  <c r="U65" i="84"/>
  <c r="U66" i="104"/>
  <c r="U85" i="18"/>
  <c r="U56" i="89"/>
  <c r="U57" i="32"/>
  <c r="U66" i="54"/>
  <c r="U57" i="101"/>
  <c r="U56" i="86"/>
  <c r="U10" i="27"/>
  <c r="U77" i="11"/>
  <c r="U57" i="53"/>
  <c r="U85" i="50"/>
  <c r="U85" i="42"/>
  <c r="U11" i="23"/>
  <c r="U77" i="87"/>
  <c r="U11" i="37"/>
  <c r="U11" i="30"/>
  <c r="U77" i="16"/>
  <c r="U57" i="52"/>
  <c r="U76" i="91"/>
  <c r="U77" i="55"/>
  <c r="U55" i="15"/>
  <c r="U77" i="43"/>
  <c r="U86" i="90"/>
  <c r="U76" i="99"/>
  <c r="U11" i="62"/>
  <c r="U85" i="85"/>
  <c r="U77" i="49"/>
  <c r="U67" i="88"/>
  <c r="U10" i="22"/>
  <c r="U75" i="91" l="1"/>
  <c r="U56" i="53"/>
  <c r="U55" i="86"/>
  <c r="U56" i="32"/>
  <c r="U65" i="104"/>
  <c r="U9" i="14"/>
  <c r="U56" i="97"/>
  <c r="U64" i="51"/>
  <c r="U66" i="44"/>
  <c r="U75" i="103"/>
  <c r="U65" i="96"/>
  <c r="U10" i="17"/>
  <c r="U66" i="45"/>
  <c r="U85" i="82"/>
  <c r="U85" i="48"/>
  <c r="U10" i="74"/>
  <c r="U76" i="41"/>
  <c r="U85" i="98"/>
  <c r="U84" i="98" s="1"/>
  <c r="U56" i="52"/>
  <c r="U10" i="40"/>
  <c r="U56" i="47"/>
  <c r="U84" i="94"/>
  <c r="U10" i="77"/>
  <c r="U55" i="93"/>
  <c r="U10" i="73"/>
  <c r="U56" i="46"/>
  <c r="U9" i="78"/>
  <c r="U85" i="35"/>
  <c r="U64" i="20"/>
  <c r="U66" i="13"/>
  <c r="U9" i="31"/>
  <c r="U66" i="88"/>
  <c r="U76" i="43"/>
  <c r="U10" i="30"/>
  <c r="U54" i="15"/>
  <c r="U84" i="42"/>
  <c r="U76" i="11"/>
  <c r="U55" i="89"/>
  <c r="U64" i="84"/>
  <c r="U10" i="81"/>
  <c r="U10" i="62"/>
  <c r="U10" i="23"/>
  <c r="U76" i="49"/>
  <c r="U75" i="99"/>
  <c r="U10" i="37"/>
  <c r="U56" i="101"/>
  <c r="U9" i="22"/>
  <c r="U84" i="85"/>
  <c r="U85" i="90"/>
  <c r="U76" i="55"/>
  <c r="U76" i="16"/>
  <c r="U76" i="87"/>
  <c r="U84" i="50"/>
  <c r="U9" i="27"/>
  <c r="U65" i="54"/>
  <c r="U84" i="18"/>
  <c r="U9" i="69"/>
  <c r="U10" i="36"/>
  <c r="U85" i="102"/>
  <c r="U66" i="100"/>
  <c r="U74" i="95"/>
  <c r="U10" i="70"/>
  <c r="U10" i="26"/>
  <c r="U85" i="10"/>
  <c r="U66" i="92"/>
  <c r="U65" i="92" s="1"/>
  <c r="U10" i="65"/>
  <c r="U10" i="61"/>
  <c r="U75" i="83"/>
  <c r="U56" i="105"/>
  <c r="U10" i="66"/>
  <c r="U9" i="26" l="1"/>
  <c r="U8" i="27"/>
  <c r="U75" i="16"/>
  <c r="U83" i="85"/>
  <c r="U9" i="37"/>
  <c r="U9" i="23"/>
  <c r="U63" i="84"/>
  <c r="U83" i="42"/>
  <c r="U75" i="43"/>
  <c r="U65" i="13"/>
  <c r="U8" i="78"/>
  <c r="U54" i="93"/>
  <c r="U55" i="47"/>
  <c r="U83" i="98"/>
  <c r="U84" i="48"/>
  <c r="U9" i="17"/>
  <c r="U65" i="44"/>
  <c r="U8" i="14"/>
  <c r="U54" i="86"/>
  <c r="U83" i="18"/>
  <c r="U54" i="89"/>
  <c r="U53" i="89" s="1"/>
  <c r="U65" i="88"/>
  <c r="U63" i="20"/>
  <c r="U55" i="46"/>
  <c r="U9" i="77"/>
  <c r="U9" i="40"/>
  <c r="U75" i="41"/>
  <c r="U84" i="82"/>
  <c r="U64" i="96"/>
  <c r="U63" i="51"/>
  <c r="U64" i="104"/>
  <c r="U55" i="53"/>
  <c r="U55" i="105"/>
  <c r="U8" i="69"/>
  <c r="U64" i="92"/>
  <c r="U84" i="102"/>
  <c r="U75" i="55"/>
  <c r="U74" i="55" s="1"/>
  <c r="U74" i="99"/>
  <c r="U9" i="62"/>
  <c r="U9" i="65"/>
  <c r="U65" i="100"/>
  <c r="U74" i="83"/>
  <c r="U9" i="70"/>
  <c r="U83" i="50"/>
  <c r="U8" i="22"/>
  <c r="U53" i="15"/>
  <c r="U9" i="66"/>
  <c r="U9" i="61"/>
  <c r="U84" i="10"/>
  <c r="U73" i="95"/>
  <c r="U9" i="36"/>
  <c r="U64" i="54"/>
  <c r="U75" i="87"/>
  <c r="U84" i="90"/>
  <c r="U55" i="101"/>
  <c r="U75" i="49"/>
  <c r="U9" i="81"/>
  <c r="U75" i="11"/>
  <c r="U74" i="11" s="1"/>
  <c r="U73" i="11" s="1"/>
  <c r="U9" i="30"/>
  <c r="U8" i="31"/>
  <c r="U84" i="35"/>
  <c r="U9" i="73"/>
  <c r="U83" i="94"/>
  <c r="U55" i="52"/>
  <c r="U9" i="74"/>
  <c r="U65" i="45"/>
  <c r="U74" i="103"/>
  <c r="U55" i="97"/>
  <c r="U55" i="32"/>
  <c r="U74" i="91"/>
  <c r="U82" i="94" l="1"/>
  <c r="U83" i="90"/>
  <c r="U8" i="36"/>
  <c r="U8" i="61"/>
  <c r="U7" i="22"/>
  <c r="U73" i="83"/>
  <c r="U8" i="62"/>
  <c r="U83" i="102"/>
  <c r="U54" i="105"/>
  <c r="U62" i="51"/>
  <c r="U74" i="41"/>
  <c r="U54" i="46"/>
  <c r="U52" i="89"/>
  <c r="U7" i="14"/>
  <c r="U83" i="48"/>
  <c r="U53" i="93"/>
  <c r="U74" i="43"/>
  <c r="U8" i="23"/>
  <c r="U74" i="16"/>
  <c r="U8" i="30"/>
  <c r="U82" i="50"/>
  <c r="U73" i="99"/>
  <c r="U63" i="92"/>
  <c r="U54" i="53"/>
  <c r="U63" i="96"/>
  <c r="U8" i="40"/>
  <c r="U62" i="20"/>
  <c r="U82" i="18"/>
  <c r="U64" i="44"/>
  <c r="U82" i="98"/>
  <c r="U7" i="78"/>
  <c r="U82" i="42"/>
  <c r="U8" i="37"/>
  <c r="U7" i="27"/>
  <c r="U54" i="32"/>
  <c r="U8" i="81"/>
  <c r="U54" i="97"/>
  <c r="U8" i="74"/>
  <c r="U74" i="49"/>
  <c r="U72" i="95"/>
  <c r="U64" i="100"/>
  <c r="U64" i="45"/>
  <c r="U7" i="31"/>
  <c r="U8" i="73"/>
  <c r="U74" i="87"/>
  <c r="U8" i="66"/>
  <c r="U73" i="91"/>
  <c r="U73" i="103"/>
  <c r="U54" i="52"/>
  <c r="U53" i="52" s="1"/>
  <c r="U83" i="35"/>
  <c r="U72" i="11"/>
  <c r="U54" i="101"/>
  <c r="U63" i="54"/>
  <c r="U83" i="10"/>
  <c r="U52" i="15"/>
  <c r="U8" i="70"/>
  <c r="U8" i="65"/>
  <c r="U73" i="55"/>
  <c r="U7" i="69"/>
  <c r="U63" i="104"/>
  <c r="U83" i="82"/>
  <c r="U8" i="77"/>
  <c r="U64" i="88"/>
  <c r="U53" i="86"/>
  <c r="U8" i="17"/>
  <c r="U54" i="47"/>
  <c r="U53" i="47" s="1"/>
  <c r="U64" i="13"/>
  <c r="U62" i="84"/>
  <c r="U82" i="85"/>
  <c r="U8" i="26"/>
  <c r="U63" i="88" l="1"/>
  <c r="U82" i="10"/>
  <c r="U71" i="11"/>
  <c r="U72" i="103"/>
  <c r="U73" i="87"/>
  <c r="U63" i="45"/>
  <c r="U73" i="49"/>
  <c r="U7" i="81"/>
  <c r="U7" i="37"/>
  <c r="U81" i="98"/>
  <c r="U61" i="20"/>
  <c r="U53" i="53"/>
  <c r="U81" i="50"/>
  <c r="U7" i="23"/>
  <c r="U82" i="48"/>
  <c r="U53" i="46"/>
  <c r="U53" i="105"/>
  <c r="U72" i="83"/>
  <c r="U7" i="36"/>
  <c r="U61" i="84"/>
  <c r="U72" i="91"/>
  <c r="U63" i="100"/>
  <c r="U7" i="74"/>
  <c r="U53" i="32"/>
  <c r="U81" i="42"/>
  <c r="U63" i="44"/>
  <c r="U7" i="40"/>
  <c r="U62" i="92"/>
  <c r="U7" i="30"/>
  <c r="U73" i="43"/>
  <c r="U6" i="14"/>
  <c r="U73" i="41"/>
  <c r="U82" i="102"/>
  <c r="U6" i="22"/>
  <c r="U82" i="90"/>
  <c r="U81" i="85"/>
  <c r="U62" i="104"/>
  <c r="U7" i="77"/>
  <c r="U6" i="69"/>
  <c r="U82" i="35"/>
  <c r="U52" i="47"/>
  <c r="U7" i="65"/>
  <c r="U7" i="17"/>
  <c r="U7" i="70"/>
  <c r="U62" i="54"/>
  <c r="U7" i="73"/>
  <c r="U7" i="26"/>
  <c r="U63" i="13"/>
  <c r="U52" i="86"/>
  <c r="U82" i="82"/>
  <c r="U72" i="55"/>
  <c r="U51" i="15"/>
  <c r="U53" i="101"/>
  <c r="U52" i="52"/>
  <c r="U7" i="66"/>
  <c r="U6" i="31"/>
  <c r="U71" i="95"/>
  <c r="U53" i="97"/>
  <c r="U6" i="27"/>
  <c r="U6" i="78"/>
  <c r="U81" i="18"/>
  <c r="U62" i="96"/>
  <c r="U72" i="99"/>
  <c r="U73" i="16"/>
  <c r="U52" i="93"/>
  <c r="U51" i="89"/>
  <c r="U61" i="51"/>
  <c r="U7" i="62"/>
  <c r="U7" i="61"/>
  <c r="U81" i="94"/>
  <c r="U5" i="78" l="1"/>
  <c r="X5" i="78" s="1"/>
  <c r="U51" i="52"/>
  <c r="U71" i="55"/>
  <c r="U62" i="13"/>
  <c r="U61" i="54"/>
  <c r="U6" i="65"/>
  <c r="U5" i="69"/>
  <c r="X5" i="69" s="1"/>
  <c r="U80" i="85"/>
  <c r="U81" i="102"/>
  <c r="U72" i="43"/>
  <c r="U6" i="40"/>
  <c r="U52" i="32"/>
  <c r="U71" i="91"/>
  <c r="U71" i="83"/>
  <c r="U81" i="48"/>
  <c r="U52" i="53"/>
  <c r="U6" i="37"/>
  <c r="U62" i="45"/>
  <c r="U70" i="11"/>
  <c r="U81" i="82"/>
  <c r="U51" i="47"/>
  <c r="U6" i="77"/>
  <c r="U81" i="90"/>
  <c r="U72" i="41"/>
  <c r="U6" i="30"/>
  <c r="U62" i="44"/>
  <c r="U6" i="74"/>
  <c r="U60" i="84"/>
  <c r="U52" i="105"/>
  <c r="U6" i="23"/>
  <c r="U60" i="20"/>
  <c r="U6" i="81"/>
  <c r="U72" i="87"/>
  <c r="U81" i="10"/>
  <c r="U6" i="61"/>
  <c r="U71" i="99"/>
  <c r="U6" i="62"/>
  <c r="U61" i="96"/>
  <c r="U5" i="31"/>
  <c r="X5" i="31" s="1"/>
  <c r="U52" i="101"/>
  <c r="U6" i="70"/>
  <c r="U50" i="89"/>
  <c r="U70" i="95"/>
  <c r="U51" i="93"/>
  <c r="U5" i="27"/>
  <c r="X5" i="27" s="1"/>
  <c r="U6" i="26"/>
  <c r="U80" i="94"/>
  <c r="U60" i="51"/>
  <c r="U72" i="16"/>
  <c r="U80" i="18"/>
  <c r="U52" i="97"/>
  <c r="U6" i="66"/>
  <c r="U50" i="15"/>
  <c r="U51" i="86"/>
  <c r="U6" i="73"/>
  <c r="U6" i="17"/>
  <c r="U81" i="35"/>
  <c r="U61" i="104"/>
  <c r="U5" i="22"/>
  <c r="X5" i="22" s="1"/>
  <c r="U5" i="14"/>
  <c r="X5" i="14" s="1"/>
  <c r="U61" i="92"/>
  <c r="U80" i="42"/>
  <c r="U62" i="100"/>
  <c r="U6" i="36"/>
  <c r="U52" i="46"/>
  <c r="U80" i="50"/>
  <c r="U80" i="98"/>
  <c r="U72" i="49"/>
  <c r="U71" i="103"/>
  <c r="U62" i="88"/>
  <c r="U70" i="103" l="1"/>
  <c r="U80" i="35"/>
  <c r="U59" i="51"/>
  <c r="AH5" i="27"/>
  <c r="AQ5" i="27" s="1"/>
  <c r="Z5" i="27"/>
  <c r="U49" i="89"/>
  <c r="AH5" i="31"/>
  <c r="AQ5" i="31" s="1"/>
  <c r="Z5" i="31"/>
  <c r="U70" i="99"/>
  <c r="U71" i="87"/>
  <c r="U5" i="23"/>
  <c r="X5" i="23" s="1"/>
  <c r="U5" i="74"/>
  <c r="X5" i="74" s="1"/>
  <c r="U71" i="41"/>
  <c r="U50" i="47"/>
  <c r="U61" i="45"/>
  <c r="U80" i="48"/>
  <c r="U51" i="32"/>
  <c r="U80" i="102"/>
  <c r="U5" i="65"/>
  <c r="X5" i="65" s="1"/>
  <c r="U70" i="55"/>
  <c r="U51" i="46"/>
  <c r="U5" i="70"/>
  <c r="X5" i="70" s="1"/>
  <c r="U5" i="61"/>
  <c r="X5" i="61" s="1"/>
  <c r="U5" i="81"/>
  <c r="X5" i="81" s="1"/>
  <c r="U51" i="105"/>
  <c r="U61" i="44"/>
  <c r="U80" i="90"/>
  <c r="U80" i="82"/>
  <c r="U5" i="37"/>
  <c r="X5" i="37" s="1"/>
  <c r="U70" i="83"/>
  <c r="U5" i="40"/>
  <c r="X5" i="40" s="1"/>
  <c r="U79" i="85"/>
  <c r="U60" i="54"/>
  <c r="U50" i="52"/>
  <c r="U79" i="50"/>
  <c r="U23" i="12"/>
  <c r="U22" i="12" s="1"/>
  <c r="Z5" i="14"/>
  <c r="AH5" i="14"/>
  <c r="AQ5" i="14" s="1"/>
  <c r="U51" i="97"/>
  <c r="U71" i="49"/>
  <c r="U79" i="42"/>
  <c r="U5" i="17"/>
  <c r="X5" i="17" s="1"/>
  <c r="U49" i="15"/>
  <c r="U79" i="94"/>
  <c r="U50" i="93"/>
  <c r="U60" i="96"/>
  <c r="U61" i="100"/>
  <c r="U50" i="86"/>
  <c r="U23" i="21"/>
  <c r="Z5" i="22"/>
  <c r="AH5" i="22"/>
  <c r="AQ5" i="22" s="1"/>
  <c r="U79" i="18"/>
  <c r="U61" i="88"/>
  <c r="U79" i="98"/>
  <c r="U5" i="36"/>
  <c r="X5" i="36" s="1"/>
  <c r="U60" i="92"/>
  <c r="U60" i="104"/>
  <c r="U5" i="73"/>
  <c r="X5" i="73" s="1"/>
  <c r="U5" i="66"/>
  <c r="X5" i="66" s="1"/>
  <c r="U71" i="16"/>
  <c r="U5" i="26"/>
  <c r="X5" i="26" s="1"/>
  <c r="U69" i="95"/>
  <c r="U51" i="101"/>
  <c r="U5" i="62"/>
  <c r="X5" i="62" s="1"/>
  <c r="U80" i="10"/>
  <c r="U59" i="20"/>
  <c r="U59" i="84"/>
  <c r="U5" i="30"/>
  <c r="X5" i="30" s="1"/>
  <c r="U5" i="77"/>
  <c r="X5" i="77" s="1"/>
  <c r="U69" i="11"/>
  <c r="U51" i="53"/>
  <c r="U70" i="91"/>
  <c r="U71" i="43"/>
  <c r="U70" i="43" s="1"/>
  <c r="U23" i="68"/>
  <c r="AH5" i="69"/>
  <c r="AQ5" i="69" s="1"/>
  <c r="Z5" i="69"/>
  <c r="U61" i="13"/>
  <c r="AH5" i="78"/>
  <c r="AQ5" i="78" s="1"/>
  <c r="Z5" i="78"/>
  <c r="U69" i="43" l="1"/>
  <c r="U68" i="11"/>
  <c r="U58" i="84"/>
  <c r="W6" i="78"/>
  <c r="AG5" i="78"/>
  <c r="AP5" i="78" s="1"/>
  <c r="AF5" i="78"/>
  <c r="AO5" i="78" s="1"/>
  <c r="AE5" i="78"/>
  <c r="U69" i="91"/>
  <c r="U50" i="101"/>
  <c r="U78" i="98"/>
  <c r="U60" i="13"/>
  <c r="U22" i="21"/>
  <c r="U59" i="96"/>
  <c r="U48" i="15"/>
  <c r="U70" i="49"/>
  <c r="AE5" i="14"/>
  <c r="W6" i="14"/>
  <c r="AG5" i="14"/>
  <c r="AP5" i="14" s="1"/>
  <c r="AF5" i="14"/>
  <c r="AO5" i="14" s="1"/>
  <c r="AH5" i="62"/>
  <c r="AQ5" i="62" s="1"/>
  <c r="Z5" i="62"/>
  <c r="U23" i="25"/>
  <c r="AH5" i="26"/>
  <c r="AQ5" i="26" s="1"/>
  <c r="Z5" i="26"/>
  <c r="U23" i="72"/>
  <c r="Z5" i="73"/>
  <c r="AH5" i="73"/>
  <c r="AQ5" i="73" s="1"/>
  <c r="U23" i="34"/>
  <c r="AH5" i="36"/>
  <c r="AQ5" i="36" s="1"/>
  <c r="Z5" i="36"/>
  <c r="U78" i="18"/>
  <c r="U21" i="12"/>
  <c r="U59" i="54"/>
  <c r="U69" i="83"/>
  <c r="U79" i="90"/>
  <c r="U23" i="80"/>
  <c r="AH5" i="81"/>
  <c r="AQ5" i="81" s="1"/>
  <c r="Z5" i="81"/>
  <c r="U50" i="46"/>
  <c r="U79" i="102"/>
  <c r="U60" i="45"/>
  <c r="Z5" i="74"/>
  <c r="AH5" i="74"/>
  <c r="AQ5" i="74" s="1"/>
  <c r="U69" i="99"/>
  <c r="U48" i="89"/>
  <c r="U58" i="51"/>
  <c r="U49" i="86"/>
  <c r="U49" i="93"/>
  <c r="AH5" i="17"/>
  <c r="AQ5" i="17" s="1"/>
  <c r="Z5" i="17"/>
  <c r="U50" i="97"/>
  <c r="U78" i="50"/>
  <c r="U78" i="85"/>
  <c r="AH5" i="37"/>
  <c r="AQ5" i="37" s="1"/>
  <c r="Z5" i="37"/>
  <c r="U60" i="44"/>
  <c r="U23" i="60"/>
  <c r="AH5" i="61"/>
  <c r="AQ5" i="61" s="1"/>
  <c r="Z5" i="61"/>
  <c r="U69" i="55"/>
  <c r="U50" i="32"/>
  <c r="U49" i="47"/>
  <c r="AH5" i="23"/>
  <c r="AQ5" i="23" s="1"/>
  <c r="Z5" i="23"/>
  <c r="U79" i="35"/>
  <c r="AG5" i="69"/>
  <c r="AP5" i="69" s="1"/>
  <c r="W6" i="69"/>
  <c r="AF5" i="69"/>
  <c r="AO5" i="69" s="1"/>
  <c r="AE5" i="69"/>
  <c r="U58" i="20"/>
  <c r="U59" i="104"/>
  <c r="U60" i="100"/>
  <c r="U78" i="94"/>
  <c r="U78" i="42"/>
  <c r="AG5" i="31"/>
  <c r="AP5" i="31" s="1"/>
  <c r="W6" i="31"/>
  <c r="AF5" i="31"/>
  <c r="AO5" i="31" s="1"/>
  <c r="AE5" i="31"/>
  <c r="AG5" i="27"/>
  <c r="AP5" i="27" s="1"/>
  <c r="AE5" i="27"/>
  <c r="W6" i="27"/>
  <c r="AF5" i="27"/>
  <c r="AO5" i="27" s="1"/>
  <c r="U23" i="76"/>
  <c r="AH5" i="77"/>
  <c r="AQ5" i="77" s="1"/>
  <c r="Z5" i="77"/>
  <c r="U70" i="16"/>
  <c r="U69" i="16" s="1"/>
  <c r="U22" i="68"/>
  <c r="U50" i="53"/>
  <c r="U23" i="29"/>
  <c r="AH5" i="30"/>
  <c r="AQ5" i="30" s="1"/>
  <c r="Z5" i="30"/>
  <c r="U79" i="10"/>
  <c r="U68" i="95"/>
  <c r="Z5" i="66"/>
  <c r="AH5" i="66"/>
  <c r="AQ5" i="66" s="1"/>
  <c r="U59" i="92"/>
  <c r="U60" i="88"/>
  <c r="AF5" i="22"/>
  <c r="AO5" i="22" s="1"/>
  <c r="AE5" i="22"/>
  <c r="AG5" i="22"/>
  <c r="AP5" i="22" s="1"/>
  <c r="W6" i="22"/>
  <c r="U49" i="52"/>
  <c r="U23" i="39"/>
  <c r="Z5" i="40"/>
  <c r="AH5" i="40"/>
  <c r="AQ5" i="40" s="1"/>
  <c r="U79" i="82"/>
  <c r="U50" i="105"/>
  <c r="AH5" i="70"/>
  <c r="AQ5" i="70" s="1"/>
  <c r="Z5" i="70"/>
  <c r="U23" i="64"/>
  <c r="AH5" i="65"/>
  <c r="AQ5" i="65" s="1"/>
  <c r="Z5" i="65"/>
  <c r="U79" i="48"/>
  <c r="U70" i="41"/>
  <c r="U70" i="87"/>
  <c r="U69" i="87" s="1"/>
  <c r="U69" i="103"/>
  <c r="U68" i="103" l="1"/>
  <c r="U78" i="48"/>
  <c r="U22" i="39"/>
  <c r="U78" i="10"/>
  <c r="Y6" i="27"/>
  <c r="X6" i="27"/>
  <c r="U59" i="100"/>
  <c r="U49" i="32"/>
  <c r="AE5" i="37"/>
  <c r="AF5" i="37"/>
  <c r="AO5" i="37" s="1"/>
  <c r="AG5" i="37"/>
  <c r="AP5" i="37" s="1"/>
  <c r="W6" i="37"/>
  <c r="U22" i="80"/>
  <c r="U58" i="54"/>
  <c r="U78" i="82"/>
  <c r="U49" i="53"/>
  <c r="AI5" i="27"/>
  <c r="AN5" i="27"/>
  <c r="Y6" i="69"/>
  <c r="X6" i="69"/>
  <c r="AE5" i="23"/>
  <c r="AF5" i="23"/>
  <c r="AO5" i="23" s="1"/>
  <c r="AG5" i="23"/>
  <c r="AP5" i="23" s="1"/>
  <c r="W6" i="23"/>
  <c r="U22" i="60"/>
  <c r="U49" i="97"/>
  <c r="U48" i="93"/>
  <c r="U47" i="89"/>
  <c r="AG5" i="74"/>
  <c r="AP5" i="74" s="1"/>
  <c r="AE5" i="74"/>
  <c r="W6" i="74"/>
  <c r="AF5" i="74"/>
  <c r="AO5" i="74" s="1"/>
  <c r="U49" i="46"/>
  <c r="W6" i="36"/>
  <c r="AF5" i="36"/>
  <c r="AO5" i="36" s="1"/>
  <c r="AG5" i="36"/>
  <c r="AP5" i="36" s="1"/>
  <c r="AE5" i="36"/>
  <c r="AF5" i="73"/>
  <c r="AO5" i="73" s="1"/>
  <c r="AE5" i="73"/>
  <c r="W6" i="73"/>
  <c r="AG5" i="73"/>
  <c r="AP5" i="73" s="1"/>
  <c r="U22" i="25"/>
  <c r="U47" i="15"/>
  <c r="U59" i="13"/>
  <c r="U68" i="91"/>
  <c r="U57" i="84"/>
  <c r="U68" i="87"/>
  <c r="AF5" i="70"/>
  <c r="AO5" i="70" s="1"/>
  <c r="AE5" i="70"/>
  <c r="W6" i="70"/>
  <c r="AG5" i="70"/>
  <c r="AP5" i="70" s="1"/>
  <c r="U48" i="52"/>
  <c r="U59" i="88"/>
  <c r="AG5" i="66"/>
  <c r="AP5" i="66" s="1"/>
  <c r="AE5" i="66"/>
  <c r="AF5" i="66"/>
  <c r="AO5" i="66" s="1"/>
  <c r="W6" i="66"/>
  <c r="AE5" i="77"/>
  <c r="W6" i="77"/>
  <c r="AG5" i="77"/>
  <c r="AP5" i="77" s="1"/>
  <c r="AF5" i="77"/>
  <c r="AO5" i="77" s="1"/>
  <c r="U77" i="42"/>
  <c r="U58" i="104"/>
  <c r="U57" i="104" s="1"/>
  <c r="U68" i="55"/>
  <c r="U78" i="90"/>
  <c r="U20" i="12"/>
  <c r="U22" i="72"/>
  <c r="Y6" i="14"/>
  <c r="X6" i="14"/>
  <c r="AN5" i="78"/>
  <c r="AI5" i="78"/>
  <c r="Y6" i="22"/>
  <c r="X6" i="22"/>
  <c r="AG5" i="30"/>
  <c r="AP5" i="30" s="1"/>
  <c r="AE5" i="30"/>
  <c r="AF5" i="30"/>
  <c r="AO5" i="30" s="1"/>
  <c r="W6" i="30"/>
  <c r="U21" i="68"/>
  <c r="AI5" i="31"/>
  <c r="AN5" i="31"/>
  <c r="U59" i="44"/>
  <c r="U77" i="85"/>
  <c r="U48" i="86"/>
  <c r="U68" i="99"/>
  <c r="U59" i="45"/>
  <c r="U22" i="34"/>
  <c r="AI5" i="14"/>
  <c r="AN5" i="14"/>
  <c r="U58" i="96"/>
  <c r="U77" i="98"/>
  <c r="U67" i="11"/>
  <c r="U69" i="41"/>
  <c r="U58" i="92"/>
  <c r="U67" i="95"/>
  <c r="U66" i="95" s="1"/>
  <c r="U22" i="76"/>
  <c r="U77" i="94"/>
  <c r="U57" i="20"/>
  <c r="U78" i="35"/>
  <c r="U48" i="47"/>
  <c r="AG5" i="17"/>
  <c r="AP5" i="17" s="1"/>
  <c r="AF5" i="17"/>
  <c r="AO5" i="17" s="1"/>
  <c r="AE5" i="17"/>
  <c r="W6" i="17"/>
  <c r="AG5" i="81"/>
  <c r="AP5" i="81" s="1"/>
  <c r="AF5" i="81"/>
  <c r="AO5" i="81" s="1"/>
  <c r="W6" i="81"/>
  <c r="AE5" i="81"/>
  <c r="U68" i="83"/>
  <c r="U77" i="18"/>
  <c r="AF5" i="62"/>
  <c r="AO5" i="62" s="1"/>
  <c r="AE5" i="62"/>
  <c r="AG5" i="62"/>
  <c r="AP5" i="62" s="1"/>
  <c r="W6" i="62"/>
  <c r="AF5" i="65"/>
  <c r="AO5" i="65" s="1"/>
  <c r="AE5" i="65"/>
  <c r="W6" i="65"/>
  <c r="AG5" i="65"/>
  <c r="AP5" i="65" s="1"/>
  <c r="U22" i="64"/>
  <c r="U49" i="105"/>
  <c r="W6" i="40"/>
  <c r="AG5" i="40"/>
  <c r="AP5" i="40" s="1"/>
  <c r="AF5" i="40"/>
  <c r="AO5" i="40" s="1"/>
  <c r="AE5" i="40"/>
  <c r="AI5" i="22"/>
  <c r="AN5" i="22"/>
  <c r="U22" i="29"/>
  <c r="U68" i="16"/>
  <c r="Y6" i="31"/>
  <c r="X6" i="31"/>
  <c r="Z6" i="31" s="1"/>
  <c r="AI5" i="69"/>
  <c r="AN5" i="69"/>
  <c r="AF5" i="61"/>
  <c r="AO5" i="61" s="1"/>
  <c r="W6" i="61"/>
  <c r="AG5" i="61"/>
  <c r="AP5" i="61" s="1"/>
  <c r="AE5" i="61"/>
  <c r="U77" i="50"/>
  <c r="U57" i="51"/>
  <c r="U78" i="102"/>
  <c r="U77" i="102" s="1"/>
  <c r="AE5" i="26"/>
  <c r="AF5" i="26"/>
  <c r="AO5" i="26" s="1"/>
  <c r="AG5" i="26"/>
  <c r="AP5" i="26" s="1"/>
  <c r="W6" i="26"/>
  <c r="U69" i="49"/>
  <c r="U21" i="21"/>
  <c r="U49" i="101"/>
  <c r="Y6" i="78"/>
  <c r="X6" i="78"/>
  <c r="U68" i="43"/>
  <c r="Z6" i="78" l="1"/>
  <c r="AE6" i="78" s="1"/>
  <c r="AF6" i="78"/>
  <c r="AO6" i="78" s="1"/>
  <c r="W7" i="78"/>
  <c r="AF6" i="31"/>
  <c r="AO6" i="31" s="1"/>
  <c r="AE6" i="31"/>
  <c r="W7" i="31"/>
  <c r="AG6" i="31"/>
  <c r="AP6" i="31" s="1"/>
  <c r="AI5" i="65"/>
  <c r="AN5" i="65"/>
  <c r="AI5" i="30"/>
  <c r="AN5" i="30"/>
  <c r="Y6" i="77"/>
  <c r="X6" i="77"/>
  <c r="Z6" i="77" s="1"/>
  <c r="AN5" i="70"/>
  <c r="AI5" i="70"/>
  <c r="AI5" i="36"/>
  <c r="AN5" i="36"/>
  <c r="Y6" i="23"/>
  <c r="X6" i="23"/>
  <c r="U77" i="82"/>
  <c r="U58" i="100"/>
  <c r="Y6" i="61"/>
  <c r="X6" i="61"/>
  <c r="U48" i="105"/>
  <c r="U76" i="18"/>
  <c r="U47" i="47"/>
  <c r="U76" i="94"/>
  <c r="U57" i="92"/>
  <c r="U76" i="98"/>
  <c r="U21" i="34"/>
  <c r="U47" i="86"/>
  <c r="AR5" i="31"/>
  <c r="AH6" i="14"/>
  <c r="AQ6" i="14" s="1"/>
  <c r="U19" i="12"/>
  <c r="U56" i="104"/>
  <c r="AN5" i="77"/>
  <c r="AI5" i="77"/>
  <c r="U58" i="88"/>
  <c r="U67" i="91"/>
  <c r="U21" i="25"/>
  <c r="Y6" i="74"/>
  <c r="X6" i="74"/>
  <c r="U47" i="93"/>
  <c r="AH6" i="27"/>
  <c r="AQ6" i="27" s="1"/>
  <c r="U21" i="39"/>
  <c r="Y6" i="62"/>
  <c r="X6" i="62"/>
  <c r="Z6" i="62" s="1"/>
  <c r="Y6" i="17"/>
  <c r="Z6" i="17"/>
  <c r="X6" i="17"/>
  <c r="AH6" i="22"/>
  <c r="AQ6" i="22" s="1"/>
  <c r="Z6" i="14"/>
  <c r="Y6" i="66"/>
  <c r="X6" i="66"/>
  <c r="AN5" i="74"/>
  <c r="AI5" i="74"/>
  <c r="AR5" i="27"/>
  <c r="U57" i="54"/>
  <c r="AN5" i="37"/>
  <c r="AI5" i="37"/>
  <c r="Z6" i="27"/>
  <c r="U21" i="76"/>
  <c r="U57" i="96"/>
  <c r="U58" i="45"/>
  <c r="U76" i="85"/>
  <c r="U20" i="68"/>
  <c r="Z6" i="22"/>
  <c r="U77" i="90"/>
  <c r="U76" i="42"/>
  <c r="U47" i="52"/>
  <c r="U67" i="87"/>
  <c r="U58" i="13"/>
  <c r="Y6" i="73"/>
  <c r="X6" i="73"/>
  <c r="Y6" i="36"/>
  <c r="Z6" i="36" s="1"/>
  <c r="X6" i="36"/>
  <c r="U48" i="97"/>
  <c r="AN5" i="23"/>
  <c r="AI5" i="23"/>
  <c r="U77" i="48"/>
  <c r="U68" i="49"/>
  <c r="Y6" i="26"/>
  <c r="X6" i="26"/>
  <c r="Z6" i="26" s="1"/>
  <c r="U56" i="51"/>
  <c r="AN5" i="40"/>
  <c r="AI5" i="40"/>
  <c r="U67" i="16"/>
  <c r="AI5" i="17"/>
  <c r="AN5" i="17"/>
  <c r="U68" i="41"/>
  <c r="AH6" i="78"/>
  <c r="AQ6" i="78" s="1"/>
  <c r="U20" i="21"/>
  <c r="AI5" i="26"/>
  <c r="AN5" i="26"/>
  <c r="U76" i="50"/>
  <c r="AR5" i="69"/>
  <c r="AN5" i="62"/>
  <c r="AI5" i="62"/>
  <c r="AN5" i="81"/>
  <c r="AI5" i="81"/>
  <c r="Y6" i="30"/>
  <c r="Z6" i="30"/>
  <c r="X6" i="30"/>
  <c r="AI5" i="66"/>
  <c r="AN5" i="66"/>
  <c r="AN5" i="73"/>
  <c r="AI5" i="73"/>
  <c r="AH6" i="69"/>
  <c r="AQ6" i="69" s="1"/>
  <c r="U48" i="53"/>
  <c r="U21" i="80"/>
  <c r="U48" i="32"/>
  <c r="U76" i="102"/>
  <c r="AR5" i="22"/>
  <c r="U48" i="101"/>
  <c r="U67" i="43"/>
  <c r="U21" i="64"/>
  <c r="U67" i="83"/>
  <c r="U77" i="35"/>
  <c r="AN5" i="61"/>
  <c r="AI5" i="61"/>
  <c r="AH6" i="31"/>
  <c r="AQ6" i="31" s="1"/>
  <c r="U21" i="29"/>
  <c r="Y6" i="40"/>
  <c r="X6" i="40"/>
  <c r="Y6" i="65"/>
  <c r="X6" i="65"/>
  <c r="Y6" i="81"/>
  <c r="X6" i="81"/>
  <c r="U56" i="20"/>
  <c r="U65" i="95"/>
  <c r="U66" i="11"/>
  <c r="AR5" i="14"/>
  <c r="U67" i="99"/>
  <c r="U58" i="44"/>
  <c r="AR5" i="78"/>
  <c r="U21" i="72"/>
  <c r="U67" i="55"/>
  <c r="Y6" i="70"/>
  <c r="X6" i="70"/>
  <c r="U56" i="84"/>
  <c r="U46" i="15"/>
  <c r="U48" i="46"/>
  <c r="U46" i="89"/>
  <c r="U21" i="60"/>
  <c r="Z6" i="69"/>
  <c r="Y6" i="37"/>
  <c r="Z6" i="37" s="1"/>
  <c r="X6" i="37"/>
  <c r="U77" i="10"/>
  <c r="U67" i="103"/>
  <c r="Z6" i="66" l="1"/>
  <c r="W7" i="66" s="1"/>
  <c r="AG6" i="78"/>
  <c r="AP6" i="78" s="1"/>
  <c r="Z6" i="61"/>
  <c r="Z6" i="81"/>
  <c r="W7" i="81" s="1"/>
  <c r="AG6" i="36"/>
  <c r="AP6" i="36" s="1"/>
  <c r="W7" i="36"/>
  <c r="AE6" i="36"/>
  <c r="AF6" i="36"/>
  <c r="AO6" i="36" s="1"/>
  <c r="AF6" i="81"/>
  <c r="AO6" i="81" s="1"/>
  <c r="AE6" i="81"/>
  <c r="AG6" i="81"/>
  <c r="AP6" i="81" s="1"/>
  <c r="AF6" i="66"/>
  <c r="AO6" i="66" s="1"/>
  <c r="AE6" i="66"/>
  <c r="AG6" i="66"/>
  <c r="AP6" i="66" s="1"/>
  <c r="AF6" i="61"/>
  <c r="AO6" i="61" s="1"/>
  <c r="AE6" i="61"/>
  <c r="W7" i="61"/>
  <c r="AG6" i="61"/>
  <c r="AP6" i="61" s="1"/>
  <c r="U55" i="20"/>
  <c r="U76" i="35"/>
  <c r="U75" i="35" s="1"/>
  <c r="U66" i="43"/>
  <c r="U65" i="43" s="1"/>
  <c r="U75" i="102"/>
  <c r="U47" i="53"/>
  <c r="U75" i="50"/>
  <c r="AH6" i="26"/>
  <c r="AQ6" i="26" s="1"/>
  <c r="U76" i="48"/>
  <c r="U57" i="13"/>
  <c r="U75" i="42"/>
  <c r="U56" i="54"/>
  <c r="AH6" i="17"/>
  <c r="AQ6" i="17" s="1"/>
  <c r="U46" i="93"/>
  <c r="U20" i="34"/>
  <c r="U75" i="94"/>
  <c r="U47" i="105"/>
  <c r="AR5" i="36"/>
  <c r="AN6" i="31"/>
  <c r="AI6" i="31"/>
  <c r="U20" i="60"/>
  <c r="AH6" i="40"/>
  <c r="AQ6" i="40" s="1"/>
  <c r="AR5" i="23"/>
  <c r="U75" i="85"/>
  <c r="AH6" i="74"/>
  <c r="AQ6" i="74" s="1"/>
  <c r="AH6" i="37"/>
  <c r="AQ6" i="37" s="1"/>
  <c r="U66" i="55"/>
  <c r="U57" i="44"/>
  <c r="U56" i="44" s="1"/>
  <c r="U55" i="44" s="1"/>
  <c r="U65" i="11"/>
  <c r="Z6" i="40"/>
  <c r="U66" i="83"/>
  <c r="U47" i="101"/>
  <c r="U47" i="32"/>
  <c r="AH6" i="30"/>
  <c r="AQ6" i="30" s="1"/>
  <c r="AR5" i="26"/>
  <c r="AR5" i="40"/>
  <c r="AH6" i="73"/>
  <c r="AQ6" i="73" s="1"/>
  <c r="U66" i="87"/>
  <c r="U76" i="90"/>
  <c r="AG6" i="27"/>
  <c r="AP6" i="27" s="1"/>
  <c r="AE6" i="27"/>
  <c r="AF6" i="27"/>
  <c r="AO6" i="27" s="1"/>
  <c r="W7" i="27"/>
  <c r="AE6" i="14"/>
  <c r="AF6" i="14"/>
  <c r="AO6" i="14" s="1"/>
  <c r="W7" i="14"/>
  <c r="AG6" i="14"/>
  <c r="AP6" i="14" s="1"/>
  <c r="Z6" i="74"/>
  <c r="U75" i="98"/>
  <c r="U46" i="47"/>
  <c r="AH6" i="23"/>
  <c r="AQ6" i="23" s="1"/>
  <c r="Y7" i="78"/>
  <c r="Z7" i="78" s="1"/>
  <c r="X7" i="78"/>
  <c r="AR5" i="66"/>
  <c r="U66" i="16"/>
  <c r="U76" i="82"/>
  <c r="U67" i="41"/>
  <c r="Z6" i="73"/>
  <c r="AE6" i="22"/>
  <c r="W7" i="22"/>
  <c r="AF6" i="22"/>
  <c r="AO6" i="22" s="1"/>
  <c r="AG6" i="22"/>
  <c r="AP6" i="22" s="1"/>
  <c r="U57" i="45"/>
  <c r="AR5" i="37"/>
  <c r="AR5" i="74"/>
  <c r="AH6" i="62"/>
  <c r="AQ6" i="62" s="1"/>
  <c r="U57" i="88"/>
  <c r="U18" i="12"/>
  <c r="Z6" i="23"/>
  <c r="AH6" i="77"/>
  <c r="AQ6" i="77" s="1"/>
  <c r="AR5" i="65"/>
  <c r="U76" i="10"/>
  <c r="AR5" i="62"/>
  <c r="W7" i="26"/>
  <c r="AE6" i="26"/>
  <c r="AG6" i="26"/>
  <c r="AP6" i="26" s="1"/>
  <c r="AF6" i="26"/>
  <c r="AO6" i="26" s="1"/>
  <c r="U20" i="76"/>
  <c r="U20" i="39"/>
  <c r="U55" i="104"/>
  <c r="AH6" i="61"/>
  <c r="AQ6" i="61" s="1"/>
  <c r="AR5" i="30"/>
  <c r="AE6" i="37"/>
  <c r="AG6" i="37"/>
  <c r="AP6" i="37" s="1"/>
  <c r="AF6" i="37"/>
  <c r="AO6" i="37" s="1"/>
  <c r="W7" i="37"/>
  <c r="U45" i="89"/>
  <c r="AR5" i="61"/>
  <c r="AH6" i="70"/>
  <c r="AQ6" i="70" s="1"/>
  <c r="U19" i="21"/>
  <c r="U67" i="49"/>
  <c r="U47" i="97"/>
  <c r="U46" i="52"/>
  <c r="AF6" i="62"/>
  <c r="AO6" i="62" s="1"/>
  <c r="AG6" i="62"/>
  <c r="AP6" i="62" s="1"/>
  <c r="AE6" i="62"/>
  <c r="W7" i="62"/>
  <c r="AR5" i="77"/>
  <c r="U46" i="86"/>
  <c r="U56" i="92"/>
  <c r="U75" i="18"/>
  <c r="AG6" i="77"/>
  <c r="AP6" i="77" s="1"/>
  <c r="AE6" i="77"/>
  <c r="W7" i="77"/>
  <c r="AF6" i="77"/>
  <c r="AO6" i="77" s="1"/>
  <c r="U45" i="15"/>
  <c r="AH6" i="81"/>
  <c r="AQ6" i="81" s="1"/>
  <c r="W7" i="17"/>
  <c r="AE6" i="17"/>
  <c r="AF6" i="17"/>
  <c r="AO6" i="17" s="1"/>
  <c r="AG6" i="17"/>
  <c r="AP6" i="17" s="1"/>
  <c r="U66" i="91"/>
  <c r="AR5" i="70"/>
  <c r="U55" i="84"/>
  <c r="W7" i="30"/>
  <c r="AE6" i="30"/>
  <c r="AF6" i="30"/>
  <c r="AO6" i="30" s="1"/>
  <c r="AG6" i="30"/>
  <c r="AP6" i="30" s="1"/>
  <c r="U20" i="72"/>
  <c r="U66" i="99"/>
  <c r="U64" i="95"/>
  <c r="AH6" i="65"/>
  <c r="AQ6" i="65" s="1"/>
  <c r="U20" i="64"/>
  <c r="U20" i="80"/>
  <c r="AR5" i="73"/>
  <c r="U66" i="103"/>
  <c r="AF6" i="69"/>
  <c r="AO6" i="69" s="1"/>
  <c r="AE6" i="69"/>
  <c r="W7" i="69"/>
  <c r="AG6" i="69"/>
  <c r="AP6" i="69" s="1"/>
  <c r="U47" i="46"/>
  <c r="Z6" i="70"/>
  <c r="Z6" i="65"/>
  <c r="U20" i="29"/>
  <c r="AR5" i="81"/>
  <c r="AR5" i="17"/>
  <c r="U55" i="51"/>
  <c r="AH6" i="36"/>
  <c r="AQ6" i="36" s="1"/>
  <c r="U19" i="68"/>
  <c r="U56" i="96"/>
  <c r="AH6" i="66"/>
  <c r="AQ6" i="66" s="1"/>
  <c r="U20" i="25"/>
  <c r="U57" i="100"/>
  <c r="Y7" i="31"/>
  <c r="Z7" i="31" s="1"/>
  <c r="X7" i="31"/>
  <c r="AN6" i="78"/>
  <c r="AI6" i="78"/>
  <c r="AF7" i="78" l="1"/>
  <c r="AO7" i="78" s="1"/>
  <c r="AG7" i="78"/>
  <c r="AP7" i="78" s="1"/>
  <c r="W8" i="78"/>
  <c r="AE7" i="78"/>
  <c r="U55" i="96"/>
  <c r="AH7" i="31"/>
  <c r="AQ7" i="31" s="1"/>
  <c r="U19" i="25"/>
  <c r="U54" i="51"/>
  <c r="U19" i="29"/>
  <c r="Y7" i="69"/>
  <c r="Z7" i="69"/>
  <c r="X7" i="69"/>
  <c r="U45" i="86"/>
  <c r="U66" i="49"/>
  <c r="U19" i="76"/>
  <c r="U56" i="88"/>
  <c r="Y7" i="22"/>
  <c r="X7" i="22"/>
  <c r="U75" i="82"/>
  <c r="U45" i="47"/>
  <c r="U54" i="44"/>
  <c r="U53" i="44" s="1"/>
  <c r="U52" i="44" s="1"/>
  <c r="AR6" i="31"/>
  <c r="U74" i="42"/>
  <c r="AE6" i="65"/>
  <c r="W7" i="65"/>
  <c r="AG6" i="65"/>
  <c r="AP6" i="65" s="1"/>
  <c r="AF6" i="65"/>
  <c r="AO6" i="65" s="1"/>
  <c r="AN6" i="69"/>
  <c r="AI6" i="69"/>
  <c r="U19" i="72"/>
  <c r="U54" i="84"/>
  <c r="AN6" i="37"/>
  <c r="AI6" i="37"/>
  <c r="AN6" i="22"/>
  <c r="AI6" i="22"/>
  <c r="AI6" i="14"/>
  <c r="AN6" i="14"/>
  <c r="U75" i="90"/>
  <c r="U65" i="83"/>
  <c r="U74" i="94"/>
  <c r="U74" i="102"/>
  <c r="U54" i="20"/>
  <c r="Y7" i="66"/>
  <c r="X7" i="66"/>
  <c r="Y7" i="81"/>
  <c r="X7" i="81"/>
  <c r="AE6" i="70"/>
  <c r="W7" i="70"/>
  <c r="AG6" i="70"/>
  <c r="AP6" i="70" s="1"/>
  <c r="AF6" i="70"/>
  <c r="AO6" i="70" s="1"/>
  <c r="U19" i="80"/>
  <c r="AI6" i="17"/>
  <c r="AN6" i="17"/>
  <c r="U44" i="15"/>
  <c r="U74" i="18"/>
  <c r="U45" i="52"/>
  <c r="U18" i="21"/>
  <c r="U54" i="104"/>
  <c r="U75" i="10"/>
  <c r="W7" i="23"/>
  <c r="AF6" i="23"/>
  <c r="AO6" i="23" s="1"/>
  <c r="AG6" i="23"/>
  <c r="AP6" i="23" s="1"/>
  <c r="AE6" i="23"/>
  <c r="AE6" i="73"/>
  <c r="AG6" i="73"/>
  <c r="AP6" i="73" s="1"/>
  <c r="AF6" i="73"/>
  <c r="AO6" i="73" s="1"/>
  <c r="W7" i="73"/>
  <c r="U65" i="16"/>
  <c r="U74" i="98"/>
  <c r="Y7" i="27"/>
  <c r="X7" i="27"/>
  <c r="AE6" i="40"/>
  <c r="AF6" i="40"/>
  <c r="AO6" i="40" s="1"/>
  <c r="AG6" i="40"/>
  <c r="AP6" i="40" s="1"/>
  <c r="W7" i="40"/>
  <c r="U65" i="55"/>
  <c r="U56" i="13"/>
  <c r="AN6" i="66"/>
  <c r="AI6" i="66"/>
  <c r="AG7" i="31"/>
  <c r="AP7" i="31" s="1"/>
  <c r="AF7" i="31"/>
  <c r="AO7" i="31" s="1"/>
  <c r="W8" i="31"/>
  <c r="AE7" i="31"/>
  <c r="U63" i="95"/>
  <c r="Y7" i="17"/>
  <c r="Z7" i="17"/>
  <c r="X7" i="17"/>
  <c r="Y7" i="62"/>
  <c r="X7" i="62"/>
  <c r="U44" i="89"/>
  <c r="AI6" i="26"/>
  <c r="AN6" i="26"/>
  <c r="U56" i="45"/>
  <c r="AF6" i="74"/>
  <c r="AO6" i="74" s="1"/>
  <c r="AE6" i="74"/>
  <c r="W7" i="74"/>
  <c r="AG6" i="74"/>
  <c r="AP6" i="74" s="1"/>
  <c r="U65" i="87"/>
  <c r="U46" i="32"/>
  <c r="U45" i="32" s="1"/>
  <c r="U19" i="34"/>
  <c r="U74" i="50"/>
  <c r="U64" i="43"/>
  <c r="Y7" i="61"/>
  <c r="X7" i="61"/>
  <c r="AI6" i="36"/>
  <c r="AN6" i="36"/>
  <c r="AR6" i="78"/>
  <c r="U56" i="100"/>
  <c r="U46" i="46"/>
  <c r="U65" i="103"/>
  <c r="U19" i="64"/>
  <c r="AI6" i="30"/>
  <c r="AN6" i="30"/>
  <c r="Y7" i="77"/>
  <c r="X7" i="77"/>
  <c r="U55" i="92"/>
  <c r="AI6" i="62"/>
  <c r="AN6" i="62"/>
  <c r="U46" i="97"/>
  <c r="Y7" i="37"/>
  <c r="X7" i="37"/>
  <c r="U19" i="39"/>
  <c r="Y7" i="26"/>
  <c r="X7" i="26"/>
  <c r="U17" i="12"/>
  <c r="U66" i="41"/>
  <c r="AI6" i="27"/>
  <c r="AN6" i="27"/>
  <c r="U64" i="11"/>
  <c r="U74" i="85"/>
  <c r="U55" i="54"/>
  <c r="U75" i="48"/>
  <c r="AN6" i="61"/>
  <c r="AI6" i="61"/>
  <c r="Y7" i="36"/>
  <c r="X7" i="36"/>
  <c r="U18" i="68"/>
  <c r="U65" i="99"/>
  <c r="Y7" i="30"/>
  <c r="X7" i="30"/>
  <c r="U65" i="91"/>
  <c r="AN6" i="77"/>
  <c r="AI6" i="77"/>
  <c r="AH7" i="78"/>
  <c r="AQ7" i="78" s="1"/>
  <c r="Y7" i="14"/>
  <c r="X7" i="14"/>
  <c r="U46" i="101"/>
  <c r="U19" i="60"/>
  <c r="U46" i="105"/>
  <c r="U45" i="105" s="1"/>
  <c r="U45" i="93"/>
  <c r="U44" i="93" s="1"/>
  <c r="U46" i="53"/>
  <c r="U74" i="35"/>
  <c r="AN6" i="81"/>
  <c r="AI6" i="81"/>
  <c r="Z7" i="26" l="1"/>
  <c r="Z7" i="14"/>
  <c r="AE7" i="14" s="1"/>
  <c r="AE7" i="26"/>
  <c r="AF7" i="26"/>
  <c r="AO7" i="26" s="1"/>
  <c r="AG7" i="26"/>
  <c r="AP7" i="26" s="1"/>
  <c r="W8" i="26"/>
  <c r="W8" i="14"/>
  <c r="AF7" i="14"/>
  <c r="AO7" i="14" s="1"/>
  <c r="AG7" i="14"/>
  <c r="AP7" i="14" s="1"/>
  <c r="U18" i="60"/>
  <c r="U73" i="35"/>
  <c r="U44" i="105"/>
  <c r="U54" i="54"/>
  <c r="AR6" i="27"/>
  <c r="U54" i="92"/>
  <c r="Z7" i="61"/>
  <c r="AH7" i="61"/>
  <c r="AQ7" i="61" s="1"/>
  <c r="AI7" i="31"/>
  <c r="AN7" i="31"/>
  <c r="U73" i="98"/>
  <c r="AI6" i="73"/>
  <c r="AN6" i="73"/>
  <c r="U74" i="10"/>
  <c r="U44" i="52"/>
  <c r="AR6" i="17"/>
  <c r="AN6" i="70"/>
  <c r="AI6" i="70"/>
  <c r="U73" i="94"/>
  <c r="AR6" i="14"/>
  <c r="U53" i="84"/>
  <c r="U74" i="82"/>
  <c r="AH7" i="69"/>
  <c r="AQ7" i="69" s="1"/>
  <c r="U53" i="51"/>
  <c r="U64" i="99"/>
  <c r="AR6" i="61"/>
  <c r="AH7" i="77"/>
  <c r="AQ7" i="77" s="1"/>
  <c r="U18" i="64"/>
  <c r="U55" i="100"/>
  <c r="U18" i="34"/>
  <c r="Y7" i="74"/>
  <c r="Z7" i="74" s="1"/>
  <c r="X7" i="74"/>
  <c r="AR6" i="26"/>
  <c r="AH7" i="17"/>
  <c r="AQ7" i="17" s="1"/>
  <c r="Y8" i="31"/>
  <c r="X8" i="31"/>
  <c r="U55" i="13"/>
  <c r="AN6" i="40"/>
  <c r="AI6" i="40"/>
  <c r="AI6" i="23"/>
  <c r="AN6" i="23"/>
  <c r="AH7" i="81"/>
  <c r="AQ7" i="81" s="1"/>
  <c r="AR6" i="22"/>
  <c r="Y7" i="65"/>
  <c r="X7" i="65"/>
  <c r="AH7" i="22"/>
  <c r="AQ7" i="22" s="1"/>
  <c r="U18" i="76"/>
  <c r="AE7" i="69"/>
  <c r="AG7" i="69"/>
  <c r="AP7" i="69" s="1"/>
  <c r="W8" i="69"/>
  <c r="AF7" i="69"/>
  <c r="AO7" i="69" s="1"/>
  <c r="U54" i="96"/>
  <c r="U65" i="41"/>
  <c r="U45" i="97"/>
  <c r="Z7" i="77"/>
  <c r="AN6" i="74"/>
  <c r="AI6" i="74"/>
  <c r="W8" i="17"/>
  <c r="AG7" i="17"/>
  <c r="AP7" i="17" s="1"/>
  <c r="AF7" i="17"/>
  <c r="AO7" i="17" s="1"/>
  <c r="AE7" i="17"/>
  <c r="AH7" i="27"/>
  <c r="AQ7" i="27" s="1"/>
  <c r="U64" i="16"/>
  <c r="U63" i="16" s="1"/>
  <c r="U53" i="104"/>
  <c r="U73" i="18"/>
  <c r="U18" i="80"/>
  <c r="Z7" i="81"/>
  <c r="U53" i="20"/>
  <c r="U64" i="83"/>
  <c r="U18" i="72"/>
  <c r="AN6" i="65"/>
  <c r="AI6" i="65"/>
  <c r="U51" i="44"/>
  <c r="Z7" i="22"/>
  <c r="U18" i="25"/>
  <c r="AN7" i="78"/>
  <c r="AI7" i="78"/>
  <c r="AR6" i="81"/>
  <c r="U64" i="103"/>
  <c r="U63" i="43"/>
  <c r="U44" i="32"/>
  <c r="U43" i="89"/>
  <c r="U64" i="55"/>
  <c r="Z7" i="27"/>
  <c r="Y7" i="73"/>
  <c r="X7" i="73"/>
  <c r="AR6" i="37"/>
  <c r="AR6" i="69"/>
  <c r="U65" i="49"/>
  <c r="Y8" i="78"/>
  <c r="Z8" i="78" s="1"/>
  <c r="X8" i="78"/>
  <c r="U64" i="91"/>
  <c r="AH7" i="30"/>
  <c r="AQ7" i="30" s="1"/>
  <c r="U18" i="39"/>
  <c r="U43" i="93"/>
  <c r="Z7" i="30"/>
  <c r="U74" i="48"/>
  <c r="U63" i="11"/>
  <c r="U16" i="12"/>
  <c r="AH7" i="37"/>
  <c r="AQ7" i="37" s="1"/>
  <c r="AR6" i="62"/>
  <c r="AH7" i="62"/>
  <c r="AQ7" i="62" s="1"/>
  <c r="AR6" i="66"/>
  <c r="Y7" i="40"/>
  <c r="X7" i="40"/>
  <c r="Z7" i="40" s="1"/>
  <c r="Y7" i="23"/>
  <c r="X7" i="23"/>
  <c r="U17" i="21"/>
  <c r="U43" i="15"/>
  <c r="AH7" i="66"/>
  <c r="AQ7" i="66" s="1"/>
  <c r="U73" i="102"/>
  <c r="U74" i="90"/>
  <c r="U73" i="42"/>
  <c r="U44" i="47"/>
  <c r="U18" i="29"/>
  <c r="U45" i="53"/>
  <c r="U73" i="85"/>
  <c r="U17" i="68"/>
  <c r="U45" i="101"/>
  <c r="AH7" i="36"/>
  <c r="AQ7" i="36" s="1"/>
  <c r="AH7" i="14"/>
  <c r="AQ7" i="14" s="1"/>
  <c r="AR6" i="77"/>
  <c r="Z7" i="36"/>
  <c r="AH7" i="26"/>
  <c r="AQ7" i="26" s="1"/>
  <c r="Z7" i="37"/>
  <c r="AR6" i="30"/>
  <c r="U45" i="46"/>
  <c r="AR6" i="36"/>
  <c r="U73" i="50"/>
  <c r="U64" i="87"/>
  <c r="U55" i="45"/>
  <c r="U54" i="45" s="1"/>
  <c r="Z7" i="62"/>
  <c r="U62" i="95"/>
  <c r="U61" i="95" s="1"/>
  <c r="Y7" i="70"/>
  <c r="X7" i="70"/>
  <c r="Z7" i="66"/>
  <c r="U55" i="88"/>
  <c r="U44" i="86"/>
  <c r="AG7" i="40" l="1"/>
  <c r="AP7" i="40" s="1"/>
  <c r="AE7" i="40"/>
  <c r="W8" i="40"/>
  <c r="AF7" i="40"/>
  <c r="AO7" i="40" s="1"/>
  <c r="W9" i="78"/>
  <c r="AG8" i="78"/>
  <c r="AP8" i="78" s="1"/>
  <c r="AF8" i="78"/>
  <c r="AO8" i="78" s="1"/>
  <c r="AE8" i="78"/>
  <c r="AR7" i="78"/>
  <c r="U50" i="44"/>
  <c r="U63" i="83"/>
  <c r="Y8" i="17"/>
  <c r="X8" i="17"/>
  <c r="AF7" i="74"/>
  <c r="AO7" i="74" s="1"/>
  <c r="W8" i="74"/>
  <c r="AE7" i="74"/>
  <c r="AG7" i="74"/>
  <c r="AP7" i="74" s="1"/>
  <c r="Y8" i="14"/>
  <c r="X8" i="14"/>
  <c r="AF7" i="62"/>
  <c r="AO7" i="62" s="1"/>
  <c r="AE7" i="62"/>
  <c r="AG7" i="62"/>
  <c r="AP7" i="62" s="1"/>
  <c r="W8" i="62"/>
  <c r="AH7" i="70"/>
  <c r="AQ7" i="70" s="1"/>
  <c r="W8" i="37"/>
  <c r="AF7" i="37"/>
  <c r="AO7" i="37" s="1"/>
  <c r="AE7" i="37"/>
  <c r="AG7" i="37"/>
  <c r="AP7" i="37" s="1"/>
  <c r="U72" i="85"/>
  <c r="U43" i="47"/>
  <c r="U72" i="102"/>
  <c r="AG7" i="30"/>
  <c r="AP7" i="30" s="1"/>
  <c r="W8" i="30"/>
  <c r="AF7" i="30"/>
  <c r="AO7" i="30" s="1"/>
  <c r="AE7" i="30"/>
  <c r="U63" i="55"/>
  <c r="U62" i="43"/>
  <c r="AR6" i="65"/>
  <c r="U72" i="18"/>
  <c r="AR6" i="74"/>
  <c r="U64" i="41"/>
  <c r="AN7" i="69"/>
  <c r="AI7" i="69"/>
  <c r="AH7" i="65"/>
  <c r="AQ7" i="65" s="1"/>
  <c r="U17" i="64"/>
  <c r="AR6" i="73"/>
  <c r="U72" i="35"/>
  <c r="AI7" i="14"/>
  <c r="AN7" i="14"/>
  <c r="U72" i="50"/>
  <c r="U53" i="45"/>
  <c r="U16" i="21"/>
  <c r="U15" i="12"/>
  <c r="AH7" i="73"/>
  <c r="AQ7" i="73" s="1"/>
  <c r="U52" i="20"/>
  <c r="Z7" i="65"/>
  <c r="U54" i="13"/>
  <c r="U63" i="99"/>
  <c r="Y8" i="26"/>
  <c r="Z8" i="26" s="1"/>
  <c r="X8" i="26"/>
  <c r="U73" i="48"/>
  <c r="Z7" i="70"/>
  <c r="U72" i="42"/>
  <c r="U42" i="93"/>
  <c r="U64" i="49"/>
  <c r="Z7" i="73"/>
  <c r="U42" i="89"/>
  <c r="U63" i="103"/>
  <c r="U17" i="25"/>
  <c r="W8" i="81"/>
  <c r="AG7" i="81"/>
  <c r="AP7" i="81" s="1"/>
  <c r="AF7" i="81"/>
  <c r="AO7" i="81" s="1"/>
  <c r="AE7" i="81"/>
  <c r="U52" i="104"/>
  <c r="AI7" i="17"/>
  <c r="AN7" i="17"/>
  <c r="AF7" i="77"/>
  <c r="AO7" i="77" s="1"/>
  <c r="AG7" i="77"/>
  <c r="AP7" i="77" s="1"/>
  <c r="AE7" i="77"/>
  <c r="W8" i="77"/>
  <c r="U53" i="96"/>
  <c r="U17" i="76"/>
  <c r="AH8" i="31"/>
  <c r="AQ8" i="31" s="1"/>
  <c r="U17" i="34"/>
  <c r="U73" i="82"/>
  <c r="U72" i="94"/>
  <c r="U43" i="52"/>
  <c r="U72" i="98"/>
  <c r="AE7" i="61"/>
  <c r="W8" i="61"/>
  <c r="AG7" i="61"/>
  <c r="AP7" i="61" s="1"/>
  <c r="AF7" i="61"/>
  <c r="AO7" i="61" s="1"/>
  <c r="U53" i="54"/>
  <c r="U17" i="60"/>
  <c r="U16" i="60" s="1"/>
  <c r="U42" i="15"/>
  <c r="U44" i="101"/>
  <c r="U44" i="53"/>
  <c r="AH7" i="23"/>
  <c r="AQ7" i="23" s="1"/>
  <c r="U63" i="87"/>
  <c r="U44" i="46"/>
  <c r="Z7" i="23"/>
  <c r="U62" i="11"/>
  <c r="U63" i="91"/>
  <c r="AG7" i="22"/>
  <c r="AP7" i="22" s="1"/>
  <c r="AE7" i="22"/>
  <c r="AF7" i="22"/>
  <c r="AO7" i="22" s="1"/>
  <c r="W8" i="22"/>
  <c r="U17" i="72"/>
  <c r="AR6" i="23"/>
  <c r="Z8" i="31"/>
  <c r="U52" i="51"/>
  <c r="AR6" i="70"/>
  <c r="W8" i="66"/>
  <c r="AG7" i="66"/>
  <c r="AP7" i="66" s="1"/>
  <c r="AF7" i="66"/>
  <c r="AO7" i="66" s="1"/>
  <c r="AE7" i="66"/>
  <c r="AH7" i="40"/>
  <c r="AQ7" i="40" s="1"/>
  <c r="U43" i="86"/>
  <c r="U54" i="88"/>
  <c r="U60" i="95"/>
  <c r="AF7" i="36"/>
  <c r="AO7" i="36" s="1"/>
  <c r="W8" i="36"/>
  <c r="AG7" i="36"/>
  <c r="AP7" i="36" s="1"/>
  <c r="AE7" i="36"/>
  <c r="U16" i="68"/>
  <c r="U17" i="29"/>
  <c r="U73" i="90"/>
  <c r="U17" i="39"/>
  <c r="U16" i="39" s="1"/>
  <c r="AH8" i="78"/>
  <c r="AQ8" i="78" s="1"/>
  <c r="AE7" i="27"/>
  <c r="AF7" i="27"/>
  <c r="AO7" i="27" s="1"/>
  <c r="AG7" i="27"/>
  <c r="AP7" i="27" s="1"/>
  <c r="W8" i="27"/>
  <c r="U43" i="32"/>
  <c r="U17" i="80"/>
  <c r="U62" i="16"/>
  <c r="U44" i="97"/>
  <c r="U43" i="97" s="1"/>
  <c r="Y8" i="69"/>
  <c r="X8" i="69"/>
  <c r="AR6" i="40"/>
  <c r="AH7" i="74"/>
  <c r="AQ7" i="74" s="1"/>
  <c r="U54" i="100"/>
  <c r="U52" i="84"/>
  <c r="U73" i="10"/>
  <c r="AR7" i="31"/>
  <c r="U53" i="92"/>
  <c r="U43" i="105"/>
  <c r="AI7" i="26"/>
  <c r="AN7" i="26"/>
  <c r="Z8" i="69" l="1"/>
  <c r="W9" i="69"/>
  <c r="AG8" i="69"/>
  <c r="AP8" i="69" s="1"/>
  <c r="AF8" i="69"/>
  <c r="AO8" i="69" s="1"/>
  <c r="AE8" i="69"/>
  <c r="U16" i="80"/>
  <c r="AI7" i="27"/>
  <c r="AN7" i="27"/>
  <c r="AI7" i="36"/>
  <c r="AN7" i="36"/>
  <c r="U43" i="46"/>
  <c r="Y8" i="61"/>
  <c r="X8" i="61"/>
  <c r="U52" i="96"/>
  <c r="AR7" i="17"/>
  <c r="Y8" i="81"/>
  <c r="X8" i="81"/>
  <c r="U41" i="89"/>
  <c r="W9" i="26"/>
  <c r="AE8" i="26"/>
  <c r="AG8" i="26"/>
  <c r="AP8" i="26" s="1"/>
  <c r="AF8" i="26"/>
  <c r="AO8" i="26" s="1"/>
  <c r="AE7" i="65"/>
  <c r="W8" i="65"/>
  <c r="AF7" i="65"/>
  <c r="AO7" i="65" s="1"/>
  <c r="AG7" i="65"/>
  <c r="AP7" i="65" s="1"/>
  <c r="U61" i="43"/>
  <c r="U71" i="85"/>
  <c r="AH8" i="14"/>
  <c r="AQ8" i="14" s="1"/>
  <c r="U72" i="90"/>
  <c r="U53" i="88"/>
  <c r="AI7" i="66"/>
  <c r="AN7" i="66"/>
  <c r="U16" i="72"/>
  <c r="U62" i="91"/>
  <c r="U43" i="53"/>
  <c r="U15" i="60"/>
  <c r="AI7" i="61"/>
  <c r="AN7" i="61"/>
  <c r="U71" i="94"/>
  <c r="Y8" i="77"/>
  <c r="Z8" i="77" s="1"/>
  <c r="X8" i="77"/>
  <c r="AG7" i="73"/>
  <c r="AP7" i="73" s="1"/>
  <c r="AE7" i="73"/>
  <c r="AF7" i="73"/>
  <c r="AO7" i="73" s="1"/>
  <c r="W8" i="73"/>
  <c r="U71" i="42"/>
  <c r="U14" i="12"/>
  <c r="U71" i="50"/>
  <c r="AR7" i="69"/>
  <c r="Z8" i="14"/>
  <c r="AH8" i="17"/>
  <c r="AQ8" i="17" s="1"/>
  <c r="U49" i="44"/>
  <c r="Y9" i="78"/>
  <c r="X9" i="78"/>
  <c r="U72" i="10"/>
  <c r="U42" i="32"/>
  <c r="Y8" i="36"/>
  <c r="X8" i="36"/>
  <c r="U51" i="51"/>
  <c r="Y8" i="22"/>
  <c r="X8" i="22"/>
  <c r="U62" i="87"/>
  <c r="AN7" i="77"/>
  <c r="AI7" i="77"/>
  <c r="U51" i="104"/>
  <c r="U16" i="25"/>
  <c r="U15" i="25" s="1"/>
  <c r="AE7" i="70"/>
  <c r="W8" i="70"/>
  <c r="AF7" i="70"/>
  <c r="AO7" i="70" s="1"/>
  <c r="AG7" i="70"/>
  <c r="AP7" i="70" s="1"/>
  <c r="U51" i="20"/>
  <c r="U71" i="18"/>
  <c r="U62" i="55"/>
  <c r="U71" i="102"/>
  <c r="AN7" i="37"/>
  <c r="AI7" i="37"/>
  <c r="Y8" i="62"/>
  <c r="X8" i="62"/>
  <c r="Z8" i="17"/>
  <c r="U42" i="105"/>
  <c r="U42" i="86"/>
  <c r="AG8" i="31"/>
  <c r="AP8" i="31" s="1"/>
  <c r="W9" i="31"/>
  <c r="AF8" i="31"/>
  <c r="AO8" i="31" s="1"/>
  <c r="AE8" i="31"/>
  <c r="U61" i="11"/>
  <c r="U43" i="101"/>
  <c r="U52" i="54"/>
  <c r="U71" i="98"/>
  <c r="U72" i="82"/>
  <c r="AI7" i="81"/>
  <c r="AN7" i="81"/>
  <c r="U63" i="49"/>
  <c r="U62" i="99"/>
  <c r="U15" i="21"/>
  <c r="AR7" i="14"/>
  <c r="U16" i="64"/>
  <c r="U15" i="64" s="1"/>
  <c r="AN7" i="30"/>
  <c r="AI7" i="30"/>
  <c r="Y8" i="40"/>
  <c r="X8" i="40"/>
  <c r="U52" i="92"/>
  <c r="U51" i="84"/>
  <c r="U42" i="97"/>
  <c r="Y8" i="27"/>
  <c r="X8" i="27"/>
  <c r="U16" i="29"/>
  <c r="AR7" i="26"/>
  <c r="U53" i="100"/>
  <c r="AH8" i="69"/>
  <c r="AQ8" i="69" s="1"/>
  <c r="U61" i="16"/>
  <c r="U60" i="16" s="1"/>
  <c r="Y8" i="66"/>
  <c r="X8" i="66"/>
  <c r="AI7" i="22"/>
  <c r="AN7" i="22"/>
  <c r="AE7" i="23"/>
  <c r="AG7" i="23"/>
  <c r="AP7" i="23" s="1"/>
  <c r="W8" i="23"/>
  <c r="AF7" i="23"/>
  <c r="AO7" i="23" s="1"/>
  <c r="U16" i="76"/>
  <c r="U62" i="103"/>
  <c r="U72" i="48"/>
  <c r="U63" i="41"/>
  <c r="U42" i="47"/>
  <c r="Y8" i="37"/>
  <c r="X8" i="37"/>
  <c r="AN7" i="62"/>
  <c r="AI7" i="62"/>
  <c r="AI7" i="74"/>
  <c r="AN7" i="74"/>
  <c r="AN8" i="78"/>
  <c r="AI8" i="78"/>
  <c r="AN7" i="40"/>
  <c r="AI7" i="40"/>
  <c r="U15" i="39"/>
  <c r="U15" i="68"/>
  <c r="U59" i="95"/>
  <c r="U41" i="15"/>
  <c r="U40" i="15" s="1"/>
  <c r="U42" i="52"/>
  <c r="U16" i="34"/>
  <c r="U41" i="93"/>
  <c r="AH8" i="26"/>
  <c r="AQ8" i="26" s="1"/>
  <c r="U53" i="13"/>
  <c r="U52" i="45"/>
  <c r="U71" i="35"/>
  <c r="Y8" i="30"/>
  <c r="X8" i="30"/>
  <c r="Y8" i="74"/>
  <c r="X8" i="74"/>
  <c r="U62" i="83"/>
  <c r="Z8" i="27" l="1"/>
  <c r="Z8" i="37"/>
  <c r="AG8" i="37" s="1"/>
  <c r="AP8" i="37" s="1"/>
  <c r="AF8" i="77"/>
  <c r="AO8" i="77" s="1"/>
  <c r="AG8" i="77"/>
  <c r="AP8" i="77" s="1"/>
  <c r="AE8" i="77"/>
  <c r="W9" i="77"/>
  <c r="AE8" i="27"/>
  <c r="W9" i="27"/>
  <c r="AF8" i="27"/>
  <c r="AO8" i="27" s="1"/>
  <c r="AG8" i="27"/>
  <c r="AP8" i="27" s="1"/>
  <c r="AE8" i="37"/>
  <c r="W9" i="37"/>
  <c r="AF8" i="37"/>
  <c r="AO8" i="37" s="1"/>
  <c r="AH8" i="74"/>
  <c r="AQ8" i="74" s="1"/>
  <c r="U15" i="34"/>
  <c r="Z8" i="74"/>
  <c r="U70" i="35"/>
  <c r="U15" i="76"/>
  <c r="U14" i="68"/>
  <c r="AH8" i="66"/>
  <c r="AQ8" i="66" s="1"/>
  <c r="U61" i="83"/>
  <c r="U52" i="13"/>
  <c r="AR7" i="40"/>
  <c r="AR7" i="62"/>
  <c r="U41" i="47"/>
  <c r="U61" i="103"/>
  <c r="AI7" i="23"/>
  <c r="AN7" i="23"/>
  <c r="U52" i="100"/>
  <c r="U14" i="21"/>
  <c r="AR7" i="81"/>
  <c r="U51" i="54"/>
  <c r="U41" i="105"/>
  <c r="U70" i="18"/>
  <c r="AN7" i="70"/>
  <c r="AI7" i="70"/>
  <c r="U41" i="32"/>
  <c r="AH8" i="77"/>
  <c r="AQ8" i="77" s="1"/>
  <c r="AR7" i="61"/>
  <c r="U61" i="91"/>
  <c r="U52" i="88"/>
  <c r="Y8" i="65"/>
  <c r="X8" i="65"/>
  <c r="U58" i="95"/>
  <c r="U59" i="16"/>
  <c r="U51" i="92"/>
  <c r="U50" i="92" s="1"/>
  <c r="Y9" i="31"/>
  <c r="X9" i="31"/>
  <c r="W9" i="17"/>
  <c r="AE8" i="17"/>
  <c r="AG8" i="17"/>
  <c r="AP8" i="17" s="1"/>
  <c r="AF8" i="17"/>
  <c r="AO8" i="17" s="1"/>
  <c r="U50" i="51"/>
  <c r="U48" i="44"/>
  <c r="U70" i="42"/>
  <c r="U70" i="85"/>
  <c r="AI7" i="65"/>
  <c r="AN7" i="65"/>
  <c r="U40" i="89"/>
  <c r="U39" i="89" s="1"/>
  <c r="U42" i="46"/>
  <c r="U15" i="80"/>
  <c r="U14" i="80" s="1"/>
  <c r="AH8" i="37"/>
  <c r="AQ8" i="37" s="1"/>
  <c r="AR7" i="22"/>
  <c r="AH8" i="40"/>
  <c r="AQ8" i="40" s="1"/>
  <c r="U14" i="64"/>
  <c r="U61" i="99"/>
  <c r="U71" i="82"/>
  <c r="U42" i="101"/>
  <c r="AH8" i="62"/>
  <c r="AQ8" i="62" s="1"/>
  <c r="U70" i="102"/>
  <c r="U69" i="102" s="1"/>
  <c r="U50" i="20"/>
  <c r="U14" i="25"/>
  <c r="U61" i="87"/>
  <c r="AH8" i="36"/>
  <c r="AQ8" i="36" s="1"/>
  <c r="U71" i="10"/>
  <c r="Y8" i="73"/>
  <c r="Z8" i="73" s="1"/>
  <c r="X8" i="73"/>
  <c r="U14" i="60"/>
  <c r="U15" i="72"/>
  <c r="U71" i="90"/>
  <c r="AH8" i="81"/>
  <c r="AQ8" i="81" s="1"/>
  <c r="U51" i="96"/>
  <c r="AI8" i="69"/>
  <c r="AN8" i="69"/>
  <c r="Z8" i="62"/>
  <c r="AH8" i="22"/>
  <c r="AQ8" i="22" s="1"/>
  <c r="Z8" i="36"/>
  <c r="AH9" i="78"/>
  <c r="AQ9" i="78" s="1"/>
  <c r="U70" i="50"/>
  <c r="U60" i="43"/>
  <c r="Z8" i="81"/>
  <c r="AH8" i="61"/>
  <c r="AQ8" i="61" s="1"/>
  <c r="AR7" i="36"/>
  <c r="AR8" i="78"/>
  <c r="U62" i="41"/>
  <c r="U41" i="97"/>
  <c r="Z8" i="40"/>
  <c r="AH8" i="30"/>
  <c r="AQ8" i="30" s="1"/>
  <c r="U71" i="48"/>
  <c r="Y8" i="23"/>
  <c r="X8" i="23"/>
  <c r="Z8" i="66"/>
  <c r="U15" i="29"/>
  <c r="U14" i="29" s="1"/>
  <c r="U62" i="49"/>
  <c r="U70" i="98"/>
  <c r="U60" i="11"/>
  <c r="U41" i="86"/>
  <c r="U61" i="55"/>
  <c r="U50" i="104"/>
  <c r="Z8" i="22"/>
  <c r="Z9" i="78"/>
  <c r="AN7" i="73"/>
  <c r="AI7" i="73"/>
  <c r="U70" i="94"/>
  <c r="U42" i="53"/>
  <c r="AR7" i="66"/>
  <c r="AN8" i="26"/>
  <c r="AI8" i="26"/>
  <c r="Z8" i="61"/>
  <c r="U41" i="52"/>
  <c r="U51" i="45"/>
  <c r="Z8" i="30"/>
  <c r="U40" i="93"/>
  <c r="U39" i="15"/>
  <c r="U14" i="39"/>
  <c r="AR7" i="74"/>
  <c r="AH8" i="27"/>
  <c r="AQ8" i="27" s="1"/>
  <c r="U50" i="84"/>
  <c r="AR7" i="30"/>
  <c r="AN8" i="31"/>
  <c r="AI8" i="31"/>
  <c r="AR7" i="37"/>
  <c r="Y8" i="70"/>
  <c r="X8" i="70"/>
  <c r="AR7" i="77"/>
  <c r="AG8" i="14"/>
  <c r="AP8" i="14" s="1"/>
  <c r="AF8" i="14"/>
  <c r="AO8" i="14" s="1"/>
  <c r="W9" i="14"/>
  <c r="AE8" i="14"/>
  <c r="U13" i="12"/>
  <c r="Y9" i="26"/>
  <c r="X9" i="26"/>
  <c r="AR7" i="27"/>
  <c r="Y9" i="69"/>
  <c r="X9" i="69"/>
  <c r="Z9" i="69" s="1"/>
  <c r="AG9" i="69" l="1"/>
  <c r="AP9" i="69" s="1"/>
  <c r="W10" i="69"/>
  <c r="AF9" i="69"/>
  <c r="AO9" i="69" s="1"/>
  <c r="AE9" i="69"/>
  <c r="U50" i="45"/>
  <c r="AR7" i="73"/>
  <c r="W9" i="66"/>
  <c r="AG8" i="66"/>
  <c r="AP8" i="66" s="1"/>
  <c r="AF8" i="66"/>
  <c r="AO8" i="66" s="1"/>
  <c r="AE8" i="66"/>
  <c r="U70" i="90"/>
  <c r="AG8" i="73"/>
  <c r="AP8" i="73" s="1"/>
  <c r="W9" i="73"/>
  <c r="AE8" i="73"/>
  <c r="AF8" i="73"/>
  <c r="AO8" i="73" s="1"/>
  <c r="U49" i="20"/>
  <c r="AH9" i="31"/>
  <c r="AQ9" i="31" s="1"/>
  <c r="U58" i="16"/>
  <c r="U50" i="54"/>
  <c r="U51" i="100"/>
  <c r="U40" i="47"/>
  <c r="U51" i="13"/>
  <c r="U50" i="13" s="1"/>
  <c r="AG8" i="74"/>
  <c r="AP8" i="74" s="1"/>
  <c r="AF8" i="74"/>
  <c r="AO8" i="74" s="1"/>
  <c r="W9" i="74"/>
  <c r="AE8" i="74"/>
  <c r="Y9" i="27"/>
  <c r="X9" i="27"/>
  <c r="U60" i="55"/>
  <c r="U69" i="98"/>
  <c r="AH8" i="23"/>
  <c r="AQ8" i="23" s="1"/>
  <c r="U61" i="41"/>
  <c r="U69" i="50"/>
  <c r="U50" i="96"/>
  <c r="U41" i="101"/>
  <c r="U40" i="101" s="1"/>
  <c r="U13" i="64"/>
  <c r="U41" i="46"/>
  <c r="U69" i="85"/>
  <c r="U49" i="51"/>
  <c r="Z9" i="31"/>
  <c r="U51" i="88"/>
  <c r="U13" i="68"/>
  <c r="AN8" i="27"/>
  <c r="AI8" i="27"/>
  <c r="U14" i="72"/>
  <c r="U60" i="87"/>
  <c r="U68" i="102"/>
  <c r="U57" i="95"/>
  <c r="U69" i="18"/>
  <c r="U68" i="18" s="1"/>
  <c r="AR7" i="23"/>
  <c r="U60" i="83"/>
  <c r="U14" i="34"/>
  <c r="Y9" i="37"/>
  <c r="X9" i="37"/>
  <c r="Y9" i="77"/>
  <c r="X9" i="77"/>
  <c r="AH8" i="70"/>
  <c r="AQ8" i="70" s="1"/>
  <c r="Y9" i="14"/>
  <c r="X9" i="14"/>
  <c r="U61" i="49"/>
  <c r="U70" i="10"/>
  <c r="U70" i="82"/>
  <c r="U38" i="89"/>
  <c r="U37" i="89" s="1"/>
  <c r="U69" i="42"/>
  <c r="AH8" i="65"/>
  <c r="AQ8" i="65" s="1"/>
  <c r="U60" i="91"/>
  <c r="U14" i="76"/>
  <c r="AN8" i="37"/>
  <c r="AI8" i="37"/>
  <c r="AI8" i="77"/>
  <c r="AN8" i="77"/>
  <c r="AH9" i="26"/>
  <c r="AQ9" i="26" s="1"/>
  <c r="Z8" i="70"/>
  <c r="U38" i="15"/>
  <c r="AH9" i="69"/>
  <c r="AQ9" i="69" s="1"/>
  <c r="Z9" i="26"/>
  <c r="U40" i="52"/>
  <c r="Z8" i="23"/>
  <c r="AE8" i="61"/>
  <c r="AF8" i="61"/>
  <c r="AO8" i="61" s="1"/>
  <c r="AG8" i="61"/>
  <c r="AP8" i="61" s="1"/>
  <c r="W9" i="61"/>
  <c r="U41" i="53"/>
  <c r="U40" i="86"/>
  <c r="AE8" i="40"/>
  <c r="AF8" i="40"/>
  <c r="AO8" i="40" s="1"/>
  <c r="W9" i="40"/>
  <c r="AG8" i="40"/>
  <c r="AP8" i="40" s="1"/>
  <c r="W9" i="81"/>
  <c r="AE8" i="81"/>
  <c r="AF8" i="81"/>
  <c r="AO8" i="81" s="1"/>
  <c r="AG8" i="81"/>
  <c r="AP8" i="81" s="1"/>
  <c r="U49" i="84"/>
  <c r="AF8" i="30"/>
  <c r="AO8" i="30" s="1"/>
  <c r="W9" i="30"/>
  <c r="AG8" i="30"/>
  <c r="AP8" i="30" s="1"/>
  <c r="AE8" i="30"/>
  <c r="AR8" i="26"/>
  <c r="U13" i="60"/>
  <c r="U13" i="25"/>
  <c r="AI8" i="17"/>
  <c r="AN8" i="17"/>
  <c r="U49" i="92"/>
  <c r="Z8" i="65"/>
  <c r="U40" i="32"/>
  <c r="U40" i="105"/>
  <c r="U13" i="21"/>
  <c r="U60" i="103"/>
  <c r="AI8" i="14"/>
  <c r="AN8" i="14"/>
  <c r="AG9" i="78"/>
  <c r="AP9" i="78" s="1"/>
  <c r="AE9" i="78"/>
  <c r="W10" i="78"/>
  <c r="AF9" i="78"/>
  <c r="AO9" i="78" s="1"/>
  <c r="U39" i="93"/>
  <c r="AG8" i="22"/>
  <c r="AP8" i="22" s="1"/>
  <c r="W9" i="22"/>
  <c r="AE8" i="22"/>
  <c r="AF8" i="22"/>
  <c r="AO8" i="22" s="1"/>
  <c r="AF8" i="62"/>
  <c r="AO8" i="62" s="1"/>
  <c r="AE8" i="62"/>
  <c r="W9" i="62"/>
  <c r="AG8" i="62"/>
  <c r="AP8" i="62" s="1"/>
  <c r="U12" i="12"/>
  <c r="AR8" i="31"/>
  <c r="U13" i="39"/>
  <c r="U69" i="94"/>
  <c r="U49" i="104"/>
  <c r="U59" i="11"/>
  <c r="U13" i="29"/>
  <c r="U70" i="48"/>
  <c r="U40" i="97"/>
  <c r="U39" i="97" s="1"/>
  <c r="U59" i="43"/>
  <c r="AF8" i="36"/>
  <c r="AO8" i="36" s="1"/>
  <c r="W9" i="36"/>
  <c r="AE8" i="36"/>
  <c r="AG8" i="36"/>
  <c r="AP8" i="36" s="1"/>
  <c r="AR8" i="69"/>
  <c r="AH8" i="73"/>
  <c r="AQ8" i="73" s="1"/>
  <c r="U60" i="99"/>
  <c r="U13" i="80"/>
  <c r="AR7" i="65"/>
  <c r="U47" i="44"/>
  <c r="Y9" i="17"/>
  <c r="Z9" i="17" s="1"/>
  <c r="X9" i="17"/>
  <c r="AR7" i="70"/>
  <c r="U69" i="35"/>
  <c r="AE9" i="17" l="1"/>
  <c r="W10" i="17"/>
  <c r="AG9" i="17"/>
  <c r="AP9" i="17" s="1"/>
  <c r="AF9" i="17"/>
  <c r="AO9" i="17" s="1"/>
  <c r="U68" i="94"/>
  <c r="U46" i="44"/>
  <c r="U69" i="48"/>
  <c r="U48" i="104"/>
  <c r="U38" i="93"/>
  <c r="AR8" i="14"/>
  <c r="U39" i="105"/>
  <c r="AG8" i="23"/>
  <c r="AP8" i="23" s="1"/>
  <c r="W9" i="23"/>
  <c r="AE8" i="23"/>
  <c r="AF8" i="23"/>
  <c r="AO8" i="23" s="1"/>
  <c r="U13" i="76"/>
  <c r="U68" i="85"/>
  <c r="U39" i="101"/>
  <c r="U60" i="41"/>
  <c r="Y9" i="74"/>
  <c r="X9" i="74"/>
  <c r="U39" i="47"/>
  <c r="U57" i="16"/>
  <c r="AI8" i="66"/>
  <c r="AN8" i="66"/>
  <c r="AR8" i="17"/>
  <c r="U48" i="84"/>
  <c r="Y9" i="40"/>
  <c r="X9" i="40"/>
  <c r="U40" i="53"/>
  <c r="U68" i="42"/>
  <c r="U69" i="10"/>
  <c r="AH9" i="37"/>
  <c r="AQ9" i="37" s="1"/>
  <c r="U59" i="83"/>
  <c r="U56" i="95"/>
  <c r="U13" i="72"/>
  <c r="U50" i="88"/>
  <c r="U59" i="55"/>
  <c r="AI8" i="73"/>
  <c r="AN8" i="73"/>
  <c r="U49" i="45"/>
  <c r="U12" i="29"/>
  <c r="Y10" i="78"/>
  <c r="X10" i="78"/>
  <c r="U59" i="103"/>
  <c r="U39" i="32"/>
  <c r="AN8" i="30"/>
  <c r="AI8" i="30"/>
  <c r="Y9" i="61"/>
  <c r="X9" i="61"/>
  <c r="U39" i="52"/>
  <c r="U37" i="15"/>
  <c r="AR8" i="77"/>
  <c r="U59" i="91"/>
  <c r="Z9" i="37"/>
  <c r="AR8" i="27"/>
  <c r="AF9" i="31"/>
  <c r="AO9" i="31" s="1"/>
  <c r="AG9" i="31"/>
  <c r="AP9" i="31" s="1"/>
  <c r="W10" i="31"/>
  <c r="AE9" i="31"/>
  <c r="U40" i="46"/>
  <c r="U49" i="96"/>
  <c r="AH9" i="27"/>
  <c r="AQ9" i="27" s="1"/>
  <c r="U50" i="100"/>
  <c r="Y9" i="73"/>
  <c r="Z9" i="73" s="1"/>
  <c r="X9" i="73"/>
  <c r="AN9" i="69"/>
  <c r="AI9" i="69"/>
  <c r="Y9" i="22"/>
  <c r="X9" i="22"/>
  <c r="Z9" i="22" s="1"/>
  <c r="U12" i="25"/>
  <c r="AN8" i="40"/>
  <c r="AI8" i="40"/>
  <c r="AG9" i="26"/>
  <c r="AP9" i="26" s="1"/>
  <c r="W10" i="26"/>
  <c r="AE9" i="26"/>
  <c r="AF9" i="26"/>
  <c r="AO9" i="26" s="1"/>
  <c r="W9" i="70"/>
  <c r="AG8" i="70"/>
  <c r="AP8" i="70" s="1"/>
  <c r="AF8" i="70"/>
  <c r="AO8" i="70" s="1"/>
  <c r="AE8" i="70"/>
  <c r="AR8" i="37"/>
  <c r="U36" i="89"/>
  <c r="U60" i="49"/>
  <c r="U67" i="102"/>
  <c r="Z9" i="27"/>
  <c r="Y9" i="66"/>
  <c r="Z9" i="66"/>
  <c r="X9" i="66"/>
  <c r="U68" i="35"/>
  <c r="U58" i="43"/>
  <c r="U11" i="12"/>
  <c r="AN9" i="78"/>
  <c r="AI9" i="78"/>
  <c r="U38" i="97"/>
  <c r="U12" i="39"/>
  <c r="U12" i="21"/>
  <c r="Y9" i="30"/>
  <c r="X9" i="30"/>
  <c r="AN8" i="81"/>
  <c r="AI8" i="81"/>
  <c r="AH9" i="14"/>
  <c r="AQ9" i="14" s="1"/>
  <c r="AH9" i="77"/>
  <c r="AQ9" i="77" s="1"/>
  <c r="U48" i="51"/>
  <c r="U12" i="64"/>
  <c r="U68" i="50"/>
  <c r="U49" i="13"/>
  <c r="U49" i="54"/>
  <c r="Y10" i="69"/>
  <c r="X10" i="69"/>
  <c r="U12" i="80"/>
  <c r="AI8" i="22"/>
  <c r="AN8" i="22"/>
  <c r="U59" i="99"/>
  <c r="AF8" i="65"/>
  <c r="AO8" i="65" s="1"/>
  <c r="W9" i="65"/>
  <c r="AE8" i="65"/>
  <c r="AG8" i="65"/>
  <c r="AP8" i="65" s="1"/>
  <c r="AI8" i="36"/>
  <c r="AN8" i="36"/>
  <c r="U58" i="11"/>
  <c r="Y9" i="62"/>
  <c r="X9" i="62"/>
  <c r="AH9" i="17"/>
  <c r="AQ9" i="17" s="1"/>
  <c r="Y9" i="36"/>
  <c r="Z9" i="36" s="1"/>
  <c r="X9" i="36"/>
  <c r="AN8" i="62"/>
  <c r="AI8" i="62"/>
  <c r="U48" i="92"/>
  <c r="U12" i="60"/>
  <c r="Y9" i="81"/>
  <c r="X9" i="81"/>
  <c r="U39" i="86"/>
  <c r="AN8" i="61"/>
  <c r="AI8" i="61"/>
  <c r="U69" i="82"/>
  <c r="Z9" i="14"/>
  <c r="Z9" i="77"/>
  <c r="U13" i="34"/>
  <c r="U67" i="18"/>
  <c r="U59" i="87"/>
  <c r="U12" i="68"/>
  <c r="U68" i="98"/>
  <c r="AN8" i="74"/>
  <c r="AI8" i="74"/>
  <c r="U48" i="20"/>
  <c r="U69" i="90"/>
  <c r="Z9" i="62" l="1"/>
  <c r="Z10" i="78"/>
  <c r="AG9" i="36"/>
  <c r="AP9" i="36" s="1"/>
  <c r="W10" i="36"/>
  <c r="AF9" i="36"/>
  <c r="AO9" i="36" s="1"/>
  <c r="AE9" i="36"/>
  <c r="AF9" i="62"/>
  <c r="AO9" i="62" s="1"/>
  <c r="AE9" i="62"/>
  <c r="AG9" i="62"/>
  <c r="AP9" i="62" s="1"/>
  <c r="W10" i="62"/>
  <c r="W10" i="73"/>
  <c r="AE9" i="73"/>
  <c r="AF9" i="73"/>
  <c r="AO9" i="73" s="1"/>
  <c r="AG9" i="73"/>
  <c r="AP9" i="73" s="1"/>
  <c r="AG10" i="78"/>
  <c r="AP10" i="78" s="1"/>
  <c r="AE10" i="78"/>
  <c r="AF10" i="78"/>
  <c r="AO10" i="78" s="1"/>
  <c r="W11" i="78"/>
  <c r="U58" i="87"/>
  <c r="W10" i="14"/>
  <c r="AG9" i="14"/>
  <c r="AP9" i="14" s="1"/>
  <c r="AF9" i="14"/>
  <c r="AO9" i="14" s="1"/>
  <c r="AE9" i="14"/>
  <c r="U38" i="86"/>
  <c r="AN8" i="65"/>
  <c r="AI8" i="65"/>
  <c r="AR8" i="22"/>
  <c r="AH9" i="30"/>
  <c r="AQ9" i="30" s="1"/>
  <c r="U11" i="39"/>
  <c r="U10" i="12"/>
  <c r="AF9" i="66"/>
  <c r="AO9" i="66" s="1"/>
  <c r="AE9" i="66"/>
  <c r="W10" i="66"/>
  <c r="AG9" i="66"/>
  <c r="AP9" i="66" s="1"/>
  <c r="U59" i="49"/>
  <c r="W10" i="22"/>
  <c r="AE9" i="22"/>
  <c r="AF9" i="22"/>
  <c r="AO9" i="22" s="1"/>
  <c r="AG9" i="22"/>
  <c r="AP9" i="22" s="1"/>
  <c r="U58" i="91"/>
  <c r="U38" i="52"/>
  <c r="AR8" i="73"/>
  <c r="U12" i="72"/>
  <c r="U47" i="84"/>
  <c r="U56" i="16"/>
  <c r="AH9" i="81"/>
  <c r="AQ9" i="81" s="1"/>
  <c r="Y9" i="65"/>
  <c r="X9" i="65"/>
  <c r="U48" i="54"/>
  <c r="U11" i="64"/>
  <c r="Z9" i="30"/>
  <c r="AR8" i="40"/>
  <c r="U48" i="96"/>
  <c r="AH9" i="61"/>
  <c r="AQ9" i="61" s="1"/>
  <c r="U38" i="32"/>
  <c r="U39" i="53"/>
  <c r="U59" i="41"/>
  <c r="U12" i="76"/>
  <c r="U38" i="105"/>
  <c r="U47" i="104"/>
  <c r="U67" i="94"/>
  <c r="Z9" i="81"/>
  <c r="U57" i="11"/>
  <c r="U37" i="97"/>
  <c r="U57" i="43"/>
  <c r="AG9" i="27"/>
  <c r="AP9" i="27" s="1"/>
  <c r="AE9" i="27"/>
  <c r="W10" i="27"/>
  <c r="AF9" i="27"/>
  <c r="AO9" i="27" s="1"/>
  <c r="U35" i="89"/>
  <c r="Y9" i="70"/>
  <c r="X9" i="70"/>
  <c r="AR9" i="69"/>
  <c r="U49" i="100"/>
  <c r="Z9" i="61"/>
  <c r="U11" i="29"/>
  <c r="U58" i="55"/>
  <c r="U55" i="95"/>
  <c r="AH9" i="40"/>
  <c r="AQ9" i="40" s="1"/>
  <c r="U38" i="47"/>
  <c r="U39" i="46"/>
  <c r="U58" i="103"/>
  <c r="U68" i="10"/>
  <c r="Z9" i="40"/>
  <c r="AH9" i="74"/>
  <c r="AQ9" i="74" s="1"/>
  <c r="U38" i="101"/>
  <c r="AI8" i="23"/>
  <c r="AN8" i="23"/>
  <c r="U68" i="48"/>
  <c r="U47" i="92"/>
  <c r="U68" i="90"/>
  <c r="U67" i="98"/>
  <c r="U66" i="18"/>
  <c r="U68" i="82"/>
  <c r="AR8" i="62"/>
  <c r="AR8" i="61"/>
  <c r="AH10" i="69"/>
  <c r="AQ10" i="69" s="1"/>
  <c r="U47" i="51"/>
  <c r="U47" i="20"/>
  <c r="U11" i="68"/>
  <c r="U12" i="34"/>
  <c r="AH9" i="36"/>
  <c r="AQ9" i="36" s="1"/>
  <c r="AH9" i="62"/>
  <c r="AQ9" i="62" s="1"/>
  <c r="AR8" i="36"/>
  <c r="U58" i="99"/>
  <c r="Z10" i="69"/>
  <c r="AR8" i="81"/>
  <c r="U11" i="21"/>
  <c r="U67" i="35"/>
  <c r="U66" i="102"/>
  <c r="AI9" i="26"/>
  <c r="AN9" i="26"/>
  <c r="U11" i="25"/>
  <c r="AH9" i="73"/>
  <c r="AQ9" i="73" s="1"/>
  <c r="AI9" i="31"/>
  <c r="AN9" i="31"/>
  <c r="AG9" i="37"/>
  <c r="AP9" i="37" s="1"/>
  <c r="W10" i="37"/>
  <c r="AF9" i="37"/>
  <c r="AO9" i="37" s="1"/>
  <c r="AE9" i="37"/>
  <c r="U36" i="15"/>
  <c r="AR8" i="30"/>
  <c r="AH10" i="78"/>
  <c r="AQ10" i="78" s="1"/>
  <c r="U48" i="45"/>
  <c r="U49" i="88"/>
  <c r="U58" i="83"/>
  <c r="AR8" i="66"/>
  <c r="Z9" i="74"/>
  <c r="Y9" i="23"/>
  <c r="X9" i="23"/>
  <c r="Z9" i="23" s="1"/>
  <c r="Y10" i="17"/>
  <c r="X10" i="17"/>
  <c r="U11" i="80"/>
  <c r="U48" i="13"/>
  <c r="AR9" i="78"/>
  <c r="AR8" i="74"/>
  <c r="AG9" i="77"/>
  <c r="AP9" i="77" s="1"/>
  <c r="W10" i="77"/>
  <c r="AF9" i="77"/>
  <c r="AO9" i="77" s="1"/>
  <c r="AE9" i="77"/>
  <c r="U11" i="60"/>
  <c r="U67" i="50"/>
  <c r="AH9" i="66"/>
  <c r="AQ9" i="66" s="1"/>
  <c r="AN8" i="70"/>
  <c r="AI8" i="70"/>
  <c r="Y10" i="26"/>
  <c r="X10" i="26"/>
  <c r="AH9" i="22"/>
  <c r="AQ9" i="22" s="1"/>
  <c r="Y10" i="31"/>
  <c r="X10" i="31"/>
  <c r="U67" i="42"/>
  <c r="U67" i="85"/>
  <c r="U37" i="93"/>
  <c r="U45" i="44"/>
  <c r="AI9" i="17"/>
  <c r="AN9" i="17"/>
  <c r="Z10" i="31" l="1"/>
  <c r="AE10" i="31"/>
  <c r="W11" i="31"/>
  <c r="AG10" i="31"/>
  <c r="AP10" i="31" s="1"/>
  <c r="AF10" i="31"/>
  <c r="AO10" i="31" s="1"/>
  <c r="U57" i="83"/>
  <c r="U46" i="20"/>
  <c r="U65" i="18"/>
  <c r="U64" i="18" s="1"/>
  <c r="U46" i="92"/>
  <c r="U37" i="101"/>
  <c r="U67" i="10"/>
  <c r="U37" i="47"/>
  <c r="U48" i="100"/>
  <c r="AG9" i="81"/>
  <c r="AP9" i="81" s="1"/>
  <c r="AF9" i="81"/>
  <c r="AO9" i="81" s="1"/>
  <c r="AE9" i="81"/>
  <c r="W10" i="81"/>
  <c r="U37" i="105"/>
  <c r="U38" i="53"/>
  <c r="U10" i="64"/>
  <c r="U46" i="84"/>
  <c r="U37" i="52"/>
  <c r="Y10" i="22"/>
  <c r="Z10" i="22" s="1"/>
  <c r="X10" i="22"/>
  <c r="AN9" i="62"/>
  <c r="AI9" i="62"/>
  <c r="U65" i="102"/>
  <c r="U57" i="55"/>
  <c r="U34" i="89"/>
  <c r="U56" i="43"/>
  <c r="U47" i="96"/>
  <c r="U37" i="86"/>
  <c r="U36" i="86" s="1"/>
  <c r="U57" i="87"/>
  <c r="U10" i="80"/>
  <c r="AH10" i="26"/>
  <c r="AQ10" i="26" s="1"/>
  <c r="AF9" i="74"/>
  <c r="AO9" i="74" s="1"/>
  <c r="AE9" i="74"/>
  <c r="W10" i="74"/>
  <c r="AG9" i="74"/>
  <c r="AP9" i="74" s="1"/>
  <c r="AE10" i="69"/>
  <c r="W11" i="69"/>
  <c r="AG10" i="69"/>
  <c r="AP10" i="69" s="1"/>
  <c r="AF10" i="69"/>
  <c r="AO10" i="69" s="1"/>
  <c r="U11" i="34"/>
  <c r="U46" i="51"/>
  <c r="U66" i="98"/>
  <c r="U67" i="48"/>
  <c r="U57" i="103"/>
  <c r="U66" i="94"/>
  <c r="U11" i="76"/>
  <c r="U37" i="32"/>
  <c r="U47" i="54"/>
  <c r="U11" i="72"/>
  <c r="U57" i="91"/>
  <c r="U58" i="49"/>
  <c r="U9" i="12"/>
  <c r="AN9" i="14"/>
  <c r="AI9" i="14"/>
  <c r="Y11" i="78"/>
  <c r="Z11" i="78" s="1"/>
  <c r="X11" i="78"/>
  <c r="AN9" i="73"/>
  <c r="AI9" i="73"/>
  <c r="AN9" i="36"/>
  <c r="AI9" i="36"/>
  <c r="U44" i="44"/>
  <c r="U10" i="60"/>
  <c r="Y10" i="37"/>
  <c r="X10" i="37"/>
  <c r="U10" i="25"/>
  <c r="U10" i="29"/>
  <c r="AH9" i="70"/>
  <c r="AQ9" i="70" s="1"/>
  <c r="Y10" i="27"/>
  <c r="X10" i="27"/>
  <c r="U36" i="97"/>
  <c r="AH9" i="65"/>
  <c r="AQ9" i="65" s="1"/>
  <c r="Y10" i="73"/>
  <c r="X10" i="73"/>
  <c r="AF9" i="23"/>
  <c r="AO9" i="23" s="1"/>
  <c r="AG9" i="23"/>
  <c r="AP9" i="23" s="1"/>
  <c r="W10" i="23"/>
  <c r="AE9" i="23"/>
  <c r="AN9" i="77"/>
  <c r="AI9" i="77"/>
  <c r="AH10" i="17"/>
  <c r="AQ10" i="17" s="1"/>
  <c r="U48" i="88"/>
  <c r="U47" i="88" s="1"/>
  <c r="U36" i="93"/>
  <c r="Z10" i="26"/>
  <c r="Z10" i="17"/>
  <c r="U66" i="35"/>
  <c r="Y10" i="77"/>
  <c r="Z10" i="77"/>
  <c r="X10" i="77"/>
  <c r="U47" i="45"/>
  <c r="U35" i="15"/>
  <c r="AR9" i="31"/>
  <c r="U57" i="99"/>
  <c r="U10" i="68"/>
  <c r="U67" i="82"/>
  <c r="U67" i="90"/>
  <c r="AR8" i="23"/>
  <c r="W10" i="40"/>
  <c r="AF9" i="40"/>
  <c r="AO9" i="40" s="1"/>
  <c r="AE9" i="40"/>
  <c r="AG9" i="40"/>
  <c r="AP9" i="40" s="1"/>
  <c r="U38" i="46"/>
  <c r="AF9" i="61"/>
  <c r="AO9" i="61" s="1"/>
  <c r="AE9" i="61"/>
  <c r="AG9" i="61"/>
  <c r="AP9" i="61" s="1"/>
  <c r="W10" i="61"/>
  <c r="Z9" i="70"/>
  <c r="AI9" i="27"/>
  <c r="AN9" i="27"/>
  <c r="U46" i="104"/>
  <c r="U58" i="41"/>
  <c r="U57" i="41" s="1"/>
  <c r="AG9" i="30"/>
  <c r="AP9" i="30" s="1"/>
  <c r="W10" i="30"/>
  <c r="AF9" i="30"/>
  <c r="AO9" i="30" s="1"/>
  <c r="AE9" i="30"/>
  <c r="Z9" i="65"/>
  <c r="U55" i="16"/>
  <c r="Y10" i="66"/>
  <c r="Z10" i="66" s="1"/>
  <c r="X10" i="66"/>
  <c r="U10" i="39"/>
  <c r="AR8" i="65"/>
  <c r="AN10" i="78"/>
  <c r="AI10" i="78"/>
  <c r="Y10" i="62"/>
  <c r="X10" i="62"/>
  <c r="Y10" i="36"/>
  <c r="X10" i="36"/>
  <c r="U66" i="42"/>
  <c r="AH10" i="31"/>
  <c r="AQ10" i="31" s="1"/>
  <c r="AR9" i="17"/>
  <c r="U66" i="85"/>
  <c r="AR8" i="70"/>
  <c r="U66" i="50"/>
  <c r="U47" i="13"/>
  <c r="U46" i="13" s="1"/>
  <c r="AH9" i="23"/>
  <c r="AQ9" i="23" s="1"/>
  <c r="AN9" i="37"/>
  <c r="AI9" i="37"/>
  <c r="AR9" i="26"/>
  <c r="U10" i="21"/>
  <c r="U54" i="95"/>
  <c r="U56" i="11"/>
  <c r="AI9" i="22"/>
  <c r="AN9" i="22"/>
  <c r="AN9" i="66"/>
  <c r="AI9" i="66"/>
  <c r="Y10" i="14"/>
  <c r="X10" i="14"/>
  <c r="Z10" i="14" l="1"/>
  <c r="W11" i="22"/>
  <c r="AE10" i="22"/>
  <c r="AF10" i="22"/>
  <c r="AO10" i="22" s="1"/>
  <c r="AG10" i="22"/>
  <c r="AP10" i="22" s="1"/>
  <c r="W11" i="14"/>
  <c r="AE10" i="14"/>
  <c r="AG10" i="14"/>
  <c r="AP10" i="14" s="1"/>
  <c r="AF10" i="14"/>
  <c r="AO10" i="14" s="1"/>
  <c r="W11" i="66"/>
  <c r="AG10" i="66"/>
  <c r="AP10" i="66" s="1"/>
  <c r="AF10" i="66"/>
  <c r="AO10" i="66" s="1"/>
  <c r="AE10" i="66"/>
  <c r="U53" i="95"/>
  <c r="Z10" i="36"/>
  <c r="AH10" i="36"/>
  <c r="AQ10" i="36" s="1"/>
  <c r="U45" i="104"/>
  <c r="AN9" i="61"/>
  <c r="AI9" i="61"/>
  <c r="AH10" i="77"/>
  <c r="AQ10" i="77" s="1"/>
  <c r="W11" i="26"/>
  <c r="AE10" i="26"/>
  <c r="AF10" i="26"/>
  <c r="AO10" i="26" s="1"/>
  <c r="AG10" i="26"/>
  <c r="AP10" i="26" s="1"/>
  <c r="U9" i="25"/>
  <c r="AH11" i="78"/>
  <c r="AQ11" i="78" s="1"/>
  <c r="U8" i="12"/>
  <c r="U10" i="72"/>
  <c r="U10" i="76"/>
  <c r="U66" i="48"/>
  <c r="U10" i="34"/>
  <c r="Y10" i="74"/>
  <c r="X10" i="74"/>
  <c r="U9" i="80"/>
  <c r="U46" i="96"/>
  <c r="U56" i="55"/>
  <c r="Y10" i="81"/>
  <c r="X10" i="81"/>
  <c r="U65" i="50"/>
  <c r="Y10" i="30"/>
  <c r="X10" i="30"/>
  <c r="Y10" i="40"/>
  <c r="Z10" i="40" s="1"/>
  <c r="X10" i="40"/>
  <c r="U66" i="82"/>
  <c r="U65" i="82" s="1"/>
  <c r="AE10" i="77"/>
  <c r="AF10" i="77"/>
  <c r="AO10" i="77" s="1"/>
  <c r="W11" i="77"/>
  <c r="AG10" i="77"/>
  <c r="AP10" i="77" s="1"/>
  <c r="AR9" i="77"/>
  <c r="AH10" i="73"/>
  <c r="AQ10" i="73" s="1"/>
  <c r="AH10" i="37"/>
  <c r="AQ10" i="37" s="1"/>
  <c r="U43" i="44"/>
  <c r="W12" i="78"/>
  <c r="AG11" i="78"/>
  <c r="AP11" i="78" s="1"/>
  <c r="AF11" i="78"/>
  <c r="AO11" i="78" s="1"/>
  <c r="AE11" i="78"/>
  <c r="AN9" i="74"/>
  <c r="AI9" i="74"/>
  <c r="U9" i="64"/>
  <c r="AN9" i="81"/>
  <c r="AI9" i="81"/>
  <c r="U36" i="47"/>
  <c r="U45" i="92"/>
  <c r="U56" i="83"/>
  <c r="AH10" i="14"/>
  <c r="AQ10" i="14" s="1"/>
  <c r="AR9" i="22"/>
  <c r="U9" i="21"/>
  <c r="AH10" i="62"/>
  <c r="AQ10" i="62" s="1"/>
  <c r="AR9" i="27"/>
  <c r="U35" i="93"/>
  <c r="Z10" i="73"/>
  <c r="U35" i="97"/>
  <c r="Z10" i="37"/>
  <c r="AR9" i="36"/>
  <c r="U57" i="49"/>
  <c r="U46" i="54"/>
  <c r="U65" i="94"/>
  <c r="U65" i="98"/>
  <c r="U56" i="87"/>
  <c r="U55" i="43"/>
  <c r="U64" i="102"/>
  <c r="U37" i="46"/>
  <c r="U9" i="68"/>
  <c r="U34" i="15"/>
  <c r="AN9" i="23"/>
  <c r="AI9" i="23"/>
  <c r="AH10" i="27"/>
  <c r="AQ10" i="27" s="1"/>
  <c r="AR9" i="14"/>
  <c r="Y11" i="69"/>
  <c r="Z11" i="69" s="1"/>
  <c r="X11" i="69"/>
  <c r="AR9" i="62"/>
  <c r="U36" i="52"/>
  <c r="U37" i="53"/>
  <c r="U66" i="10"/>
  <c r="U63" i="18"/>
  <c r="U9" i="39"/>
  <c r="AG9" i="65"/>
  <c r="AP9" i="65" s="1"/>
  <c r="AE9" i="65"/>
  <c r="W10" i="65"/>
  <c r="AF9" i="65"/>
  <c r="AO9" i="65" s="1"/>
  <c r="U56" i="41"/>
  <c r="Y10" i="61"/>
  <c r="X10" i="61"/>
  <c r="U65" i="35"/>
  <c r="U46" i="88"/>
  <c r="Y10" i="23"/>
  <c r="Z10" i="23" s="1"/>
  <c r="X10" i="23"/>
  <c r="Z10" i="27"/>
  <c r="U9" i="29"/>
  <c r="AR9" i="73"/>
  <c r="U56" i="91"/>
  <c r="U36" i="32"/>
  <c r="U56" i="103"/>
  <c r="U45" i="51"/>
  <c r="AI10" i="69"/>
  <c r="AN10" i="69"/>
  <c r="U35" i="86"/>
  <c r="U33" i="89"/>
  <c r="U32" i="89" s="1"/>
  <c r="U31" i="89" s="1"/>
  <c r="Y11" i="31"/>
  <c r="X11" i="31"/>
  <c r="Z10" i="62"/>
  <c r="U54" i="16"/>
  <c r="AF9" i="70"/>
  <c r="AO9" i="70" s="1"/>
  <c r="W10" i="70"/>
  <c r="AE9" i="70"/>
  <c r="AG9" i="70"/>
  <c r="AP9" i="70" s="1"/>
  <c r="U55" i="11"/>
  <c r="AR9" i="66"/>
  <c r="AR9" i="37"/>
  <c r="U45" i="13"/>
  <c r="U65" i="85"/>
  <c r="U65" i="42"/>
  <c r="AR10" i="78"/>
  <c r="AH10" i="66"/>
  <c r="AQ10" i="66" s="1"/>
  <c r="AI9" i="30"/>
  <c r="AN9" i="30"/>
  <c r="AN9" i="40"/>
  <c r="AI9" i="40"/>
  <c r="U66" i="90"/>
  <c r="U56" i="99"/>
  <c r="U46" i="45"/>
  <c r="W11" i="17"/>
  <c r="AE10" i="17"/>
  <c r="AF10" i="17"/>
  <c r="AO10" i="17" s="1"/>
  <c r="AG10" i="17"/>
  <c r="AP10" i="17" s="1"/>
  <c r="U9" i="60"/>
  <c r="AH10" i="22"/>
  <c r="AQ10" i="22" s="1"/>
  <c r="U45" i="84"/>
  <c r="U36" i="105"/>
  <c r="U47" i="100"/>
  <c r="U36" i="101"/>
  <c r="U45" i="20"/>
  <c r="AN10" i="31"/>
  <c r="AI10" i="31"/>
  <c r="W11" i="40" l="1"/>
  <c r="AE10" i="40"/>
  <c r="AF10" i="40"/>
  <c r="AO10" i="40" s="1"/>
  <c r="AG10" i="40"/>
  <c r="AP10" i="40" s="1"/>
  <c r="U8" i="39"/>
  <c r="AF10" i="62"/>
  <c r="AO10" i="62" s="1"/>
  <c r="AE10" i="62"/>
  <c r="AG10" i="62"/>
  <c r="AP10" i="62" s="1"/>
  <c r="W11" i="62"/>
  <c r="AH10" i="61"/>
  <c r="AQ10" i="61" s="1"/>
  <c r="U44" i="84"/>
  <c r="U55" i="99"/>
  <c r="U64" i="42"/>
  <c r="AH11" i="31"/>
  <c r="AQ11" i="31" s="1"/>
  <c r="AR10" i="31"/>
  <c r="U46" i="100"/>
  <c r="U45" i="100" s="1"/>
  <c r="Y11" i="17"/>
  <c r="X11" i="17"/>
  <c r="U65" i="90"/>
  <c r="U64" i="85"/>
  <c r="AR10" i="69"/>
  <c r="U35" i="32"/>
  <c r="U8" i="29"/>
  <c r="U45" i="88"/>
  <c r="AH11" i="69"/>
  <c r="AQ11" i="69" s="1"/>
  <c r="U8" i="68"/>
  <c r="U54" i="43"/>
  <c r="U64" i="94"/>
  <c r="U34" i="93"/>
  <c r="U8" i="21"/>
  <c r="U55" i="83"/>
  <c r="Y11" i="77"/>
  <c r="X11" i="77"/>
  <c r="U64" i="50"/>
  <c r="U9" i="76"/>
  <c r="Y11" i="26"/>
  <c r="X11" i="26"/>
  <c r="U44" i="104"/>
  <c r="AI10" i="66"/>
  <c r="AN10" i="66"/>
  <c r="AI10" i="14"/>
  <c r="AN10" i="14"/>
  <c r="W12" i="69"/>
  <c r="AG11" i="69"/>
  <c r="AP11" i="69" s="1"/>
  <c r="AF11" i="69"/>
  <c r="AO11" i="69" s="1"/>
  <c r="AE11" i="69"/>
  <c r="AR9" i="23"/>
  <c r="AH10" i="81"/>
  <c r="AQ10" i="81" s="1"/>
  <c r="U45" i="96"/>
  <c r="Y11" i="14"/>
  <c r="X11" i="14"/>
  <c r="U44" i="20"/>
  <c r="U35" i="105"/>
  <c r="U8" i="60"/>
  <c r="U45" i="45"/>
  <c r="U44" i="13"/>
  <c r="U54" i="11"/>
  <c r="U53" i="16"/>
  <c r="U30" i="89"/>
  <c r="U44" i="51"/>
  <c r="U55" i="91"/>
  <c r="AH10" i="23"/>
  <c r="AQ10" i="23" s="1"/>
  <c r="U64" i="35"/>
  <c r="U36" i="46"/>
  <c r="U55" i="87"/>
  <c r="U45" i="54"/>
  <c r="U44" i="92"/>
  <c r="U8" i="64"/>
  <c r="Y12" i="78"/>
  <c r="X12" i="78"/>
  <c r="AN10" i="77"/>
  <c r="AI10" i="77"/>
  <c r="AH10" i="30"/>
  <c r="AQ10" i="30" s="1"/>
  <c r="Z10" i="81"/>
  <c r="U9" i="34"/>
  <c r="U9" i="72"/>
  <c r="U8" i="25"/>
  <c r="AF10" i="27"/>
  <c r="AO10" i="27" s="1"/>
  <c r="AE10" i="27"/>
  <c r="W11" i="27"/>
  <c r="AG10" i="27"/>
  <c r="AP10" i="27" s="1"/>
  <c r="U62" i="18"/>
  <c r="U34" i="97"/>
  <c r="AR9" i="74"/>
  <c r="Z10" i="30"/>
  <c r="U8" i="80"/>
  <c r="AR9" i="61"/>
  <c r="W11" i="36"/>
  <c r="AE10" i="36"/>
  <c r="AF10" i="36"/>
  <c r="AO10" i="36" s="1"/>
  <c r="AG10" i="36"/>
  <c r="AP10" i="36" s="1"/>
  <c r="Y11" i="66"/>
  <c r="X11" i="66"/>
  <c r="AR9" i="40"/>
  <c r="U55" i="41"/>
  <c r="U36" i="53"/>
  <c r="AF10" i="37"/>
  <c r="AO10" i="37" s="1"/>
  <c r="W11" i="37"/>
  <c r="AG10" i="37"/>
  <c r="AP10" i="37" s="1"/>
  <c r="AE10" i="37"/>
  <c r="U34" i="86"/>
  <c r="U55" i="103"/>
  <c r="Z10" i="61"/>
  <c r="AN9" i="65"/>
  <c r="AI9" i="65"/>
  <c r="U33" i="15"/>
  <c r="U63" i="102"/>
  <c r="U64" i="98"/>
  <c r="U56" i="49"/>
  <c r="W11" i="73"/>
  <c r="AG10" i="73"/>
  <c r="AP10" i="73" s="1"/>
  <c r="AF10" i="73"/>
  <c r="AO10" i="73" s="1"/>
  <c r="AE10" i="73"/>
  <c r="U35" i="47"/>
  <c r="U42" i="44"/>
  <c r="U64" i="82"/>
  <c r="AH10" i="74"/>
  <c r="AQ10" i="74" s="1"/>
  <c r="U65" i="48"/>
  <c r="U7" i="12"/>
  <c r="AN10" i="22"/>
  <c r="AI10" i="22"/>
  <c r="W11" i="23"/>
  <c r="AF10" i="23"/>
  <c r="AO10" i="23" s="1"/>
  <c r="AG10" i="23"/>
  <c r="AP10" i="23" s="1"/>
  <c r="AE10" i="23"/>
  <c r="Y10" i="65"/>
  <c r="X10" i="65"/>
  <c r="Z10" i="65" s="1"/>
  <c r="U35" i="52"/>
  <c r="U35" i="101"/>
  <c r="AR9" i="30"/>
  <c r="AI9" i="70"/>
  <c r="AN9" i="70"/>
  <c r="AI10" i="17"/>
  <c r="AN10" i="17"/>
  <c r="Y10" i="70"/>
  <c r="X10" i="70"/>
  <c r="Z11" i="31"/>
  <c r="U65" i="10"/>
  <c r="AR9" i="81"/>
  <c r="AN11" i="78"/>
  <c r="AI11" i="78"/>
  <c r="AH10" i="40"/>
  <c r="AQ10" i="40" s="1"/>
  <c r="U55" i="55"/>
  <c r="Z10" i="74"/>
  <c r="AN10" i="26"/>
  <c r="AI10" i="26"/>
  <c r="U52" i="95"/>
  <c r="U51" i="95" s="1"/>
  <c r="Y11" i="22"/>
  <c r="X11" i="22"/>
  <c r="AG10" i="65" l="1"/>
  <c r="AP10" i="65" s="1"/>
  <c r="AF10" i="65"/>
  <c r="AO10" i="65" s="1"/>
  <c r="AE10" i="65"/>
  <c r="W11" i="65"/>
  <c r="U63" i="82"/>
  <c r="U63" i="98"/>
  <c r="AI10" i="37"/>
  <c r="AN10" i="37"/>
  <c r="AI10" i="27"/>
  <c r="AN10" i="27"/>
  <c r="U44" i="96"/>
  <c r="AR10" i="66"/>
  <c r="U33" i="93"/>
  <c r="U7" i="68"/>
  <c r="U7" i="29"/>
  <c r="U63" i="85"/>
  <c r="AR11" i="78"/>
  <c r="W11" i="74"/>
  <c r="AF10" i="74"/>
  <c r="AO10" i="74" s="1"/>
  <c r="AG10" i="74"/>
  <c r="AP10" i="74" s="1"/>
  <c r="AE10" i="74"/>
  <c r="AE10" i="61"/>
  <c r="W11" i="61"/>
  <c r="AG10" i="61"/>
  <c r="AP10" i="61" s="1"/>
  <c r="AF10" i="61"/>
  <c r="AO10" i="61" s="1"/>
  <c r="U54" i="41"/>
  <c r="U33" i="97"/>
  <c r="U8" i="34"/>
  <c r="AH12" i="78"/>
  <c r="AQ12" i="78" s="1"/>
  <c r="U43" i="92"/>
  <c r="U35" i="46"/>
  <c r="U54" i="91"/>
  <c r="U52" i="16"/>
  <c r="U44" i="45"/>
  <c r="U43" i="20"/>
  <c r="U8" i="76"/>
  <c r="U44" i="100"/>
  <c r="U63" i="42"/>
  <c r="U7" i="39"/>
  <c r="U64" i="48"/>
  <c r="U63" i="48" s="1"/>
  <c r="U41" i="44"/>
  <c r="Y11" i="73"/>
  <c r="X11" i="73"/>
  <c r="U62" i="102"/>
  <c r="Y11" i="37"/>
  <c r="X11" i="37"/>
  <c r="U7" i="80"/>
  <c r="AF10" i="81"/>
  <c r="AO10" i="81" s="1"/>
  <c r="AG10" i="81"/>
  <c r="AP10" i="81" s="1"/>
  <c r="AE10" i="81"/>
  <c r="W11" i="81"/>
  <c r="Z12" i="78"/>
  <c r="AH11" i="14"/>
  <c r="AQ11" i="14" s="1"/>
  <c r="Y12" i="69"/>
  <c r="X12" i="69"/>
  <c r="U43" i="104"/>
  <c r="U54" i="83"/>
  <c r="U63" i="94"/>
  <c r="U34" i="32"/>
  <c r="U64" i="90"/>
  <c r="Y11" i="62"/>
  <c r="X11" i="62"/>
  <c r="AE11" i="31"/>
  <c r="AF11" i="31"/>
  <c r="AO11" i="31" s="1"/>
  <c r="AG11" i="31"/>
  <c r="AP11" i="31" s="1"/>
  <c r="W12" i="31"/>
  <c r="AE10" i="30"/>
  <c r="AG10" i="30"/>
  <c r="AP10" i="30" s="1"/>
  <c r="W11" i="30"/>
  <c r="AF10" i="30"/>
  <c r="AO10" i="30" s="1"/>
  <c r="U61" i="18"/>
  <c r="U7" i="25"/>
  <c r="U44" i="54"/>
  <c r="U63" i="35"/>
  <c r="U43" i="51"/>
  <c r="U53" i="11"/>
  <c r="U7" i="60"/>
  <c r="Z11" i="14"/>
  <c r="AH11" i="26"/>
  <c r="AQ11" i="26" s="1"/>
  <c r="U63" i="50"/>
  <c r="AH11" i="17"/>
  <c r="AQ11" i="17" s="1"/>
  <c r="U54" i="99"/>
  <c r="U6" i="12"/>
  <c r="AH10" i="70"/>
  <c r="AQ10" i="70" s="1"/>
  <c r="U34" i="52"/>
  <c r="Y11" i="23"/>
  <c r="X11" i="23"/>
  <c r="Z11" i="23" s="1"/>
  <c r="U54" i="55"/>
  <c r="AR10" i="22"/>
  <c r="U34" i="47"/>
  <c r="U33" i="47" s="1"/>
  <c r="U32" i="47" s="1"/>
  <c r="U31" i="47" s="1"/>
  <c r="U55" i="49"/>
  <c r="U32" i="15"/>
  <c r="AH11" i="66"/>
  <c r="AQ11" i="66" s="1"/>
  <c r="Y11" i="36"/>
  <c r="Z11" i="36" s="1"/>
  <c r="X11" i="36"/>
  <c r="AR10" i="14"/>
  <c r="Z11" i="26"/>
  <c r="AH11" i="77"/>
  <c r="AQ11" i="77" s="1"/>
  <c r="U7" i="21"/>
  <c r="U53" i="43"/>
  <c r="U44" i="88"/>
  <c r="Z11" i="17"/>
  <c r="AI10" i="62"/>
  <c r="AN10" i="62"/>
  <c r="AI10" i="40"/>
  <c r="AN10" i="40"/>
  <c r="AH11" i="22"/>
  <c r="AQ11" i="22" s="1"/>
  <c r="Z11" i="22"/>
  <c r="AR9" i="70"/>
  <c r="Z10" i="70"/>
  <c r="AH10" i="65"/>
  <c r="AQ10" i="65" s="1"/>
  <c r="U54" i="103"/>
  <c r="AI10" i="36"/>
  <c r="AN10" i="36"/>
  <c r="U50" i="95"/>
  <c r="AR10" i="26"/>
  <c r="U64" i="10"/>
  <c r="AR10" i="17"/>
  <c r="U34" i="101"/>
  <c r="AI10" i="23"/>
  <c r="AN10" i="23"/>
  <c r="AI10" i="73"/>
  <c r="AN10" i="73"/>
  <c r="AR9" i="65"/>
  <c r="U33" i="86"/>
  <c r="U35" i="53"/>
  <c r="Z11" i="66"/>
  <c r="Y11" i="27"/>
  <c r="X11" i="27"/>
  <c r="U8" i="72"/>
  <c r="AR10" i="77"/>
  <c r="U7" i="64"/>
  <c r="U54" i="87"/>
  <c r="U29" i="89"/>
  <c r="U43" i="13"/>
  <c r="U34" i="105"/>
  <c r="AN11" i="69"/>
  <c r="AI11" i="69"/>
  <c r="Z11" i="77"/>
  <c r="U43" i="84"/>
  <c r="Y11" i="40"/>
  <c r="X11" i="40"/>
  <c r="U52" i="43" l="1"/>
  <c r="U30" i="47"/>
  <c r="W12" i="23"/>
  <c r="AE11" i="23"/>
  <c r="AF11" i="23"/>
  <c r="AO11" i="23" s="1"/>
  <c r="AG11" i="23"/>
  <c r="AP11" i="23" s="1"/>
  <c r="U6" i="60"/>
  <c r="U62" i="35"/>
  <c r="U60" i="18"/>
  <c r="AI10" i="74"/>
  <c r="AN10" i="74"/>
  <c r="AH11" i="40"/>
  <c r="AQ11" i="40" s="1"/>
  <c r="U33" i="101"/>
  <c r="U53" i="103"/>
  <c r="W12" i="22"/>
  <c r="AF11" i="22"/>
  <c r="AO11" i="22" s="1"/>
  <c r="AG11" i="22"/>
  <c r="AP11" i="22" s="1"/>
  <c r="AE11" i="22"/>
  <c r="AR10" i="62"/>
  <c r="U5" i="12"/>
  <c r="X5" i="12" s="1"/>
  <c r="U62" i="50"/>
  <c r="U63" i="90"/>
  <c r="U53" i="83"/>
  <c r="U40" i="44"/>
  <c r="U62" i="42"/>
  <c r="U42" i="20"/>
  <c r="U53" i="91"/>
  <c r="U53" i="41"/>
  <c r="U62" i="85"/>
  <c r="U32" i="93"/>
  <c r="AR10" i="27"/>
  <c r="U62" i="82"/>
  <c r="W12" i="17"/>
  <c r="AG11" i="17"/>
  <c r="AP11" i="17" s="1"/>
  <c r="AF11" i="17"/>
  <c r="AO11" i="17" s="1"/>
  <c r="AE11" i="17"/>
  <c r="U6" i="21"/>
  <c r="AH11" i="36"/>
  <c r="AQ11" i="36" s="1"/>
  <c r="U31" i="15"/>
  <c r="U52" i="11"/>
  <c r="U43" i="54"/>
  <c r="Y11" i="30"/>
  <c r="X11" i="30"/>
  <c r="AI11" i="31"/>
  <c r="AN11" i="31"/>
  <c r="U61" i="102"/>
  <c r="Y11" i="65"/>
  <c r="X11" i="65"/>
  <c r="AF11" i="77"/>
  <c r="AO11" i="77" s="1"/>
  <c r="W12" i="77"/>
  <c r="AG11" i="77"/>
  <c r="AP11" i="77" s="1"/>
  <c r="AE11" i="77"/>
  <c r="U33" i="52"/>
  <c r="U53" i="99"/>
  <c r="AH11" i="62"/>
  <c r="AQ11" i="62" s="1"/>
  <c r="U33" i="32"/>
  <c r="U42" i="104"/>
  <c r="AF12" i="78"/>
  <c r="AO12" i="78" s="1"/>
  <c r="AE12" i="78"/>
  <c r="W13" i="78"/>
  <c r="AG12" i="78"/>
  <c r="AP12" i="78" s="1"/>
  <c r="U6" i="80"/>
  <c r="AH11" i="73"/>
  <c r="AQ11" i="73" s="1"/>
  <c r="U62" i="48"/>
  <c r="U61" i="48" s="1"/>
  <c r="U43" i="100"/>
  <c r="U43" i="45"/>
  <c r="U34" i="46"/>
  <c r="U7" i="34"/>
  <c r="Y11" i="74"/>
  <c r="X11" i="74"/>
  <c r="Z11" i="74" s="1"/>
  <c r="U6" i="29"/>
  <c r="AR10" i="37"/>
  <c r="AN10" i="65"/>
  <c r="AI10" i="65"/>
  <c r="U42" i="13"/>
  <c r="AR11" i="69"/>
  <c r="W12" i="66"/>
  <c r="AG11" i="66"/>
  <c r="AP11" i="66" s="1"/>
  <c r="AF11" i="66"/>
  <c r="AO11" i="66" s="1"/>
  <c r="AE11" i="66"/>
  <c r="Z11" i="40"/>
  <c r="U28" i="89"/>
  <c r="AR10" i="73"/>
  <c r="U49" i="95"/>
  <c r="U33" i="105"/>
  <c r="U7" i="72"/>
  <c r="AG10" i="70"/>
  <c r="AP10" i="70" s="1"/>
  <c r="AE10" i="70"/>
  <c r="AF10" i="70"/>
  <c r="AO10" i="70" s="1"/>
  <c r="W11" i="70"/>
  <c r="U43" i="88"/>
  <c r="U54" i="49"/>
  <c r="U53" i="55"/>
  <c r="AE11" i="14"/>
  <c r="W12" i="14"/>
  <c r="AF11" i="14"/>
  <c r="AO11" i="14" s="1"/>
  <c r="AG11" i="14"/>
  <c r="AP11" i="14" s="1"/>
  <c r="U42" i="51"/>
  <c r="U6" i="25"/>
  <c r="AN10" i="30"/>
  <c r="AI10" i="30"/>
  <c r="Z11" i="62"/>
  <c r="AH12" i="69"/>
  <c r="AQ12" i="69" s="1"/>
  <c r="Y11" i="81"/>
  <c r="X11" i="81"/>
  <c r="AH11" i="37"/>
  <c r="AQ11" i="37" s="1"/>
  <c r="Z11" i="73"/>
  <c r="Y11" i="61"/>
  <c r="X11" i="61"/>
  <c r="U6" i="64"/>
  <c r="U34" i="53"/>
  <c r="AE11" i="36"/>
  <c r="AG11" i="36"/>
  <c r="AP11" i="36" s="1"/>
  <c r="AF11" i="36"/>
  <c r="AO11" i="36" s="1"/>
  <c r="W12" i="36"/>
  <c r="U53" i="87"/>
  <c r="U42" i="84"/>
  <c r="Z11" i="27"/>
  <c r="AH11" i="27"/>
  <c r="AQ11" i="27" s="1"/>
  <c r="U32" i="86"/>
  <c r="AR10" i="23"/>
  <c r="U63" i="10"/>
  <c r="U62" i="10" s="1"/>
  <c r="AR10" i="36"/>
  <c r="AR10" i="40"/>
  <c r="AG11" i="26"/>
  <c r="AP11" i="26" s="1"/>
  <c r="AF11" i="26"/>
  <c r="AO11" i="26" s="1"/>
  <c r="W12" i="26"/>
  <c r="AE11" i="26"/>
  <c r="AH11" i="23"/>
  <c r="AQ11" i="23" s="1"/>
  <c r="Y12" i="31"/>
  <c r="X12" i="31"/>
  <c r="U62" i="94"/>
  <c r="Z12" i="69"/>
  <c r="AI10" i="81"/>
  <c r="AN10" i="81"/>
  <c r="Z11" i="37"/>
  <c r="U6" i="39"/>
  <c r="U7" i="76"/>
  <c r="U51" i="16"/>
  <c r="U42" i="92"/>
  <c r="U32" i="97"/>
  <c r="AN10" i="61"/>
  <c r="AI10" i="61"/>
  <c r="U6" i="68"/>
  <c r="U43" i="96"/>
  <c r="U62" i="98"/>
  <c r="Z11" i="81" l="1"/>
  <c r="Z11" i="61"/>
  <c r="AE11" i="61" s="1"/>
  <c r="AF11" i="81"/>
  <c r="AO11" i="81" s="1"/>
  <c r="AE11" i="81"/>
  <c r="W12" i="81"/>
  <c r="AG11" i="81"/>
  <c r="AP11" i="81" s="1"/>
  <c r="W12" i="61"/>
  <c r="AG11" i="61"/>
  <c r="AP11" i="61" s="1"/>
  <c r="AF11" i="61"/>
  <c r="AO11" i="61" s="1"/>
  <c r="AF11" i="37"/>
  <c r="AO11" i="37" s="1"/>
  <c r="AG11" i="37"/>
  <c r="AP11" i="37" s="1"/>
  <c r="AE11" i="37"/>
  <c r="W12" i="37"/>
  <c r="U31" i="86"/>
  <c r="Y12" i="14"/>
  <c r="X12" i="14"/>
  <c r="U41" i="13"/>
  <c r="U5" i="29"/>
  <c r="X5" i="29" s="1"/>
  <c r="AH11" i="65"/>
  <c r="AQ11" i="65" s="1"/>
  <c r="AR11" i="31"/>
  <c r="AN11" i="23"/>
  <c r="AI11" i="23"/>
  <c r="U50" i="16"/>
  <c r="U52" i="87"/>
  <c r="U33" i="53"/>
  <c r="U32" i="53" s="1"/>
  <c r="AF11" i="73"/>
  <c r="AO11" i="73" s="1"/>
  <c r="AG11" i="73"/>
  <c r="AP11" i="73" s="1"/>
  <c r="AE11" i="73"/>
  <c r="W12" i="73"/>
  <c r="U5" i="25"/>
  <c r="X5" i="25" s="1"/>
  <c r="AI11" i="14"/>
  <c r="AN11" i="14"/>
  <c r="U42" i="88"/>
  <c r="U6" i="72"/>
  <c r="AR10" i="65"/>
  <c r="AH11" i="74"/>
  <c r="AQ11" i="74" s="1"/>
  <c r="U33" i="46"/>
  <c r="U60" i="48"/>
  <c r="Y13" i="78"/>
  <c r="X13" i="78"/>
  <c r="U32" i="32"/>
  <c r="U32" i="52"/>
  <c r="Z11" i="65"/>
  <c r="AH11" i="30"/>
  <c r="AQ11" i="30" s="1"/>
  <c r="U51" i="11"/>
  <c r="U5" i="21"/>
  <c r="X5" i="21" s="1"/>
  <c r="U61" i="82"/>
  <c r="U61" i="85"/>
  <c r="U41" i="20"/>
  <c r="U52" i="83"/>
  <c r="U23" i="2"/>
  <c r="Z5" i="12"/>
  <c r="AH5" i="12"/>
  <c r="AQ5" i="12" s="1"/>
  <c r="Y12" i="22"/>
  <c r="X12" i="22"/>
  <c r="U61" i="35"/>
  <c r="Y12" i="23"/>
  <c r="X12" i="23"/>
  <c r="Y12" i="26"/>
  <c r="Z12" i="26" s="1"/>
  <c r="X12" i="26"/>
  <c r="Y12" i="36"/>
  <c r="X12" i="36"/>
  <c r="Y11" i="70"/>
  <c r="X11" i="70"/>
  <c r="Y12" i="66"/>
  <c r="X12" i="66"/>
  <c r="AE11" i="74"/>
  <c r="W12" i="74"/>
  <c r="AG11" i="74"/>
  <c r="AP11" i="74" s="1"/>
  <c r="AF11" i="74"/>
  <c r="AO11" i="74" s="1"/>
  <c r="AI12" i="78"/>
  <c r="AN12" i="78"/>
  <c r="AN11" i="77"/>
  <c r="AI11" i="77"/>
  <c r="Z11" i="30"/>
  <c r="AI11" i="17"/>
  <c r="AN11" i="17"/>
  <c r="AH12" i="31"/>
  <c r="AQ12" i="31" s="1"/>
  <c r="U6" i="76"/>
  <c r="U5" i="64"/>
  <c r="X5" i="64" s="1"/>
  <c r="U52" i="55"/>
  <c r="U32" i="105"/>
  <c r="U27" i="89"/>
  <c r="U42" i="45"/>
  <c r="U30" i="15"/>
  <c r="U52" i="41"/>
  <c r="U61" i="42"/>
  <c r="U60" i="42" s="1"/>
  <c r="U62" i="90"/>
  <c r="U52" i="103"/>
  <c r="AR10" i="74"/>
  <c r="U5" i="60"/>
  <c r="X5" i="60" s="1"/>
  <c r="U29" i="47"/>
  <c r="AR10" i="61"/>
  <c r="Z12" i="31"/>
  <c r="AR10" i="81"/>
  <c r="U61" i="10"/>
  <c r="U42" i="96"/>
  <c r="U31" i="97"/>
  <c r="U30" i="97" s="1"/>
  <c r="U29" i="97" s="1"/>
  <c r="AF12" i="69"/>
  <c r="AO12" i="69" s="1"/>
  <c r="AE12" i="69"/>
  <c r="W13" i="69"/>
  <c r="AG12" i="69"/>
  <c r="AP12" i="69" s="1"/>
  <c r="AF11" i="62"/>
  <c r="AO11" i="62" s="1"/>
  <c r="W12" i="62"/>
  <c r="AG11" i="62"/>
  <c r="AP11" i="62" s="1"/>
  <c r="AE11" i="62"/>
  <c r="U41" i="51"/>
  <c r="AH11" i="61"/>
  <c r="AQ11" i="61" s="1"/>
  <c r="AH11" i="81"/>
  <c r="AQ11" i="81" s="1"/>
  <c r="AR10" i="30"/>
  <c r="AI10" i="70"/>
  <c r="AN10" i="70"/>
  <c r="AE11" i="40"/>
  <c r="AG11" i="40"/>
  <c r="AP11" i="40" s="1"/>
  <c r="W12" i="40"/>
  <c r="AF11" i="40"/>
  <c r="AO11" i="40" s="1"/>
  <c r="Y12" i="77"/>
  <c r="X12" i="77"/>
  <c r="Z12" i="77" s="1"/>
  <c r="U60" i="102"/>
  <c r="AN11" i="22"/>
  <c r="AI11" i="22"/>
  <c r="U61" i="98"/>
  <c r="W12" i="27"/>
  <c r="AE11" i="27"/>
  <c r="AF11" i="27"/>
  <c r="AO11" i="27" s="1"/>
  <c r="AG11" i="27"/>
  <c r="AP11" i="27" s="1"/>
  <c r="U5" i="68"/>
  <c r="X5" i="68" s="1"/>
  <c r="U41" i="92"/>
  <c r="U5" i="39"/>
  <c r="X5" i="39" s="1"/>
  <c r="U61" i="94"/>
  <c r="AI11" i="26"/>
  <c r="AN11" i="26"/>
  <c r="U41" i="84"/>
  <c r="AN11" i="36"/>
  <c r="AI11" i="36"/>
  <c r="U53" i="49"/>
  <c r="U48" i="95"/>
  <c r="AN11" i="66"/>
  <c r="AI11" i="66"/>
  <c r="U6" i="34"/>
  <c r="U42" i="100"/>
  <c r="U5" i="80"/>
  <c r="X5" i="80" s="1"/>
  <c r="U41" i="104"/>
  <c r="U52" i="99"/>
  <c r="U42" i="54"/>
  <c r="Y12" i="17"/>
  <c r="X12" i="17"/>
  <c r="Z12" i="17" s="1"/>
  <c r="U31" i="93"/>
  <c r="U52" i="91"/>
  <c r="U39" i="44"/>
  <c r="U61" i="50"/>
  <c r="U32" i="101"/>
  <c r="U59" i="18"/>
  <c r="U51" i="43"/>
  <c r="Z13" i="78" l="1"/>
  <c r="Z11" i="70"/>
  <c r="AE11" i="70" s="1"/>
  <c r="AG12" i="26"/>
  <c r="AP12" i="26" s="1"/>
  <c r="W13" i="26"/>
  <c r="AE12" i="26"/>
  <c r="AF12" i="26"/>
  <c r="AO12" i="26" s="1"/>
  <c r="W12" i="70"/>
  <c r="AG11" i="70"/>
  <c r="AP11" i="70" s="1"/>
  <c r="AF11" i="70"/>
  <c r="AO11" i="70" s="1"/>
  <c r="W14" i="78"/>
  <c r="AG13" i="78"/>
  <c r="AP13" i="78" s="1"/>
  <c r="AF13" i="78"/>
  <c r="AO13" i="78" s="1"/>
  <c r="AE13" i="78"/>
  <c r="AF12" i="77"/>
  <c r="AO12" i="77" s="1"/>
  <c r="AE12" i="77"/>
  <c r="AG12" i="77"/>
  <c r="AP12" i="77" s="1"/>
  <c r="W13" i="77"/>
  <c r="AH12" i="17"/>
  <c r="AQ12" i="17" s="1"/>
  <c r="U51" i="99"/>
  <c r="U41" i="100"/>
  <c r="U47" i="95"/>
  <c r="U40" i="84"/>
  <c r="U23" i="38"/>
  <c r="AH5" i="39"/>
  <c r="AQ5" i="39" s="1"/>
  <c r="Z5" i="39"/>
  <c r="AG12" i="31"/>
  <c r="AP12" i="31" s="1"/>
  <c r="AE12" i="31"/>
  <c r="AF12" i="31"/>
  <c r="AO12" i="31" s="1"/>
  <c r="W13" i="31"/>
  <c r="U23" i="59"/>
  <c r="AH5" i="60"/>
  <c r="AQ5" i="60" s="1"/>
  <c r="Z5" i="60"/>
  <c r="U61" i="90"/>
  <c r="U29" i="15"/>
  <c r="U31" i="105"/>
  <c r="U5" i="76"/>
  <c r="X5" i="76" s="1"/>
  <c r="AR11" i="77"/>
  <c r="Y12" i="74"/>
  <c r="X12" i="74"/>
  <c r="U60" i="35"/>
  <c r="U40" i="20"/>
  <c r="U23" i="19"/>
  <c r="AH5" i="21"/>
  <c r="AQ5" i="21" s="1"/>
  <c r="Z5" i="21"/>
  <c r="U41" i="88"/>
  <c r="AN11" i="73"/>
  <c r="AI11" i="73"/>
  <c r="U51" i="87"/>
  <c r="U40" i="13"/>
  <c r="Y12" i="37"/>
  <c r="X12" i="37"/>
  <c r="Z12" i="37" s="1"/>
  <c r="Y12" i="61"/>
  <c r="X12" i="61"/>
  <c r="Z12" i="61" s="1"/>
  <c r="U58" i="18"/>
  <c r="AI11" i="27"/>
  <c r="AN11" i="27"/>
  <c r="Y12" i="40"/>
  <c r="X12" i="40"/>
  <c r="U40" i="51"/>
  <c r="Y13" i="69"/>
  <c r="X13" i="69"/>
  <c r="Z13" i="69" s="1"/>
  <c r="U41" i="96"/>
  <c r="AI11" i="74"/>
  <c r="AN11" i="74"/>
  <c r="AH12" i="22"/>
  <c r="AQ12" i="22" s="1"/>
  <c r="AE5" i="12"/>
  <c r="W6" i="12"/>
  <c r="AF5" i="12"/>
  <c r="AO5" i="12" s="1"/>
  <c r="AG5" i="12"/>
  <c r="AP5" i="12" s="1"/>
  <c r="U31" i="52"/>
  <c r="AH12" i="14"/>
  <c r="AQ12" i="14" s="1"/>
  <c r="AN11" i="37"/>
  <c r="AI11" i="37"/>
  <c r="AN11" i="61"/>
  <c r="AI11" i="61"/>
  <c r="U40" i="104"/>
  <c r="AR11" i="26"/>
  <c r="U40" i="92"/>
  <c r="Y12" i="27"/>
  <c r="Z12" i="27" s="1"/>
  <c r="X12" i="27"/>
  <c r="U59" i="102"/>
  <c r="AN11" i="62"/>
  <c r="AI11" i="62"/>
  <c r="AN12" i="69"/>
  <c r="AI12" i="69"/>
  <c r="U59" i="42"/>
  <c r="U41" i="45"/>
  <c r="U51" i="55"/>
  <c r="AH12" i="66"/>
  <c r="AQ12" i="66" s="1"/>
  <c r="AH12" i="36"/>
  <c r="AQ12" i="36" s="1"/>
  <c r="AH12" i="23"/>
  <c r="AQ12" i="23" s="1"/>
  <c r="Z12" i="22"/>
  <c r="U22" i="2"/>
  <c r="U60" i="85"/>
  <c r="U50" i="11"/>
  <c r="U59" i="48"/>
  <c r="AR11" i="14"/>
  <c r="U49" i="16"/>
  <c r="Z12" i="14"/>
  <c r="AN11" i="40"/>
  <c r="AI11" i="40"/>
  <c r="U60" i="10"/>
  <c r="U59" i="10" s="1"/>
  <c r="AR12" i="78"/>
  <c r="Z12" i="66"/>
  <c r="Z12" i="36"/>
  <c r="Z12" i="23"/>
  <c r="U31" i="32"/>
  <c r="AR11" i="23"/>
  <c r="Y12" i="81"/>
  <c r="X12" i="81"/>
  <c r="Z12" i="81" s="1"/>
  <c r="AE12" i="17"/>
  <c r="AF12" i="17"/>
  <c r="AO12" i="17" s="1"/>
  <c r="AG12" i="17"/>
  <c r="AP12" i="17" s="1"/>
  <c r="W13" i="17"/>
  <c r="U52" i="49"/>
  <c r="U51" i="91"/>
  <c r="U50" i="91" s="1"/>
  <c r="AR11" i="66"/>
  <c r="U41" i="54"/>
  <c r="U23" i="79"/>
  <c r="AH5" i="80"/>
  <c r="AQ5" i="80" s="1"/>
  <c r="Z5" i="80"/>
  <c r="U60" i="94"/>
  <c r="U23" i="67"/>
  <c r="AH5" i="68"/>
  <c r="AQ5" i="68" s="1"/>
  <c r="Z5" i="68"/>
  <c r="U60" i="98"/>
  <c r="Y12" i="62"/>
  <c r="X12" i="62"/>
  <c r="U28" i="47"/>
  <c r="U51" i="103"/>
  <c r="U51" i="41"/>
  <c r="U26" i="89"/>
  <c r="U23" i="63"/>
  <c r="AH5" i="64"/>
  <c r="AQ5" i="64" s="1"/>
  <c r="Z5" i="64"/>
  <c r="AR11" i="17"/>
  <c r="U51" i="83"/>
  <c r="U60" i="82"/>
  <c r="AH13" i="78"/>
  <c r="AQ13" i="78" s="1"/>
  <c r="U32" i="46"/>
  <c r="U5" i="72"/>
  <c r="X5" i="72" s="1"/>
  <c r="U23" i="24"/>
  <c r="AH5" i="25"/>
  <c r="AQ5" i="25" s="1"/>
  <c r="Z5" i="25"/>
  <c r="U31" i="53"/>
  <c r="U23" i="28"/>
  <c r="AH5" i="29"/>
  <c r="AQ5" i="29" s="1"/>
  <c r="Z5" i="29"/>
  <c r="AN11" i="81"/>
  <c r="AI11" i="81"/>
  <c r="U38" i="44"/>
  <c r="U5" i="34"/>
  <c r="X5" i="34" s="1"/>
  <c r="U31" i="101"/>
  <c r="AR11" i="36"/>
  <c r="AH12" i="77"/>
  <c r="AQ12" i="77" s="1"/>
  <c r="U50" i="43"/>
  <c r="U49" i="43" s="1"/>
  <c r="U60" i="50"/>
  <c r="U30" i="93"/>
  <c r="AR11" i="22"/>
  <c r="AR10" i="70"/>
  <c r="U28" i="97"/>
  <c r="U27" i="97" s="1"/>
  <c r="AE11" i="30"/>
  <c r="AF11" i="30"/>
  <c r="AO11" i="30" s="1"/>
  <c r="AG11" i="30"/>
  <c r="AP11" i="30" s="1"/>
  <c r="W12" i="30"/>
  <c r="AH11" i="70"/>
  <c r="AQ11" i="70" s="1"/>
  <c r="AH12" i="26"/>
  <c r="AQ12" i="26" s="1"/>
  <c r="AE11" i="65"/>
  <c r="W12" i="65"/>
  <c r="AF11" i="65"/>
  <c r="AO11" i="65" s="1"/>
  <c r="AG11" i="65"/>
  <c r="AP11" i="65" s="1"/>
  <c r="Y12" i="73"/>
  <c r="X12" i="73"/>
  <c r="U30" i="86"/>
  <c r="Z12" i="74" l="1"/>
  <c r="AF12" i="74"/>
  <c r="AO12" i="74" s="1"/>
  <c r="AG12" i="74"/>
  <c r="AP12" i="74" s="1"/>
  <c r="W13" i="74"/>
  <c r="AE12" i="74"/>
  <c r="AH12" i="62"/>
  <c r="AQ12" i="62" s="1"/>
  <c r="U40" i="54"/>
  <c r="U51" i="49"/>
  <c r="AG12" i="81"/>
  <c r="AP12" i="81" s="1"/>
  <c r="W13" i="81"/>
  <c r="AF12" i="81"/>
  <c r="AO12" i="81" s="1"/>
  <c r="AE12" i="81"/>
  <c r="AF12" i="23"/>
  <c r="AO12" i="23" s="1"/>
  <c r="AE12" i="23"/>
  <c r="W13" i="23"/>
  <c r="AG12" i="23"/>
  <c r="AP12" i="23" s="1"/>
  <c r="U58" i="10"/>
  <c r="U50" i="55"/>
  <c r="AG12" i="27"/>
  <c r="AP12" i="27" s="1"/>
  <c r="W13" i="27"/>
  <c r="AE12" i="27"/>
  <c r="AF12" i="27"/>
  <c r="AO12" i="27" s="1"/>
  <c r="Y6" i="12"/>
  <c r="X6" i="12"/>
  <c r="U39" i="51"/>
  <c r="W13" i="37"/>
  <c r="AE12" i="37"/>
  <c r="AF12" i="37"/>
  <c r="AO12" i="37" s="1"/>
  <c r="AG12" i="37"/>
  <c r="AP12" i="37" s="1"/>
  <c r="AR11" i="73"/>
  <c r="W6" i="21"/>
  <c r="AF5" i="21"/>
  <c r="AO5" i="21" s="1"/>
  <c r="AE5" i="21"/>
  <c r="AG5" i="21"/>
  <c r="AP5" i="21" s="1"/>
  <c r="U59" i="35"/>
  <c r="U22" i="59"/>
  <c r="AN13" i="78"/>
  <c r="AI13" i="78"/>
  <c r="Y12" i="70"/>
  <c r="X12" i="70"/>
  <c r="U29" i="93"/>
  <c r="W6" i="64"/>
  <c r="AG5" i="64"/>
  <c r="AP5" i="64" s="1"/>
  <c r="AF5" i="64"/>
  <c r="AO5" i="64" s="1"/>
  <c r="AE5" i="64"/>
  <c r="U50" i="41"/>
  <c r="Z12" i="62"/>
  <c r="AG5" i="68"/>
  <c r="AP5" i="68" s="1"/>
  <c r="AE5" i="68"/>
  <c r="W6" i="68"/>
  <c r="AF5" i="68"/>
  <c r="AO5" i="68" s="1"/>
  <c r="Y13" i="17"/>
  <c r="X13" i="17"/>
  <c r="AG12" i="36"/>
  <c r="AP12" i="36" s="1"/>
  <c r="W13" i="36"/>
  <c r="AE12" i="36"/>
  <c r="AF12" i="36"/>
  <c r="AO12" i="36" s="1"/>
  <c r="AR11" i="40"/>
  <c r="U59" i="85"/>
  <c r="AR11" i="62"/>
  <c r="U39" i="104"/>
  <c r="AN5" i="12"/>
  <c r="AI5" i="12"/>
  <c r="U40" i="96"/>
  <c r="AH12" i="40"/>
  <c r="AQ12" i="40" s="1"/>
  <c r="U57" i="18"/>
  <c r="AH12" i="74"/>
  <c r="AQ12" i="74" s="1"/>
  <c r="U23" i="75"/>
  <c r="AH5" i="76"/>
  <c r="AQ5" i="76" s="1"/>
  <c r="Z5" i="76"/>
  <c r="U60" i="90"/>
  <c r="Y13" i="31"/>
  <c r="X13" i="31"/>
  <c r="W6" i="39"/>
  <c r="AE5" i="39"/>
  <c r="AG5" i="39"/>
  <c r="AP5" i="39" s="1"/>
  <c r="AF5" i="39"/>
  <c r="AO5" i="39" s="1"/>
  <c r="U46" i="95"/>
  <c r="AN11" i="70"/>
  <c r="AI11" i="70"/>
  <c r="U59" i="82"/>
  <c r="Y12" i="65"/>
  <c r="X12" i="65"/>
  <c r="AH12" i="73"/>
  <c r="AQ12" i="73" s="1"/>
  <c r="U59" i="50"/>
  <c r="U37" i="44"/>
  <c r="W6" i="25"/>
  <c r="AE5" i="25"/>
  <c r="AF5" i="25"/>
  <c r="AO5" i="25" s="1"/>
  <c r="AG5" i="25"/>
  <c r="AP5" i="25" s="1"/>
  <c r="U31" i="46"/>
  <c r="U50" i="83"/>
  <c r="AF5" i="80"/>
  <c r="AO5" i="80" s="1"/>
  <c r="AE5" i="80"/>
  <c r="W6" i="80"/>
  <c r="AG5" i="80"/>
  <c r="AP5" i="80" s="1"/>
  <c r="AG12" i="66"/>
  <c r="AP12" i="66" s="1"/>
  <c r="AF12" i="66"/>
  <c r="AO12" i="66" s="1"/>
  <c r="AE12" i="66"/>
  <c r="W13" i="66"/>
  <c r="U40" i="45"/>
  <c r="AR11" i="61"/>
  <c r="AH13" i="69"/>
  <c r="AQ13" i="69" s="1"/>
  <c r="Z12" i="40"/>
  <c r="AH12" i="61"/>
  <c r="AQ12" i="61" s="1"/>
  <c r="U22" i="19"/>
  <c r="Y13" i="77"/>
  <c r="X13" i="77"/>
  <c r="U29" i="86"/>
  <c r="Y12" i="30"/>
  <c r="X12" i="30"/>
  <c r="Z12" i="73"/>
  <c r="W13" i="14"/>
  <c r="AF12" i="14"/>
  <c r="AO12" i="14" s="1"/>
  <c r="AG12" i="14"/>
  <c r="AP12" i="14" s="1"/>
  <c r="AE12" i="14"/>
  <c r="U21" i="2"/>
  <c r="U39" i="92"/>
  <c r="U30" i="52"/>
  <c r="AF13" i="69"/>
  <c r="AO13" i="69" s="1"/>
  <c r="AG13" i="69"/>
  <c r="AP13" i="69" s="1"/>
  <c r="W14" i="69"/>
  <c r="AE13" i="69"/>
  <c r="W13" i="61"/>
  <c r="AE12" i="61"/>
  <c r="AG12" i="61"/>
  <c r="AP12" i="61" s="1"/>
  <c r="AF12" i="61"/>
  <c r="AO12" i="61" s="1"/>
  <c r="U39" i="13"/>
  <c r="U40" i="88"/>
  <c r="U30" i="105"/>
  <c r="AI12" i="31"/>
  <c r="AN12" i="31"/>
  <c r="U22" i="38"/>
  <c r="U40" i="100"/>
  <c r="Y14" i="78"/>
  <c r="X14" i="78"/>
  <c r="AI12" i="26"/>
  <c r="AN12" i="26"/>
  <c r="U26" i="97"/>
  <c r="U25" i="97" s="1"/>
  <c r="U23" i="33"/>
  <c r="AH5" i="34"/>
  <c r="AQ5" i="34" s="1"/>
  <c r="Z5" i="34"/>
  <c r="U23" i="71"/>
  <c r="AH5" i="72"/>
  <c r="AQ5" i="72" s="1"/>
  <c r="Z5" i="72"/>
  <c r="AE5" i="29"/>
  <c r="W6" i="29"/>
  <c r="AG5" i="29"/>
  <c r="AP5" i="29" s="1"/>
  <c r="AF5" i="29"/>
  <c r="AO5" i="29" s="1"/>
  <c r="AN11" i="65"/>
  <c r="AI11" i="65"/>
  <c r="AR11" i="81"/>
  <c r="U22" i="28"/>
  <c r="U22" i="63"/>
  <c r="U50" i="103"/>
  <c r="U22" i="67"/>
  <c r="U58" i="48"/>
  <c r="AN11" i="30"/>
  <c r="AI11" i="30"/>
  <c r="U48" i="43"/>
  <c r="U30" i="101"/>
  <c r="U22" i="24"/>
  <c r="U59" i="98"/>
  <c r="U22" i="79"/>
  <c r="U49" i="91"/>
  <c r="AN12" i="17"/>
  <c r="AI12" i="17"/>
  <c r="AE12" i="22"/>
  <c r="AF12" i="22"/>
  <c r="AO12" i="22" s="1"/>
  <c r="AG12" i="22"/>
  <c r="AP12" i="22" s="1"/>
  <c r="W13" i="22"/>
  <c r="U58" i="42"/>
  <c r="U58" i="102"/>
  <c r="AR11" i="37"/>
  <c r="U39" i="20"/>
  <c r="AF5" i="60"/>
  <c r="AO5" i="60" s="1"/>
  <c r="AE5" i="60"/>
  <c r="W6" i="60"/>
  <c r="AG5" i="60"/>
  <c r="AP5" i="60" s="1"/>
  <c r="AI12" i="77"/>
  <c r="AN12" i="77"/>
  <c r="Y13" i="26"/>
  <c r="X13" i="26"/>
  <c r="Z13" i="26" s="1"/>
  <c r="U30" i="53"/>
  <c r="U25" i="89"/>
  <c r="U27" i="47"/>
  <c r="U59" i="94"/>
  <c r="AH12" i="81"/>
  <c r="AQ12" i="81" s="1"/>
  <c r="U30" i="32"/>
  <c r="U48" i="16"/>
  <c r="U49" i="11"/>
  <c r="AR12" i="69"/>
  <c r="AH12" i="27"/>
  <c r="AQ12" i="27" s="1"/>
  <c r="AR11" i="74"/>
  <c r="AR11" i="27"/>
  <c r="AH12" i="37"/>
  <c r="AQ12" i="37" s="1"/>
  <c r="U50" i="87"/>
  <c r="U28" i="15"/>
  <c r="U39" i="84"/>
  <c r="U50" i="99"/>
  <c r="W14" i="26" l="1"/>
  <c r="AF13" i="26"/>
  <c r="AO13" i="26" s="1"/>
  <c r="AG13" i="26"/>
  <c r="AP13" i="26" s="1"/>
  <c r="AE13" i="26"/>
  <c r="W6" i="72"/>
  <c r="AG5" i="72"/>
  <c r="AP5" i="72" s="1"/>
  <c r="AF5" i="72"/>
  <c r="AO5" i="72" s="1"/>
  <c r="AE5" i="72"/>
  <c r="AH14" i="78"/>
  <c r="AQ14" i="78" s="1"/>
  <c r="U21" i="38"/>
  <c r="U39" i="88"/>
  <c r="Y13" i="61"/>
  <c r="X13" i="61"/>
  <c r="Z13" i="61" s="1"/>
  <c r="U29" i="52"/>
  <c r="AN12" i="66"/>
  <c r="AI12" i="66"/>
  <c r="U58" i="50"/>
  <c r="AH13" i="17"/>
  <c r="AQ13" i="17" s="1"/>
  <c r="U58" i="35"/>
  <c r="U38" i="51"/>
  <c r="Y13" i="27"/>
  <c r="X13" i="27"/>
  <c r="Y13" i="81"/>
  <c r="X13" i="81"/>
  <c r="U49" i="87"/>
  <c r="U24" i="89"/>
  <c r="AR12" i="77"/>
  <c r="U38" i="20"/>
  <c r="U57" i="42"/>
  <c r="U58" i="98"/>
  <c r="U47" i="43"/>
  <c r="U21" i="67"/>
  <c r="U21" i="28"/>
  <c r="U22" i="33"/>
  <c r="Z14" i="78"/>
  <c r="AI13" i="69"/>
  <c r="AN13" i="69"/>
  <c r="U21" i="19"/>
  <c r="AN5" i="25"/>
  <c r="AI5" i="25"/>
  <c r="U58" i="82"/>
  <c r="U22" i="75"/>
  <c r="U38" i="104"/>
  <c r="Z13" i="17"/>
  <c r="AE12" i="62"/>
  <c r="AG12" i="62"/>
  <c r="AP12" i="62" s="1"/>
  <c r="AF12" i="62"/>
  <c r="AO12" i="62" s="1"/>
  <c r="W13" i="62"/>
  <c r="Y6" i="64"/>
  <c r="X6" i="64"/>
  <c r="Z6" i="64" s="1"/>
  <c r="AR13" i="78"/>
  <c r="AH6" i="12"/>
  <c r="AQ6" i="12" s="1"/>
  <c r="Y13" i="23"/>
  <c r="X13" i="23"/>
  <c r="U29" i="53"/>
  <c r="Y13" i="22"/>
  <c r="X13" i="22"/>
  <c r="AR11" i="30"/>
  <c r="Y6" i="29"/>
  <c r="X6" i="29"/>
  <c r="Z6" i="29" s="1"/>
  <c r="U22" i="71"/>
  <c r="AR12" i="31"/>
  <c r="U38" i="13"/>
  <c r="U37" i="13" s="1"/>
  <c r="Y14" i="69"/>
  <c r="X14" i="69"/>
  <c r="U38" i="92"/>
  <c r="Y13" i="14"/>
  <c r="X13" i="14"/>
  <c r="U28" i="86"/>
  <c r="U49" i="83"/>
  <c r="Y6" i="25"/>
  <c r="X6" i="25"/>
  <c r="AR11" i="70"/>
  <c r="AN5" i="39"/>
  <c r="AI5" i="39"/>
  <c r="U59" i="90"/>
  <c r="AI5" i="21"/>
  <c r="AN5" i="21"/>
  <c r="Z6" i="12"/>
  <c r="AN12" i="23"/>
  <c r="AI12" i="23"/>
  <c r="AN12" i="74"/>
  <c r="AI12" i="74"/>
  <c r="U48" i="11"/>
  <c r="AR12" i="17"/>
  <c r="U48" i="91"/>
  <c r="U49" i="103"/>
  <c r="AI5" i="29"/>
  <c r="AN5" i="29"/>
  <c r="U24" i="97"/>
  <c r="W13" i="73"/>
  <c r="AG12" i="73"/>
  <c r="AP12" i="73" s="1"/>
  <c r="AF12" i="73"/>
  <c r="AO12" i="73" s="1"/>
  <c r="AE12" i="73"/>
  <c r="AH13" i="77"/>
  <c r="AQ13" i="77" s="1"/>
  <c r="AH12" i="65"/>
  <c r="AQ12" i="65" s="1"/>
  <c r="Y6" i="39"/>
  <c r="X6" i="39"/>
  <c r="U39" i="96"/>
  <c r="AN12" i="36"/>
  <c r="AI12" i="36"/>
  <c r="U49" i="41"/>
  <c r="U28" i="93"/>
  <c r="AI12" i="37"/>
  <c r="AN12" i="37"/>
  <c r="U49" i="55"/>
  <c r="U48" i="55" s="1"/>
  <c r="U50" i="49"/>
  <c r="Y13" i="74"/>
  <c r="X13" i="74"/>
  <c r="U49" i="99"/>
  <c r="U47" i="16"/>
  <c r="Y6" i="60"/>
  <c r="X6" i="60"/>
  <c r="U27" i="15"/>
  <c r="U29" i="32"/>
  <c r="U26" i="47"/>
  <c r="AN5" i="60"/>
  <c r="AI5" i="60"/>
  <c r="AR11" i="65"/>
  <c r="U39" i="100"/>
  <c r="U29" i="105"/>
  <c r="U20" i="2"/>
  <c r="U19" i="2" s="1"/>
  <c r="AH12" i="30"/>
  <c r="AQ12" i="30" s="1"/>
  <c r="Z13" i="77"/>
  <c r="AG12" i="40"/>
  <c r="AP12" i="40" s="1"/>
  <c r="W13" i="40"/>
  <c r="AE12" i="40"/>
  <c r="AF12" i="40"/>
  <c r="AO12" i="40" s="1"/>
  <c r="U39" i="45"/>
  <c r="Y6" i="80"/>
  <c r="Z6" i="80"/>
  <c r="X6" i="80"/>
  <c r="U30" i="46"/>
  <c r="U29" i="46" s="1"/>
  <c r="U36" i="44"/>
  <c r="Z12" i="65"/>
  <c r="AH13" i="31"/>
  <c r="AQ13" i="31" s="1"/>
  <c r="AR5" i="12"/>
  <c r="Y13" i="36"/>
  <c r="X13" i="36"/>
  <c r="Z13" i="36" s="1"/>
  <c r="Y6" i="68"/>
  <c r="Z6" i="68" s="1"/>
  <c r="X6" i="68"/>
  <c r="AN5" i="64"/>
  <c r="AI5" i="64"/>
  <c r="AH12" i="70"/>
  <c r="AQ12" i="70" s="1"/>
  <c r="U21" i="59"/>
  <c r="Y6" i="21"/>
  <c r="X6" i="21"/>
  <c r="Y13" i="37"/>
  <c r="Z13" i="37" s="1"/>
  <c r="X13" i="37"/>
  <c r="AN12" i="81"/>
  <c r="AI12" i="81"/>
  <c r="U38" i="84"/>
  <c r="U58" i="94"/>
  <c r="AH13" i="26"/>
  <c r="AQ13" i="26" s="1"/>
  <c r="U21" i="24"/>
  <c r="U57" i="102"/>
  <c r="AI12" i="22"/>
  <c r="AN12" i="22"/>
  <c r="U21" i="79"/>
  <c r="U29" i="101"/>
  <c r="U57" i="48"/>
  <c r="U21" i="63"/>
  <c r="AF5" i="34"/>
  <c r="AO5" i="34" s="1"/>
  <c r="AG5" i="34"/>
  <c r="AP5" i="34" s="1"/>
  <c r="W6" i="34"/>
  <c r="AE5" i="34"/>
  <c r="AR12" i="26"/>
  <c r="AI12" i="61"/>
  <c r="AN12" i="61"/>
  <c r="AI12" i="14"/>
  <c r="AN12" i="14"/>
  <c r="Z12" i="30"/>
  <c r="Y13" i="66"/>
  <c r="X13" i="66"/>
  <c r="AN5" i="80"/>
  <c r="AI5" i="80"/>
  <c r="U45" i="95"/>
  <c r="Z13" i="31"/>
  <c r="W6" i="76"/>
  <c r="AG5" i="76"/>
  <c r="AP5" i="76" s="1"/>
  <c r="AF5" i="76"/>
  <c r="AO5" i="76" s="1"/>
  <c r="AE5" i="76"/>
  <c r="U56" i="18"/>
  <c r="U58" i="85"/>
  <c r="AN5" i="68"/>
  <c r="AI5" i="68"/>
  <c r="Z12" i="70"/>
  <c r="AI12" i="27"/>
  <c r="AN12" i="27"/>
  <c r="U57" i="10"/>
  <c r="U39" i="54"/>
  <c r="Z13" i="27" l="1"/>
  <c r="Z13" i="66"/>
  <c r="AG13" i="66" s="1"/>
  <c r="AP13" i="66" s="1"/>
  <c r="AF6" i="68"/>
  <c r="AO6" i="68" s="1"/>
  <c r="AE6" i="68"/>
  <c r="W7" i="68"/>
  <c r="AG6" i="68"/>
  <c r="AP6" i="68" s="1"/>
  <c r="W14" i="27"/>
  <c r="AF13" i="27"/>
  <c r="AO13" i="27" s="1"/>
  <c r="AE13" i="27"/>
  <c r="AG13" i="27"/>
  <c r="AP13" i="27" s="1"/>
  <c r="AF13" i="66"/>
  <c r="AO13" i="66" s="1"/>
  <c r="AE13" i="66"/>
  <c r="W14" i="66"/>
  <c r="W14" i="37"/>
  <c r="AF13" i="37"/>
  <c r="AO13" i="37" s="1"/>
  <c r="AE13" i="37"/>
  <c r="AG13" i="37"/>
  <c r="AP13" i="37" s="1"/>
  <c r="AE13" i="31"/>
  <c r="AF13" i="31"/>
  <c r="AO13" i="31" s="1"/>
  <c r="AG13" i="31"/>
  <c r="AP13" i="31" s="1"/>
  <c r="W14" i="31"/>
  <c r="AR12" i="61"/>
  <c r="U28" i="101"/>
  <c r="U56" i="102"/>
  <c r="U57" i="94"/>
  <c r="U20" i="59"/>
  <c r="U38" i="45"/>
  <c r="AH6" i="60"/>
  <c r="AQ6" i="60" s="1"/>
  <c r="U48" i="99"/>
  <c r="AH6" i="39"/>
  <c r="AQ6" i="39" s="1"/>
  <c r="U23" i="97"/>
  <c r="U22" i="97" s="1"/>
  <c r="U47" i="91"/>
  <c r="AH6" i="25"/>
  <c r="AQ6" i="25" s="1"/>
  <c r="U27" i="86"/>
  <c r="Z14" i="69"/>
  <c r="AH14" i="69"/>
  <c r="AQ14" i="69" s="1"/>
  <c r="AH13" i="23"/>
  <c r="AQ13" i="23" s="1"/>
  <c r="U21" i="33"/>
  <c r="U46" i="43"/>
  <c r="U37" i="20"/>
  <c r="U48" i="87"/>
  <c r="U28" i="52"/>
  <c r="U28" i="46"/>
  <c r="U38" i="100"/>
  <c r="U25" i="47"/>
  <c r="Z6" i="60"/>
  <c r="AH13" i="74"/>
  <c r="AQ13" i="74" s="1"/>
  <c r="U47" i="55"/>
  <c r="U48" i="41"/>
  <c r="Z6" i="39"/>
  <c r="AN12" i="73"/>
  <c r="AI12" i="73"/>
  <c r="AR12" i="23"/>
  <c r="U58" i="90"/>
  <c r="Z6" i="25"/>
  <c r="AH13" i="14"/>
  <c r="AQ13" i="14" s="1"/>
  <c r="U21" i="71"/>
  <c r="AH13" i="22"/>
  <c r="AQ13" i="22" s="1"/>
  <c r="Z13" i="23"/>
  <c r="U21" i="75"/>
  <c r="U20" i="19"/>
  <c r="AH13" i="81"/>
  <c r="AQ13" i="81" s="1"/>
  <c r="AH13" i="61"/>
  <c r="AQ13" i="61" s="1"/>
  <c r="U20" i="38"/>
  <c r="Y6" i="72"/>
  <c r="X6" i="72"/>
  <c r="AR12" i="27"/>
  <c r="W13" i="30"/>
  <c r="AF12" i="30"/>
  <c r="AO12" i="30" s="1"/>
  <c r="AE12" i="30"/>
  <c r="AG12" i="30"/>
  <c r="AP12" i="30" s="1"/>
  <c r="U20" i="24"/>
  <c r="U37" i="84"/>
  <c r="AH6" i="21"/>
  <c r="AQ6" i="21" s="1"/>
  <c r="AH13" i="36"/>
  <c r="AQ13" i="36" s="1"/>
  <c r="AH6" i="80"/>
  <c r="AQ6" i="80" s="1"/>
  <c r="AN12" i="40"/>
  <c r="AI12" i="40"/>
  <c r="Z13" i="74"/>
  <c r="AR12" i="36"/>
  <c r="AR5" i="29"/>
  <c r="AR5" i="39"/>
  <c r="Z13" i="14"/>
  <c r="AH6" i="29"/>
  <c r="AQ6" i="29" s="1"/>
  <c r="Z13" i="22"/>
  <c r="AH6" i="64"/>
  <c r="AQ6" i="64" s="1"/>
  <c r="AN12" i="62"/>
  <c r="AI12" i="62"/>
  <c r="U20" i="28"/>
  <c r="U57" i="98"/>
  <c r="U56" i="98" s="1"/>
  <c r="Z13" i="81"/>
  <c r="U37" i="51"/>
  <c r="U57" i="50"/>
  <c r="W14" i="61"/>
  <c r="AG13" i="61"/>
  <c r="AP13" i="61" s="1"/>
  <c r="AF13" i="61"/>
  <c r="AO13" i="61" s="1"/>
  <c r="AE13" i="61"/>
  <c r="AI13" i="26"/>
  <c r="AN13" i="26"/>
  <c r="AE12" i="65"/>
  <c r="AF12" i="65"/>
  <c r="AO12" i="65" s="1"/>
  <c r="W13" i="65"/>
  <c r="AG12" i="65"/>
  <c r="AP12" i="65" s="1"/>
  <c r="U18" i="2"/>
  <c r="U28" i="32"/>
  <c r="AE6" i="12"/>
  <c r="AG6" i="12"/>
  <c r="AP6" i="12" s="1"/>
  <c r="AF6" i="12"/>
  <c r="AO6" i="12" s="1"/>
  <c r="W7" i="12"/>
  <c r="U36" i="13"/>
  <c r="AG6" i="29"/>
  <c r="AP6" i="29" s="1"/>
  <c r="AF6" i="29"/>
  <c r="AO6" i="29" s="1"/>
  <c r="W7" i="29"/>
  <c r="AE6" i="29"/>
  <c r="AE6" i="64"/>
  <c r="AF6" i="64"/>
  <c r="AO6" i="64" s="1"/>
  <c r="AG6" i="64"/>
  <c r="AP6" i="64" s="1"/>
  <c r="W7" i="64"/>
  <c r="AF13" i="17"/>
  <c r="AO13" i="17" s="1"/>
  <c r="AE13" i="17"/>
  <c r="W14" i="17"/>
  <c r="AG13" i="17"/>
  <c r="AP13" i="17" s="1"/>
  <c r="U57" i="82"/>
  <c r="AR13" i="69"/>
  <c r="AR12" i="66"/>
  <c r="AG12" i="70"/>
  <c r="AP12" i="70" s="1"/>
  <c r="AE12" i="70"/>
  <c r="AF12" i="70"/>
  <c r="AO12" i="70" s="1"/>
  <c r="W13" i="70"/>
  <c r="U38" i="54"/>
  <c r="AN5" i="76"/>
  <c r="AI5" i="76"/>
  <c r="U20" i="79"/>
  <c r="AR5" i="80"/>
  <c r="AI5" i="34"/>
  <c r="AN5" i="34"/>
  <c r="Z6" i="21"/>
  <c r="AE13" i="36"/>
  <c r="AF13" i="36"/>
  <c r="AO13" i="36" s="1"/>
  <c r="AG13" i="36"/>
  <c r="AP13" i="36" s="1"/>
  <c r="W14" i="36"/>
  <c r="W7" i="80"/>
  <c r="AE6" i="80"/>
  <c r="AG6" i="80"/>
  <c r="AP6" i="80" s="1"/>
  <c r="AF6" i="80"/>
  <c r="AO6" i="80" s="1"/>
  <c r="AR12" i="37"/>
  <c r="U56" i="10"/>
  <c r="AR12" i="14"/>
  <c r="Y6" i="34"/>
  <c r="X6" i="34"/>
  <c r="U56" i="48"/>
  <c r="AR12" i="22"/>
  <c r="AR5" i="60"/>
  <c r="U46" i="16"/>
  <c r="Y13" i="73"/>
  <c r="X13" i="73"/>
  <c r="Z13" i="73" s="1"/>
  <c r="U48" i="103"/>
  <c r="U47" i="11"/>
  <c r="U48" i="83"/>
  <c r="U47" i="83" s="1"/>
  <c r="AR5" i="25"/>
  <c r="AE14" i="78"/>
  <c r="W15" i="78"/>
  <c r="AG14" i="78"/>
  <c r="AP14" i="78" s="1"/>
  <c r="AF14" i="78"/>
  <c r="AO14" i="78" s="1"/>
  <c r="U20" i="67"/>
  <c r="U56" i="42"/>
  <c r="U23" i="89"/>
  <c r="AH13" i="27"/>
  <c r="AQ13" i="27" s="1"/>
  <c r="U57" i="35"/>
  <c r="AN5" i="72"/>
  <c r="AI5" i="72"/>
  <c r="U55" i="18"/>
  <c r="AR5" i="68"/>
  <c r="U44" i="95"/>
  <c r="U20" i="63"/>
  <c r="AR12" i="81"/>
  <c r="AR5" i="64"/>
  <c r="Y13" i="40"/>
  <c r="Z13" i="40" s="1"/>
  <c r="X13" i="40"/>
  <c r="U57" i="85"/>
  <c r="Y6" i="76"/>
  <c r="X6" i="76"/>
  <c r="Z6" i="76" s="1"/>
  <c r="AH13" i="66"/>
  <c r="AQ13" i="66" s="1"/>
  <c r="AH13" i="37"/>
  <c r="AQ13" i="37" s="1"/>
  <c r="AH6" i="68"/>
  <c r="AQ6" i="68" s="1"/>
  <c r="U35" i="44"/>
  <c r="AG13" i="77"/>
  <c r="AP13" i="77" s="1"/>
  <c r="AE13" i="77"/>
  <c r="W14" i="77"/>
  <c r="AF13" i="77"/>
  <c r="AO13" i="77" s="1"/>
  <c r="U28" i="105"/>
  <c r="U26" i="15"/>
  <c r="U49" i="49"/>
  <c r="U27" i="93"/>
  <c r="U38" i="96"/>
  <c r="AR12" i="74"/>
  <c r="AR5" i="21"/>
  <c r="U37" i="92"/>
  <c r="U28" i="53"/>
  <c r="Y13" i="62"/>
  <c r="X13" i="62"/>
  <c r="U37" i="104"/>
  <c r="U38" i="88"/>
  <c r="Y14" i="26"/>
  <c r="X14" i="26"/>
  <c r="AE13" i="40" l="1"/>
  <c r="W14" i="40"/>
  <c r="AG13" i="40"/>
  <c r="AP13" i="40" s="1"/>
  <c r="AF13" i="40"/>
  <c r="AO13" i="40" s="1"/>
  <c r="U36" i="104"/>
  <c r="AH13" i="62"/>
  <c r="AQ13" i="62" s="1"/>
  <c r="U25" i="15"/>
  <c r="Z13" i="62"/>
  <c r="U43" i="95"/>
  <c r="AG13" i="73"/>
  <c r="AP13" i="73" s="1"/>
  <c r="AE13" i="73"/>
  <c r="AF13" i="73"/>
  <c r="AO13" i="73" s="1"/>
  <c r="W14" i="73"/>
  <c r="U27" i="53"/>
  <c r="U48" i="49"/>
  <c r="Y14" i="77"/>
  <c r="X14" i="77"/>
  <c r="AH6" i="76"/>
  <c r="AQ6" i="76" s="1"/>
  <c r="U45" i="16"/>
  <c r="U55" i="48"/>
  <c r="AN6" i="80"/>
  <c r="AI6" i="80"/>
  <c r="W7" i="21"/>
  <c r="AE6" i="21"/>
  <c r="AF6" i="21"/>
  <c r="AO6" i="21" s="1"/>
  <c r="AG6" i="21"/>
  <c r="AP6" i="21" s="1"/>
  <c r="U19" i="79"/>
  <c r="Y7" i="29"/>
  <c r="X7" i="29"/>
  <c r="U17" i="2"/>
  <c r="AR13" i="26"/>
  <c r="U56" i="50"/>
  <c r="AE13" i="74"/>
  <c r="W14" i="74"/>
  <c r="AF13" i="74"/>
  <c r="AO13" i="74" s="1"/>
  <c r="AG13" i="74"/>
  <c r="AP13" i="74" s="1"/>
  <c r="U36" i="84"/>
  <c r="Y13" i="30"/>
  <c r="X13" i="30"/>
  <c r="AE6" i="39"/>
  <c r="AF6" i="39"/>
  <c r="AO6" i="39" s="1"/>
  <c r="AG6" i="39"/>
  <c r="AP6" i="39" s="1"/>
  <c r="W7" i="39"/>
  <c r="U26" i="86"/>
  <c r="U47" i="99"/>
  <c r="Y14" i="66"/>
  <c r="X14" i="66"/>
  <c r="AF6" i="76"/>
  <c r="AO6" i="76" s="1"/>
  <c r="W7" i="76"/>
  <c r="AE6" i="76"/>
  <c r="AG6" i="76"/>
  <c r="AP6" i="76" s="1"/>
  <c r="U19" i="63"/>
  <c r="U54" i="18"/>
  <c r="U19" i="67"/>
  <c r="U47" i="103"/>
  <c r="AH6" i="34"/>
  <c r="AQ6" i="34" s="1"/>
  <c r="U55" i="10"/>
  <c r="U54" i="10" s="1"/>
  <c r="Y7" i="80"/>
  <c r="X7" i="80"/>
  <c r="AR5" i="76"/>
  <c r="AN12" i="70"/>
  <c r="AI12" i="70"/>
  <c r="Y7" i="64"/>
  <c r="X7" i="64"/>
  <c r="AN13" i="61"/>
  <c r="AI13" i="61"/>
  <c r="U19" i="28"/>
  <c r="AG13" i="22"/>
  <c r="AP13" i="22" s="1"/>
  <c r="AE13" i="22"/>
  <c r="W14" i="22"/>
  <c r="AF13" i="22"/>
  <c r="AO13" i="22" s="1"/>
  <c r="AR12" i="40"/>
  <c r="U19" i="38"/>
  <c r="U19" i="19"/>
  <c r="U57" i="90"/>
  <c r="AG6" i="60"/>
  <c r="AP6" i="60" s="1"/>
  <c r="W7" i="60"/>
  <c r="AF6" i="60"/>
  <c r="AO6" i="60" s="1"/>
  <c r="AE6" i="60"/>
  <c r="U27" i="46"/>
  <c r="U36" i="20"/>
  <c r="U21" i="97"/>
  <c r="U19" i="59"/>
  <c r="U18" i="59" s="1"/>
  <c r="U27" i="101"/>
  <c r="AI13" i="31"/>
  <c r="AN13" i="31"/>
  <c r="Y14" i="27"/>
  <c r="X14" i="27"/>
  <c r="U36" i="92"/>
  <c r="AR5" i="72"/>
  <c r="AH13" i="73"/>
  <c r="AQ13" i="73" s="1"/>
  <c r="Z6" i="34"/>
  <c r="Y14" i="36"/>
  <c r="X14" i="36"/>
  <c r="AR5" i="34"/>
  <c r="U56" i="82"/>
  <c r="AN6" i="12"/>
  <c r="AI6" i="12"/>
  <c r="Y13" i="65"/>
  <c r="X13" i="65"/>
  <c r="Z13" i="65" s="1"/>
  <c r="U36" i="51"/>
  <c r="AR12" i="62"/>
  <c r="U19" i="24"/>
  <c r="U20" i="71"/>
  <c r="U47" i="41"/>
  <c r="AN13" i="66"/>
  <c r="AI13" i="66"/>
  <c r="W14" i="81"/>
  <c r="AG13" i="81"/>
  <c r="AP13" i="81" s="1"/>
  <c r="AF13" i="81"/>
  <c r="AO13" i="81" s="1"/>
  <c r="AE13" i="81"/>
  <c r="AH6" i="72"/>
  <c r="AQ6" i="72" s="1"/>
  <c r="U20" i="75"/>
  <c r="U24" i="47"/>
  <c r="U23" i="47" s="1"/>
  <c r="U27" i="52"/>
  <c r="U26" i="52" s="1"/>
  <c r="U45" i="43"/>
  <c r="U56" i="94"/>
  <c r="AI13" i="37"/>
  <c r="AN13" i="37"/>
  <c r="Y7" i="68"/>
  <c r="X7" i="68"/>
  <c r="AH14" i="26"/>
  <c r="AQ14" i="26" s="1"/>
  <c r="AI13" i="77"/>
  <c r="AN13" i="77"/>
  <c r="Z14" i="26"/>
  <c r="U37" i="96"/>
  <c r="U22" i="89"/>
  <c r="U26" i="93"/>
  <c r="U27" i="105"/>
  <c r="U34" i="44"/>
  <c r="U56" i="85"/>
  <c r="Y15" i="78"/>
  <c r="X15" i="78"/>
  <c r="Z15" i="78" s="1"/>
  <c r="U37" i="54"/>
  <c r="Y14" i="17"/>
  <c r="X14" i="17"/>
  <c r="Z14" i="17" s="1"/>
  <c r="AN6" i="64"/>
  <c r="AI6" i="64"/>
  <c r="U35" i="13"/>
  <c r="U27" i="32"/>
  <c r="AN12" i="65"/>
  <c r="AI12" i="65"/>
  <c r="Y14" i="61"/>
  <c r="X14" i="61"/>
  <c r="AI12" i="30"/>
  <c r="AN12" i="30"/>
  <c r="Z6" i="72"/>
  <c r="W14" i="23"/>
  <c r="AE13" i="23"/>
  <c r="AF13" i="23"/>
  <c r="AO13" i="23" s="1"/>
  <c r="AG13" i="23"/>
  <c r="AP13" i="23" s="1"/>
  <c r="AR12" i="73"/>
  <c r="U46" i="55"/>
  <c r="W15" i="69"/>
  <c r="AG14" i="69"/>
  <c r="AP14" i="69" s="1"/>
  <c r="AF14" i="69"/>
  <c r="AO14" i="69" s="1"/>
  <c r="AE14" i="69"/>
  <c r="Y14" i="31"/>
  <c r="X14" i="31"/>
  <c r="AN6" i="68"/>
  <c r="AI6" i="68"/>
  <c r="U46" i="83"/>
  <c r="U37" i="88"/>
  <c r="AH13" i="40"/>
  <c r="AQ13" i="40" s="1"/>
  <c r="U56" i="35"/>
  <c r="U55" i="42"/>
  <c r="AN14" i="78"/>
  <c r="AI14" i="78"/>
  <c r="U46" i="11"/>
  <c r="AI13" i="36"/>
  <c r="AN13" i="36"/>
  <c r="Y13" i="70"/>
  <c r="X13" i="70"/>
  <c r="AI13" i="17"/>
  <c r="AN13" i="17"/>
  <c r="AN6" i="29"/>
  <c r="AI6" i="29"/>
  <c r="Y7" i="12"/>
  <c r="X7" i="12"/>
  <c r="U55" i="98"/>
  <c r="W14" i="14"/>
  <c r="AG13" i="14"/>
  <c r="AP13" i="14" s="1"/>
  <c r="AF13" i="14"/>
  <c r="AO13" i="14" s="1"/>
  <c r="AE13" i="14"/>
  <c r="AE6" i="25"/>
  <c r="AF6" i="25"/>
  <c r="AO6" i="25" s="1"/>
  <c r="AG6" i="25"/>
  <c r="AP6" i="25" s="1"/>
  <c r="W7" i="25"/>
  <c r="U37" i="100"/>
  <c r="U47" i="87"/>
  <c r="U20" i="33"/>
  <c r="U46" i="91"/>
  <c r="U37" i="45"/>
  <c r="U55" i="102"/>
  <c r="Y14" i="37"/>
  <c r="Z14" i="37"/>
  <c r="X14" i="37"/>
  <c r="AI13" i="27"/>
  <c r="AN13" i="27"/>
  <c r="Z14" i="66" l="1"/>
  <c r="Z14" i="36"/>
  <c r="AE14" i="66"/>
  <c r="W15" i="66"/>
  <c r="AG14" i="66"/>
  <c r="AP14" i="66" s="1"/>
  <c r="AF14" i="66"/>
  <c r="AO14" i="66" s="1"/>
  <c r="AF15" i="78"/>
  <c r="AO15" i="78" s="1"/>
  <c r="W16" i="78"/>
  <c r="AG15" i="78"/>
  <c r="AP15" i="78" s="1"/>
  <c r="AE15" i="78"/>
  <c r="W15" i="17"/>
  <c r="AE14" i="17"/>
  <c r="AF14" i="17"/>
  <c r="AO14" i="17" s="1"/>
  <c r="AG14" i="17"/>
  <c r="AP14" i="17" s="1"/>
  <c r="AE14" i="36"/>
  <c r="AF14" i="36"/>
  <c r="AO14" i="36" s="1"/>
  <c r="W15" i="36"/>
  <c r="AG14" i="36"/>
  <c r="AP14" i="36" s="1"/>
  <c r="AH13" i="70"/>
  <c r="AQ13" i="70" s="1"/>
  <c r="Z13" i="70"/>
  <c r="AR6" i="68"/>
  <c r="AR6" i="29"/>
  <c r="AH14" i="37"/>
  <c r="AQ14" i="37" s="1"/>
  <c r="U36" i="45"/>
  <c r="U46" i="87"/>
  <c r="AN6" i="25"/>
  <c r="AI6" i="25"/>
  <c r="U54" i="98"/>
  <c r="AR13" i="17"/>
  <c r="U45" i="55"/>
  <c r="Y14" i="23"/>
  <c r="X14" i="23"/>
  <c r="U34" i="13"/>
  <c r="U55" i="85"/>
  <c r="U25" i="93"/>
  <c r="U44" i="43"/>
  <c r="U19" i="75"/>
  <c r="AN6" i="60"/>
  <c r="AI6" i="60"/>
  <c r="AR13" i="61"/>
  <c r="U46" i="103"/>
  <c r="U18" i="63"/>
  <c r="Y7" i="39"/>
  <c r="X7" i="39"/>
  <c r="AI13" i="74"/>
  <c r="AN13" i="74"/>
  <c r="U16" i="2"/>
  <c r="U26" i="53"/>
  <c r="U42" i="95"/>
  <c r="Z7" i="12"/>
  <c r="AH7" i="12"/>
  <c r="AQ7" i="12" s="1"/>
  <c r="U55" i="35"/>
  <c r="U45" i="83"/>
  <c r="AN14" i="69"/>
  <c r="AI14" i="69"/>
  <c r="AG6" i="72"/>
  <c r="AP6" i="72" s="1"/>
  <c r="AF6" i="72"/>
  <c r="AO6" i="72" s="1"/>
  <c r="AE6" i="72"/>
  <c r="W7" i="72"/>
  <c r="AR12" i="65"/>
  <c r="AR6" i="64"/>
  <c r="U36" i="54"/>
  <c r="AR13" i="77"/>
  <c r="Y14" i="81"/>
  <c r="X14" i="81"/>
  <c r="U19" i="71"/>
  <c r="U35" i="51"/>
  <c r="AR13" i="31"/>
  <c r="U20" i="97"/>
  <c r="U18" i="19"/>
  <c r="X14" i="22"/>
  <c r="Z14" i="22" s="1"/>
  <c r="Y14" i="22"/>
  <c r="U53" i="10"/>
  <c r="AH7" i="29"/>
  <c r="AQ7" i="29" s="1"/>
  <c r="U54" i="48"/>
  <c r="Z14" i="77"/>
  <c r="AH14" i="77"/>
  <c r="AQ14" i="77" s="1"/>
  <c r="Y14" i="73"/>
  <c r="X14" i="73"/>
  <c r="Z14" i="73" s="1"/>
  <c r="W14" i="62"/>
  <c r="AF13" i="62"/>
  <c r="AO13" i="62" s="1"/>
  <c r="AG13" i="62"/>
  <c r="AP13" i="62" s="1"/>
  <c r="AE13" i="62"/>
  <c r="U35" i="104"/>
  <c r="U36" i="100"/>
  <c r="AR14" i="78"/>
  <c r="U33" i="44"/>
  <c r="U21" i="89"/>
  <c r="AR13" i="37"/>
  <c r="U25" i="52"/>
  <c r="AR13" i="66"/>
  <c r="AH13" i="65"/>
  <c r="AQ13" i="65" s="1"/>
  <c r="U55" i="82"/>
  <c r="W7" i="34"/>
  <c r="AF6" i="34"/>
  <c r="AO6" i="34" s="1"/>
  <c r="AE6" i="34"/>
  <c r="AG6" i="34"/>
  <c r="AP6" i="34" s="1"/>
  <c r="U35" i="92"/>
  <c r="Y7" i="60"/>
  <c r="X7" i="60"/>
  <c r="AN13" i="22"/>
  <c r="AI13" i="22"/>
  <c r="AH7" i="64"/>
  <c r="AQ7" i="64" s="1"/>
  <c r="U18" i="67"/>
  <c r="AN6" i="76"/>
  <c r="AI6" i="76"/>
  <c r="U35" i="84"/>
  <c r="U55" i="50"/>
  <c r="Z7" i="29"/>
  <c r="AN6" i="21"/>
  <c r="AI6" i="21"/>
  <c r="U18" i="24"/>
  <c r="AG13" i="65"/>
  <c r="AP13" i="65" s="1"/>
  <c r="AF13" i="65"/>
  <c r="AO13" i="65" s="1"/>
  <c r="AE13" i="65"/>
  <c r="W14" i="65"/>
  <c r="AH14" i="27"/>
  <c r="AQ14" i="27" s="1"/>
  <c r="U26" i="101"/>
  <c r="U35" i="20"/>
  <c r="U18" i="38"/>
  <c r="Z7" i="64"/>
  <c r="AH7" i="80"/>
  <c r="AQ7" i="80" s="1"/>
  <c r="Y7" i="76"/>
  <c r="X7" i="76"/>
  <c r="U46" i="99"/>
  <c r="AI6" i="39"/>
  <c r="AN6" i="39"/>
  <c r="Y7" i="21"/>
  <c r="X7" i="21"/>
  <c r="Z7" i="21" s="1"/>
  <c r="U44" i="16"/>
  <c r="AN13" i="73"/>
  <c r="AI13" i="73"/>
  <c r="U24" i="15"/>
  <c r="W15" i="37"/>
  <c r="AG14" i="37"/>
  <c r="AP14" i="37" s="1"/>
  <c r="AE14" i="37"/>
  <c r="AF14" i="37"/>
  <c r="AO14" i="37" s="1"/>
  <c r="AN13" i="14"/>
  <c r="AI13" i="14"/>
  <c r="U45" i="11"/>
  <c r="U45" i="91"/>
  <c r="AH15" i="78"/>
  <c r="AQ15" i="78" s="1"/>
  <c r="AR12" i="30"/>
  <c r="U54" i="102"/>
  <c r="Y14" i="14"/>
  <c r="X14" i="14"/>
  <c r="Z14" i="14" s="1"/>
  <c r="AH14" i="31"/>
  <c r="AQ14" i="31" s="1"/>
  <c r="Y15" i="69"/>
  <c r="X15" i="69"/>
  <c r="AH14" i="61"/>
  <c r="AQ14" i="61" s="1"/>
  <c r="U26" i="32"/>
  <c r="U26" i="105"/>
  <c r="U36" i="96"/>
  <c r="AH7" i="68"/>
  <c r="AQ7" i="68" s="1"/>
  <c r="U55" i="94"/>
  <c r="U22" i="47"/>
  <c r="AI13" i="81"/>
  <c r="AN13" i="81"/>
  <c r="Z14" i="27"/>
  <c r="Z7" i="80"/>
  <c r="U53" i="18"/>
  <c r="AH13" i="30"/>
  <c r="AQ13" i="30" s="1"/>
  <c r="AR6" i="80"/>
  <c r="U47" i="49"/>
  <c r="Y14" i="40"/>
  <c r="X14" i="40"/>
  <c r="Y7" i="25"/>
  <c r="X7" i="25"/>
  <c r="AH14" i="17"/>
  <c r="AQ14" i="17" s="1"/>
  <c r="U19" i="33"/>
  <c r="AR13" i="27"/>
  <c r="AR13" i="36"/>
  <c r="U54" i="42"/>
  <c r="U53" i="42" s="1"/>
  <c r="U36" i="88"/>
  <c r="Z14" i="31"/>
  <c r="AN13" i="23"/>
  <c r="AI13" i="23"/>
  <c r="Z14" i="61"/>
  <c r="AG14" i="26"/>
  <c r="AP14" i="26" s="1"/>
  <c r="AF14" i="26"/>
  <c r="AO14" i="26" s="1"/>
  <c r="AE14" i="26"/>
  <c r="W15" i="26"/>
  <c r="Z7" i="68"/>
  <c r="U46" i="41"/>
  <c r="AR6" i="12"/>
  <c r="AH14" i="36"/>
  <c r="AQ14" i="36" s="1"/>
  <c r="U17" i="59"/>
  <c r="U26" i="46"/>
  <c r="U56" i="90"/>
  <c r="U18" i="28"/>
  <c r="AR12" i="70"/>
  <c r="AH14" i="66"/>
  <c r="AQ14" i="66" s="1"/>
  <c r="U25" i="86"/>
  <c r="Z13" i="30"/>
  <c r="Y14" i="74"/>
  <c r="X14" i="74"/>
  <c r="U18" i="79"/>
  <c r="AN13" i="40"/>
  <c r="AI13" i="40"/>
  <c r="Z7" i="39" l="1"/>
  <c r="AE7" i="39"/>
  <c r="W8" i="39"/>
  <c r="AG7" i="39"/>
  <c r="AP7" i="39" s="1"/>
  <c r="AF7" i="39"/>
  <c r="AO7" i="39" s="1"/>
  <c r="AE7" i="21"/>
  <c r="AG7" i="21"/>
  <c r="AP7" i="21" s="1"/>
  <c r="AF7" i="21"/>
  <c r="AO7" i="21" s="1"/>
  <c r="W8" i="21"/>
  <c r="AH14" i="74"/>
  <c r="AQ14" i="74" s="1"/>
  <c r="U52" i="42"/>
  <c r="U54" i="82"/>
  <c r="AG14" i="73"/>
  <c r="AP14" i="73" s="1"/>
  <c r="AF14" i="73"/>
  <c r="AO14" i="73" s="1"/>
  <c r="W15" i="73"/>
  <c r="AE14" i="73"/>
  <c r="U17" i="79"/>
  <c r="U24" i="86"/>
  <c r="U17" i="28"/>
  <c r="U16" i="59"/>
  <c r="U45" i="41"/>
  <c r="AG14" i="61"/>
  <c r="AP14" i="61" s="1"/>
  <c r="AF14" i="61"/>
  <c r="AO14" i="61" s="1"/>
  <c r="W15" i="61"/>
  <c r="AE14" i="61"/>
  <c r="AF7" i="80"/>
  <c r="AO7" i="80" s="1"/>
  <c r="AE7" i="80"/>
  <c r="W8" i="80"/>
  <c r="AG7" i="80"/>
  <c r="AP7" i="80" s="1"/>
  <c r="U35" i="96"/>
  <c r="AH14" i="14"/>
  <c r="AQ14" i="14" s="1"/>
  <c r="U44" i="11"/>
  <c r="Y15" i="37"/>
  <c r="X15" i="37"/>
  <c r="U43" i="16"/>
  <c r="U34" i="20"/>
  <c r="AN13" i="65"/>
  <c r="AI13" i="65"/>
  <c r="AR6" i="76"/>
  <c r="AH14" i="73"/>
  <c r="AQ14" i="73" s="1"/>
  <c r="U52" i="10"/>
  <c r="U25" i="53"/>
  <c r="U44" i="55"/>
  <c r="Y16" i="78"/>
  <c r="X16" i="78"/>
  <c r="AR13" i="23"/>
  <c r="W15" i="27"/>
  <c r="AE14" i="27"/>
  <c r="AG14" i="27"/>
  <c r="AP14" i="27" s="1"/>
  <c r="AF14" i="27"/>
  <c r="AO14" i="27" s="1"/>
  <c r="AR13" i="14"/>
  <c r="AG7" i="29"/>
  <c r="AP7" i="29" s="1"/>
  <c r="W8" i="29"/>
  <c r="AE7" i="29"/>
  <c r="AF7" i="29"/>
  <c r="AO7" i="29" s="1"/>
  <c r="U24" i="52"/>
  <c r="AE14" i="22"/>
  <c r="AF14" i="22"/>
  <c r="AO14" i="22" s="1"/>
  <c r="W15" i="22"/>
  <c r="AG14" i="22"/>
  <c r="AP14" i="22" s="1"/>
  <c r="Y7" i="72"/>
  <c r="Z7" i="72"/>
  <c r="X7" i="72"/>
  <c r="U23" i="15"/>
  <c r="AH7" i="76"/>
  <c r="AQ7" i="76" s="1"/>
  <c r="W8" i="64"/>
  <c r="AE7" i="64"/>
  <c r="AG7" i="64"/>
  <c r="AP7" i="64" s="1"/>
  <c r="AF7" i="64"/>
  <c r="AO7" i="64" s="1"/>
  <c r="U25" i="101"/>
  <c r="AN13" i="62"/>
  <c r="AI13" i="62"/>
  <c r="AH14" i="81"/>
  <c r="AQ14" i="81" s="1"/>
  <c r="U35" i="54"/>
  <c r="AI6" i="72"/>
  <c r="AN6" i="72"/>
  <c r="U44" i="83"/>
  <c r="W8" i="12"/>
  <c r="AG7" i="12"/>
  <c r="AP7" i="12" s="1"/>
  <c r="AF7" i="12"/>
  <c r="AO7" i="12" s="1"/>
  <c r="AE7" i="12"/>
  <c r="U15" i="2"/>
  <c r="AR6" i="60"/>
  <c r="AH14" i="23"/>
  <c r="AQ14" i="23" s="1"/>
  <c r="U45" i="87"/>
  <c r="AN14" i="17"/>
  <c r="AI14" i="17"/>
  <c r="W8" i="68"/>
  <c r="AG7" i="68"/>
  <c r="AP7" i="68" s="1"/>
  <c r="AF7" i="68"/>
  <c r="AO7" i="68" s="1"/>
  <c r="AE7" i="68"/>
  <c r="AH14" i="40"/>
  <c r="AQ14" i="40" s="1"/>
  <c r="U54" i="94"/>
  <c r="AH15" i="69"/>
  <c r="AQ15" i="69" s="1"/>
  <c r="AH7" i="21"/>
  <c r="AQ7" i="21" s="1"/>
  <c r="U34" i="92"/>
  <c r="U34" i="104"/>
  <c r="U19" i="97"/>
  <c r="U33" i="13"/>
  <c r="Z14" i="74"/>
  <c r="U55" i="90"/>
  <c r="Y15" i="26"/>
  <c r="X15" i="26"/>
  <c r="U25" i="105"/>
  <c r="AR13" i="40"/>
  <c r="AN14" i="26"/>
  <c r="AI14" i="26"/>
  <c r="AF14" i="31"/>
  <c r="AO14" i="31" s="1"/>
  <c r="W15" i="31"/>
  <c r="AE14" i="31"/>
  <c r="AG14" i="31"/>
  <c r="AP14" i="31" s="1"/>
  <c r="AR13" i="81"/>
  <c r="AR13" i="73"/>
  <c r="Z7" i="76"/>
  <c r="U54" i="50"/>
  <c r="U17" i="67"/>
  <c r="AH7" i="60"/>
  <c r="AQ7" i="60" s="1"/>
  <c r="AN6" i="34"/>
  <c r="AI6" i="34"/>
  <c r="AH14" i="22"/>
  <c r="AQ14" i="22" s="1"/>
  <c r="Z14" i="81"/>
  <c r="U17" i="63"/>
  <c r="U24" i="93"/>
  <c r="Z14" i="23"/>
  <c r="Y15" i="36"/>
  <c r="Z15" i="36" s="1"/>
  <c r="X15" i="36"/>
  <c r="Y15" i="17"/>
  <c r="X15" i="17"/>
  <c r="Z15" i="17" s="1"/>
  <c r="Z15" i="69"/>
  <c r="AE13" i="30"/>
  <c r="AF13" i="30"/>
  <c r="AO13" i="30" s="1"/>
  <c r="AG13" i="30"/>
  <c r="AP13" i="30" s="1"/>
  <c r="W14" i="30"/>
  <c r="U25" i="46"/>
  <c r="AH7" i="25"/>
  <c r="AQ7" i="25" s="1"/>
  <c r="U25" i="32"/>
  <c r="U53" i="102"/>
  <c r="U44" i="91"/>
  <c r="AN14" i="37"/>
  <c r="AI14" i="37"/>
  <c r="U17" i="38"/>
  <c r="U17" i="24"/>
  <c r="Z7" i="60"/>
  <c r="U54" i="35"/>
  <c r="U41" i="95"/>
  <c r="AR13" i="74"/>
  <c r="U53" i="98"/>
  <c r="U35" i="45"/>
  <c r="AN15" i="78"/>
  <c r="AI15" i="78"/>
  <c r="Y15" i="66"/>
  <c r="X15" i="66"/>
  <c r="Z15" i="66" s="1"/>
  <c r="U18" i="33"/>
  <c r="AG14" i="14"/>
  <c r="AP14" i="14" s="1"/>
  <c r="AE14" i="14"/>
  <c r="W15" i="14"/>
  <c r="AF14" i="14"/>
  <c r="AO14" i="14" s="1"/>
  <c r="U45" i="99"/>
  <c r="AR13" i="22"/>
  <c r="U32" i="44"/>
  <c r="U53" i="48"/>
  <c r="U18" i="71"/>
  <c r="U43" i="43"/>
  <c r="Z14" i="40"/>
  <c r="U35" i="88"/>
  <c r="Z7" i="25"/>
  <c r="U46" i="49"/>
  <c r="U52" i="18"/>
  <c r="U51" i="18" s="1"/>
  <c r="U50" i="18" s="1"/>
  <c r="U21" i="47"/>
  <c r="AR6" i="39"/>
  <c r="Y14" i="65"/>
  <c r="X14" i="65"/>
  <c r="AR6" i="21"/>
  <c r="U34" i="84"/>
  <c r="Y7" i="34"/>
  <c r="X7" i="34"/>
  <c r="Z7" i="34" s="1"/>
  <c r="U20" i="89"/>
  <c r="U35" i="100"/>
  <c r="Y14" i="62"/>
  <c r="X14" i="62"/>
  <c r="Z14" i="62" s="1"/>
  <c r="AG14" i="77"/>
  <c r="AP14" i="77" s="1"/>
  <c r="AF14" i="77"/>
  <c r="AO14" i="77" s="1"/>
  <c r="AE14" i="77"/>
  <c r="W15" i="77"/>
  <c r="U17" i="19"/>
  <c r="U34" i="51"/>
  <c r="AR14" i="69"/>
  <c r="AH7" i="39"/>
  <c r="AQ7" i="39" s="1"/>
  <c r="U45" i="103"/>
  <c r="U18" i="75"/>
  <c r="U54" i="85"/>
  <c r="AR6" i="25"/>
  <c r="W14" i="70"/>
  <c r="AE13" i="70"/>
  <c r="AG13" i="70"/>
  <c r="AP13" i="70" s="1"/>
  <c r="AF13" i="70"/>
  <c r="AO13" i="70" s="1"/>
  <c r="AN14" i="36"/>
  <c r="AI14" i="36"/>
  <c r="AN14" i="66"/>
  <c r="AI14" i="66"/>
  <c r="W16" i="36" l="1"/>
  <c r="AG15" i="36"/>
  <c r="AP15" i="36" s="1"/>
  <c r="AF15" i="36"/>
  <c r="AO15" i="36" s="1"/>
  <c r="AE15" i="36"/>
  <c r="AE14" i="62"/>
  <c r="AG14" i="62"/>
  <c r="AP14" i="62" s="1"/>
  <c r="W15" i="62"/>
  <c r="AF14" i="62"/>
  <c r="AO14" i="62" s="1"/>
  <c r="U45" i="49"/>
  <c r="U16" i="38"/>
  <c r="U52" i="102"/>
  <c r="AG15" i="69"/>
  <c r="AP15" i="69" s="1"/>
  <c r="AF15" i="69"/>
  <c r="AO15" i="69" s="1"/>
  <c r="AE15" i="69"/>
  <c r="W16" i="69"/>
  <c r="W15" i="81"/>
  <c r="AG14" i="81"/>
  <c r="AP14" i="81" s="1"/>
  <c r="AF14" i="81"/>
  <c r="AO14" i="81" s="1"/>
  <c r="AE14" i="81"/>
  <c r="AF7" i="76"/>
  <c r="AO7" i="76" s="1"/>
  <c r="AG7" i="76"/>
  <c r="AP7" i="76" s="1"/>
  <c r="AE7" i="76"/>
  <c r="W8" i="76"/>
  <c r="AN14" i="31"/>
  <c r="AI14" i="31"/>
  <c r="AR14" i="31" s="1"/>
  <c r="U18" i="97"/>
  <c r="AR14" i="17"/>
  <c r="AF7" i="72"/>
  <c r="AO7" i="72" s="1"/>
  <c r="AE7" i="72"/>
  <c r="W8" i="72"/>
  <c r="AG7" i="72"/>
  <c r="AP7" i="72" s="1"/>
  <c r="U43" i="55"/>
  <c r="U33" i="20"/>
  <c r="AN14" i="73"/>
  <c r="AI14" i="73"/>
  <c r="W16" i="66"/>
  <c r="AG15" i="66"/>
  <c r="AP15" i="66" s="1"/>
  <c r="AF15" i="66"/>
  <c r="AO15" i="66" s="1"/>
  <c r="AE15" i="66"/>
  <c r="AN13" i="70"/>
  <c r="AI13" i="70"/>
  <c r="U16" i="19"/>
  <c r="AH7" i="34"/>
  <c r="AQ7" i="34" s="1"/>
  <c r="AE7" i="25"/>
  <c r="AF7" i="25"/>
  <c r="AO7" i="25" s="1"/>
  <c r="AG7" i="25"/>
  <c r="AP7" i="25" s="1"/>
  <c r="W8" i="25"/>
  <c r="AN14" i="14"/>
  <c r="AI14" i="14"/>
  <c r="U52" i="98"/>
  <c r="U51" i="98" s="1"/>
  <c r="U53" i="35"/>
  <c r="AR14" i="37"/>
  <c r="U24" i="46"/>
  <c r="AH15" i="17"/>
  <c r="AQ15" i="17" s="1"/>
  <c r="AF14" i="23"/>
  <c r="AO14" i="23" s="1"/>
  <c r="AG14" i="23"/>
  <c r="AP14" i="23" s="1"/>
  <c r="W15" i="23"/>
  <c r="AE14" i="23"/>
  <c r="Y15" i="31"/>
  <c r="X15" i="31"/>
  <c r="U54" i="90"/>
  <c r="Y8" i="12"/>
  <c r="X8" i="12"/>
  <c r="U34" i="54"/>
  <c r="U24" i="101"/>
  <c r="U23" i="52"/>
  <c r="U43" i="11"/>
  <c r="Y8" i="80"/>
  <c r="X8" i="80"/>
  <c r="U16" i="28"/>
  <c r="Y15" i="73"/>
  <c r="Z15" i="73" s="1"/>
  <c r="X15" i="73"/>
  <c r="U51" i="42"/>
  <c r="AN7" i="21"/>
  <c r="AI7" i="21"/>
  <c r="U31" i="44"/>
  <c r="Y14" i="70"/>
  <c r="X14" i="70"/>
  <c r="Y15" i="77"/>
  <c r="X15" i="77"/>
  <c r="AH14" i="65"/>
  <c r="AQ14" i="65" s="1"/>
  <c r="U20" i="47"/>
  <c r="AR15" i="78"/>
  <c r="AF7" i="60"/>
  <c r="AO7" i="60" s="1"/>
  <c r="AE7" i="60"/>
  <c r="AG7" i="60"/>
  <c r="AP7" i="60" s="1"/>
  <c r="W8" i="60"/>
  <c r="U24" i="32"/>
  <c r="Y14" i="30"/>
  <c r="Z14" i="30" s="1"/>
  <c r="X14" i="30"/>
  <c r="AG15" i="17"/>
  <c r="AP15" i="17" s="1"/>
  <c r="AF15" i="17"/>
  <c r="AO15" i="17" s="1"/>
  <c r="AE15" i="17"/>
  <c r="W16" i="17"/>
  <c r="U24" i="105"/>
  <c r="AF14" i="74"/>
  <c r="AO14" i="74" s="1"/>
  <c r="AE14" i="74"/>
  <c r="W15" i="74"/>
  <c r="AG14" i="74"/>
  <c r="AP14" i="74" s="1"/>
  <c r="U33" i="104"/>
  <c r="AI7" i="68"/>
  <c r="AN7" i="68"/>
  <c r="AH16" i="78"/>
  <c r="AQ16" i="78" s="1"/>
  <c r="U24" i="53"/>
  <c r="U23" i="53" s="1"/>
  <c r="U22" i="53" s="1"/>
  <c r="U42" i="16"/>
  <c r="AI7" i="80"/>
  <c r="AN7" i="80"/>
  <c r="U19" i="89"/>
  <c r="X15" i="14"/>
  <c r="Y15" i="14"/>
  <c r="AR14" i="66"/>
  <c r="U34" i="88"/>
  <c r="U23" i="93"/>
  <c r="U22" i="93" s="1"/>
  <c r="AR6" i="34"/>
  <c r="U16" i="67"/>
  <c r="AR14" i="26"/>
  <c r="AH15" i="26"/>
  <c r="AQ15" i="26" s="1"/>
  <c r="U44" i="87"/>
  <c r="U14" i="2"/>
  <c r="U43" i="83"/>
  <c r="Y15" i="22"/>
  <c r="X15" i="22"/>
  <c r="AI7" i="29"/>
  <c r="AN7" i="29"/>
  <c r="Z16" i="78"/>
  <c r="AR13" i="65"/>
  <c r="AH15" i="37"/>
  <c r="AQ15" i="37" s="1"/>
  <c r="U44" i="41"/>
  <c r="U23" i="86"/>
  <c r="U53" i="85"/>
  <c r="AH14" i="62"/>
  <c r="AQ14" i="62" s="1"/>
  <c r="U42" i="43"/>
  <c r="AE7" i="34"/>
  <c r="AF7" i="34"/>
  <c r="AO7" i="34" s="1"/>
  <c r="AG7" i="34"/>
  <c r="AP7" i="34" s="1"/>
  <c r="W8" i="34"/>
  <c r="AN14" i="77"/>
  <c r="AI14" i="77"/>
  <c r="Z14" i="65"/>
  <c r="U44" i="103"/>
  <c r="U34" i="100"/>
  <c r="U49" i="18"/>
  <c r="W15" i="40"/>
  <c r="AE14" i="40"/>
  <c r="AG14" i="40"/>
  <c r="AP14" i="40" s="1"/>
  <c r="AF14" i="40"/>
  <c r="AO14" i="40" s="1"/>
  <c r="U52" i="48"/>
  <c r="U44" i="99"/>
  <c r="U17" i="33"/>
  <c r="U16" i="24"/>
  <c r="U43" i="91"/>
  <c r="AH15" i="36"/>
  <c r="AQ15" i="36" s="1"/>
  <c r="Z15" i="26"/>
  <c r="U32" i="13"/>
  <c r="U33" i="92"/>
  <c r="AI7" i="12"/>
  <c r="AN7" i="12"/>
  <c r="AR13" i="62"/>
  <c r="AI7" i="64"/>
  <c r="AN7" i="64"/>
  <c r="U22" i="15"/>
  <c r="Y8" i="29"/>
  <c r="X8" i="29"/>
  <c r="AN14" i="27"/>
  <c r="AI14" i="27"/>
  <c r="AR14" i="27" s="1"/>
  <c r="U51" i="10"/>
  <c r="Z15" i="37"/>
  <c r="AI14" i="61"/>
  <c r="AN14" i="61"/>
  <c r="Y8" i="21"/>
  <c r="X8" i="21"/>
  <c r="Y8" i="39"/>
  <c r="X8" i="39"/>
  <c r="U17" i="75"/>
  <c r="U17" i="71"/>
  <c r="AR14" i="36"/>
  <c r="U33" i="51"/>
  <c r="U33" i="84"/>
  <c r="AH15" i="66"/>
  <c r="AQ15" i="66" s="1"/>
  <c r="U34" i="45"/>
  <c r="U40" i="95"/>
  <c r="AN13" i="30"/>
  <c r="AI13" i="30"/>
  <c r="U16" i="63"/>
  <c r="U53" i="50"/>
  <c r="U53" i="94"/>
  <c r="U52" i="94" s="1"/>
  <c r="Y8" i="68"/>
  <c r="X8" i="68"/>
  <c r="AR6" i="72"/>
  <c r="Y8" i="64"/>
  <c r="Z8" i="64" s="1"/>
  <c r="X8" i="64"/>
  <c r="AH7" i="72"/>
  <c r="AQ7" i="72" s="1"/>
  <c r="AN14" i="22"/>
  <c r="AI14" i="22"/>
  <c r="Y15" i="27"/>
  <c r="Z15" i="27" s="1"/>
  <c r="X15" i="27"/>
  <c r="U34" i="96"/>
  <c r="Y15" i="61"/>
  <c r="X15" i="61"/>
  <c r="U15" i="59"/>
  <c r="U16" i="79"/>
  <c r="U53" i="82"/>
  <c r="AN7" i="39"/>
  <c r="AI7" i="39"/>
  <c r="Z8" i="29" l="1"/>
  <c r="Z15" i="77"/>
  <c r="AE15" i="77" s="1"/>
  <c r="AF15" i="73"/>
  <c r="AO15" i="73" s="1"/>
  <c r="AE15" i="73"/>
  <c r="W16" i="73"/>
  <c r="AG15" i="73"/>
  <c r="AP15" i="73" s="1"/>
  <c r="AG8" i="29"/>
  <c r="AP8" i="29" s="1"/>
  <c r="W9" i="29"/>
  <c r="AE8" i="29"/>
  <c r="AF8" i="29"/>
  <c r="AO8" i="29" s="1"/>
  <c r="AF15" i="77"/>
  <c r="AO15" i="77" s="1"/>
  <c r="AG15" i="77"/>
  <c r="AP15" i="77" s="1"/>
  <c r="W16" i="77"/>
  <c r="AF15" i="27"/>
  <c r="AO15" i="27" s="1"/>
  <c r="AG15" i="27"/>
  <c r="AP15" i="27" s="1"/>
  <c r="W16" i="27"/>
  <c r="AE15" i="27"/>
  <c r="U39" i="95"/>
  <c r="U14" i="59"/>
  <c r="AH15" i="27"/>
  <c r="AQ15" i="27" s="1"/>
  <c r="AG15" i="37"/>
  <c r="AP15" i="37" s="1"/>
  <c r="AE15" i="37"/>
  <c r="AF15" i="37"/>
  <c r="AO15" i="37" s="1"/>
  <c r="W16" i="37"/>
  <c r="U42" i="91"/>
  <c r="U43" i="99"/>
  <c r="Y15" i="40"/>
  <c r="X15" i="40"/>
  <c r="U43" i="103"/>
  <c r="AR7" i="29"/>
  <c r="Z15" i="14"/>
  <c r="AI14" i="74"/>
  <c r="AN14" i="74"/>
  <c r="U23" i="32"/>
  <c r="U30" i="44"/>
  <c r="U23" i="101"/>
  <c r="Y15" i="23"/>
  <c r="Z15" i="23" s="1"/>
  <c r="X15" i="23"/>
  <c r="U23" i="46"/>
  <c r="U50" i="98"/>
  <c r="AI7" i="25"/>
  <c r="AN7" i="25"/>
  <c r="AR13" i="70"/>
  <c r="AR14" i="73"/>
  <c r="Y16" i="69"/>
  <c r="X16" i="69"/>
  <c r="U52" i="50"/>
  <c r="U32" i="84"/>
  <c r="U16" i="71"/>
  <c r="AH8" i="21"/>
  <c r="AQ8" i="21" s="1"/>
  <c r="U31" i="13"/>
  <c r="AF14" i="65"/>
  <c r="AO14" i="65" s="1"/>
  <c r="AE14" i="65"/>
  <c r="W15" i="65"/>
  <c r="AG14" i="65"/>
  <c r="AP14" i="65" s="1"/>
  <c r="AN7" i="34"/>
  <c r="AI7" i="34"/>
  <c r="U52" i="85"/>
  <c r="AH15" i="22"/>
  <c r="AQ15" i="22" s="1"/>
  <c r="U13" i="2"/>
  <c r="U21" i="93"/>
  <c r="AH15" i="14"/>
  <c r="AQ15" i="14" s="1"/>
  <c r="U41" i="16"/>
  <c r="AR7" i="68"/>
  <c r="Y8" i="60"/>
  <c r="X8" i="60"/>
  <c r="Z8" i="60" s="1"/>
  <c r="AR7" i="21"/>
  <c r="U53" i="90"/>
  <c r="AR14" i="14"/>
  <c r="Y8" i="72"/>
  <c r="X8" i="72"/>
  <c r="U17" i="97"/>
  <c r="AN15" i="69"/>
  <c r="AI15" i="69"/>
  <c r="U15" i="38"/>
  <c r="AN14" i="62"/>
  <c r="AI14" i="62"/>
  <c r="U50" i="10"/>
  <c r="W16" i="26"/>
  <c r="AF15" i="26"/>
  <c r="AO15" i="26" s="1"/>
  <c r="AE15" i="26"/>
  <c r="AG15" i="26"/>
  <c r="AP15" i="26" s="1"/>
  <c r="U15" i="24"/>
  <c r="U14" i="24" s="1"/>
  <c r="U51" i="48"/>
  <c r="U48" i="18"/>
  <c r="AR14" i="77"/>
  <c r="Z15" i="22"/>
  <c r="AH14" i="30"/>
  <c r="AQ14" i="30" s="1"/>
  <c r="U19" i="47"/>
  <c r="AH14" i="70"/>
  <c r="AQ14" i="70" s="1"/>
  <c r="U42" i="11"/>
  <c r="U33" i="54"/>
  <c r="AH15" i="31"/>
  <c r="AQ15" i="31" s="1"/>
  <c r="AN15" i="66"/>
  <c r="AI15" i="66"/>
  <c r="AN7" i="72"/>
  <c r="AI7" i="72"/>
  <c r="AN14" i="81"/>
  <c r="AI14" i="81"/>
  <c r="AN15" i="36"/>
  <c r="AI15" i="36"/>
  <c r="AF8" i="64"/>
  <c r="AO8" i="64" s="1"/>
  <c r="W9" i="64"/>
  <c r="AG8" i="64"/>
  <c r="AP8" i="64" s="1"/>
  <c r="AE8" i="64"/>
  <c r="U21" i="15"/>
  <c r="U41" i="43"/>
  <c r="U22" i="86"/>
  <c r="U43" i="87"/>
  <c r="U15" i="67"/>
  <c r="U14" i="67" s="1"/>
  <c r="U33" i="88"/>
  <c r="U18" i="89"/>
  <c r="U21" i="53"/>
  <c r="U32" i="104"/>
  <c r="U31" i="104" s="1"/>
  <c r="U30" i="104" s="1"/>
  <c r="U23" i="105"/>
  <c r="AE14" i="30"/>
  <c r="AG14" i="30"/>
  <c r="AP14" i="30" s="1"/>
  <c r="W15" i="30"/>
  <c r="AF14" i="30"/>
  <c r="AO14" i="30" s="1"/>
  <c r="AN7" i="60"/>
  <c r="AI7" i="60"/>
  <c r="Z14" i="70"/>
  <c r="U15" i="28"/>
  <c r="AH8" i="12"/>
  <c r="AQ8" i="12" s="1"/>
  <c r="Z15" i="31"/>
  <c r="Y8" i="25"/>
  <c r="X8" i="25"/>
  <c r="U32" i="20"/>
  <c r="U44" i="49"/>
  <c r="U52" i="82"/>
  <c r="AH8" i="64"/>
  <c r="AQ8" i="64" s="1"/>
  <c r="Z8" i="21"/>
  <c r="U33" i="45"/>
  <c r="U15" i="79"/>
  <c r="AH8" i="39"/>
  <c r="AQ8" i="39" s="1"/>
  <c r="U16" i="33"/>
  <c r="U33" i="100"/>
  <c r="Y8" i="34"/>
  <c r="X8" i="34"/>
  <c r="AG16" i="78"/>
  <c r="AP16" i="78" s="1"/>
  <c r="AF16" i="78"/>
  <c r="AO16" i="78" s="1"/>
  <c r="AE16" i="78"/>
  <c r="W17" i="78"/>
  <c r="Y16" i="17"/>
  <c r="X16" i="17"/>
  <c r="U50" i="42"/>
  <c r="AH8" i="80"/>
  <c r="AQ8" i="80" s="1"/>
  <c r="U22" i="52"/>
  <c r="Z8" i="12"/>
  <c r="U52" i="35"/>
  <c r="Y8" i="76"/>
  <c r="X8" i="76"/>
  <c r="AH15" i="61"/>
  <c r="AQ15" i="61" s="1"/>
  <c r="AH8" i="68"/>
  <c r="AQ8" i="68" s="1"/>
  <c r="Z15" i="61"/>
  <c r="Z8" i="68"/>
  <c r="AR14" i="22"/>
  <c r="U15" i="63"/>
  <c r="U32" i="51"/>
  <c r="U16" i="75"/>
  <c r="AR7" i="12"/>
  <c r="AR13" i="30"/>
  <c r="AR7" i="39"/>
  <c r="U33" i="96"/>
  <c r="U51" i="94"/>
  <c r="Z8" i="39"/>
  <c r="AR14" i="61"/>
  <c r="AH8" i="29"/>
  <c r="AQ8" i="29" s="1"/>
  <c r="AR7" i="64"/>
  <c r="U32" i="92"/>
  <c r="AN14" i="40"/>
  <c r="AI14" i="40"/>
  <c r="U43" i="41"/>
  <c r="U42" i="83"/>
  <c r="AR7" i="80"/>
  <c r="Y15" i="74"/>
  <c r="X15" i="74"/>
  <c r="Z15" i="74" s="1"/>
  <c r="AI15" i="17"/>
  <c r="AN15" i="17"/>
  <c r="AH15" i="77"/>
  <c r="AQ15" i="77" s="1"/>
  <c r="AH15" i="73"/>
  <c r="AQ15" i="73" s="1"/>
  <c r="Z8" i="80"/>
  <c r="AN14" i="23"/>
  <c r="AI14" i="23"/>
  <c r="AR14" i="23" s="1"/>
  <c r="U15" i="19"/>
  <c r="Y16" i="66"/>
  <c r="X16" i="66"/>
  <c r="U42" i="55"/>
  <c r="AN7" i="76"/>
  <c r="AI7" i="76"/>
  <c r="Y15" i="81"/>
  <c r="X15" i="81"/>
  <c r="U51" i="102"/>
  <c r="Y15" i="62"/>
  <c r="X15" i="62"/>
  <c r="Y16" i="36"/>
  <c r="X16" i="36"/>
  <c r="Z16" i="36" s="1"/>
  <c r="AG15" i="23" l="1"/>
  <c r="AP15" i="23" s="1"/>
  <c r="AE15" i="23"/>
  <c r="AF15" i="23"/>
  <c r="AO15" i="23" s="1"/>
  <c r="W16" i="23"/>
  <c r="W16" i="74"/>
  <c r="AF15" i="74"/>
  <c r="AO15" i="74" s="1"/>
  <c r="AG15" i="74"/>
  <c r="AP15" i="74" s="1"/>
  <c r="AE15" i="74"/>
  <c r="AF16" i="36"/>
  <c r="AO16" i="36" s="1"/>
  <c r="AE16" i="36"/>
  <c r="AG16" i="36"/>
  <c r="AP16" i="36" s="1"/>
  <c r="W17" i="36"/>
  <c r="U14" i="19"/>
  <c r="U50" i="94"/>
  <c r="AH8" i="76"/>
  <c r="AQ8" i="76" s="1"/>
  <c r="AR7" i="76"/>
  <c r="AH16" i="36"/>
  <c r="AQ16" i="36" s="1"/>
  <c r="AE8" i="21"/>
  <c r="AF8" i="21"/>
  <c r="AO8" i="21" s="1"/>
  <c r="W9" i="21"/>
  <c r="AG8" i="21"/>
  <c r="AP8" i="21" s="1"/>
  <c r="U14" i="28"/>
  <c r="Y9" i="64"/>
  <c r="Z9" i="64" s="1"/>
  <c r="X9" i="64"/>
  <c r="AR7" i="72"/>
  <c r="U13" i="24"/>
  <c r="U49" i="10"/>
  <c r="AH8" i="60"/>
  <c r="AQ8" i="60" s="1"/>
  <c r="U40" i="16"/>
  <c r="U12" i="2"/>
  <c r="U30" i="13"/>
  <c r="AR7" i="25"/>
  <c r="AN15" i="37"/>
  <c r="AI15" i="37"/>
  <c r="Y16" i="77"/>
  <c r="Z16" i="77" s="1"/>
  <c r="X16" i="77"/>
  <c r="Y9" i="29"/>
  <c r="X9" i="29"/>
  <c r="AF8" i="39"/>
  <c r="AO8" i="39" s="1"/>
  <c r="AE8" i="39"/>
  <c r="W9" i="39"/>
  <c r="AG8" i="39"/>
  <c r="AP8" i="39" s="1"/>
  <c r="U15" i="75"/>
  <c r="U51" i="35"/>
  <c r="X17" i="78"/>
  <c r="Y17" i="78"/>
  <c r="U43" i="49"/>
  <c r="AF15" i="31"/>
  <c r="AO15" i="31" s="1"/>
  <c r="W16" i="31"/>
  <c r="AE15" i="31"/>
  <c r="AG15" i="31"/>
  <c r="AP15" i="31" s="1"/>
  <c r="W15" i="70"/>
  <c r="AF14" i="70"/>
  <c r="AO14" i="70" s="1"/>
  <c r="AE14" i="70"/>
  <c r="AG14" i="70"/>
  <c r="AP14" i="70" s="1"/>
  <c r="AN14" i="30"/>
  <c r="AI14" i="30"/>
  <c r="U20" i="53"/>
  <c r="U13" i="67"/>
  <c r="U40" i="43"/>
  <c r="U32" i="54"/>
  <c r="U18" i="47"/>
  <c r="AR14" i="62"/>
  <c r="AF8" i="60"/>
  <c r="AO8" i="60" s="1"/>
  <c r="AG8" i="60"/>
  <c r="AP8" i="60" s="1"/>
  <c r="W9" i="60"/>
  <c r="AE8" i="60"/>
  <c r="U31" i="84"/>
  <c r="U22" i="32"/>
  <c r="U42" i="99"/>
  <c r="U38" i="95"/>
  <c r="AI15" i="77"/>
  <c r="AN15" i="77"/>
  <c r="AF8" i="68"/>
  <c r="AO8" i="68" s="1"/>
  <c r="AE8" i="68"/>
  <c r="W9" i="68"/>
  <c r="AG8" i="68"/>
  <c r="AP8" i="68" s="1"/>
  <c r="W9" i="12"/>
  <c r="AG8" i="12"/>
  <c r="AP8" i="12" s="1"/>
  <c r="AE8" i="12"/>
  <c r="AF8" i="12"/>
  <c r="AO8" i="12" s="1"/>
  <c r="AN16" i="78"/>
  <c r="AI16" i="78"/>
  <c r="U32" i="100"/>
  <c r="AR7" i="60"/>
  <c r="AR15" i="36"/>
  <c r="AR15" i="66"/>
  <c r="U47" i="18"/>
  <c r="AN15" i="26"/>
  <c r="AI15" i="26"/>
  <c r="U16" i="97"/>
  <c r="Y15" i="65"/>
  <c r="X15" i="65"/>
  <c r="U49" i="98"/>
  <c r="U42" i="103"/>
  <c r="AI15" i="27"/>
  <c r="AN15" i="27"/>
  <c r="AH15" i="62"/>
  <c r="AQ15" i="62" s="1"/>
  <c r="W16" i="61"/>
  <c r="AF15" i="61"/>
  <c r="AO15" i="61" s="1"/>
  <c r="AE15" i="61"/>
  <c r="AG15" i="61"/>
  <c r="AP15" i="61" s="1"/>
  <c r="U14" i="79"/>
  <c r="U31" i="20"/>
  <c r="U22" i="105"/>
  <c r="U17" i="89"/>
  <c r="U42" i="87"/>
  <c r="U20" i="15"/>
  <c r="U41" i="11"/>
  <c r="AH8" i="72"/>
  <c r="AQ8" i="72" s="1"/>
  <c r="U52" i="90"/>
  <c r="AN14" i="65"/>
  <c r="AI14" i="65"/>
  <c r="U51" i="50"/>
  <c r="U22" i="101"/>
  <c r="AR14" i="74"/>
  <c r="AH15" i="40"/>
  <c r="AQ15" i="40" s="1"/>
  <c r="U41" i="91"/>
  <c r="X16" i="27"/>
  <c r="Z16" i="27" s="1"/>
  <c r="Y16" i="27"/>
  <c r="Y16" i="73"/>
  <c r="X16" i="73"/>
  <c r="AH15" i="81"/>
  <c r="AQ15" i="81" s="1"/>
  <c r="AR14" i="40"/>
  <c r="AH16" i="66"/>
  <c r="AQ16" i="66" s="1"/>
  <c r="U49" i="42"/>
  <c r="Z15" i="62"/>
  <c r="Z16" i="66"/>
  <c r="AF8" i="80"/>
  <c r="AO8" i="80" s="1"/>
  <c r="AE8" i="80"/>
  <c r="W9" i="80"/>
  <c r="AG8" i="80"/>
  <c r="AP8" i="80" s="1"/>
  <c r="AR15" i="17"/>
  <c r="Z8" i="76"/>
  <c r="U21" i="52"/>
  <c r="AH16" i="17"/>
  <c r="AQ16" i="17" s="1"/>
  <c r="U15" i="33"/>
  <c r="AH8" i="25"/>
  <c r="AQ8" i="25" s="1"/>
  <c r="AN8" i="64"/>
  <c r="AI8" i="64"/>
  <c r="AR14" i="81"/>
  <c r="AE15" i="22"/>
  <c r="W16" i="22"/>
  <c r="AG15" i="22"/>
  <c r="AP15" i="22" s="1"/>
  <c r="AF15" i="22"/>
  <c r="AO15" i="22" s="1"/>
  <c r="U50" i="48"/>
  <c r="Y16" i="26"/>
  <c r="Z16" i="26" s="1"/>
  <c r="X16" i="26"/>
  <c r="U14" i="38"/>
  <c r="Z8" i="72"/>
  <c r="U20" i="93"/>
  <c r="U51" i="85"/>
  <c r="AH16" i="69"/>
  <c r="AQ16" i="69" s="1"/>
  <c r="U22" i="46"/>
  <c r="AG15" i="14"/>
  <c r="AP15" i="14" s="1"/>
  <c r="W16" i="14"/>
  <c r="AE15" i="14"/>
  <c r="AF15" i="14"/>
  <c r="AO15" i="14" s="1"/>
  <c r="Z15" i="40"/>
  <c r="Y16" i="37"/>
  <c r="Z16" i="37"/>
  <c r="X16" i="37"/>
  <c r="AN15" i="73"/>
  <c r="AI15" i="73"/>
  <c r="U50" i="102"/>
  <c r="U49" i="102" s="1"/>
  <c r="U42" i="41"/>
  <c r="U41" i="55"/>
  <c r="Z15" i="81"/>
  <c r="U31" i="51"/>
  <c r="AH15" i="74"/>
  <c r="AQ15" i="74" s="1"/>
  <c r="U41" i="83"/>
  <c r="U31" i="92"/>
  <c r="U32" i="96"/>
  <c r="U14" i="63"/>
  <c r="Z16" i="17"/>
  <c r="Z8" i="34"/>
  <c r="AH8" i="34"/>
  <c r="AQ8" i="34" s="1"/>
  <c r="U32" i="45"/>
  <c r="U51" i="82"/>
  <c r="Z8" i="25"/>
  <c r="Y15" i="30"/>
  <c r="X15" i="30"/>
  <c r="U29" i="104"/>
  <c r="U32" i="88"/>
  <c r="U21" i="86"/>
  <c r="AR15" i="69"/>
  <c r="AR7" i="34"/>
  <c r="U15" i="71"/>
  <c r="Z16" i="69"/>
  <c r="AH15" i="23"/>
  <c r="AQ15" i="23" s="1"/>
  <c r="U29" i="44"/>
  <c r="U13" i="59"/>
  <c r="AN8" i="29"/>
  <c r="AI8" i="29"/>
  <c r="Z16" i="73" l="1"/>
  <c r="AE16" i="73" s="1"/>
  <c r="Z15" i="65"/>
  <c r="AF9" i="64"/>
  <c r="AO9" i="64" s="1"/>
  <c r="AE9" i="64"/>
  <c r="W10" i="64"/>
  <c r="AG9" i="64"/>
  <c r="AP9" i="64" s="1"/>
  <c r="AG16" i="73"/>
  <c r="AP16" i="73" s="1"/>
  <c r="AF16" i="73"/>
  <c r="AO16" i="73" s="1"/>
  <c r="AG15" i="65"/>
  <c r="AP15" i="65" s="1"/>
  <c r="AF15" i="65"/>
  <c r="AO15" i="65" s="1"/>
  <c r="AE15" i="65"/>
  <c r="W16" i="65"/>
  <c r="W17" i="69"/>
  <c r="AF16" i="69"/>
  <c r="AO16" i="69" s="1"/>
  <c r="AG16" i="69"/>
  <c r="AP16" i="69" s="1"/>
  <c r="AE16" i="69"/>
  <c r="U50" i="82"/>
  <c r="U31" i="96"/>
  <c r="AH16" i="37"/>
  <c r="AQ16" i="37" s="1"/>
  <c r="Y16" i="14"/>
  <c r="X16" i="14"/>
  <c r="U13" i="38"/>
  <c r="AR8" i="64"/>
  <c r="U14" i="33"/>
  <c r="AG16" i="66"/>
  <c r="AP16" i="66" s="1"/>
  <c r="AF16" i="66"/>
  <c r="AO16" i="66" s="1"/>
  <c r="AE16" i="66"/>
  <c r="W17" i="66"/>
  <c r="U19" i="15"/>
  <c r="U21" i="105"/>
  <c r="AN15" i="61"/>
  <c r="AI15" i="61"/>
  <c r="AR15" i="27"/>
  <c r="AI8" i="68"/>
  <c r="AN8" i="68"/>
  <c r="AI8" i="60"/>
  <c r="AN8" i="60"/>
  <c r="Y16" i="31"/>
  <c r="X16" i="31"/>
  <c r="AH17" i="78"/>
  <c r="AQ17" i="78" s="1"/>
  <c r="Y9" i="39"/>
  <c r="X9" i="39"/>
  <c r="AH16" i="77"/>
  <c r="AQ16" i="77" s="1"/>
  <c r="U39" i="16"/>
  <c r="AI8" i="21"/>
  <c r="AN8" i="21"/>
  <c r="Y17" i="36"/>
  <c r="X17" i="36"/>
  <c r="U41" i="41"/>
  <c r="AE16" i="37"/>
  <c r="AG16" i="37"/>
  <c r="AP16" i="37" s="1"/>
  <c r="W17" i="37"/>
  <c r="AF16" i="37"/>
  <c r="AO16" i="37" s="1"/>
  <c r="U50" i="85"/>
  <c r="AH16" i="26"/>
  <c r="AQ16" i="26" s="1"/>
  <c r="AG15" i="62"/>
  <c r="AP15" i="62" s="1"/>
  <c r="AE15" i="62"/>
  <c r="W16" i="62"/>
  <c r="AF15" i="62"/>
  <c r="AO15" i="62" s="1"/>
  <c r="AG16" i="27"/>
  <c r="AP16" i="27" s="1"/>
  <c r="AE16" i="27"/>
  <c r="AF16" i="27"/>
  <c r="AO16" i="27" s="1"/>
  <c r="W17" i="27"/>
  <c r="U50" i="50"/>
  <c r="U46" i="18"/>
  <c r="AI8" i="12"/>
  <c r="AN8" i="12"/>
  <c r="U41" i="99"/>
  <c r="Y9" i="60"/>
  <c r="X9" i="60"/>
  <c r="U17" i="47"/>
  <c r="U12" i="67"/>
  <c r="AN14" i="70"/>
  <c r="AI14" i="70"/>
  <c r="AR14" i="70" s="1"/>
  <c r="AN8" i="39"/>
  <c r="AI8" i="39"/>
  <c r="AF16" i="77"/>
  <c r="AO16" i="77" s="1"/>
  <c r="AG16" i="77"/>
  <c r="AP16" i="77" s="1"/>
  <c r="AE16" i="77"/>
  <c r="W17" i="77"/>
  <c r="U12" i="24"/>
  <c r="Y16" i="74"/>
  <c r="X16" i="74"/>
  <c r="U30" i="92"/>
  <c r="AG16" i="26"/>
  <c r="AP16" i="26" s="1"/>
  <c r="AF16" i="26"/>
  <c r="AO16" i="26" s="1"/>
  <c r="AE16" i="26"/>
  <c r="W17" i="26"/>
  <c r="Y16" i="22"/>
  <c r="X16" i="22"/>
  <c r="AR14" i="65"/>
  <c r="U41" i="87"/>
  <c r="U30" i="20"/>
  <c r="Y16" i="61"/>
  <c r="Z16" i="61" s="1"/>
  <c r="X16" i="61"/>
  <c r="U41" i="103"/>
  <c r="U50" i="35"/>
  <c r="U49" i="35" s="1"/>
  <c r="U29" i="13"/>
  <c r="U13" i="28"/>
  <c r="AN16" i="36"/>
  <c r="AI16" i="36"/>
  <c r="Y16" i="23"/>
  <c r="X16" i="23"/>
  <c r="AF15" i="81"/>
  <c r="AO15" i="81" s="1"/>
  <c r="AE15" i="81"/>
  <c r="W16" i="81"/>
  <c r="AG15" i="81"/>
  <c r="AP15" i="81" s="1"/>
  <c r="Y9" i="80"/>
  <c r="X9" i="80"/>
  <c r="U48" i="42"/>
  <c r="AH16" i="27"/>
  <c r="AQ16" i="27" s="1"/>
  <c r="U15" i="97"/>
  <c r="U31" i="100"/>
  <c r="Y9" i="12"/>
  <c r="X9" i="12"/>
  <c r="AR15" i="77"/>
  <c r="U21" i="32"/>
  <c r="U31" i="54"/>
  <c r="U19" i="53"/>
  <c r="Y15" i="70"/>
  <c r="X15" i="70"/>
  <c r="U42" i="49"/>
  <c r="AH9" i="29"/>
  <c r="AQ9" i="29" s="1"/>
  <c r="AR15" i="37"/>
  <c r="U49" i="94"/>
  <c r="AF8" i="34"/>
  <c r="AO8" i="34" s="1"/>
  <c r="W9" i="34"/>
  <c r="AG8" i="34"/>
  <c r="AP8" i="34" s="1"/>
  <c r="AE8" i="34"/>
  <c r="AH15" i="30"/>
  <c r="AQ15" i="30" s="1"/>
  <c r="U30" i="51"/>
  <c r="U14" i="71"/>
  <c r="Z15" i="30"/>
  <c r="U48" i="102"/>
  <c r="W16" i="40"/>
  <c r="AG15" i="40"/>
  <c r="AP15" i="40" s="1"/>
  <c r="AE15" i="40"/>
  <c r="AF15" i="40"/>
  <c r="AO15" i="40" s="1"/>
  <c r="U21" i="46"/>
  <c r="U19" i="93"/>
  <c r="AI15" i="22"/>
  <c r="AN15" i="22"/>
  <c r="U28" i="44"/>
  <c r="U13" i="63"/>
  <c r="U40" i="83"/>
  <c r="AR15" i="73"/>
  <c r="W9" i="72"/>
  <c r="AG8" i="72"/>
  <c r="AP8" i="72" s="1"/>
  <c r="AF8" i="72"/>
  <c r="AO8" i="72" s="1"/>
  <c r="AE8" i="72"/>
  <c r="U20" i="52"/>
  <c r="AI8" i="80"/>
  <c r="AN8" i="80"/>
  <c r="AH16" i="73"/>
  <c r="AQ16" i="73" s="1"/>
  <c r="U40" i="11"/>
  <c r="U16" i="89"/>
  <c r="U13" i="79"/>
  <c r="U48" i="98"/>
  <c r="AR15" i="26"/>
  <c r="AR16" i="78"/>
  <c r="AR14" i="30"/>
  <c r="Z17" i="78"/>
  <c r="U14" i="75"/>
  <c r="Z9" i="29"/>
  <c r="U11" i="2"/>
  <c r="AH9" i="64"/>
  <c r="AQ9" i="64" s="1"/>
  <c r="Y9" i="21"/>
  <c r="X9" i="21"/>
  <c r="AI15" i="74"/>
  <c r="AN15" i="74"/>
  <c r="AN15" i="23"/>
  <c r="AI15" i="23"/>
  <c r="U28" i="104"/>
  <c r="U12" i="59"/>
  <c r="AG16" i="17"/>
  <c r="AP16" i="17" s="1"/>
  <c r="W17" i="17"/>
  <c r="AE16" i="17"/>
  <c r="AF16" i="17"/>
  <c r="AO16" i="17" s="1"/>
  <c r="U20" i="86"/>
  <c r="U31" i="45"/>
  <c r="AR8" i="29"/>
  <c r="U31" i="88"/>
  <c r="AG8" i="25"/>
  <c r="AP8" i="25" s="1"/>
  <c r="W9" i="25"/>
  <c r="AE8" i="25"/>
  <c r="AF8" i="25"/>
  <c r="AO8" i="25" s="1"/>
  <c r="U40" i="55"/>
  <c r="AN15" i="14"/>
  <c r="AI15" i="14"/>
  <c r="U49" i="48"/>
  <c r="W9" i="76"/>
  <c r="AE8" i="76"/>
  <c r="AF8" i="76"/>
  <c r="AO8" i="76" s="1"/>
  <c r="AG8" i="76"/>
  <c r="AP8" i="76" s="1"/>
  <c r="U40" i="91"/>
  <c r="U21" i="101"/>
  <c r="U51" i="90"/>
  <c r="AH15" i="65"/>
  <c r="AQ15" i="65" s="1"/>
  <c r="Y9" i="68"/>
  <c r="X9" i="68"/>
  <c r="U37" i="95"/>
  <c r="U30" i="84"/>
  <c r="U39" i="43"/>
  <c r="AN15" i="31"/>
  <c r="AI15" i="31"/>
  <c r="U48" i="10"/>
  <c r="U13" i="19"/>
  <c r="Z16" i="74" l="1"/>
  <c r="Z16" i="14"/>
  <c r="W17" i="73"/>
  <c r="Z15" i="70"/>
  <c r="AE15" i="70" s="1"/>
  <c r="AG15" i="70"/>
  <c r="AP15" i="70" s="1"/>
  <c r="AF15" i="70"/>
  <c r="AO15" i="70" s="1"/>
  <c r="W17" i="74"/>
  <c r="AF16" i="74"/>
  <c r="AO16" i="74" s="1"/>
  <c r="AG16" i="74"/>
  <c r="AP16" i="74" s="1"/>
  <c r="AE16" i="74"/>
  <c r="AE16" i="14"/>
  <c r="W17" i="14"/>
  <c r="AF16" i="14"/>
  <c r="AO16" i="14" s="1"/>
  <c r="AG16" i="14"/>
  <c r="AP16" i="14" s="1"/>
  <c r="W17" i="61"/>
  <c r="AF16" i="61"/>
  <c r="AO16" i="61" s="1"/>
  <c r="AG16" i="61"/>
  <c r="AP16" i="61" s="1"/>
  <c r="AE16" i="61"/>
  <c r="U39" i="55"/>
  <c r="U30" i="88"/>
  <c r="U19" i="86"/>
  <c r="U11" i="59"/>
  <c r="AR15" i="74"/>
  <c r="W18" i="78"/>
  <c r="AG17" i="78"/>
  <c r="AP17" i="78" s="1"/>
  <c r="AF17" i="78"/>
  <c r="AO17" i="78" s="1"/>
  <c r="AE17" i="78"/>
  <c r="U15" i="89"/>
  <c r="AR8" i="80"/>
  <c r="Y9" i="72"/>
  <c r="X9" i="72"/>
  <c r="Z9" i="72" s="1"/>
  <c r="U12" i="63"/>
  <c r="U18" i="93"/>
  <c r="Y16" i="40"/>
  <c r="X16" i="40"/>
  <c r="Y9" i="34"/>
  <c r="X9" i="34"/>
  <c r="U28" i="13"/>
  <c r="AN16" i="26"/>
  <c r="AI16" i="26"/>
  <c r="U45" i="18"/>
  <c r="AN16" i="37"/>
  <c r="AI16" i="37"/>
  <c r="AH9" i="39"/>
  <c r="AQ9" i="39" s="1"/>
  <c r="U18" i="15"/>
  <c r="U13" i="33"/>
  <c r="Y16" i="65"/>
  <c r="X16" i="65"/>
  <c r="Z16" i="65" s="1"/>
  <c r="AN16" i="73"/>
  <c r="AI16" i="73"/>
  <c r="U47" i="10"/>
  <c r="AH9" i="21"/>
  <c r="AQ9" i="21" s="1"/>
  <c r="U29" i="51"/>
  <c r="U20" i="32"/>
  <c r="Y16" i="81"/>
  <c r="Z16" i="81" s="1"/>
  <c r="X16" i="81"/>
  <c r="AR16" i="36"/>
  <c r="U11" i="67"/>
  <c r="AR8" i="21"/>
  <c r="Z9" i="39"/>
  <c r="AR15" i="61"/>
  <c r="Y17" i="66"/>
  <c r="X17" i="66"/>
  <c r="Z17" i="66" s="1"/>
  <c r="U49" i="82"/>
  <c r="AN15" i="65"/>
  <c r="AI15" i="65"/>
  <c r="U20" i="101"/>
  <c r="AN16" i="17"/>
  <c r="AI16" i="17"/>
  <c r="U10" i="2"/>
  <c r="U47" i="98"/>
  <c r="U39" i="11"/>
  <c r="U19" i="52"/>
  <c r="U27" i="44"/>
  <c r="U20" i="46"/>
  <c r="U47" i="102"/>
  <c r="U30" i="100"/>
  <c r="U47" i="42"/>
  <c r="AN15" i="81"/>
  <c r="AI15" i="81"/>
  <c r="U48" i="35"/>
  <c r="AH16" i="22"/>
  <c r="AQ16" i="22" s="1"/>
  <c r="AR8" i="39"/>
  <c r="U40" i="99"/>
  <c r="U49" i="50"/>
  <c r="Y16" i="62"/>
  <c r="X16" i="62"/>
  <c r="U49" i="85"/>
  <c r="U40" i="41"/>
  <c r="AR8" i="60"/>
  <c r="AN16" i="66"/>
  <c r="AI16" i="66"/>
  <c r="AN16" i="69"/>
  <c r="AI16" i="69"/>
  <c r="AR15" i="23"/>
  <c r="AN8" i="72"/>
  <c r="AI8" i="72"/>
  <c r="AE15" i="30"/>
  <c r="W16" i="30"/>
  <c r="AG15" i="30"/>
  <c r="AP15" i="30" s="1"/>
  <c r="AF15" i="30"/>
  <c r="AO15" i="30" s="1"/>
  <c r="U48" i="94"/>
  <c r="U18" i="53"/>
  <c r="AH9" i="80"/>
  <c r="AQ9" i="80" s="1"/>
  <c r="U29" i="20"/>
  <c r="Z16" i="22"/>
  <c r="U11" i="24"/>
  <c r="U16" i="47"/>
  <c r="Y17" i="27"/>
  <c r="X17" i="27"/>
  <c r="AN15" i="62"/>
  <c r="AI15" i="62"/>
  <c r="AH17" i="36"/>
  <c r="AQ17" i="36" s="1"/>
  <c r="U38" i="16"/>
  <c r="Y10" i="64"/>
  <c r="Z10" i="64" s="1"/>
  <c r="X10" i="64"/>
  <c r="U39" i="91"/>
  <c r="Z9" i="21"/>
  <c r="U36" i="95"/>
  <c r="U35" i="95" s="1"/>
  <c r="AR15" i="14"/>
  <c r="Y17" i="17"/>
  <c r="X17" i="17"/>
  <c r="U50" i="90"/>
  <c r="U30" i="45"/>
  <c r="U12" i="79"/>
  <c r="U39" i="83"/>
  <c r="AR15" i="22"/>
  <c r="AN15" i="40"/>
  <c r="AI15" i="40"/>
  <c r="AN8" i="34"/>
  <c r="AI8" i="34"/>
  <c r="U41" i="49"/>
  <c r="AH9" i="12"/>
  <c r="AQ9" i="12" s="1"/>
  <c r="U14" i="97"/>
  <c r="Z9" i="80"/>
  <c r="AH16" i="23"/>
  <c r="AQ16" i="23" s="1"/>
  <c r="U12" i="28"/>
  <c r="U40" i="103"/>
  <c r="U29" i="92"/>
  <c r="Y17" i="77"/>
  <c r="X17" i="77"/>
  <c r="AH9" i="60"/>
  <c r="AQ9" i="60" s="1"/>
  <c r="AR8" i="12"/>
  <c r="Y17" i="37"/>
  <c r="X17" i="37"/>
  <c r="Z17" i="36"/>
  <c r="AR8" i="68"/>
  <c r="U20" i="105"/>
  <c r="U12" i="38"/>
  <c r="AN9" i="64"/>
  <c r="AI9" i="64"/>
  <c r="Y9" i="76"/>
  <c r="X9" i="76"/>
  <c r="U29" i="84"/>
  <c r="U28" i="84" s="1"/>
  <c r="AR15" i="31"/>
  <c r="U48" i="48"/>
  <c r="AI8" i="25"/>
  <c r="AN8" i="25"/>
  <c r="U27" i="104"/>
  <c r="Y9" i="25"/>
  <c r="X9" i="25"/>
  <c r="W10" i="29"/>
  <c r="AG9" i="29"/>
  <c r="AP9" i="29" s="1"/>
  <c r="AE9" i="29"/>
  <c r="AF9" i="29"/>
  <c r="AO9" i="29" s="1"/>
  <c r="AH9" i="68"/>
  <c r="AQ9" i="68" s="1"/>
  <c r="U12" i="19"/>
  <c r="U38" i="43"/>
  <c r="Z9" i="68"/>
  <c r="AN8" i="76"/>
  <c r="AI8" i="76"/>
  <c r="U13" i="75"/>
  <c r="U13" i="71"/>
  <c r="AH15" i="70"/>
  <c r="AQ15" i="70" s="1"/>
  <c r="U30" i="54"/>
  <c r="Z9" i="12"/>
  <c r="Z16" i="23"/>
  <c r="AH16" i="61"/>
  <c r="AQ16" i="61" s="1"/>
  <c r="U40" i="87"/>
  <c r="Y17" i="26"/>
  <c r="Z17" i="26" s="1"/>
  <c r="X17" i="26"/>
  <c r="AH16" i="74"/>
  <c r="AQ16" i="74" s="1"/>
  <c r="AI16" i="77"/>
  <c r="AN16" i="77"/>
  <c r="Z9" i="60"/>
  <c r="AI16" i="27"/>
  <c r="AN16" i="27"/>
  <c r="Z16" i="31"/>
  <c r="AH16" i="31"/>
  <c r="AQ16" i="31" s="1"/>
  <c r="AH16" i="14"/>
  <c r="AQ16" i="14" s="1"/>
  <c r="U30" i="96"/>
  <c r="Y17" i="69"/>
  <c r="X17" i="69"/>
  <c r="Y17" i="73"/>
  <c r="X17" i="73"/>
  <c r="W16" i="70" l="1"/>
  <c r="AG10" i="64"/>
  <c r="AP10" i="64" s="1"/>
  <c r="AF10" i="64"/>
  <c r="AO10" i="64" s="1"/>
  <c r="AE10" i="64"/>
  <c r="W11" i="64"/>
  <c r="AF9" i="68"/>
  <c r="AO9" i="68" s="1"/>
  <c r="W10" i="68"/>
  <c r="AG9" i="68"/>
  <c r="AP9" i="68" s="1"/>
  <c r="AE9" i="68"/>
  <c r="U27" i="84"/>
  <c r="AR15" i="40"/>
  <c r="AH17" i="17"/>
  <c r="AQ17" i="17" s="1"/>
  <c r="U34" i="95"/>
  <c r="AH16" i="62"/>
  <c r="AQ16" i="62" s="1"/>
  <c r="U39" i="99"/>
  <c r="U47" i="35"/>
  <c r="U29" i="100"/>
  <c r="U26" i="44"/>
  <c r="U46" i="98"/>
  <c r="U19" i="101"/>
  <c r="W18" i="66"/>
  <c r="AG17" i="66"/>
  <c r="AP17" i="66" s="1"/>
  <c r="AF17" i="66"/>
  <c r="AO17" i="66" s="1"/>
  <c r="AE17" i="66"/>
  <c r="W17" i="81"/>
  <c r="AG16" i="81"/>
  <c r="AP16" i="81" s="1"/>
  <c r="AF16" i="81"/>
  <c r="AO16" i="81" s="1"/>
  <c r="AE16" i="81"/>
  <c r="U27" i="13"/>
  <c r="W10" i="72"/>
  <c r="AG9" i="72"/>
  <c r="AP9" i="72" s="1"/>
  <c r="AF9" i="72"/>
  <c r="AO9" i="72" s="1"/>
  <c r="AE9" i="72"/>
  <c r="AN17" i="78"/>
  <c r="AI17" i="78"/>
  <c r="W10" i="60"/>
  <c r="AG9" i="60"/>
  <c r="AP9" i="60" s="1"/>
  <c r="AE9" i="60"/>
  <c r="AF9" i="60"/>
  <c r="AO9" i="60" s="1"/>
  <c r="AF16" i="23"/>
  <c r="AO16" i="23" s="1"/>
  <c r="AG16" i="23"/>
  <c r="AP16" i="23" s="1"/>
  <c r="AE16" i="23"/>
  <c r="W17" i="23"/>
  <c r="AH9" i="25"/>
  <c r="AQ9" i="25" s="1"/>
  <c r="W18" i="36"/>
  <c r="AG17" i="36"/>
  <c r="AP17" i="36" s="1"/>
  <c r="AE17" i="36"/>
  <c r="AF17" i="36"/>
  <c r="AO17" i="36" s="1"/>
  <c r="AF9" i="12"/>
  <c r="AO9" i="12" s="1"/>
  <c r="AG9" i="12"/>
  <c r="AP9" i="12" s="1"/>
  <c r="W10" i="12"/>
  <c r="AE9" i="12"/>
  <c r="U12" i="71"/>
  <c r="Z9" i="25"/>
  <c r="AH9" i="76"/>
  <c r="AQ9" i="76" s="1"/>
  <c r="U11" i="38"/>
  <c r="AH17" i="37"/>
  <c r="AQ17" i="37" s="1"/>
  <c r="U28" i="92"/>
  <c r="U11" i="79"/>
  <c r="Z17" i="17"/>
  <c r="W10" i="21"/>
  <c r="AF9" i="21"/>
  <c r="AO9" i="21" s="1"/>
  <c r="AE9" i="21"/>
  <c r="AG9" i="21"/>
  <c r="AP9" i="21" s="1"/>
  <c r="AH17" i="27"/>
  <c r="AQ17" i="27" s="1"/>
  <c r="U10" i="24"/>
  <c r="Z16" i="62"/>
  <c r="AR15" i="81"/>
  <c r="AR15" i="65"/>
  <c r="AH16" i="65"/>
  <c r="AQ16" i="65" s="1"/>
  <c r="U17" i="15"/>
  <c r="AH9" i="34"/>
  <c r="AQ9" i="34" s="1"/>
  <c r="U10" i="59"/>
  <c r="U38" i="55"/>
  <c r="Y17" i="74"/>
  <c r="X17" i="74"/>
  <c r="Z17" i="74" s="1"/>
  <c r="AH17" i="69"/>
  <c r="AQ17" i="69" s="1"/>
  <c r="W18" i="26"/>
  <c r="AG17" i="26"/>
  <c r="AP17" i="26" s="1"/>
  <c r="AF17" i="26"/>
  <c r="AO17" i="26" s="1"/>
  <c r="AE17" i="26"/>
  <c r="AR16" i="77"/>
  <c r="U47" i="48"/>
  <c r="Z9" i="76"/>
  <c r="Z17" i="37"/>
  <c r="AG9" i="80"/>
  <c r="AP9" i="80" s="1"/>
  <c r="AF9" i="80"/>
  <c r="AO9" i="80" s="1"/>
  <c r="AE9" i="80"/>
  <c r="W10" i="80"/>
  <c r="U37" i="16"/>
  <c r="Z17" i="27"/>
  <c r="AG16" i="22"/>
  <c r="AP16" i="22" s="1"/>
  <c r="AE16" i="22"/>
  <c r="W17" i="22"/>
  <c r="AF16" i="22"/>
  <c r="AO16" i="22" s="1"/>
  <c r="Y16" i="30"/>
  <c r="X16" i="30"/>
  <c r="AR16" i="69"/>
  <c r="U46" i="102"/>
  <c r="U18" i="52"/>
  <c r="U9" i="2"/>
  <c r="U10" i="67"/>
  <c r="AF16" i="65"/>
  <c r="AO16" i="65" s="1"/>
  <c r="AG16" i="65"/>
  <c r="AP16" i="65" s="1"/>
  <c r="AE16" i="65"/>
  <c r="W17" i="65"/>
  <c r="U44" i="18"/>
  <c r="Z9" i="34"/>
  <c r="U17" i="93"/>
  <c r="AN16" i="61"/>
  <c r="AI16" i="61"/>
  <c r="Y17" i="14"/>
  <c r="Z17" i="14" s="1"/>
  <c r="X17" i="14"/>
  <c r="Y16" i="70"/>
  <c r="X16" i="70"/>
  <c r="AR8" i="25"/>
  <c r="Z17" i="69"/>
  <c r="AE16" i="31"/>
  <c r="AF16" i="31"/>
  <c r="AO16" i="31" s="1"/>
  <c r="W17" i="31"/>
  <c r="AG16" i="31"/>
  <c r="AP16" i="31" s="1"/>
  <c r="U39" i="103"/>
  <c r="U40" i="49"/>
  <c r="U29" i="45"/>
  <c r="U38" i="91"/>
  <c r="U17" i="53"/>
  <c r="AN15" i="30"/>
  <c r="AI15" i="30"/>
  <c r="U39" i="41"/>
  <c r="AR16" i="17"/>
  <c r="U19" i="32"/>
  <c r="AR16" i="26"/>
  <c r="Y18" i="78"/>
  <c r="X18" i="78"/>
  <c r="U18" i="86"/>
  <c r="AI16" i="14"/>
  <c r="AN16" i="14"/>
  <c r="AN15" i="70"/>
  <c r="AI15" i="70"/>
  <c r="AR15" i="70" s="1"/>
  <c r="U37" i="43"/>
  <c r="AH17" i="73"/>
  <c r="AQ17" i="73" s="1"/>
  <c r="U39" i="87"/>
  <c r="U29" i="54"/>
  <c r="U12" i="75"/>
  <c r="AI9" i="29"/>
  <c r="AN9" i="29"/>
  <c r="U19" i="105"/>
  <c r="AH17" i="77"/>
  <c r="AQ17" i="77" s="1"/>
  <c r="Z17" i="73"/>
  <c r="U29" i="96"/>
  <c r="AR8" i="76"/>
  <c r="U11" i="19"/>
  <c r="U26" i="104"/>
  <c r="AR9" i="64"/>
  <c r="Z17" i="77"/>
  <c r="U13" i="97"/>
  <c r="AR8" i="34"/>
  <c r="AH10" i="64"/>
  <c r="AQ10" i="64" s="1"/>
  <c r="U28" i="20"/>
  <c r="AR8" i="72"/>
  <c r="AR16" i="66"/>
  <c r="U48" i="50"/>
  <c r="U46" i="42"/>
  <c r="U19" i="46"/>
  <c r="U38" i="11"/>
  <c r="U37" i="11" s="1"/>
  <c r="U48" i="82"/>
  <c r="AE9" i="39"/>
  <c r="W10" i="39"/>
  <c r="AF9" i="39"/>
  <c r="AO9" i="39" s="1"/>
  <c r="AG9" i="39"/>
  <c r="AP9" i="39" s="1"/>
  <c r="U46" i="10"/>
  <c r="AH16" i="40"/>
  <c r="AQ16" i="40" s="1"/>
  <c r="U11" i="63"/>
  <c r="AN16" i="74"/>
  <c r="AI16" i="74"/>
  <c r="AR16" i="27"/>
  <c r="AH17" i="26"/>
  <c r="AQ17" i="26" s="1"/>
  <c r="Y10" i="29"/>
  <c r="Z10" i="29" s="1"/>
  <c r="X10" i="29"/>
  <c r="U11" i="28"/>
  <c r="U38" i="83"/>
  <c r="U49" i="90"/>
  <c r="AR15" i="62"/>
  <c r="U15" i="47"/>
  <c r="U47" i="94"/>
  <c r="U48" i="85"/>
  <c r="AH17" i="66"/>
  <c r="AQ17" i="66" s="1"/>
  <c r="AH16" i="81"/>
  <c r="AQ16" i="81" s="1"/>
  <c r="U28" i="51"/>
  <c r="AR16" i="73"/>
  <c r="U12" i="33"/>
  <c r="AR16" i="37"/>
  <c r="Z16" i="40"/>
  <c r="AH9" i="72"/>
  <c r="AQ9" i="72" s="1"/>
  <c r="U14" i="89"/>
  <c r="U29" i="88"/>
  <c r="Y17" i="61"/>
  <c r="Z17" i="61" s="1"/>
  <c r="X17" i="61"/>
  <c r="Z16" i="30" l="1"/>
  <c r="W17" i="30" s="1"/>
  <c r="AE16" i="30"/>
  <c r="AF16" i="30"/>
  <c r="AO16" i="30" s="1"/>
  <c r="AG16" i="30"/>
  <c r="AP16" i="30" s="1"/>
  <c r="AF10" i="29"/>
  <c r="AO10" i="29" s="1"/>
  <c r="AG10" i="29"/>
  <c r="AP10" i="29" s="1"/>
  <c r="W11" i="29"/>
  <c r="AE10" i="29"/>
  <c r="AE17" i="61"/>
  <c r="W18" i="61"/>
  <c r="AG17" i="61"/>
  <c r="AP17" i="61" s="1"/>
  <c r="AF17" i="61"/>
  <c r="AO17" i="61" s="1"/>
  <c r="W18" i="14"/>
  <c r="AF17" i="14"/>
  <c r="AO17" i="14" s="1"/>
  <c r="AE17" i="14"/>
  <c r="AG17" i="14"/>
  <c r="AP17" i="14" s="1"/>
  <c r="U14" i="47"/>
  <c r="U11" i="33"/>
  <c r="U46" i="94"/>
  <c r="U48" i="90"/>
  <c r="AR16" i="74"/>
  <c r="U38" i="41"/>
  <c r="U37" i="91"/>
  <c r="U38" i="103"/>
  <c r="W10" i="34"/>
  <c r="AG9" i="34"/>
  <c r="AP9" i="34" s="1"/>
  <c r="AE9" i="34"/>
  <c r="AF9" i="34"/>
  <c r="AO9" i="34" s="1"/>
  <c r="U17" i="52"/>
  <c r="AE17" i="27"/>
  <c r="AG17" i="27"/>
  <c r="AP17" i="27" s="1"/>
  <c r="AF17" i="27"/>
  <c r="AO17" i="27" s="1"/>
  <c r="W18" i="27"/>
  <c r="U16" i="15"/>
  <c r="U10" i="79"/>
  <c r="U10" i="38"/>
  <c r="U11" i="71"/>
  <c r="AI17" i="36"/>
  <c r="AN17" i="36"/>
  <c r="Y17" i="23"/>
  <c r="Z17" i="23" s="1"/>
  <c r="X17" i="23"/>
  <c r="Y10" i="68"/>
  <c r="X10" i="68"/>
  <c r="U45" i="10"/>
  <c r="U47" i="82"/>
  <c r="U45" i="42"/>
  <c r="U18" i="105"/>
  <c r="U28" i="54"/>
  <c r="U36" i="43"/>
  <c r="U17" i="86"/>
  <c r="AR15" i="30"/>
  <c r="AE17" i="37"/>
  <c r="AG17" i="37"/>
  <c r="AP17" i="37" s="1"/>
  <c r="W18" i="37"/>
  <c r="AF17" i="37"/>
  <c r="AO17" i="37" s="1"/>
  <c r="AN17" i="26"/>
  <c r="AI17" i="26"/>
  <c r="AH17" i="74"/>
  <c r="AQ17" i="74" s="1"/>
  <c r="U9" i="59"/>
  <c r="AE16" i="62"/>
  <c r="AF16" i="62"/>
  <c r="AO16" i="62" s="1"/>
  <c r="W17" i="62"/>
  <c r="AG16" i="62"/>
  <c r="AP16" i="62" s="1"/>
  <c r="AN9" i="21"/>
  <c r="AI9" i="21"/>
  <c r="AI9" i="12"/>
  <c r="AN9" i="12"/>
  <c r="AI16" i="23"/>
  <c r="AN16" i="23"/>
  <c r="Y10" i="60"/>
  <c r="Z10" i="60" s="1"/>
  <c r="X10" i="60"/>
  <c r="Y10" i="72"/>
  <c r="X10" i="72"/>
  <c r="Y17" i="81"/>
  <c r="Z17" i="81" s="1"/>
  <c r="X17" i="81"/>
  <c r="U18" i="101"/>
  <c r="U28" i="100"/>
  <c r="AG16" i="40"/>
  <c r="AP16" i="40" s="1"/>
  <c r="W17" i="40"/>
  <c r="AE16" i="40"/>
  <c r="AF16" i="40"/>
  <c r="AO16" i="40" s="1"/>
  <c r="U25" i="104"/>
  <c r="U24" i="104" s="1"/>
  <c r="U28" i="96"/>
  <c r="AH18" i="78"/>
  <c r="AQ18" i="78" s="1"/>
  <c r="U18" i="32"/>
  <c r="U28" i="45"/>
  <c r="Y17" i="31"/>
  <c r="X17" i="31"/>
  <c r="Z17" i="31" s="1"/>
  <c r="AH16" i="70"/>
  <c r="AQ16" i="70" s="1"/>
  <c r="AR16" i="61"/>
  <c r="U43" i="18"/>
  <c r="U9" i="67"/>
  <c r="U45" i="102"/>
  <c r="U36" i="16"/>
  <c r="W10" i="76"/>
  <c r="AG9" i="76"/>
  <c r="AP9" i="76" s="1"/>
  <c r="AF9" i="76"/>
  <c r="AO9" i="76" s="1"/>
  <c r="AE9" i="76"/>
  <c r="AF17" i="74"/>
  <c r="AO17" i="74" s="1"/>
  <c r="AE17" i="74"/>
  <c r="W18" i="74"/>
  <c r="AG17" i="74"/>
  <c r="AP17" i="74" s="1"/>
  <c r="U27" i="92"/>
  <c r="Y10" i="12"/>
  <c r="X10" i="12"/>
  <c r="Y18" i="36"/>
  <c r="X18" i="36"/>
  <c r="AR17" i="78"/>
  <c r="AN17" i="66"/>
  <c r="AI17" i="66"/>
  <c r="AR17" i="66" s="1"/>
  <c r="Y11" i="64"/>
  <c r="X11" i="64"/>
  <c r="W18" i="73"/>
  <c r="AE17" i="73"/>
  <c r="AF17" i="73"/>
  <c r="AO17" i="73" s="1"/>
  <c r="AG17" i="73"/>
  <c r="AP17" i="73" s="1"/>
  <c r="U38" i="87"/>
  <c r="Z18" i="78"/>
  <c r="Z16" i="70"/>
  <c r="Y17" i="65"/>
  <c r="X17" i="65"/>
  <c r="Y17" i="22"/>
  <c r="X17" i="22"/>
  <c r="Y10" i="80"/>
  <c r="X10" i="80"/>
  <c r="U9" i="24"/>
  <c r="Y10" i="21"/>
  <c r="X10" i="21"/>
  <c r="Z10" i="21" s="1"/>
  <c r="U26" i="13"/>
  <c r="U45" i="98"/>
  <c r="U46" i="35"/>
  <c r="U33" i="95"/>
  <c r="U26" i="84"/>
  <c r="AI10" i="64"/>
  <c r="AN10" i="64"/>
  <c r="U10" i="63"/>
  <c r="U47" i="50"/>
  <c r="U27" i="20"/>
  <c r="U12" i="97"/>
  <c r="AR9" i="29"/>
  <c r="AH17" i="61"/>
  <c r="AQ17" i="61" s="1"/>
  <c r="U13" i="89"/>
  <c r="U27" i="51"/>
  <c r="U47" i="85"/>
  <c r="U10" i="28"/>
  <c r="Y10" i="39"/>
  <c r="X10" i="39"/>
  <c r="AG17" i="77"/>
  <c r="AP17" i="77" s="1"/>
  <c r="AE17" i="77"/>
  <c r="AF17" i="77"/>
  <c r="AO17" i="77" s="1"/>
  <c r="W18" i="77"/>
  <c r="U10" i="19"/>
  <c r="U16" i="53"/>
  <c r="U39" i="49"/>
  <c r="AI16" i="31"/>
  <c r="AR16" i="31" s="1"/>
  <c r="AN16" i="31"/>
  <c r="AI16" i="65"/>
  <c r="AN16" i="65"/>
  <c r="U8" i="2"/>
  <c r="AI16" i="22"/>
  <c r="AN16" i="22"/>
  <c r="AN9" i="80"/>
  <c r="AI9" i="80"/>
  <c r="U46" i="48"/>
  <c r="U45" i="48" s="1"/>
  <c r="Y18" i="26"/>
  <c r="X18" i="26"/>
  <c r="Z18" i="26" s="1"/>
  <c r="AE17" i="17"/>
  <c r="AG17" i="17"/>
  <c r="AP17" i="17" s="1"/>
  <c r="W18" i="17"/>
  <c r="AF17" i="17"/>
  <c r="AO17" i="17" s="1"/>
  <c r="AG9" i="25"/>
  <c r="AP9" i="25" s="1"/>
  <c r="W10" i="25"/>
  <c r="AE9" i="25"/>
  <c r="AF9" i="25"/>
  <c r="AO9" i="25" s="1"/>
  <c r="AN9" i="72"/>
  <c r="AI9" i="72"/>
  <c r="AI16" i="81"/>
  <c r="AN16" i="81"/>
  <c r="AN9" i="68"/>
  <c r="AI9" i="68"/>
  <c r="U28" i="88"/>
  <c r="U37" i="83"/>
  <c r="U36" i="11"/>
  <c r="AH10" i="29"/>
  <c r="AQ10" i="29" s="1"/>
  <c r="AN9" i="39"/>
  <c r="AI9" i="39"/>
  <c r="U18" i="46"/>
  <c r="U11" i="75"/>
  <c r="AR16" i="14"/>
  <c r="AF17" i="69"/>
  <c r="AO17" i="69" s="1"/>
  <c r="AG17" i="69"/>
  <c r="AP17" i="69" s="1"/>
  <c r="W18" i="69"/>
  <c r="AE17" i="69"/>
  <c r="AH17" i="14"/>
  <c r="AQ17" i="14" s="1"/>
  <c r="U16" i="93"/>
  <c r="AH16" i="30"/>
  <c r="AQ16" i="30" s="1"/>
  <c r="U37" i="55"/>
  <c r="AI9" i="60"/>
  <c r="AN9" i="60"/>
  <c r="Y18" i="66"/>
  <c r="X18" i="66"/>
  <c r="Z18" i="66" s="1"/>
  <c r="U25" i="44"/>
  <c r="U38" i="99"/>
  <c r="AE18" i="66" l="1"/>
  <c r="W19" i="66"/>
  <c r="AG18" i="66"/>
  <c r="AP18" i="66" s="1"/>
  <c r="AF18" i="66"/>
  <c r="AO18" i="66" s="1"/>
  <c r="U36" i="83"/>
  <c r="AH10" i="39"/>
  <c r="AQ10" i="39" s="1"/>
  <c r="U46" i="85"/>
  <c r="U26" i="20"/>
  <c r="AR10" i="64"/>
  <c r="U45" i="35"/>
  <c r="AF10" i="21"/>
  <c r="AO10" i="21" s="1"/>
  <c r="AE10" i="21"/>
  <c r="AG10" i="21"/>
  <c r="AP10" i="21" s="1"/>
  <c r="W11" i="21"/>
  <c r="U27" i="45"/>
  <c r="U27" i="96"/>
  <c r="AG17" i="81"/>
  <c r="AP17" i="81" s="1"/>
  <c r="W18" i="81"/>
  <c r="AF17" i="81"/>
  <c r="AO17" i="81" s="1"/>
  <c r="AE17" i="81"/>
  <c r="W11" i="60"/>
  <c r="AE10" i="60"/>
  <c r="AF10" i="60"/>
  <c r="AO10" i="60" s="1"/>
  <c r="AG10" i="60"/>
  <c r="AP10" i="60" s="1"/>
  <c r="AR9" i="21"/>
  <c r="AG17" i="23"/>
  <c r="AP17" i="23" s="1"/>
  <c r="AE17" i="23"/>
  <c r="AF17" i="23"/>
  <c r="AO17" i="23" s="1"/>
  <c r="W18" i="23"/>
  <c r="Y18" i="27"/>
  <c r="X18" i="27"/>
  <c r="U36" i="55"/>
  <c r="AR16" i="22"/>
  <c r="U9" i="19"/>
  <c r="Z10" i="39"/>
  <c r="AH17" i="22"/>
  <c r="AQ17" i="22" s="1"/>
  <c r="AF16" i="70"/>
  <c r="AO16" i="70" s="1"/>
  <c r="AE16" i="70"/>
  <c r="W17" i="70"/>
  <c r="AG16" i="70"/>
  <c r="AP16" i="70" s="1"/>
  <c r="AI17" i="73"/>
  <c r="AN17" i="73"/>
  <c r="AH10" i="12"/>
  <c r="AQ10" i="12" s="1"/>
  <c r="Y18" i="74"/>
  <c r="X18" i="74"/>
  <c r="Z18" i="74" s="1"/>
  <c r="Y10" i="76"/>
  <c r="X10" i="76"/>
  <c r="U8" i="67"/>
  <c r="U8" i="59"/>
  <c r="Y18" i="37"/>
  <c r="X18" i="37"/>
  <c r="Z18" i="37" s="1"/>
  <c r="U16" i="86"/>
  <c r="U17" i="105"/>
  <c r="U44" i="10"/>
  <c r="U9" i="38"/>
  <c r="AN9" i="34"/>
  <c r="AI9" i="34"/>
  <c r="U36" i="91"/>
  <c r="U47" i="90"/>
  <c r="U13" i="47"/>
  <c r="Y18" i="77"/>
  <c r="X18" i="77"/>
  <c r="U26" i="51"/>
  <c r="U46" i="50"/>
  <c r="U25" i="84"/>
  <c r="U44" i="98"/>
  <c r="Z17" i="22"/>
  <c r="W19" i="78"/>
  <c r="AG18" i="78"/>
  <c r="AP18" i="78" s="1"/>
  <c r="AE18" i="78"/>
  <c r="AF18" i="78"/>
  <c r="AO18" i="78" s="1"/>
  <c r="Y18" i="73"/>
  <c r="X18" i="73"/>
  <c r="Z10" i="12"/>
  <c r="AN17" i="74"/>
  <c r="AI17" i="74"/>
  <c r="AH17" i="31"/>
  <c r="AQ17" i="31" s="1"/>
  <c r="U17" i="32"/>
  <c r="U23" i="104"/>
  <c r="U27" i="100"/>
  <c r="AH10" i="72"/>
  <c r="AQ10" i="72" s="1"/>
  <c r="AH10" i="68"/>
  <c r="AQ10" i="68" s="1"/>
  <c r="Y18" i="61"/>
  <c r="X18" i="61"/>
  <c r="U8" i="24"/>
  <c r="AH11" i="64"/>
  <c r="AQ11" i="64" s="1"/>
  <c r="U35" i="16"/>
  <c r="U42" i="18"/>
  <c r="U41" i="18" s="1"/>
  <c r="W18" i="31"/>
  <c r="AG17" i="31"/>
  <c r="AP17" i="31" s="1"/>
  <c r="AF17" i="31"/>
  <c r="AO17" i="31" s="1"/>
  <c r="AE17" i="31"/>
  <c r="Z10" i="72"/>
  <c r="AR16" i="23"/>
  <c r="Y17" i="62"/>
  <c r="X17" i="62"/>
  <c r="AN17" i="37"/>
  <c r="AI17" i="37"/>
  <c r="U35" i="43"/>
  <c r="U44" i="42"/>
  <c r="Z10" i="68"/>
  <c r="AR17" i="36"/>
  <c r="U9" i="79"/>
  <c r="AN17" i="27"/>
  <c r="AI17" i="27"/>
  <c r="Y10" i="34"/>
  <c r="X10" i="34"/>
  <c r="U37" i="41"/>
  <c r="U45" i="94"/>
  <c r="AN17" i="14"/>
  <c r="AI17" i="14"/>
  <c r="AN17" i="61"/>
  <c r="AI17" i="61"/>
  <c r="AH18" i="66"/>
  <c r="AQ18" i="66" s="1"/>
  <c r="AE18" i="26"/>
  <c r="W19" i="26"/>
  <c r="AF18" i="26"/>
  <c r="AO18" i="26" s="1"/>
  <c r="AG18" i="26"/>
  <c r="AP18" i="26" s="1"/>
  <c r="AR9" i="72"/>
  <c r="X18" i="69"/>
  <c r="Y18" i="69"/>
  <c r="Z18" i="69" s="1"/>
  <c r="U10" i="75"/>
  <c r="U27" i="88"/>
  <c r="Y18" i="17"/>
  <c r="X18" i="17"/>
  <c r="U37" i="99"/>
  <c r="U44" i="48"/>
  <c r="AR9" i="60"/>
  <c r="U15" i="93"/>
  <c r="U17" i="46"/>
  <c r="U35" i="11"/>
  <c r="AN9" i="25"/>
  <c r="AI9" i="25"/>
  <c r="AN17" i="17"/>
  <c r="AI17" i="17"/>
  <c r="AR9" i="80"/>
  <c r="AN17" i="77"/>
  <c r="AI17" i="77"/>
  <c r="U9" i="28"/>
  <c r="U12" i="89"/>
  <c r="U11" i="97"/>
  <c r="U9" i="63"/>
  <c r="U32" i="95"/>
  <c r="U25" i="13"/>
  <c r="AH10" i="80"/>
  <c r="AQ10" i="80" s="1"/>
  <c r="AH17" i="65"/>
  <c r="AQ17" i="65" s="1"/>
  <c r="U37" i="87"/>
  <c r="Z11" i="64"/>
  <c r="AH18" i="36"/>
  <c r="AQ18" i="36" s="1"/>
  <c r="AN9" i="76"/>
  <c r="AI9" i="76"/>
  <c r="AN16" i="40"/>
  <c r="AI16" i="40"/>
  <c r="U17" i="101"/>
  <c r="AR17" i="26"/>
  <c r="AI10" i="29"/>
  <c r="AN10" i="29"/>
  <c r="AI16" i="30"/>
  <c r="AN16" i="30"/>
  <c r="AR16" i="81"/>
  <c r="AN17" i="69"/>
  <c r="AI17" i="69"/>
  <c r="AR9" i="68"/>
  <c r="U7" i="2"/>
  <c r="U38" i="49"/>
  <c r="U24" i="44"/>
  <c r="AR9" i="39"/>
  <c r="Y10" i="25"/>
  <c r="X10" i="25"/>
  <c r="AH18" i="26"/>
  <c r="AQ18" i="26" s="1"/>
  <c r="AR16" i="65"/>
  <c r="U15" i="53"/>
  <c r="AH10" i="21"/>
  <c r="AQ10" i="21" s="1"/>
  <c r="Z10" i="80"/>
  <c r="Z17" i="65"/>
  <c r="Z18" i="36"/>
  <c r="U26" i="92"/>
  <c r="U25" i="92" s="1"/>
  <c r="U44" i="102"/>
  <c r="Y17" i="40"/>
  <c r="X17" i="40"/>
  <c r="AH17" i="81"/>
  <c r="AQ17" i="81" s="1"/>
  <c r="AH10" i="60"/>
  <c r="AQ10" i="60" s="1"/>
  <c r="AR9" i="12"/>
  <c r="AN16" i="62"/>
  <c r="AI16" i="62"/>
  <c r="U27" i="54"/>
  <c r="U46" i="82"/>
  <c r="AH17" i="23"/>
  <c r="AQ17" i="23" s="1"/>
  <c r="U10" i="71"/>
  <c r="U9" i="71" s="1"/>
  <c r="U15" i="15"/>
  <c r="U16" i="52"/>
  <c r="U37" i="103"/>
  <c r="U10" i="33"/>
  <c r="Y18" i="14"/>
  <c r="Z18" i="14"/>
  <c r="X18" i="14"/>
  <c r="Y11" i="29"/>
  <c r="X11" i="29"/>
  <c r="Y17" i="30"/>
  <c r="X17" i="30"/>
  <c r="Z17" i="30" s="1"/>
  <c r="W19" i="69" l="1"/>
  <c r="AF18" i="69"/>
  <c r="AO18" i="69" s="1"/>
  <c r="AG18" i="69"/>
  <c r="AP18" i="69" s="1"/>
  <c r="AE18" i="69"/>
  <c r="AH11" i="29"/>
  <c r="AQ11" i="29" s="1"/>
  <c r="AF17" i="65"/>
  <c r="AO17" i="65" s="1"/>
  <c r="AE17" i="65"/>
  <c r="AG17" i="65"/>
  <c r="AP17" i="65" s="1"/>
  <c r="W18" i="65"/>
  <c r="U37" i="49"/>
  <c r="AR10" i="29"/>
  <c r="AR17" i="77"/>
  <c r="AR9" i="25"/>
  <c r="U26" i="88"/>
  <c r="AR17" i="37"/>
  <c r="U22" i="104"/>
  <c r="AN18" i="78"/>
  <c r="AI18" i="78"/>
  <c r="AH18" i="77"/>
  <c r="AQ18" i="77" s="1"/>
  <c r="U46" i="90"/>
  <c r="U8" i="38"/>
  <c r="U15" i="86"/>
  <c r="AF18" i="74"/>
  <c r="AO18" i="74" s="1"/>
  <c r="W19" i="74"/>
  <c r="AG18" i="74"/>
  <c r="AP18" i="74" s="1"/>
  <c r="AE18" i="74"/>
  <c r="AG10" i="39"/>
  <c r="AP10" i="39" s="1"/>
  <c r="AE10" i="39"/>
  <c r="AF10" i="39"/>
  <c r="AO10" i="39" s="1"/>
  <c r="W11" i="39"/>
  <c r="U35" i="55"/>
  <c r="AN17" i="23"/>
  <c r="AI17" i="23"/>
  <c r="AN10" i="60"/>
  <c r="AI10" i="60"/>
  <c r="AN10" i="21"/>
  <c r="AI10" i="21"/>
  <c r="U16" i="101"/>
  <c r="AH17" i="30"/>
  <c r="AQ17" i="30" s="1"/>
  <c r="AH18" i="14"/>
  <c r="AQ18" i="14" s="1"/>
  <c r="U36" i="103"/>
  <c r="U8" i="71"/>
  <c r="U26" i="54"/>
  <c r="AF10" i="80"/>
  <c r="AO10" i="80" s="1"/>
  <c r="AG10" i="80"/>
  <c r="AP10" i="80" s="1"/>
  <c r="AE10" i="80"/>
  <c r="W11" i="80"/>
  <c r="AR9" i="76"/>
  <c r="U36" i="87"/>
  <c r="U24" i="13"/>
  <c r="U10" i="97"/>
  <c r="U14" i="93"/>
  <c r="U36" i="99"/>
  <c r="U44" i="94"/>
  <c r="AR17" i="27"/>
  <c r="AG10" i="68"/>
  <c r="AP10" i="68" s="1"/>
  <c r="W11" i="68"/>
  <c r="AF10" i="68"/>
  <c r="AO10" i="68" s="1"/>
  <c r="AE10" i="68"/>
  <c r="AG10" i="72"/>
  <c r="AP10" i="72" s="1"/>
  <c r="AF10" i="72"/>
  <c r="AO10" i="72" s="1"/>
  <c r="W11" i="72"/>
  <c r="AE10" i="72"/>
  <c r="U40" i="18"/>
  <c r="U7" i="24"/>
  <c r="AF10" i="12"/>
  <c r="AO10" i="12" s="1"/>
  <c r="AG10" i="12"/>
  <c r="AP10" i="12" s="1"/>
  <c r="W11" i="12"/>
  <c r="AE10" i="12"/>
  <c r="U24" i="84"/>
  <c r="Z18" i="77"/>
  <c r="AH18" i="37"/>
  <c r="AQ18" i="37" s="1"/>
  <c r="U7" i="67"/>
  <c r="Y17" i="70"/>
  <c r="X17" i="70"/>
  <c r="Z17" i="70" s="1"/>
  <c r="AH18" i="27"/>
  <c r="AQ18" i="27" s="1"/>
  <c r="Y11" i="60"/>
  <c r="X11" i="60"/>
  <c r="U26" i="96"/>
  <c r="U25" i="20"/>
  <c r="U35" i="83"/>
  <c r="U23" i="44"/>
  <c r="W18" i="30"/>
  <c r="AE17" i="30"/>
  <c r="AF17" i="30"/>
  <c r="AO17" i="30" s="1"/>
  <c r="AG17" i="30"/>
  <c r="AP17" i="30" s="1"/>
  <c r="AR16" i="62"/>
  <c r="U43" i="102"/>
  <c r="U6" i="2"/>
  <c r="AH18" i="17"/>
  <c r="AQ18" i="17" s="1"/>
  <c r="U9" i="75"/>
  <c r="U8" i="75" s="1"/>
  <c r="AR17" i="61"/>
  <c r="AH17" i="62"/>
  <c r="AQ17" i="62" s="1"/>
  <c r="AI17" i="31"/>
  <c r="AN17" i="31"/>
  <c r="AH18" i="61"/>
  <c r="AQ18" i="61" s="1"/>
  <c r="U16" i="32"/>
  <c r="AH18" i="73"/>
  <c r="AQ18" i="73" s="1"/>
  <c r="Y19" i="78"/>
  <c r="Z19" i="78"/>
  <c r="X19" i="78"/>
  <c r="U35" i="91"/>
  <c r="U34" i="91" s="1"/>
  <c r="U43" i="10"/>
  <c r="AE18" i="37"/>
  <c r="AF18" i="37"/>
  <c r="AO18" i="37" s="1"/>
  <c r="W19" i="37"/>
  <c r="AG18" i="37"/>
  <c r="AP18" i="37" s="1"/>
  <c r="AH10" i="76"/>
  <c r="AQ10" i="76" s="1"/>
  <c r="AN16" i="70"/>
  <c r="AI16" i="70"/>
  <c r="U8" i="19"/>
  <c r="Z18" i="27"/>
  <c r="AN17" i="81"/>
  <c r="AI17" i="81"/>
  <c r="AH17" i="40"/>
  <c r="AQ17" i="40" s="1"/>
  <c r="AE18" i="14"/>
  <c r="W19" i="14"/>
  <c r="AF18" i="14"/>
  <c r="AO18" i="14" s="1"/>
  <c r="AG18" i="14"/>
  <c r="AP18" i="14" s="1"/>
  <c r="U15" i="52"/>
  <c r="U31" i="95"/>
  <c r="U11" i="89"/>
  <c r="U34" i="11"/>
  <c r="U33" i="11" s="1"/>
  <c r="U32" i="11" s="1"/>
  <c r="Z18" i="17"/>
  <c r="U36" i="41"/>
  <c r="U43" i="42"/>
  <c r="Z17" i="62"/>
  <c r="U34" i="16"/>
  <c r="Z18" i="61"/>
  <c r="Z18" i="73"/>
  <c r="AE17" i="22"/>
  <c r="AF17" i="22"/>
  <c r="AO17" i="22" s="1"/>
  <c r="W18" i="22"/>
  <c r="AG17" i="22"/>
  <c r="AP17" i="22" s="1"/>
  <c r="U45" i="50"/>
  <c r="AR9" i="34"/>
  <c r="Z10" i="76"/>
  <c r="U26" i="45"/>
  <c r="U44" i="35"/>
  <c r="U45" i="85"/>
  <c r="U26" i="100"/>
  <c r="U12" i="47"/>
  <c r="U16" i="105"/>
  <c r="Y18" i="23"/>
  <c r="X18" i="23"/>
  <c r="Y18" i="81"/>
  <c r="X18" i="81"/>
  <c r="Z18" i="81" s="1"/>
  <c r="Y11" i="21"/>
  <c r="X11" i="21"/>
  <c r="Y19" i="66"/>
  <c r="X19" i="66"/>
  <c r="Z19" i="66" s="1"/>
  <c r="U24" i="92"/>
  <c r="AH10" i="25"/>
  <c r="AQ10" i="25" s="1"/>
  <c r="AR16" i="30"/>
  <c r="AR17" i="17"/>
  <c r="Y19" i="26"/>
  <c r="X19" i="26"/>
  <c r="AR17" i="14"/>
  <c r="AH10" i="34"/>
  <c r="AQ10" i="34" s="1"/>
  <c r="U8" i="79"/>
  <c r="Z11" i="29"/>
  <c r="U9" i="33"/>
  <c r="U14" i="15"/>
  <c r="U45" i="82"/>
  <c r="Z17" i="40"/>
  <c r="AE18" i="36"/>
  <c r="W19" i="36"/>
  <c r="AG18" i="36"/>
  <c r="AP18" i="36" s="1"/>
  <c r="AF18" i="36"/>
  <c r="AO18" i="36" s="1"/>
  <c r="U14" i="53"/>
  <c r="Z10" i="25"/>
  <c r="AR17" i="69"/>
  <c r="AR16" i="40"/>
  <c r="AE11" i="64"/>
  <c r="W12" i="64"/>
  <c r="AF11" i="64"/>
  <c r="AO11" i="64" s="1"/>
  <c r="AG11" i="64"/>
  <c r="AP11" i="64" s="1"/>
  <c r="U8" i="63"/>
  <c r="U8" i="28"/>
  <c r="U16" i="46"/>
  <c r="U43" i="48"/>
  <c r="AH18" i="69"/>
  <c r="AQ18" i="69" s="1"/>
  <c r="AI18" i="26"/>
  <c r="AN18" i="26"/>
  <c r="Z10" i="34"/>
  <c r="U34" i="43"/>
  <c r="Y18" i="31"/>
  <c r="Z18" i="31"/>
  <c r="X18" i="31"/>
  <c r="AR17" i="74"/>
  <c r="U43" i="98"/>
  <c r="U42" i="98" s="1"/>
  <c r="U25" i="51"/>
  <c r="U7" i="59"/>
  <c r="AH18" i="74"/>
  <c r="AQ18" i="74" s="1"/>
  <c r="AR17" i="73"/>
  <c r="AN18" i="66"/>
  <c r="AI18" i="66"/>
  <c r="Z11" i="21" l="1"/>
  <c r="AE11" i="21"/>
  <c r="AF11" i="21"/>
  <c r="AO11" i="21" s="1"/>
  <c r="W12" i="21"/>
  <c r="AG11" i="21"/>
  <c r="AP11" i="21" s="1"/>
  <c r="AR18" i="26"/>
  <c r="U6" i="59"/>
  <c r="W11" i="34"/>
  <c r="AG10" i="34"/>
  <c r="AP10" i="34" s="1"/>
  <c r="AE10" i="34"/>
  <c r="AF10" i="34"/>
  <c r="AO10" i="34" s="1"/>
  <c r="U7" i="63"/>
  <c r="AH19" i="26"/>
  <c r="AQ19" i="26" s="1"/>
  <c r="AH18" i="31"/>
  <c r="AQ18" i="31" s="1"/>
  <c r="U7" i="79"/>
  <c r="Z19" i="26"/>
  <c r="AN17" i="22"/>
  <c r="AI17" i="22"/>
  <c r="U31" i="11"/>
  <c r="U14" i="52"/>
  <c r="AR16" i="70"/>
  <c r="AH19" i="78"/>
  <c r="AQ19" i="78" s="1"/>
  <c r="U15" i="32"/>
  <c r="U22" i="44"/>
  <c r="U25" i="96"/>
  <c r="AH17" i="70"/>
  <c r="AQ17" i="70" s="1"/>
  <c r="AN10" i="72"/>
  <c r="AI10" i="72"/>
  <c r="Y11" i="68"/>
  <c r="Z11" i="68" s="1"/>
  <c r="X11" i="68"/>
  <c r="Y11" i="80"/>
  <c r="X11" i="80"/>
  <c r="AR10" i="60"/>
  <c r="Y11" i="39"/>
  <c r="Z11" i="39"/>
  <c r="X11" i="39"/>
  <c r="Y19" i="74"/>
  <c r="X19" i="74"/>
  <c r="Z19" i="74" s="1"/>
  <c r="AH18" i="23"/>
  <c r="AQ18" i="23" s="1"/>
  <c r="AR17" i="81"/>
  <c r="AH11" i="60"/>
  <c r="AQ11" i="60" s="1"/>
  <c r="AF17" i="70"/>
  <c r="AO17" i="70" s="1"/>
  <c r="W18" i="70"/>
  <c r="AG17" i="70"/>
  <c r="AP17" i="70" s="1"/>
  <c r="AE17" i="70"/>
  <c r="AF18" i="77"/>
  <c r="AO18" i="77" s="1"/>
  <c r="AE18" i="77"/>
  <c r="W19" i="77"/>
  <c r="AG18" i="77"/>
  <c r="AP18" i="77" s="1"/>
  <c r="Y11" i="72"/>
  <c r="X11" i="72"/>
  <c r="U35" i="99"/>
  <c r="U23" i="13"/>
  <c r="AI10" i="80"/>
  <c r="AN10" i="80"/>
  <c r="U7" i="71"/>
  <c r="U45" i="90"/>
  <c r="U21" i="104"/>
  <c r="U36" i="49"/>
  <c r="U24" i="51"/>
  <c r="Y12" i="64"/>
  <c r="X12" i="64"/>
  <c r="Z12" i="64" s="1"/>
  <c r="AE10" i="25"/>
  <c r="AF10" i="25"/>
  <c r="AO10" i="25" s="1"/>
  <c r="W11" i="25"/>
  <c r="AG10" i="25"/>
  <c r="AP10" i="25" s="1"/>
  <c r="AN18" i="36"/>
  <c r="AI18" i="36"/>
  <c r="Z18" i="23"/>
  <c r="U44" i="50"/>
  <c r="AG18" i="61"/>
  <c r="AP18" i="61" s="1"/>
  <c r="AF18" i="61"/>
  <c r="AO18" i="61" s="1"/>
  <c r="AE18" i="61"/>
  <c r="W19" i="61"/>
  <c r="U10" i="89"/>
  <c r="U5" i="2"/>
  <c r="X5" i="2" s="1"/>
  <c r="U34" i="83"/>
  <c r="Z11" i="60"/>
  <c r="AR17" i="23"/>
  <c r="AI10" i="39"/>
  <c r="AN10" i="39"/>
  <c r="Y18" i="65"/>
  <c r="X18" i="65"/>
  <c r="Z18" i="65" s="1"/>
  <c r="AN18" i="69"/>
  <c r="AI18" i="69"/>
  <c r="AH11" i="21"/>
  <c r="AQ11" i="21" s="1"/>
  <c r="U43" i="35"/>
  <c r="AN18" i="37"/>
  <c r="AI18" i="37"/>
  <c r="AG19" i="78"/>
  <c r="AP19" i="78" s="1"/>
  <c r="W20" i="78"/>
  <c r="AF19" i="78"/>
  <c r="AO19" i="78" s="1"/>
  <c r="AE19" i="78"/>
  <c r="U7" i="28"/>
  <c r="AN11" i="64"/>
  <c r="AI11" i="64"/>
  <c r="AE17" i="40"/>
  <c r="AG17" i="40"/>
  <c r="AP17" i="40" s="1"/>
  <c r="W18" i="40"/>
  <c r="AF17" i="40"/>
  <c r="AO17" i="40" s="1"/>
  <c r="U8" i="33"/>
  <c r="U23" i="92"/>
  <c r="U25" i="100"/>
  <c r="U25" i="45"/>
  <c r="U35" i="41"/>
  <c r="Y19" i="14"/>
  <c r="X19" i="14"/>
  <c r="Z19" i="14" s="1"/>
  <c r="W19" i="27"/>
  <c r="AE18" i="27"/>
  <c r="AF18" i="27"/>
  <c r="AO18" i="27" s="1"/>
  <c r="AG18" i="27"/>
  <c r="AP18" i="27" s="1"/>
  <c r="U42" i="10"/>
  <c r="AI17" i="30"/>
  <c r="AN17" i="30"/>
  <c r="U23" i="84"/>
  <c r="U6" i="24"/>
  <c r="U13" i="93"/>
  <c r="U35" i="87"/>
  <c r="U35" i="103"/>
  <c r="U15" i="101"/>
  <c r="U14" i="86"/>
  <c r="AF18" i="31"/>
  <c r="AO18" i="31" s="1"/>
  <c r="AE18" i="31"/>
  <c r="AG18" i="31"/>
  <c r="AP18" i="31" s="1"/>
  <c r="W19" i="31"/>
  <c r="Y19" i="36"/>
  <c r="X19" i="36"/>
  <c r="U11" i="47"/>
  <c r="U42" i="42"/>
  <c r="U41" i="98"/>
  <c r="AR18" i="66"/>
  <c r="U33" i="43"/>
  <c r="U13" i="53"/>
  <c r="AG11" i="29"/>
  <c r="AP11" i="29" s="1"/>
  <c r="AE11" i="29"/>
  <c r="W12" i="29"/>
  <c r="AF11" i="29"/>
  <c r="AO11" i="29" s="1"/>
  <c r="AH19" i="66"/>
  <c r="AQ19" i="66" s="1"/>
  <c r="AH18" i="81"/>
  <c r="AQ18" i="81" s="1"/>
  <c r="W11" i="76"/>
  <c r="AG10" i="76"/>
  <c r="AP10" i="76" s="1"/>
  <c r="AF10" i="76"/>
  <c r="AO10" i="76" s="1"/>
  <c r="AE10" i="76"/>
  <c r="Y18" i="22"/>
  <c r="X18" i="22"/>
  <c r="U33" i="16"/>
  <c r="AF18" i="17"/>
  <c r="AO18" i="17" s="1"/>
  <c r="AE18" i="17"/>
  <c r="AG18" i="17"/>
  <c r="AP18" i="17" s="1"/>
  <c r="W19" i="17"/>
  <c r="U30" i="95"/>
  <c r="AN18" i="14"/>
  <c r="AI18" i="14"/>
  <c r="AR17" i="31"/>
  <c r="U7" i="75"/>
  <c r="U42" i="102"/>
  <c r="Y18" i="30"/>
  <c r="X18" i="30"/>
  <c r="U24" i="20"/>
  <c r="U6" i="67"/>
  <c r="AI10" i="12"/>
  <c r="AN10" i="12"/>
  <c r="AN10" i="68"/>
  <c r="AI10" i="68"/>
  <c r="AR10" i="21"/>
  <c r="AI18" i="74"/>
  <c r="AR18" i="74" s="1"/>
  <c r="AN18" i="74"/>
  <c r="AR18" i="78"/>
  <c r="AN17" i="65"/>
  <c r="AI17" i="65"/>
  <c r="U15" i="46"/>
  <c r="U14" i="46" s="1"/>
  <c r="U13" i="15"/>
  <c r="AF18" i="73"/>
  <c r="AO18" i="73" s="1"/>
  <c r="AG18" i="73"/>
  <c r="AP18" i="73" s="1"/>
  <c r="AE18" i="73"/>
  <c r="W19" i="73"/>
  <c r="U42" i="48"/>
  <c r="U44" i="82"/>
  <c r="U43" i="82" s="1"/>
  <c r="AE19" i="66"/>
  <c r="AG19" i="66"/>
  <c r="AP19" i="66" s="1"/>
  <c r="AF19" i="66"/>
  <c r="AO19" i="66" s="1"/>
  <c r="W20" i="66"/>
  <c r="AE18" i="81"/>
  <c r="W19" i="81"/>
  <c r="AG18" i="81"/>
  <c r="AP18" i="81" s="1"/>
  <c r="AF18" i="81"/>
  <c r="AO18" i="81" s="1"/>
  <c r="U15" i="105"/>
  <c r="U44" i="85"/>
  <c r="W18" i="62"/>
  <c r="AF17" i="62"/>
  <c r="AO17" i="62" s="1"/>
  <c r="AE17" i="62"/>
  <c r="AG17" i="62"/>
  <c r="AP17" i="62" s="1"/>
  <c r="U7" i="19"/>
  <c r="Y19" i="37"/>
  <c r="Z19" i="37" s="1"/>
  <c r="X19" i="37"/>
  <c r="U33" i="91"/>
  <c r="Y11" i="12"/>
  <c r="X11" i="12"/>
  <c r="Z11" i="12" s="1"/>
  <c r="U39" i="18"/>
  <c r="U43" i="94"/>
  <c r="U9" i="97"/>
  <c r="U25" i="54"/>
  <c r="U34" i="55"/>
  <c r="U7" i="38"/>
  <c r="U25" i="88"/>
  <c r="Y19" i="69"/>
  <c r="Z19" i="69" s="1"/>
  <c r="X19" i="69"/>
  <c r="Z18" i="30" l="1"/>
  <c r="Z18" i="22"/>
  <c r="AF18" i="22" s="1"/>
  <c r="AO18" i="22" s="1"/>
  <c r="AG11" i="68"/>
  <c r="AP11" i="68" s="1"/>
  <c r="AF11" i="68"/>
  <c r="AO11" i="68" s="1"/>
  <c r="AE11" i="68"/>
  <c r="W12" i="68"/>
  <c r="AF18" i="30"/>
  <c r="AO18" i="30" s="1"/>
  <c r="AG18" i="30"/>
  <c r="AP18" i="30" s="1"/>
  <c r="W19" i="30"/>
  <c r="AE18" i="30"/>
  <c r="AF19" i="69"/>
  <c r="AO19" i="69" s="1"/>
  <c r="AE19" i="69"/>
  <c r="W20" i="69"/>
  <c r="AG19" i="69"/>
  <c r="AP19" i="69" s="1"/>
  <c r="AF11" i="12"/>
  <c r="AO11" i="12" s="1"/>
  <c r="W12" i="12"/>
  <c r="AG11" i="12"/>
  <c r="AP11" i="12" s="1"/>
  <c r="AE11" i="12"/>
  <c r="AE18" i="22"/>
  <c r="AG18" i="22"/>
  <c r="AP18" i="22" s="1"/>
  <c r="W19" i="22"/>
  <c r="U6" i="19"/>
  <c r="AR18" i="14"/>
  <c r="AN18" i="17"/>
  <c r="AI18" i="17"/>
  <c r="U10" i="47"/>
  <c r="U34" i="103"/>
  <c r="U5" i="24"/>
  <c r="X5" i="24" s="1"/>
  <c r="U41" i="10"/>
  <c r="AF19" i="14"/>
  <c r="AO19" i="14" s="1"/>
  <c r="AE19" i="14"/>
  <c r="AG19" i="14"/>
  <c r="AP19" i="14" s="1"/>
  <c r="W20" i="14"/>
  <c r="AR18" i="37"/>
  <c r="AR18" i="69"/>
  <c r="AR10" i="39"/>
  <c r="W13" i="64"/>
  <c r="AE12" i="64"/>
  <c r="AG12" i="64"/>
  <c r="AP12" i="64" s="1"/>
  <c r="AF12" i="64"/>
  <c r="AO12" i="64" s="1"/>
  <c r="AH11" i="72"/>
  <c r="AQ11" i="72" s="1"/>
  <c r="AG19" i="74"/>
  <c r="AP19" i="74" s="1"/>
  <c r="AF19" i="74"/>
  <c r="AO19" i="74" s="1"/>
  <c r="AE19" i="74"/>
  <c r="W20" i="74"/>
  <c r="U24" i="96"/>
  <c r="U30" i="11"/>
  <c r="U43" i="85"/>
  <c r="U32" i="91"/>
  <c r="Y20" i="66"/>
  <c r="X20" i="66"/>
  <c r="AR10" i="68"/>
  <c r="U41" i="102"/>
  <c r="AI10" i="76"/>
  <c r="AN10" i="76"/>
  <c r="Z19" i="36"/>
  <c r="AH19" i="36"/>
  <c r="AQ19" i="36" s="1"/>
  <c r="U24" i="100"/>
  <c r="Y18" i="40"/>
  <c r="X18" i="40"/>
  <c r="Z18" i="40" s="1"/>
  <c r="U6" i="28"/>
  <c r="U23" i="9"/>
  <c r="Z5" i="2"/>
  <c r="AH5" i="2"/>
  <c r="AQ5" i="2" s="1"/>
  <c r="U20" i="104"/>
  <c r="AR10" i="80"/>
  <c r="Z11" i="72"/>
  <c r="AI17" i="70"/>
  <c r="AN17" i="70"/>
  <c r="AH11" i="80"/>
  <c r="AQ11" i="80" s="1"/>
  <c r="AR10" i="72"/>
  <c r="AR17" i="22"/>
  <c r="AN10" i="34"/>
  <c r="AI10" i="34"/>
  <c r="U24" i="54"/>
  <c r="U14" i="105"/>
  <c r="U12" i="15"/>
  <c r="U23" i="20"/>
  <c r="U12" i="53"/>
  <c r="U40" i="98"/>
  <c r="U13" i="86"/>
  <c r="U34" i="87"/>
  <c r="U22" i="84"/>
  <c r="AN19" i="78"/>
  <c r="AI19" i="78"/>
  <c r="AR19" i="78" s="1"/>
  <c r="AH18" i="65"/>
  <c r="AQ18" i="65" s="1"/>
  <c r="Y11" i="25"/>
  <c r="Z11" i="25" s="1"/>
  <c r="X11" i="25"/>
  <c r="AH11" i="39"/>
  <c r="AQ11" i="39" s="1"/>
  <c r="Z11" i="80"/>
  <c r="U21" i="44"/>
  <c r="U33" i="55"/>
  <c r="U42" i="82"/>
  <c r="W20" i="37"/>
  <c r="AG19" i="37"/>
  <c r="AP19" i="37" s="1"/>
  <c r="AF19" i="37"/>
  <c r="AO19" i="37" s="1"/>
  <c r="AE19" i="37"/>
  <c r="U29" i="95"/>
  <c r="U32" i="16"/>
  <c r="X19" i="31"/>
  <c r="Y19" i="31"/>
  <c r="AI18" i="27"/>
  <c r="AN18" i="27"/>
  <c r="U34" i="41"/>
  <c r="U22" i="92"/>
  <c r="AN17" i="40"/>
  <c r="AI17" i="40"/>
  <c r="U42" i="35"/>
  <c r="AE18" i="65"/>
  <c r="AF18" i="65"/>
  <c r="AO18" i="65" s="1"/>
  <c r="AG18" i="65"/>
  <c r="AP18" i="65" s="1"/>
  <c r="W19" i="65"/>
  <c r="W12" i="60"/>
  <c r="AG11" i="60"/>
  <c r="AP11" i="60" s="1"/>
  <c r="AF11" i="60"/>
  <c r="AO11" i="60" s="1"/>
  <c r="AE11" i="60"/>
  <c r="U9" i="89"/>
  <c r="U8" i="89" s="1"/>
  <c r="U43" i="50"/>
  <c r="U23" i="51"/>
  <c r="U44" i="90"/>
  <c r="U22" i="13"/>
  <c r="Y18" i="70"/>
  <c r="X18" i="70"/>
  <c r="W12" i="39"/>
  <c r="AG11" i="39"/>
  <c r="AP11" i="39" s="1"/>
  <c r="AE11" i="39"/>
  <c r="AF11" i="39"/>
  <c r="AO11" i="39" s="1"/>
  <c r="AF19" i="26"/>
  <c r="AO19" i="26" s="1"/>
  <c r="AG19" i="26"/>
  <c r="AP19" i="26" s="1"/>
  <c r="W20" i="26"/>
  <c r="AE19" i="26"/>
  <c r="Y11" i="34"/>
  <c r="X11" i="34"/>
  <c r="Y12" i="21"/>
  <c r="X12" i="21"/>
  <c r="U5" i="67"/>
  <c r="X5" i="67" s="1"/>
  <c r="U24" i="88"/>
  <c r="U38" i="18"/>
  <c r="AN17" i="62"/>
  <c r="AI17" i="62"/>
  <c r="U41" i="48"/>
  <c r="Y19" i="73"/>
  <c r="X19" i="73"/>
  <c r="U6" i="75"/>
  <c r="AH19" i="69"/>
  <c r="AQ19" i="69" s="1"/>
  <c r="U6" i="38"/>
  <c r="U8" i="97"/>
  <c r="Y18" i="62"/>
  <c r="X18" i="62"/>
  <c r="AN19" i="66"/>
  <c r="AI19" i="66"/>
  <c r="AN18" i="73"/>
  <c r="AI18" i="73"/>
  <c r="U13" i="46"/>
  <c r="AR10" i="12"/>
  <c r="Y19" i="17"/>
  <c r="X19" i="17"/>
  <c r="AH18" i="22"/>
  <c r="AQ18" i="22" s="1"/>
  <c r="Y11" i="76"/>
  <c r="X11" i="76"/>
  <c r="Y12" i="29"/>
  <c r="X12" i="29"/>
  <c r="U32" i="43"/>
  <c r="U41" i="42"/>
  <c r="U14" i="101"/>
  <c r="U12" i="93"/>
  <c r="AR17" i="30"/>
  <c r="Y19" i="27"/>
  <c r="X19" i="27"/>
  <c r="Z19" i="27" s="1"/>
  <c r="AR11" i="64"/>
  <c r="Y20" i="78"/>
  <c r="X20" i="78"/>
  <c r="Y19" i="61"/>
  <c r="X19" i="61"/>
  <c r="W19" i="23"/>
  <c r="AG18" i="23"/>
  <c r="AP18" i="23" s="1"/>
  <c r="AE18" i="23"/>
  <c r="AF18" i="23"/>
  <c r="AO18" i="23" s="1"/>
  <c r="AN10" i="25"/>
  <c r="AI10" i="25"/>
  <c r="Y19" i="77"/>
  <c r="X19" i="77"/>
  <c r="AH11" i="68"/>
  <c r="AQ11" i="68" s="1"/>
  <c r="U14" i="32"/>
  <c r="U13" i="52"/>
  <c r="U42" i="94"/>
  <c r="AN18" i="81"/>
  <c r="AI18" i="81"/>
  <c r="AH19" i="37"/>
  <c r="AQ19" i="37" s="1"/>
  <c r="AH11" i="12"/>
  <c r="AQ11" i="12" s="1"/>
  <c r="AH18" i="30"/>
  <c r="AQ18" i="30" s="1"/>
  <c r="Y19" i="81"/>
  <c r="Z19" i="81"/>
  <c r="X19" i="81"/>
  <c r="AR17" i="65"/>
  <c r="AI11" i="29"/>
  <c r="AN11" i="29"/>
  <c r="AN18" i="31"/>
  <c r="AI18" i="31"/>
  <c r="AH19" i="14"/>
  <c r="AQ19" i="14" s="1"/>
  <c r="U24" i="45"/>
  <c r="U7" i="33"/>
  <c r="U33" i="83"/>
  <c r="AN18" i="61"/>
  <c r="AI18" i="61"/>
  <c r="AR18" i="36"/>
  <c r="AH12" i="64"/>
  <c r="AQ12" i="64" s="1"/>
  <c r="U35" i="49"/>
  <c r="U6" i="71"/>
  <c r="U34" i="99"/>
  <c r="AI18" i="77"/>
  <c r="AN18" i="77"/>
  <c r="AH19" i="74"/>
  <c r="AQ19" i="74" s="1"/>
  <c r="U6" i="79"/>
  <c r="U6" i="63"/>
  <c r="U5" i="59"/>
  <c r="X5" i="59" s="1"/>
  <c r="AI11" i="21"/>
  <c r="AN11" i="21"/>
  <c r="Z11" i="34" l="1"/>
  <c r="AF11" i="34"/>
  <c r="AO11" i="34" s="1"/>
  <c r="AE11" i="34"/>
  <c r="AG11" i="34"/>
  <c r="AP11" i="34" s="1"/>
  <c r="W12" i="34"/>
  <c r="U6" i="33"/>
  <c r="AH19" i="77"/>
  <c r="AQ19" i="77" s="1"/>
  <c r="AN18" i="23"/>
  <c r="AI18" i="23"/>
  <c r="AH20" i="78"/>
  <c r="AQ20" i="78" s="1"/>
  <c r="W20" i="27"/>
  <c r="AE19" i="27"/>
  <c r="AF19" i="27"/>
  <c r="AO19" i="27" s="1"/>
  <c r="AG19" i="27"/>
  <c r="AP19" i="27" s="1"/>
  <c r="AH12" i="29"/>
  <c r="AQ12" i="29" s="1"/>
  <c r="AH19" i="73"/>
  <c r="AQ19" i="73" s="1"/>
  <c r="AH5" i="67"/>
  <c r="AQ5" i="67" s="1"/>
  <c r="Z5" i="67"/>
  <c r="AI11" i="39"/>
  <c r="AN11" i="39"/>
  <c r="AH19" i="31"/>
  <c r="AQ19" i="31" s="1"/>
  <c r="U32" i="55"/>
  <c r="AH11" i="25"/>
  <c r="AQ11" i="25" s="1"/>
  <c r="U12" i="86"/>
  <c r="U22" i="20"/>
  <c r="U23" i="54"/>
  <c r="AE18" i="40"/>
  <c r="AF18" i="40"/>
  <c r="AO18" i="40" s="1"/>
  <c r="W19" i="40"/>
  <c r="AG18" i="40"/>
  <c r="AP18" i="40" s="1"/>
  <c r="W20" i="36"/>
  <c r="AG19" i="36"/>
  <c r="AP19" i="36" s="1"/>
  <c r="AE19" i="36"/>
  <c r="AF19" i="36"/>
  <c r="AO19" i="36" s="1"/>
  <c r="Y20" i="74"/>
  <c r="Z20" i="74" s="1"/>
  <c r="X20" i="74"/>
  <c r="AN19" i="14"/>
  <c r="AI19" i="14"/>
  <c r="AN18" i="22"/>
  <c r="AI18" i="22"/>
  <c r="U5" i="71"/>
  <c r="X5" i="71" s="1"/>
  <c r="AR18" i="61"/>
  <c r="U12" i="52"/>
  <c r="Z19" i="77"/>
  <c r="Z20" i="78"/>
  <c r="U13" i="101"/>
  <c r="Z12" i="29"/>
  <c r="AH18" i="62"/>
  <c r="AQ18" i="62" s="1"/>
  <c r="U5" i="38"/>
  <c r="X5" i="38" s="1"/>
  <c r="Z19" i="73"/>
  <c r="AH12" i="21"/>
  <c r="AQ12" i="21" s="1"/>
  <c r="AN19" i="26"/>
  <c r="AI19" i="26"/>
  <c r="U21" i="13"/>
  <c r="U42" i="50"/>
  <c r="Y12" i="60"/>
  <c r="X12" i="60"/>
  <c r="U41" i="35"/>
  <c r="U40" i="35" s="1"/>
  <c r="U33" i="41"/>
  <c r="AE11" i="25"/>
  <c r="AF11" i="25"/>
  <c r="AO11" i="25" s="1"/>
  <c r="AG11" i="25"/>
  <c r="AP11" i="25" s="1"/>
  <c r="W12" i="25"/>
  <c r="AR10" i="34"/>
  <c r="AG5" i="2"/>
  <c r="AP5" i="2" s="1"/>
  <c r="AF5" i="2"/>
  <c r="AO5" i="2" s="1"/>
  <c r="W6" i="2"/>
  <c r="AE5" i="2"/>
  <c r="AH20" i="66"/>
  <c r="AQ20" i="66" s="1"/>
  <c r="U42" i="85"/>
  <c r="AI19" i="74"/>
  <c r="AN19" i="74"/>
  <c r="U33" i="103"/>
  <c r="Y20" i="69"/>
  <c r="X20" i="69"/>
  <c r="AR18" i="77"/>
  <c r="U23" i="45"/>
  <c r="AR11" i="29"/>
  <c r="AR18" i="81"/>
  <c r="Y19" i="23"/>
  <c r="X19" i="23"/>
  <c r="AH19" i="17"/>
  <c r="AQ19" i="17" s="1"/>
  <c r="U12" i="46"/>
  <c r="Z18" i="62"/>
  <c r="U37" i="18"/>
  <c r="Z12" i="21"/>
  <c r="Y20" i="26"/>
  <c r="Z20" i="26"/>
  <c r="X20" i="26"/>
  <c r="Y12" i="39"/>
  <c r="X12" i="39"/>
  <c r="Y19" i="65"/>
  <c r="X19" i="65"/>
  <c r="Z19" i="65" s="1"/>
  <c r="AR17" i="40"/>
  <c r="U31" i="16"/>
  <c r="Y20" i="37"/>
  <c r="X20" i="37"/>
  <c r="U20" i="44"/>
  <c r="U21" i="84"/>
  <c r="U39" i="98"/>
  <c r="U11" i="15"/>
  <c r="U22" i="9"/>
  <c r="AR10" i="76"/>
  <c r="Z20" i="66"/>
  <c r="AN12" i="64"/>
  <c r="AI12" i="64"/>
  <c r="AI11" i="12"/>
  <c r="AN11" i="12"/>
  <c r="AN19" i="69"/>
  <c r="AI19" i="69"/>
  <c r="Y12" i="68"/>
  <c r="X12" i="68"/>
  <c r="AH19" i="61"/>
  <c r="AQ19" i="61" s="1"/>
  <c r="U40" i="42"/>
  <c r="AH11" i="76"/>
  <c r="AQ11" i="76" s="1"/>
  <c r="Z19" i="17"/>
  <c r="AR18" i="73"/>
  <c r="AH18" i="70"/>
  <c r="AQ18" i="70" s="1"/>
  <c r="U43" i="90"/>
  <c r="U7" i="89"/>
  <c r="AR18" i="27"/>
  <c r="AF11" i="80"/>
  <c r="AO11" i="80" s="1"/>
  <c r="AE11" i="80"/>
  <c r="W12" i="80"/>
  <c r="AG11" i="80"/>
  <c r="AP11" i="80" s="1"/>
  <c r="U19" i="104"/>
  <c r="U23" i="100"/>
  <c r="U29" i="11"/>
  <c r="Y13" i="64"/>
  <c r="X13" i="64"/>
  <c r="U40" i="10"/>
  <c r="U9" i="47"/>
  <c r="U5" i="19"/>
  <c r="X5" i="19" s="1"/>
  <c r="AN11" i="68"/>
  <c r="AI11" i="68"/>
  <c r="U23" i="58"/>
  <c r="AH5" i="59"/>
  <c r="AQ5" i="59" s="1"/>
  <c r="Z5" i="59"/>
  <c r="U5" i="63"/>
  <c r="X5" i="63" s="1"/>
  <c r="AR10" i="25"/>
  <c r="U5" i="79"/>
  <c r="X5" i="79" s="1"/>
  <c r="U32" i="83"/>
  <c r="Z19" i="61"/>
  <c r="Z11" i="76"/>
  <c r="U40" i="48"/>
  <c r="U23" i="88"/>
  <c r="AH11" i="34"/>
  <c r="AQ11" i="34" s="1"/>
  <c r="Z18" i="70"/>
  <c r="AI11" i="60"/>
  <c r="AN11" i="60"/>
  <c r="U28" i="95"/>
  <c r="U41" i="82"/>
  <c r="U33" i="87"/>
  <c r="U11" i="53"/>
  <c r="U13" i="105"/>
  <c r="AR17" i="70"/>
  <c r="U5" i="28"/>
  <c r="X5" i="28" s="1"/>
  <c r="U40" i="102"/>
  <c r="Y20" i="14"/>
  <c r="X20" i="14"/>
  <c r="AR18" i="17"/>
  <c r="Y19" i="22"/>
  <c r="Z19" i="22" s="1"/>
  <c r="X19" i="22"/>
  <c r="Y12" i="12"/>
  <c r="X12" i="12"/>
  <c r="AI18" i="30"/>
  <c r="AN18" i="30"/>
  <c r="W20" i="81"/>
  <c r="AG19" i="81"/>
  <c r="AP19" i="81" s="1"/>
  <c r="AF19" i="81"/>
  <c r="AO19" i="81" s="1"/>
  <c r="AE19" i="81"/>
  <c r="U34" i="49"/>
  <c r="U13" i="32"/>
  <c r="AR11" i="21"/>
  <c r="U33" i="99"/>
  <c r="AR18" i="31"/>
  <c r="AH19" i="81"/>
  <c r="AQ19" i="81" s="1"/>
  <c r="U41" i="94"/>
  <c r="AH19" i="27"/>
  <c r="AQ19" i="27" s="1"/>
  <c r="U11" i="93"/>
  <c r="U10" i="93" s="1"/>
  <c r="U31" i="43"/>
  <c r="AR19" i="66"/>
  <c r="U7" i="97"/>
  <c r="U5" i="75"/>
  <c r="X5" i="75" s="1"/>
  <c r="AR17" i="62"/>
  <c r="U22" i="51"/>
  <c r="AN18" i="65"/>
  <c r="AI18" i="65"/>
  <c r="U21" i="92"/>
  <c r="Z19" i="31"/>
  <c r="AN19" i="37"/>
  <c r="AI19" i="37"/>
  <c r="AR19" i="37" s="1"/>
  <c r="AF11" i="72"/>
  <c r="AO11" i="72" s="1"/>
  <c r="AG11" i="72"/>
  <c r="AP11" i="72" s="1"/>
  <c r="AE11" i="72"/>
  <c r="W12" i="72"/>
  <c r="AH18" i="40"/>
  <c r="AQ18" i="40" s="1"/>
  <c r="U31" i="91"/>
  <c r="U23" i="96"/>
  <c r="AH5" i="24"/>
  <c r="AQ5" i="24" s="1"/>
  <c r="Z5" i="24"/>
  <c r="Y19" i="30"/>
  <c r="X19" i="30"/>
  <c r="Z19" i="30" s="1"/>
  <c r="AF19" i="30" l="1"/>
  <c r="AO19" i="30" s="1"/>
  <c r="AG19" i="30"/>
  <c r="AP19" i="30" s="1"/>
  <c r="W20" i="30"/>
  <c r="AE19" i="30"/>
  <c r="AG19" i="22"/>
  <c r="AP19" i="22" s="1"/>
  <c r="AF19" i="22"/>
  <c r="AO19" i="22" s="1"/>
  <c r="AE19" i="22"/>
  <c r="W20" i="22"/>
  <c r="U33" i="49"/>
  <c r="U32" i="49" s="1"/>
  <c r="AH13" i="64"/>
  <c r="AQ13" i="64" s="1"/>
  <c r="U22" i="100"/>
  <c r="U42" i="90"/>
  <c r="AH12" i="68"/>
  <c r="AQ12" i="68" s="1"/>
  <c r="AR11" i="12"/>
  <c r="AG19" i="65"/>
  <c r="AP19" i="65" s="1"/>
  <c r="AF19" i="65"/>
  <c r="AO19" i="65" s="1"/>
  <c r="AE19" i="65"/>
  <c r="W20" i="65"/>
  <c r="W21" i="26"/>
  <c r="AF20" i="26"/>
  <c r="AO20" i="26" s="1"/>
  <c r="AG20" i="26"/>
  <c r="AP20" i="26" s="1"/>
  <c r="AE20" i="26"/>
  <c r="U22" i="45"/>
  <c r="AF19" i="77"/>
  <c r="AO19" i="77" s="1"/>
  <c r="AG19" i="77"/>
  <c r="AP19" i="77" s="1"/>
  <c r="W20" i="77"/>
  <c r="AE19" i="77"/>
  <c r="AH5" i="71"/>
  <c r="AQ5" i="71" s="1"/>
  <c r="Z5" i="71"/>
  <c r="AG20" i="74"/>
  <c r="AP20" i="74" s="1"/>
  <c r="AE20" i="74"/>
  <c r="AF20" i="74"/>
  <c r="AO20" i="74" s="1"/>
  <c r="W21" i="74"/>
  <c r="AE5" i="24"/>
  <c r="AG5" i="24"/>
  <c r="AP5" i="24" s="1"/>
  <c r="AF5" i="24"/>
  <c r="AO5" i="24" s="1"/>
  <c r="W6" i="24"/>
  <c r="U32" i="99"/>
  <c r="AN19" i="81"/>
  <c r="AI19" i="81"/>
  <c r="AH12" i="12"/>
  <c r="AQ12" i="12" s="1"/>
  <c r="U39" i="102"/>
  <c r="U12" i="105"/>
  <c r="U11" i="105" s="1"/>
  <c r="U40" i="82"/>
  <c r="AG11" i="76"/>
  <c r="AP11" i="76" s="1"/>
  <c r="W12" i="76"/>
  <c r="AF11" i="76"/>
  <c r="AO11" i="76" s="1"/>
  <c r="AE11" i="76"/>
  <c r="AF5" i="59"/>
  <c r="AO5" i="59" s="1"/>
  <c r="AE5" i="59"/>
  <c r="AG5" i="59"/>
  <c r="AP5" i="59" s="1"/>
  <c r="W6" i="59"/>
  <c r="AH5" i="19"/>
  <c r="AQ5" i="19" s="1"/>
  <c r="Z5" i="19"/>
  <c r="Z13" i="64"/>
  <c r="Z12" i="68"/>
  <c r="AR12" i="64"/>
  <c r="U21" i="9"/>
  <c r="U20" i="84"/>
  <c r="U11" i="46"/>
  <c r="U32" i="103"/>
  <c r="U32" i="41"/>
  <c r="AR18" i="22"/>
  <c r="Y19" i="40"/>
  <c r="X19" i="40"/>
  <c r="U21" i="20"/>
  <c r="U31" i="55"/>
  <c r="U5" i="33"/>
  <c r="X5" i="33" s="1"/>
  <c r="U30" i="43"/>
  <c r="AR18" i="30"/>
  <c r="AH5" i="79"/>
  <c r="AQ5" i="79" s="1"/>
  <c r="Z5" i="79"/>
  <c r="U21" i="51"/>
  <c r="Z12" i="12"/>
  <c r="AF19" i="61"/>
  <c r="AO19" i="61" s="1"/>
  <c r="AE19" i="61"/>
  <c r="W20" i="61"/>
  <c r="AG19" i="61"/>
  <c r="AP19" i="61" s="1"/>
  <c r="U18" i="104"/>
  <c r="U30" i="16"/>
  <c r="AH12" i="39"/>
  <c r="AQ12" i="39" s="1"/>
  <c r="W13" i="21"/>
  <c r="AG12" i="21"/>
  <c r="AP12" i="21" s="1"/>
  <c r="AE12" i="21"/>
  <c r="AF12" i="21"/>
  <c r="AO12" i="21" s="1"/>
  <c r="AI5" i="2"/>
  <c r="AN5" i="2"/>
  <c r="Y12" i="25"/>
  <c r="Z12" i="25"/>
  <c r="X12" i="25"/>
  <c r="U41" i="50"/>
  <c r="AF12" i="29"/>
  <c r="AO12" i="29" s="1"/>
  <c r="AG12" i="29"/>
  <c r="AP12" i="29" s="1"/>
  <c r="W13" i="29"/>
  <c r="AE12" i="29"/>
  <c r="U11" i="52"/>
  <c r="U10" i="52" s="1"/>
  <c r="W6" i="67"/>
  <c r="AG5" i="67"/>
  <c r="AP5" i="67" s="1"/>
  <c r="AF5" i="67"/>
  <c r="AO5" i="67" s="1"/>
  <c r="AE5" i="67"/>
  <c r="AR18" i="23"/>
  <c r="Y12" i="34"/>
  <c r="X12" i="34"/>
  <c r="Z5" i="75"/>
  <c r="AH5" i="75"/>
  <c r="AQ5" i="75" s="1"/>
  <c r="U40" i="94"/>
  <c r="U39" i="48"/>
  <c r="AN11" i="72"/>
  <c r="AI11" i="72"/>
  <c r="AH20" i="14"/>
  <c r="AQ20" i="14" s="1"/>
  <c r="U10" i="53"/>
  <c r="U27" i="95"/>
  <c r="U22" i="58"/>
  <c r="U8" i="47"/>
  <c r="U39" i="42"/>
  <c r="AR19" i="69"/>
  <c r="AG20" i="66"/>
  <c r="AP20" i="66" s="1"/>
  <c r="AF20" i="66"/>
  <c r="AO20" i="66" s="1"/>
  <c r="AE20" i="66"/>
  <c r="W21" i="66"/>
  <c r="U10" i="15"/>
  <c r="U19" i="44"/>
  <c r="U18" i="44" s="1"/>
  <c r="Z12" i="39"/>
  <c r="AH20" i="69"/>
  <c r="AQ20" i="69" s="1"/>
  <c r="AR19" i="74"/>
  <c r="Y6" i="2"/>
  <c r="Z6" i="2" s="1"/>
  <c r="X6" i="2"/>
  <c r="U39" i="35"/>
  <c r="AE19" i="73"/>
  <c r="AF19" i="73"/>
  <c r="AO19" i="73" s="1"/>
  <c r="W20" i="73"/>
  <c r="AG19" i="73"/>
  <c r="AP19" i="73" s="1"/>
  <c r="AR19" i="14"/>
  <c r="AI19" i="36"/>
  <c r="AN19" i="36"/>
  <c r="AN18" i="40"/>
  <c r="AI18" i="40"/>
  <c r="U11" i="86"/>
  <c r="AF19" i="31"/>
  <c r="AO19" i="31" s="1"/>
  <c r="AG19" i="31"/>
  <c r="AP19" i="31" s="1"/>
  <c r="AE19" i="31"/>
  <c r="W20" i="31"/>
  <c r="U9" i="93"/>
  <c r="U22" i="96"/>
  <c r="AH5" i="28"/>
  <c r="AQ5" i="28" s="1"/>
  <c r="Z5" i="28"/>
  <c r="U20" i="92"/>
  <c r="U12" i="32"/>
  <c r="Y20" i="81"/>
  <c r="Z20" i="81" s="1"/>
  <c r="X20" i="81"/>
  <c r="AH19" i="22"/>
  <c r="AQ19" i="22" s="1"/>
  <c r="Z20" i="14"/>
  <c r="U22" i="88"/>
  <c r="U31" i="83"/>
  <c r="AH5" i="63"/>
  <c r="AQ5" i="63" s="1"/>
  <c r="Z5" i="63"/>
  <c r="AR11" i="68"/>
  <c r="U28" i="11"/>
  <c r="Y12" i="80"/>
  <c r="X12" i="80"/>
  <c r="Z12" i="80" s="1"/>
  <c r="U6" i="89"/>
  <c r="AH20" i="37"/>
  <c r="AQ20" i="37" s="1"/>
  <c r="U36" i="18"/>
  <c r="AH19" i="23"/>
  <c r="AQ19" i="23" s="1"/>
  <c r="Z20" i="69"/>
  <c r="AH12" i="60"/>
  <c r="AQ12" i="60" s="1"/>
  <c r="U20" i="13"/>
  <c r="U12" i="101"/>
  <c r="AI19" i="27"/>
  <c r="AN19" i="27"/>
  <c r="AN11" i="34"/>
  <c r="AI11" i="34"/>
  <c r="AF18" i="70"/>
  <c r="AO18" i="70" s="1"/>
  <c r="AE18" i="70"/>
  <c r="W19" i="70"/>
  <c r="AG18" i="70"/>
  <c r="AP18" i="70" s="1"/>
  <c r="AH19" i="30"/>
  <c r="AQ19" i="30" s="1"/>
  <c r="Y12" i="72"/>
  <c r="X12" i="72"/>
  <c r="U6" i="97"/>
  <c r="U30" i="91"/>
  <c r="AR18" i="65"/>
  <c r="U32" i="87"/>
  <c r="AR11" i="60"/>
  <c r="U39" i="10"/>
  <c r="AN11" i="80"/>
  <c r="AI11" i="80"/>
  <c r="AF19" i="17"/>
  <c r="AO19" i="17" s="1"/>
  <c r="AE19" i="17"/>
  <c r="W20" i="17"/>
  <c r="AG19" i="17"/>
  <c r="AP19" i="17" s="1"/>
  <c r="U38" i="98"/>
  <c r="Z20" i="37"/>
  <c r="AH19" i="65"/>
  <c r="AQ19" i="65" s="1"/>
  <c r="AH20" i="26"/>
  <c r="AQ20" i="26" s="1"/>
  <c r="W19" i="62"/>
  <c r="AE18" i="62"/>
  <c r="AG18" i="62"/>
  <c r="AP18" i="62" s="1"/>
  <c r="AF18" i="62"/>
  <c r="AO18" i="62" s="1"/>
  <c r="Z19" i="23"/>
  <c r="U41" i="85"/>
  <c r="AN11" i="25"/>
  <c r="AI11" i="25"/>
  <c r="Z12" i="60"/>
  <c r="AR19" i="26"/>
  <c r="AH5" i="38"/>
  <c r="AQ5" i="38" s="1"/>
  <c r="Z5" i="38"/>
  <c r="W21" i="78"/>
  <c r="AF20" i="78"/>
  <c r="AO20" i="78" s="1"/>
  <c r="AE20" i="78"/>
  <c r="AG20" i="78"/>
  <c r="AP20" i="78" s="1"/>
  <c r="AH20" i="74"/>
  <c r="AQ20" i="74" s="1"/>
  <c r="Y20" i="36"/>
  <c r="Z20" i="36"/>
  <c r="X20" i="36"/>
  <c r="U22" i="54"/>
  <c r="AR11" i="39"/>
  <c r="Y20" i="27"/>
  <c r="X20" i="27"/>
  <c r="Z20" i="27" s="1"/>
  <c r="Z19" i="40" l="1"/>
  <c r="AF6" i="2"/>
  <c r="AO6" i="2" s="1"/>
  <c r="W7" i="2"/>
  <c r="AE6" i="2"/>
  <c r="AG6" i="2"/>
  <c r="AP6" i="2" s="1"/>
  <c r="AE19" i="40"/>
  <c r="AF19" i="40"/>
  <c r="AO19" i="40" s="1"/>
  <c r="AG19" i="40"/>
  <c r="AP19" i="40" s="1"/>
  <c r="W20" i="40"/>
  <c r="W21" i="27"/>
  <c r="AE20" i="27"/>
  <c r="AF20" i="27"/>
  <c r="AO20" i="27" s="1"/>
  <c r="AG20" i="27"/>
  <c r="AP20" i="27" s="1"/>
  <c r="AF20" i="81"/>
  <c r="AO20" i="81" s="1"/>
  <c r="AE20" i="81"/>
  <c r="W21" i="81"/>
  <c r="AG20" i="81"/>
  <c r="AP20" i="81" s="1"/>
  <c r="U21" i="54"/>
  <c r="AE5" i="38"/>
  <c r="AF5" i="38"/>
  <c r="AO5" i="38" s="1"/>
  <c r="AG5" i="38"/>
  <c r="AP5" i="38" s="1"/>
  <c r="W6" i="38"/>
  <c r="AN18" i="62"/>
  <c r="AI18" i="62"/>
  <c r="AF20" i="37"/>
  <c r="AO20" i="37" s="1"/>
  <c r="AG20" i="37"/>
  <c r="AP20" i="37" s="1"/>
  <c r="W21" i="37"/>
  <c r="AE20" i="37"/>
  <c r="U29" i="91"/>
  <c r="AR11" i="34"/>
  <c r="U5" i="89"/>
  <c r="X5" i="89" s="1"/>
  <c r="U9" i="52"/>
  <c r="U40" i="50"/>
  <c r="AN19" i="61"/>
  <c r="AI19" i="61"/>
  <c r="U29" i="43"/>
  <c r="U20" i="20"/>
  <c r="AG12" i="68"/>
  <c r="AP12" i="68" s="1"/>
  <c r="W13" i="68"/>
  <c r="AF12" i="68"/>
  <c r="AO12" i="68" s="1"/>
  <c r="AE12" i="68"/>
  <c r="Y6" i="59"/>
  <c r="X6" i="59"/>
  <c r="Y12" i="76"/>
  <c r="X12" i="76"/>
  <c r="Y21" i="74"/>
  <c r="X21" i="74"/>
  <c r="AG5" i="71"/>
  <c r="AP5" i="71" s="1"/>
  <c r="AF5" i="71"/>
  <c r="AO5" i="71" s="1"/>
  <c r="AE5" i="71"/>
  <c r="W6" i="71"/>
  <c r="Y20" i="65"/>
  <c r="X20" i="65"/>
  <c r="AH20" i="36"/>
  <c r="AQ20" i="36" s="1"/>
  <c r="AN20" i="78"/>
  <c r="AI20" i="78"/>
  <c r="AR20" i="78" s="1"/>
  <c r="Y19" i="62"/>
  <c r="X19" i="62"/>
  <c r="AR11" i="80"/>
  <c r="U19" i="13"/>
  <c r="AH12" i="80"/>
  <c r="AQ12" i="80" s="1"/>
  <c r="U30" i="83"/>
  <c r="AH20" i="81"/>
  <c r="AQ20" i="81" s="1"/>
  <c r="U19" i="92"/>
  <c r="U21" i="96"/>
  <c r="AR19" i="36"/>
  <c r="AN19" i="73"/>
  <c r="AI19" i="73"/>
  <c r="U17" i="44"/>
  <c r="U7" i="47"/>
  <c r="U9" i="53"/>
  <c r="U38" i="48"/>
  <c r="W6" i="75"/>
  <c r="AG5" i="75"/>
  <c r="AP5" i="75" s="1"/>
  <c r="AF5" i="75"/>
  <c r="AO5" i="75" s="1"/>
  <c r="AE5" i="75"/>
  <c r="AN5" i="67"/>
  <c r="AI5" i="67"/>
  <c r="AI12" i="29"/>
  <c r="AN12" i="29"/>
  <c r="AH12" i="25"/>
  <c r="AQ12" i="25" s="1"/>
  <c r="AI12" i="21"/>
  <c r="AN12" i="21"/>
  <c r="U29" i="16"/>
  <c r="U28" i="16" s="1"/>
  <c r="AE5" i="79"/>
  <c r="AF5" i="79"/>
  <c r="AO5" i="79" s="1"/>
  <c r="AG5" i="79"/>
  <c r="AP5" i="79" s="1"/>
  <c r="W6" i="79"/>
  <c r="AH19" i="40"/>
  <c r="AQ19" i="40" s="1"/>
  <c r="U31" i="41"/>
  <c r="U19" i="84"/>
  <c r="AE13" i="64"/>
  <c r="W14" i="64"/>
  <c r="AG13" i="64"/>
  <c r="AP13" i="64" s="1"/>
  <c r="AF13" i="64"/>
  <c r="AO13" i="64" s="1"/>
  <c r="U38" i="102"/>
  <c r="U31" i="99"/>
  <c r="U21" i="45"/>
  <c r="AI19" i="65"/>
  <c r="AN19" i="65"/>
  <c r="U37" i="98"/>
  <c r="U31" i="87"/>
  <c r="U35" i="18"/>
  <c r="U34" i="18" s="1"/>
  <c r="AF12" i="80"/>
  <c r="AO12" i="80" s="1"/>
  <c r="AG12" i="80"/>
  <c r="AP12" i="80" s="1"/>
  <c r="AE12" i="80"/>
  <c r="W13" i="80"/>
  <c r="AH12" i="34"/>
  <c r="AQ12" i="34" s="1"/>
  <c r="Y13" i="29"/>
  <c r="X13" i="29"/>
  <c r="AG12" i="25"/>
  <c r="AP12" i="25" s="1"/>
  <c r="AE12" i="25"/>
  <c r="AF12" i="25"/>
  <c r="AO12" i="25" s="1"/>
  <c r="W13" i="25"/>
  <c r="AF12" i="12"/>
  <c r="AO12" i="12" s="1"/>
  <c r="AG12" i="12"/>
  <c r="AP12" i="12" s="1"/>
  <c r="W13" i="12"/>
  <c r="AE12" i="12"/>
  <c r="AH5" i="33"/>
  <c r="AQ5" i="33" s="1"/>
  <c r="Z5" i="33"/>
  <c r="AI5" i="59"/>
  <c r="AN5" i="59"/>
  <c r="Y6" i="24"/>
  <c r="X6" i="24"/>
  <c r="AN20" i="74"/>
  <c r="AI20" i="74"/>
  <c r="AN19" i="77"/>
  <c r="AI19" i="77"/>
  <c r="AI20" i="26"/>
  <c r="AN20" i="26"/>
  <c r="AI19" i="30"/>
  <c r="AN19" i="30"/>
  <c r="AF20" i="36"/>
  <c r="AO20" i="36" s="1"/>
  <c r="AE20" i="36"/>
  <c r="AG20" i="36"/>
  <c r="AP20" i="36" s="1"/>
  <c r="W21" i="36"/>
  <c r="U21" i="88"/>
  <c r="U8" i="93"/>
  <c r="U10" i="86"/>
  <c r="U38" i="35"/>
  <c r="U9" i="15"/>
  <c r="U21" i="58"/>
  <c r="U39" i="94"/>
  <c r="Z12" i="34"/>
  <c r="Y13" i="21"/>
  <c r="X13" i="21"/>
  <c r="U17" i="104"/>
  <c r="U31" i="103"/>
  <c r="U20" i="9"/>
  <c r="U19" i="9" s="1"/>
  <c r="U39" i="82"/>
  <c r="Y20" i="77"/>
  <c r="X20" i="77"/>
  <c r="U41" i="90"/>
  <c r="U31" i="49"/>
  <c r="Y20" i="30"/>
  <c r="X20" i="30"/>
  <c r="AH20" i="27"/>
  <c r="AQ20" i="27" s="1"/>
  <c r="U40" i="85"/>
  <c r="U5" i="97"/>
  <c r="X5" i="97" s="1"/>
  <c r="W20" i="23"/>
  <c r="AF19" i="23"/>
  <c r="AO19" i="23" s="1"/>
  <c r="AE19" i="23"/>
  <c r="AG19" i="23"/>
  <c r="AP19" i="23" s="1"/>
  <c r="AH12" i="72"/>
  <c r="AQ12" i="72" s="1"/>
  <c r="Y19" i="70"/>
  <c r="X19" i="70"/>
  <c r="AR19" i="27"/>
  <c r="AE12" i="60"/>
  <c r="AG12" i="60"/>
  <c r="AP12" i="60" s="1"/>
  <c r="AF12" i="60"/>
  <c r="AO12" i="60" s="1"/>
  <c r="W13" i="60"/>
  <c r="Y20" i="17"/>
  <c r="X20" i="17"/>
  <c r="U38" i="10"/>
  <c r="Z12" i="72"/>
  <c r="AN18" i="70"/>
  <c r="AI18" i="70"/>
  <c r="AF20" i="69"/>
  <c r="AO20" i="69" s="1"/>
  <c r="AE20" i="69"/>
  <c r="W21" i="69"/>
  <c r="AG20" i="69"/>
  <c r="AP20" i="69" s="1"/>
  <c r="AG5" i="63"/>
  <c r="AP5" i="63" s="1"/>
  <c r="AF5" i="63"/>
  <c r="AO5" i="63" s="1"/>
  <c r="AE5" i="63"/>
  <c r="W6" i="63"/>
  <c r="AE20" i="14"/>
  <c r="AF20" i="14"/>
  <c r="AO20" i="14" s="1"/>
  <c r="AG20" i="14"/>
  <c r="AP20" i="14" s="1"/>
  <c r="W21" i="14"/>
  <c r="W6" i="28"/>
  <c r="AE5" i="28"/>
  <c r="AG5" i="28"/>
  <c r="AP5" i="28" s="1"/>
  <c r="AF5" i="28"/>
  <c r="AO5" i="28" s="1"/>
  <c r="Y20" i="31"/>
  <c r="X20" i="31"/>
  <c r="AR18" i="40"/>
  <c r="AH6" i="2"/>
  <c r="AQ6" i="2" s="1"/>
  <c r="Y21" i="66"/>
  <c r="X21" i="66"/>
  <c r="AR11" i="72"/>
  <c r="Y6" i="67"/>
  <c r="X6" i="67"/>
  <c r="U20" i="51"/>
  <c r="U30" i="55"/>
  <c r="W6" i="19"/>
  <c r="AF5" i="19"/>
  <c r="AO5" i="19" s="1"/>
  <c r="AE5" i="19"/>
  <c r="AG5" i="19"/>
  <c r="AP5" i="19" s="1"/>
  <c r="AN11" i="76"/>
  <c r="AI11" i="76"/>
  <c r="AR19" i="81"/>
  <c r="Y20" i="22"/>
  <c r="X20" i="22"/>
  <c r="Z20" i="22" s="1"/>
  <c r="Y21" i="78"/>
  <c r="X21" i="78"/>
  <c r="AR11" i="25"/>
  <c r="AI19" i="17"/>
  <c r="AN19" i="17"/>
  <c r="U11" i="101"/>
  <c r="U27" i="11"/>
  <c r="U11" i="32"/>
  <c r="AI19" i="31"/>
  <c r="AR19" i="31" s="1"/>
  <c r="AN19" i="31"/>
  <c r="Y20" i="73"/>
  <c r="X20" i="73"/>
  <c r="Z20" i="73" s="1"/>
  <c r="AF12" i="39"/>
  <c r="AO12" i="39" s="1"/>
  <c r="W13" i="39"/>
  <c r="AG12" i="39"/>
  <c r="AP12" i="39" s="1"/>
  <c r="AE12" i="39"/>
  <c r="AN20" i="66"/>
  <c r="AI20" i="66"/>
  <c r="AR20" i="66" s="1"/>
  <c r="U38" i="42"/>
  <c r="U26" i="95"/>
  <c r="AR5" i="2"/>
  <c r="Y20" i="61"/>
  <c r="X20" i="61"/>
  <c r="U10" i="46"/>
  <c r="U10" i="105"/>
  <c r="AI5" i="24"/>
  <c r="AN5" i="24"/>
  <c r="Y21" i="26"/>
  <c r="X21" i="26"/>
  <c r="U21" i="100"/>
  <c r="AN19" i="22"/>
  <c r="AI19" i="22"/>
  <c r="Z21" i="74" l="1"/>
  <c r="W22" i="74" s="1"/>
  <c r="Z21" i="26"/>
  <c r="Z20" i="77"/>
  <c r="AF20" i="77" s="1"/>
  <c r="AO20" i="77" s="1"/>
  <c r="AE20" i="77"/>
  <c r="W21" i="77"/>
  <c r="AG20" i="77"/>
  <c r="AP20" i="77" s="1"/>
  <c r="AE21" i="74"/>
  <c r="AG21" i="74"/>
  <c r="AP21" i="74" s="1"/>
  <c r="AF21" i="74"/>
  <c r="AO21" i="74" s="1"/>
  <c r="AG21" i="26"/>
  <c r="AP21" i="26" s="1"/>
  <c r="AE21" i="26"/>
  <c r="AF21" i="26"/>
  <c r="AO21" i="26" s="1"/>
  <c r="W22" i="26"/>
  <c r="AH21" i="26"/>
  <c r="AQ21" i="26" s="1"/>
  <c r="U9" i="105"/>
  <c r="U8" i="105" s="1"/>
  <c r="AH20" i="73"/>
  <c r="AQ20" i="73" s="1"/>
  <c r="U10" i="32"/>
  <c r="AR19" i="17"/>
  <c r="AH20" i="22"/>
  <c r="AQ20" i="22" s="1"/>
  <c r="U29" i="55"/>
  <c r="AN20" i="36"/>
  <c r="AI20" i="36"/>
  <c r="AR19" i="77"/>
  <c r="Y6" i="79"/>
  <c r="X6" i="79"/>
  <c r="AR5" i="67"/>
  <c r="Y6" i="71"/>
  <c r="X6" i="71"/>
  <c r="AN12" i="68"/>
  <c r="AI12" i="68"/>
  <c r="AR18" i="62"/>
  <c r="AG20" i="73"/>
  <c r="AP20" i="73" s="1"/>
  <c r="AF20" i="73"/>
  <c r="AO20" i="73" s="1"/>
  <c r="W21" i="73"/>
  <c r="AE20" i="73"/>
  <c r="AG20" i="22"/>
  <c r="AP20" i="22" s="1"/>
  <c r="AF20" i="22"/>
  <c r="AO20" i="22" s="1"/>
  <c r="AE20" i="22"/>
  <c r="W21" i="22"/>
  <c r="AE12" i="72"/>
  <c r="W13" i="72"/>
  <c r="AG12" i="72"/>
  <c r="AP12" i="72" s="1"/>
  <c r="AF12" i="72"/>
  <c r="AO12" i="72" s="1"/>
  <c r="Y13" i="60"/>
  <c r="X13" i="60"/>
  <c r="AH19" i="70"/>
  <c r="AQ19" i="70" s="1"/>
  <c r="AI19" i="23"/>
  <c r="AN19" i="23"/>
  <c r="U39" i="85"/>
  <c r="U30" i="103"/>
  <c r="W13" i="34"/>
  <c r="AG12" i="34"/>
  <c r="AP12" i="34" s="1"/>
  <c r="AE12" i="34"/>
  <c r="AF12" i="34"/>
  <c r="AO12" i="34" s="1"/>
  <c r="U8" i="15"/>
  <c r="U7" i="93"/>
  <c r="AN12" i="12"/>
  <c r="AI12" i="12"/>
  <c r="AN12" i="25"/>
  <c r="AI12" i="25"/>
  <c r="U33" i="18"/>
  <c r="AR19" i="65"/>
  <c r="U37" i="102"/>
  <c r="U36" i="102" s="1"/>
  <c r="U18" i="84"/>
  <c r="AR12" i="21"/>
  <c r="U37" i="48"/>
  <c r="U16" i="44"/>
  <c r="U20" i="96"/>
  <c r="U29" i="83"/>
  <c r="AI5" i="71"/>
  <c r="AN5" i="71"/>
  <c r="AH12" i="76"/>
  <c r="AQ12" i="76" s="1"/>
  <c r="U28" i="43"/>
  <c r="U8" i="52"/>
  <c r="U28" i="91"/>
  <c r="U27" i="91" s="1"/>
  <c r="U20" i="54"/>
  <c r="AI19" i="40"/>
  <c r="AN19" i="40"/>
  <c r="U26" i="11"/>
  <c r="AN5" i="19"/>
  <c r="AI5" i="19"/>
  <c r="U19" i="51"/>
  <c r="AH21" i="66"/>
  <c r="AQ21" i="66" s="1"/>
  <c r="AI20" i="14"/>
  <c r="AN20" i="14"/>
  <c r="Y21" i="69"/>
  <c r="X21" i="69"/>
  <c r="Z19" i="70"/>
  <c r="U30" i="49"/>
  <c r="U29" i="49" s="1"/>
  <c r="AR20" i="74"/>
  <c r="AR5" i="59"/>
  <c r="Y13" i="12"/>
  <c r="X13" i="12"/>
  <c r="Y13" i="80"/>
  <c r="X13" i="80"/>
  <c r="AN5" i="75"/>
  <c r="AI5" i="75"/>
  <c r="AR19" i="73"/>
  <c r="AH19" i="62"/>
  <c r="AQ19" i="62" s="1"/>
  <c r="Z12" i="76"/>
  <c r="Y13" i="68"/>
  <c r="X13" i="68"/>
  <c r="Z13" i="68" s="1"/>
  <c r="AR19" i="61"/>
  <c r="AN20" i="37"/>
  <c r="AI20" i="37"/>
  <c r="AR20" i="37" s="1"/>
  <c r="Y6" i="38"/>
  <c r="Z6" i="38" s="1"/>
  <c r="X6" i="38"/>
  <c r="AI20" i="27"/>
  <c r="AN20" i="27"/>
  <c r="Z21" i="66"/>
  <c r="Y6" i="63"/>
  <c r="Z6" i="63" s="1"/>
  <c r="X6" i="63"/>
  <c r="AN20" i="69"/>
  <c r="AI20" i="69"/>
  <c r="U37" i="10"/>
  <c r="Y20" i="23"/>
  <c r="X20" i="23"/>
  <c r="U38" i="82"/>
  <c r="U16" i="104"/>
  <c r="U15" i="104" s="1"/>
  <c r="U38" i="94"/>
  <c r="U37" i="35"/>
  <c r="U20" i="88"/>
  <c r="AR19" i="30"/>
  <c r="AH13" i="29"/>
  <c r="AQ13" i="29" s="1"/>
  <c r="AN12" i="80"/>
  <c r="AI12" i="80"/>
  <c r="U30" i="87"/>
  <c r="U20" i="45"/>
  <c r="U30" i="41"/>
  <c r="AN5" i="79"/>
  <c r="AI5" i="79"/>
  <c r="U8" i="53"/>
  <c r="U18" i="92"/>
  <c r="Z19" i="62"/>
  <c r="AH20" i="65"/>
  <c r="AQ20" i="65" s="1"/>
  <c r="AH5" i="89"/>
  <c r="AQ5" i="89" s="1"/>
  <c r="Z5" i="89"/>
  <c r="Y21" i="37"/>
  <c r="X21" i="37"/>
  <c r="Y21" i="81"/>
  <c r="X21" i="81"/>
  <c r="Y21" i="27"/>
  <c r="X21" i="27"/>
  <c r="AN6" i="2"/>
  <c r="AI6" i="2"/>
  <c r="AR19" i="22"/>
  <c r="AN12" i="39"/>
  <c r="AI12" i="39"/>
  <c r="AH20" i="61"/>
  <c r="AQ20" i="61" s="1"/>
  <c r="AH21" i="78"/>
  <c r="AQ21" i="78" s="1"/>
  <c r="AH6" i="67"/>
  <c r="AQ6" i="67" s="1"/>
  <c r="AR5" i="24"/>
  <c r="Z20" i="61"/>
  <c r="Y13" i="39"/>
  <c r="X13" i="39"/>
  <c r="Z13" i="39" s="1"/>
  <c r="U10" i="101"/>
  <c r="U9" i="101" s="1"/>
  <c r="Z21" i="78"/>
  <c r="Y6" i="19"/>
  <c r="Z6" i="19" s="1"/>
  <c r="X6" i="19"/>
  <c r="Z6" i="67"/>
  <c r="AH20" i="31"/>
  <c r="AQ20" i="31" s="1"/>
  <c r="Y6" i="28"/>
  <c r="Z6" i="28" s="1"/>
  <c r="X6" i="28"/>
  <c r="AI5" i="63"/>
  <c r="AN5" i="63"/>
  <c r="AH20" i="17"/>
  <c r="AQ20" i="17" s="1"/>
  <c r="AN12" i="60"/>
  <c r="AI12" i="60"/>
  <c r="AH20" i="30"/>
  <c r="AQ20" i="30" s="1"/>
  <c r="U40" i="90"/>
  <c r="AH13" i="21"/>
  <c r="AQ13" i="21" s="1"/>
  <c r="Y21" i="36"/>
  <c r="Z21" i="36"/>
  <c r="X21" i="36"/>
  <c r="AH6" i="24"/>
  <c r="AQ6" i="24" s="1"/>
  <c r="Z13" i="29"/>
  <c r="Y14" i="64"/>
  <c r="X14" i="64"/>
  <c r="Z20" i="65"/>
  <c r="AH21" i="74"/>
  <c r="AQ21" i="74" s="1"/>
  <c r="Z6" i="59"/>
  <c r="AH6" i="59"/>
  <c r="AQ6" i="59" s="1"/>
  <c r="AN20" i="81"/>
  <c r="AI20" i="81"/>
  <c r="Y20" i="40"/>
  <c r="X20" i="40"/>
  <c r="Y7" i="2"/>
  <c r="Z7" i="2" s="1"/>
  <c r="X7" i="2"/>
  <c r="U9" i="46"/>
  <c r="U25" i="95"/>
  <c r="AI5" i="28"/>
  <c r="AN5" i="28"/>
  <c r="U20" i="100"/>
  <c r="U37" i="42"/>
  <c r="AR11" i="76"/>
  <c r="Z20" i="31"/>
  <c r="Y21" i="14"/>
  <c r="X21" i="14"/>
  <c r="AR18" i="70"/>
  <c r="Z20" i="17"/>
  <c r="AH5" i="97"/>
  <c r="AQ5" i="97" s="1"/>
  <c r="Z5" i="97"/>
  <c r="Z20" i="30"/>
  <c r="AH20" i="77"/>
  <c r="AQ20" i="77" s="1"/>
  <c r="U18" i="9"/>
  <c r="Z13" i="21"/>
  <c r="U20" i="58"/>
  <c r="U9" i="86"/>
  <c r="AR20" i="26"/>
  <c r="Z6" i="24"/>
  <c r="AE5" i="33"/>
  <c r="AG5" i="33"/>
  <c r="AP5" i="33" s="1"/>
  <c r="W6" i="33"/>
  <c r="AF5" i="33"/>
  <c r="AO5" i="33" s="1"/>
  <c r="Y13" i="25"/>
  <c r="X13" i="25"/>
  <c r="U36" i="98"/>
  <c r="U30" i="99"/>
  <c r="AI13" i="64"/>
  <c r="AN13" i="64"/>
  <c r="U27" i="16"/>
  <c r="AR12" i="29"/>
  <c r="Y6" i="75"/>
  <c r="X6" i="75"/>
  <c r="Z6" i="75" s="1"/>
  <c r="U6" i="47"/>
  <c r="U18" i="13"/>
  <c r="U19" i="20"/>
  <c r="U18" i="20" s="1"/>
  <c r="U39" i="50"/>
  <c r="AI5" i="38"/>
  <c r="AN5" i="38"/>
  <c r="Z21" i="69" l="1"/>
  <c r="W7" i="63"/>
  <c r="AG6" i="63"/>
  <c r="AP6" i="63" s="1"/>
  <c r="AF6" i="63"/>
  <c r="AO6" i="63" s="1"/>
  <c r="AE6" i="63"/>
  <c r="AG7" i="2"/>
  <c r="AP7" i="2" s="1"/>
  <c r="W8" i="2"/>
  <c r="AE7" i="2"/>
  <c r="AF7" i="2"/>
  <c r="AO7" i="2" s="1"/>
  <c r="AE6" i="38"/>
  <c r="AF6" i="38"/>
  <c r="AO6" i="38" s="1"/>
  <c r="AG6" i="38"/>
  <c r="AP6" i="38" s="1"/>
  <c r="W7" i="38"/>
  <c r="W22" i="69"/>
  <c r="AE21" i="69"/>
  <c r="AF21" i="69"/>
  <c r="AO21" i="69" s="1"/>
  <c r="AG21" i="69"/>
  <c r="AP21" i="69" s="1"/>
  <c r="AH21" i="14"/>
  <c r="AQ21" i="14" s="1"/>
  <c r="AE20" i="65"/>
  <c r="AG20" i="65"/>
  <c r="AP20" i="65" s="1"/>
  <c r="W21" i="65"/>
  <c r="AF20" i="65"/>
  <c r="AO20" i="65" s="1"/>
  <c r="AG6" i="28"/>
  <c r="AP6" i="28" s="1"/>
  <c r="AE6" i="28"/>
  <c r="W7" i="28"/>
  <c r="AF6" i="28"/>
  <c r="AO6" i="28" s="1"/>
  <c r="AE6" i="19"/>
  <c r="AF6" i="19"/>
  <c r="AO6" i="19" s="1"/>
  <c r="W7" i="19"/>
  <c r="AG6" i="19"/>
  <c r="AP6" i="19" s="1"/>
  <c r="AE13" i="39"/>
  <c r="W14" i="39"/>
  <c r="AF13" i="39"/>
  <c r="AO13" i="39" s="1"/>
  <c r="AG13" i="39"/>
  <c r="AP13" i="39" s="1"/>
  <c r="AR12" i="39"/>
  <c r="AH21" i="27"/>
  <c r="AQ21" i="27" s="1"/>
  <c r="AH21" i="37"/>
  <c r="AQ21" i="37" s="1"/>
  <c r="AE5" i="89"/>
  <c r="W6" i="89"/>
  <c r="AG5" i="89"/>
  <c r="AP5" i="89" s="1"/>
  <c r="AF5" i="89"/>
  <c r="AO5" i="89" s="1"/>
  <c r="U17" i="92"/>
  <c r="U29" i="41"/>
  <c r="U28" i="41" s="1"/>
  <c r="U19" i="88"/>
  <c r="U14" i="104"/>
  <c r="AG13" i="68"/>
  <c r="AP13" i="68" s="1"/>
  <c r="AF13" i="68"/>
  <c r="AO13" i="68" s="1"/>
  <c r="AE13" i="68"/>
  <c r="W14" i="68"/>
  <c r="AH13" i="12"/>
  <c r="AQ13" i="12" s="1"/>
  <c r="U18" i="51"/>
  <c r="AR19" i="40"/>
  <c r="U7" i="52"/>
  <c r="AR5" i="71"/>
  <c r="U15" i="44"/>
  <c r="U17" i="84"/>
  <c r="U32" i="18"/>
  <c r="U6" i="93"/>
  <c r="Y13" i="34"/>
  <c r="Z13" i="34" s="1"/>
  <c r="X13" i="34"/>
  <c r="AR19" i="23"/>
  <c r="Y22" i="26"/>
  <c r="X22" i="26"/>
  <c r="AI21" i="74"/>
  <c r="AN21" i="74"/>
  <c r="Z13" i="25"/>
  <c r="AH13" i="25"/>
  <c r="AQ13" i="25" s="1"/>
  <c r="Y6" i="33"/>
  <c r="X6" i="33"/>
  <c r="U38" i="50"/>
  <c r="U8" i="86"/>
  <c r="AF5" i="97"/>
  <c r="AO5" i="97" s="1"/>
  <c r="W6" i="97"/>
  <c r="AG5" i="97"/>
  <c r="AP5" i="97" s="1"/>
  <c r="AE5" i="97"/>
  <c r="Z21" i="14"/>
  <c r="U36" i="42"/>
  <c r="U24" i="95"/>
  <c r="AH20" i="40"/>
  <c r="AQ20" i="40" s="1"/>
  <c r="AH14" i="64"/>
  <c r="AQ14" i="64" s="1"/>
  <c r="Z21" i="27"/>
  <c r="Z21" i="37"/>
  <c r="U36" i="10"/>
  <c r="W22" i="66"/>
  <c r="AG21" i="66"/>
  <c r="AP21" i="66" s="1"/>
  <c r="AE21" i="66"/>
  <c r="AF21" i="66"/>
  <c r="AO21" i="66" s="1"/>
  <c r="AR5" i="75"/>
  <c r="Z13" i="12"/>
  <c r="AR5" i="19"/>
  <c r="AR12" i="25"/>
  <c r="Y22" i="74"/>
  <c r="X22" i="74"/>
  <c r="U17" i="20"/>
  <c r="AR5" i="38"/>
  <c r="U29" i="99"/>
  <c r="U17" i="9"/>
  <c r="U5" i="47"/>
  <c r="X5" i="47" s="1"/>
  <c r="AH6" i="75"/>
  <c r="AQ6" i="75" s="1"/>
  <c r="U26" i="16"/>
  <c r="U35" i="98"/>
  <c r="AI5" i="33"/>
  <c r="AN5" i="33"/>
  <c r="Z20" i="40"/>
  <c r="Z14" i="64"/>
  <c r="AH21" i="36"/>
  <c r="AQ21" i="36" s="1"/>
  <c r="U39" i="90"/>
  <c r="AG21" i="78"/>
  <c r="AP21" i="78" s="1"/>
  <c r="AF21" i="78"/>
  <c r="AO21" i="78" s="1"/>
  <c r="AE21" i="78"/>
  <c r="W22" i="78"/>
  <c r="W21" i="61"/>
  <c r="AF20" i="61"/>
  <c r="AO20" i="61" s="1"/>
  <c r="AG20" i="61"/>
  <c r="AP20" i="61" s="1"/>
  <c r="AE20" i="61"/>
  <c r="U7" i="53"/>
  <c r="U19" i="45"/>
  <c r="U36" i="35"/>
  <c r="U37" i="82"/>
  <c r="AR20" i="69"/>
  <c r="W13" i="76"/>
  <c r="AG12" i="76"/>
  <c r="AP12" i="76" s="1"/>
  <c r="AF12" i="76"/>
  <c r="AO12" i="76" s="1"/>
  <c r="AE12" i="76"/>
  <c r="U28" i="49"/>
  <c r="AR20" i="14"/>
  <c r="U19" i="54"/>
  <c r="U27" i="43"/>
  <c r="U28" i="83"/>
  <c r="U36" i="48"/>
  <c r="U35" i="102"/>
  <c r="U7" i="15"/>
  <c r="U29" i="103"/>
  <c r="Y13" i="72"/>
  <c r="X13" i="72"/>
  <c r="AN20" i="73"/>
  <c r="AI20" i="73"/>
  <c r="AR12" i="68"/>
  <c r="AR20" i="36"/>
  <c r="AN21" i="26"/>
  <c r="AI21" i="26"/>
  <c r="U19" i="58"/>
  <c r="W21" i="17"/>
  <c r="AE20" i="17"/>
  <c r="AG20" i="17"/>
  <c r="AP20" i="17" s="1"/>
  <c r="AF20" i="17"/>
  <c r="AO20" i="17" s="1"/>
  <c r="U19" i="100"/>
  <c r="W7" i="59"/>
  <c r="AG6" i="59"/>
  <c r="AP6" i="59" s="1"/>
  <c r="AF6" i="59"/>
  <c r="AO6" i="59" s="1"/>
  <c r="AE6" i="59"/>
  <c r="AH21" i="81"/>
  <c r="AQ21" i="81" s="1"/>
  <c r="AR5" i="79"/>
  <c r="AH20" i="23"/>
  <c r="AQ20" i="23" s="1"/>
  <c r="AR20" i="27"/>
  <c r="AH13" i="80"/>
  <c r="AQ13" i="80" s="1"/>
  <c r="W20" i="70"/>
  <c r="AF19" i="70"/>
  <c r="AO19" i="70" s="1"/>
  <c r="AE19" i="70"/>
  <c r="AG19" i="70"/>
  <c r="AP19" i="70" s="1"/>
  <c r="AR12" i="12"/>
  <c r="AH13" i="60"/>
  <c r="AQ13" i="60" s="1"/>
  <c r="AN12" i="72"/>
  <c r="AI12" i="72"/>
  <c r="Y21" i="73"/>
  <c r="X21" i="73"/>
  <c r="AH6" i="79"/>
  <c r="AQ6" i="79" s="1"/>
  <c r="U7" i="105"/>
  <c r="AG6" i="75"/>
  <c r="AP6" i="75" s="1"/>
  <c r="AF6" i="75"/>
  <c r="AO6" i="75" s="1"/>
  <c r="AE6" i="75"/>
  <c r="W7" i="75"/>
  <c r="AF6" i="24"/>
  <c r="AO6" i="24" s="1"/>
  <c r="AE6" i="24"/>
  <c r="AG6" i="24"/>
  <c r="AP6" i="24" s="1"/>
  <c r="W7" i="24"/>
  <c r="W21" i="30"/>
  <c r="AE20" i="30"/>
  <c r="AF20" i="30"/>
  <c r="AO20" i="30" s="1"/>
  <c r="AG20" i="30"/>
  <c r="AP20" i="30" s="1"/>
  <c r="W21" i="31"/>
  <c r="AE20" i="31"/>
  <c r="AF20" i="31"/>
  <c r="AO20" i="31" s="1"/>
  <c r="AG20" i="31"/>
  <c r="AP20" i="31" s="1"/>
  <c r="U8" i="46"/>
  <c r="AF21" i="36"/>
  <c r="AO21" i="36" s="1"/>
  <c r="AE21" i="36"/>
  <c r="W22" i="36"/>
  <c r="AG21" i="36"/>
  <c r="AP21" i="36" s="1"/>
  <c r="AR13" i="64"/>
  <c r="AG13" i="21"/>
  <c r="AP13" i="21" s="1"/>
  <c r="AF13" i="21"/>
  <c r="AO13" i="21" s="1"/>
  <c r="W14" i="21"/>
  <c r="AE13" i="21"/>
  <c r="AH7" i="2"/>
  <c r="AQ7" i="2" s="1"/>
  <c r="AR20" i="81"/>
  <c r="AF13" i="29"/>
  <c r="AO13" i="29" s="1"/>
  <c r="AG13" i="29"/>
  <c r="AP13" i="29" s="1"/>
  <c r="W14" i="29"/>
  <c r="AE13" i="29"/>
  <c r="AR5" i="63"/>
  <c r="AE6" i="67"/>
  <c r="W7" i="67"/>
  <c r="AG6" i="67"/>
  <c r="AP6" i="67" s="1"/>
  <c r="AF6" i="67"/>
  <c r="AO6" i="67" s="1"/>
  <c r="U8" i="101"/>
  <c r="AR6" i="2"/>
  <c r="Z21" i="81"/>
  <c r="W20" i="62"/>
  <c r="AG19" i="62"/>
  <c r="AP19" i="62" s="1"/>
  <c r="AF19" i="62"/>
  <c r="AO19" i="62" s="1"/>
  <c r="AE19" i="62"/>
  <c r="U29" i="87"/>
  <c r="U37" i="94"/>
  <c r="Z20" i="23"/>
  <c r="AH6" i="63"/>
  <c r="AQ6" i="63" s="1"/>
  <c r="AH6" i="38"/>
  <c r="AQ6" i="38" s="1"/>
  <c r="Z13" i="80"/>
  <c r="AH21" i="69"/>
  <c r="AQ21" i="69" s="1"/>
  <c r="U25" i="11"/>
  <c r="U26" i="91"/>
  <c r="U19" i="96"/>
  <c r="AN12" i="34"/>
  <c r="AI12" i="34"/>
  <c r="U38" i="85"/>
  <c r="Z13" i="60"/>
  <c r="Y21" i="22"/>
  <c r="X21" i="22"/>
  <c r="Z21" i="22" s="1"/>
  <c r="AH6" i="71"/>
  <c r="AQ6" i="71" s="1"/>
  <c r="Z6" i="79"/>
  <c r="Y21" i="77"/>
  <c r="Z21" i="77" s="1"/>
  <c r="X21" i="77"/>
  <c r="U17" i="13"/>
  <c r="AR5" i="28"/>
  <c r="AR12" i="60"/>
  <c r="AH6" i="28"/>
  <c r="AQ6" i="28" s="1"/>
  <c r="AH6" i="19"/>
  <c r="AQ6" i="19" s="1"/>
  <c r="AH13" i="39"/>
  <c r="AQ13" i="39" s="1"/>
  <c r="AR12" i="80"/>
  <c r="AH13" i="68"/>
  <c r="AQ13" i="68" s="1"/>
  <c r="AN20" i="22"/>
  <c r="AI20" i="22"/>
  <c r="Z6" i="71"/>
  <c r="U28" i="55"/>
  <c r="U9" i="32"/>
  <c r="AN20" i="77"/>
  <c r="AI20" i="77"/>
  <c r="Z22" i="74" l="1"/>
  <c r="Z6" i="33"/>
  <c r="AE6" i="33" s="1"/>
  <c r="AF22" i="74"/>
  <c r="AO22" i="74" s="1"/>
  <c r="AE22" i="74"/>
  <c r="AG22" i="74"/>
  <c r="AP22" i="74" s="1"/>
  <c r="W23" i="74"/>
  <c r="AF6" i="33"/>
  <c r="AO6" i="33" s="1"/>
  <c r="AG6" i="33"/>
  <c r="AP6" i="33" s="1"/>
  <c r="W7" i="33"/>
  <c r="U24" i="11"/>
  <c r="U23" i="11" s="1"/>
  <c r="Y20" i="62"/>
  <c r="X20" i="62"/>
  <c r="Z20" i="62" s="1"/>
  <c r="U8" i="32"/>
  <c r="AH21" i="77"/>
  <c r="AQ21" i="77" s="1"/>
  <c r="U37" i="85"/>
  <c r="U25" i="91"/>
  <c r="AG20" i="23"/>
  <c r="AP20" i="23" s="1"/>
  <c r="AF20" i="23"/>
  <c r="AO20" i="23" s="1"/>
  <c r="W21" i="23"/>
  <c r="AE20" i="23"/>
  <c r="Y14" i="21"/>
  <c r="X14" i="21"/>
  <c r="Y22" i="36"/>
  <c r="X22" i="36"/>
  <c r="Y21" i="30"/>
  <c r="X21" i="30"/>
  <c r="AN6" i="75"/>
  <c r="AI6" i="75"/>
  <c r="AN19" i="70"/>
  <c r="AI19" i="70"/>
  <c r="U18" i="100"/>
  <c r="U18" i="58"/>
  <c r="AN12" i="76"/>
  <c r="AI12" i="76"/>
  <c r="Y22" i="78"/>
  <c r="X22" i="78"/>
  <c r="U28" i="99"/>
  <c r="AF13" i="12"/>
  <c r="AO13" i="12" s="1"/>
  <c r="AE13" i="12"/>
  <c r="AG13" i="12"/>
  <c r="AP13" i="12" s="1"/>
  <c r="W14" i="12"/>
  <c r="Y22" i="66"/>
  <c r="X22" i="66"/>
  <c r="U35" i="42"/>
  <c r="AR21" i="74"/>
  <c r="AH13" i="34"/>
  <c r="AQ13" i="34" s="1"/>
  <c r="U31" i="18"/>
  <c r="U17" i="51"/>
  <c r="U27" i="41"/>
  <c r="Y6" i="89"/>
  <c r="X6" i="89"/>
  <c r="AI6" i="28"/>
  <c r="AN6" i="28"/>
  <c r="Y7" i="38"/>
  <c r="X7" i="38"/>
  <c r="Y8" i="2"/>
  <c r="Z8" i="2"/>
  <c r="X8" i="2"/>
  <c r="AR12" i="34"/>
  <c r="U7" i="101"/>
  <c r="AI21" i="36"/>
  <c r="AN21" i="36"/>
  <c r="AI20" i="31"/>
  <c r="AN20" i="31"/>
  <c r="Y7" i="24"/>
  <c r="X7" i="24"/>
  <c r="AI6" i="59"/>
  <c r="AN6" i="59"/>
  <c r="AR21" i="26"/>
  <c r="AR20" i="73"/>
  <c r="U28" i="103"/>
  <c r="U35" i="48"/>
  <c r="U18" i="54"/>
  <c r="U36" i="82"/>
  <c r="U6" i="53"/>
  <c r="AN21" i="78"/>
  <c r="AI21" i="78"/>
  <c r="U34" i="98"/>
  <c r="U33" i="98" s="1"/>
  <c r="AF21" i="14"/>
  <c r="AO21" i="14" s="1"/>
  <c r="AE21" i="14"/>
  <c r="AG21" i="14"/>
  <c r="AP21" i="14" s="1"/>
  <c r="W22" i="14"/>
  <c r="AH22" i="26"/>
  <c r="AQ22" i="26" s="1"/>
  <c r="W14" i="34"/>
  <c r="AF13" i="34"/>
  <c r="AO13" i="34" s="1"/>
  <c r="AE13" i="34"/>
  <c r="AG13" i="34"/>
  <c r="AP13" i="34" s="1"/>
  <c r="AI5" i="89"/>
  <c r="AN5" i="89"/>
  <c r="Y7" i="19"/>
  <c r="Z7" i="19"/>
  <c r="X7" i="19"/>
  <c r="W22" i="22"/>
  <c r="AE21" i="22"/>
  <c r="AF21" i="22"/>
  <c r="AO21" i="22" s="1"/>
  <c r="AG21" i="22"/>
  <c r="AP21" i="22" s="1"/>
  <c r="Y21" i="31"/>
  <c r="X21" i="31"/>
  <c r="AH21" i="73"/>
  <c r="AQ21" i="73" s="1"/>
  <c r="Y20" i="70"/>
  <c r="X20" i="70"/>
  <c r="Z20" i="70" s="1"/>
  <c r="AN20" i="61"/>
  <c r="AI20" i="61"/>
  <c r="AE14" i="64"/>
  <c r="AF14" i="64"/>
  <c r="AO14" i="64" s="1"/>
  <c r="AG14" i="64"/>
  <c r="AP14" i="64" s="1"/>
  <c r="W15" i="64"/>
  <c r="AH5" i="47"/>
  <c r="AQ5" i="47" s="1"/>
  <c r="Z5" i="47"/>
  <c r="U35" i="10"/>
  <c r="U7" i="86"/>
  <c r="Z22" i="26"/>
  <c r="U16" i="84"/>
  <c r="U6" i="52"/>
  <c r="U13" i="104"/>
  <c r="U16" i="92"/>
  <c r="AN6" i="63"/>
  <c r="AI6" i="63"/>
  <c r="AR20" i="77"/>
  <c r="Y14" i="29"/>
  <c r="X14" i="29"/>
  <c r="AN6" i="24"/>
  <c r="AI6" i="24"/>
  <c r="Z21" i="73"/>
  <c r="AI20" i="17"/>
  <c r="AR20" i="17" s="1"/>
  <c r="AN20" i="17"/>
  <c r="AH13" i="72"/>
  <c r="AQ13" i="72" s="1"/>
  <c r="U6" i="15"/>
  <c r="U27" i="83"/>
  <c r="Y13" i="76"/>
  <c r="X13" i="76"/>
  <c r="U35" i="35"/>
  <c r="AE20" i="40"/>
  <c r="AF20" i="40"/>
  <c r="AO20" i="40" s="1"/>
  <c r="AG20" i="40"/>
  <c r="AP20" i="40" s="1"/>
  <c r="W21" i="40"/>
  <c r="U25" i="16"/>
  <c r="AF21" i="37"/>
  <c r="AO21" i="37" s="1"/>
  <c r="AG21" i="37"/>
  <c r="AP21" i="37" s="1"/>
  <c r="W22" i="37"/>
  <c r="AE21" i="37"/>
  <c r="AN5" i="97"/>
  <c r="AI5" i="97"/>
  <c r="Y14" i="68"/>
  <c r="X14" i="68"/>
  <c r="Z14" i="68" s="1"/>
  <c r="AI6" i="19"/>
  <c r="AN6" i="19"/>
  <c r="Y21" i="65"/>
  <c r="X21" i="65"/>
  <c r="AI6" i="38"/>
  <c r="AN6" i="38"/>
  <c r="AG21" i="77"/>
  <c r="AP21" i="77" s="1"/>
  <c r="W22" i="77"/>
  <c r="AF21" i="77"/>
  <c r="AO21" i="77" s="1"/>
  <c r="AE21" i="77"/>
  <c r="U36" i="94"/>
  <c r="AI13" i="29"/>
  <c r="AN13" i="29"/>
  <c r="AG6" i="71"/>
  <c r="AP6" i="71" s="1"/>
  <c r="AF6" i="71"/>
  <c r="AO6" i="71" s="1"/>
  <c r="AE6" i="71"/>
  <c r="W7" i="71"/>
  <c r="AG6" i="79"/>
  <c r="AP6" i="79" s="1"/>
  <c r="AF6" i="79"/>
  <c r="AO6" i="79" s="1"/>
  <c r="AE6" i="79"/>
  <c r="W7" i="79"/>
  <c r="W22" i="81"/>
  <c r="AF21" i="81"/>
  <c r="AO21" i="81" s="1"/>
  <c r="AE21" i="81"/>
  <c r="AG21" i="81"/>
  <c r="AP21" i="81" s="1"/>
  <c r="W14" i="60"/>
  <c r="AG13" i="60"/>
  <c r="AP13" i="60" s="1"/>
  <c r="AF13" i="60"/>
  <c r="AO13" i="60" s="1"/>
  <c r="AE13" i="60"/>
  <c r="U18" i="96"/>
  <c r="U28" i="87"/>
  <c r="Y7" i="67"/>
  <c r="X7" i="67"/>
  <c r="U7" i="46"/>
  <c r="U6" i="46" s="1"/>
  <c r="U6" i="105"/>
  <c r="Y7" i="59"/>
  <c r="X7" i="59"/>
  <c r="Y21" i="17"/>
  <c r="X21" i="17"/>
  <c r="Z21" i="17" s="1"/>
  <c r="Z13" i="72"/>
  <c r="U16" i="9"/>
  <c r="U16" i="20"/>
  <c r="AN21" i="66"/>
  <c r="AI21" i="66"/>
  <c r="AF21" i="27"/>
  <c r="AO21" i="27" s="1"/>
  <c r="AG21" i="27"/>
  <c r="AP21" i="27" s="1"/>
  <c r="AE21" i="27"/>
  <c r="W22" i="27"/>
  <c r="U23" i="95"/>
  <c r="U37" i="50"/>
  <c r="W14" i="25"/>
  <c r="AF13" i="25"/>
  <c r="AO13" i="25" s="1"/>
  <c r="AG13" i="25"/>
  <c r="AP13" i="25" s="1"/>
  <c r="AE13" i="25"/>
  <c r="U5" i="93"/>
  <c r="X5" i="93" s="1"/>
  <c r="U14" i="44"/>
  <c r="AN13" i="68"/>
  <c r="AI13" i="68"/>
  <c r="U18" i="88"/>
  <c r="Y14" i="39"/>
  <c r="X14" i="39"/>
  <c r="Z14" i="39" s="1"/>
  <c r="AN21" i="69"/>
  <c r="AI21" i="69"/>
  <c r="AH21" i="22"/>
  <c r="AQ21" i="22" s="1"/>
  <c r="U27" i="55"/>
  <c r="AR20" i="22"/>
  <c r="U16" i="13"/>
  <c r="AG13" i="80"/>
  <c r="AP13" i="80" s="1"/>
  <c r="AF13" i="80"/>
  <c r="AO13" i="80" s="1"/>
  <c r="W14" i="80"/>
  <c r="AE13" i="80"/>
  <c r="AN19" i="62"/>
  <c r="AI19" i="62"/>
  <c r="AN6" i="67"/>
  <c r="AI6" i="67"/>
  <c r="AN13" i="21"/>
  <c r="AI13" i="21"/>
  <c r="AI20" i="30"/>
  <c r="AN20" i="30"/>
  <c r="Y7" i="75"/>
  <c r="X7" i="75"/>
  <c r="AR12" i="72"/>
  <c r="U34" i="102"/>
  <c r="U26" i="43"/>
  <c r="U27" i="49"/>
  <c r="U18" i="45"/>
  <c r="Y21" i="61"/>
  <c r="X21" i="61"/>
  <c r="U38" i="90"/>
  <c r="AR5" i="33"/>
  <c r="AH22" i="74"/>
  <c r="AQ22" i="74" s="1"/>
  <c r="Y6" i="97"/>
  <c r="X6" i="97"/>
  <c r="AH6" i="33"/>
  <c r="AQ6" i="33" s="1"/>
  <c r="AN13" i="39"/>
  <c r="AI13" i="39"/>
  <c r="Y7" i="28"/>
  <c r="X7" i="28"/>
  <c r="AI20" i="65"/>
  <c r="AN20" i="65"/>
  <c r="Y22" i="69"/>
  <c r="X22" i="69"/>
  <c r="Z22" i="69" s="1"/>
  <c r="AI7" i="2"/>
  <c r="AN7" i="2"/>
  <c r="Y7" i="63"/>
  <c r="X7" i="63"/>
  <c r="Z22" i="36" l="1"/>
  <c r="AE22" i="36"/>
  <c r="W23" i="36"/>
  <c r="AF22" i="36"/>
  <c r="AO22" i="36" s="1"/>
  <c r="AG22" i="36"/>
  <c r="AP22" i="36" s="1"/>
  <c r="AF22" i="69"/>
  <c r="AO22" i="69" s="1"/>
  <c r="AG22" i="69"/>
  <c r="AP22" i="69" s="1"/>
  <c r="W23" i="69"/>
  <c r="AE22" i="69"/>
  <c r="AH6" i="97"/>
  <c r="AQ6" i="97" s="1"/>
  <c r="U26" i="55"/>
  <c r="AE14" i="39"/>
  <c r="AF14" i="39"/>
  <c r="AO14" i="39" s="1"/>
  <c r="AG14" i="39"/>
  <c r="AP14" i="39" s="1"/>
  <c r="W15" i="39"/>
  <c r="Y22" i="27"/>
  <c r="X22" i="27"/>
  <c r="AG21" i="17"/>
  <c r="AP21" i="17" s="1"/>
  <c r="AF21" i="17"/>
  <c r="AO21" i="17" s="1"/>
  <c r="AE21" i="17"/>
  <c r="W22" i="17"/>
  <c r="U5" i="105"/>
  <c r="X5" i="105" s="1"/>
  <c r="Y7" i="79"/>
  <c r="Z7" i="79" s="1"/>
  <c r="X7" i="79"/>
  <c r="AN21" i="77"/>
  <c r="AI21" i="77"/>
  <c r="AH21" i="65"/>
  <c r="AQ21" i="65" s="1"/>
  <c r="W15" i="68"/>
  <c r="AE14" i="68"/>
  <c r="AF14" i="68"/>
  <c r="AO14" i="68" s="1"/>
  <c r="AG14" i="68"/>
  <c r="AP14" i="68" s="1"/>
  <c r="AH14" i="29"/>
  <c r="AQ14" i="29" s="1"/>
  <c r="U5" i="52"/>
  <c r="X5" i="52" s="1"/>
  <c r="AH21" i="31"/>
  <c r="AQ21" i="31" s="1"/>
  <c r="Y22" i="22"/>
  <c r="Z22" i="22" s="1"/>
  <c r="X22" i="22"/>
  <c r="Y22" i="14"/>
  <c r="X22" i="14"/>
  <c r="AR21" i="78"/>
  <c r="AH7" i="24"/>
  <c r="AQ7" i="24" s="1"/>
  <c r="AR21" i="36"/>
  <c r="AF8" i="2"/>
  <c r="AO8" i="2" s="1"/>
  <c r="AG8" i="2"/>
  <c r="AP8" i="2" s="1"/>
  <c r="W9" i="2"/>
  <c r="AE8" i="2"/>
  <c r="AR6" i="28"/>
  <c r="U27" i="99"/>
  <c r="AR6" i="75"/>
  <c r="Y21" i="23"/>
  <c r="X21" i="23"/>
  <c r="U36" i="85"/>
  <c r="AE20" i="62"/>
  <c r="W21" i="62"/>
  <c r="AF20" i="62"/>
  <c r="AO20" i="62" s="1"/>
  <c r="AG20" i="62"/>
  <c r="AP20" i="62" s="1"/>
  <c r="AH7" i="63"/>
  <c r="AQ7" i="63" s="1"/>
  <c r="Z7" i="63"/>
  <c r="AR13" i="39"/>
  <c r="Z6" i="97"/>
  <c r="U17" i="45"/>
  <c r="U33" i="102"/>
  <c r="AR19" i="62"/>
  <c r="U13" i="44"/>
  <c r="Y14" i="25"/>
  <c r="X14" i="25"/>
  <c r="AI21" i="27"/>
  <c r="AN21" i="27"/>
  <c r="U15" i="20"/>
  <c r="U27" i="87"/>
  <c r="Y14" i="60"/>
  <c r="Z14" i="60" s="1"/>
  <c r="X14" i="60"/>
  <c r="AN6" i="79"/>
  <c r="AI6" i="79"/>
  <c r="Z21" i="65"/>
  <c r="AI20" i="40"/>
  <c r="AN20" i="40"/>
  <c r="Z14" i="29"/>
  <c r="U34" i="10"/>
  <c r="Y15" i="64"/>
  <c r="X15" i="64"/>
  <c r="AH20" i="70"/>
  <c r="AQ20" i="70" s="1"/>
  <c r="Z21" i="31"/>
  <c r="AH7" i="19"/>
  <c r="AQ7" i="19" s="1"/>
  <c r="AI13" i="34"/>
  <c r="AN13" i="34"/>
  <c r="U17" i="54"/>
  <c r="Z7" i="24"/>
  <c r="AH6" i="89"/>
  <c r="AQ6" i="89" s="1"/>
  <c r="U16" i="51"/>
  <c r="Y14" i="12"/>
  <c r="X14" i="12"/>
  <c r="AH22" i="78"/>
  <c r="AQ22" i="78" s="1"/>
  <c r="U17" i="58"/>
  <c r="AN6" i="33"/>
  <c r="AI6" i="33"/>
  <c r="U37" i="90"/>
  <c r="U36" i="90" s="1"/>
  <c r="AR20" i="30"/>
  <c r="U15" i="13"/>
  <c r="AH7" i="59"/>
  <c r="AQ7" i="59" s="1"/>
  <c r="U5" i="46"/>
  <c r="X5" i="46" s="1"/>
  <c r="Y22" i="77"/>
  <c r="X22" i="77"/>
  <c r="Z22" i="77" s="1"/>
  <c r="AR5" i="97"/>
  <c r="U26" i="83"/>
  <c r="U15" i="92"/>
  <c r="U15" i="84"/>
  <c r="AF20" i="70"/>
  <c r="AO20" i="70" s="1"/>
  <c r="W21" i="70"/>
  <c r="AG20" i="70"/>
  <c r="AP20" i="70" s="1"/>
  <c r="AE20" i="70"/>
  <c r="AG7" i="19"/>
  <c r="AP7" i="19" s="1"/>
  <c r="AE7" i="19"/>
  <c r="W8" i="19"/>
  <c r="AF7" i="19"/>
  <c r="AO7" i="19" s="1"/>
  <c r="AN21" i="14"/>
  <c r="AI21" i="14"/>
  <c r="U6" i="101"/>
  <c r="AH7" i="38"/>
  <c r="AQ7" i="38" s="1"/>
  <c r="Z6" i="89"/>
  <c r="Z22" i="78"/>
  <c r="AH21" i="30"/>
  <c r="AQ21" i="30" s="1"/>
  <c r="AH14" i="21"/>
  <c r="AQ14" i="21" s="1"/>
  <c r="Y23" i="74"/>
  <c r="X23" i="74"/>
  <c r="U26" i="49"/>
  <c r="AR13" i="21"/>
  <c r="AR21" i="69"/>
  <c r="U17" i="88"/>
  <c r="U36" i="50"/>
  <c r="U15" i="9"/>
  <c r="Z7" i="59"/>
  <c r="AH7" i="67"/>
  <c r="AQ7" i="67" s="1"/>
  <c r="U17" i="96"/>
  <c r="AN21" i="81"/>
  <c r="AI21" i="81"/>
  <c r="AR13" i="29"/>
  <c r="U24" i="16"/>
  <c r="U34" i="35"/>
  <c r="AF21" i="73"/>
  <c r="AO21" i="73" s="1"/>
  <c r="W22" i="73"/>
  <c r="AG21" i="73"/>
  <c r="AP21" i="73" s="1"/>
  <c r="AE21" i="73"/>
  <c r="AF22" i="26"/>
  <c r="AO22" i="26" s="1"/>
  <c r="W23" i="26"/>
  <c r="AG22" i="26"/>
  <c r="AP22" i="26" s="1"/>
  <c r="AE22" i="26"/>
  <c r="Y14" i="34"/>
  <c r="X14" i="34"/>
  <c r="U5" i="53"/>
  <c r="X5" i="53" s="1"/>
  <c r="U34" i="48"/>
  <c r="Z7" i="38"/>
  <c r="U30" i="18"/>
  <c r="U29" i="18" s="1"/>
  <c r="U34" i="42"/>
  <c r="AN13" i="12"/>
  <c r="AI13" i="12"/>
  <c r="U17" i="100"/>
  <c r="Z21" i="30"/>
  <c r="Z14" i="21"/>
  <c r="U22" i="11"/>
  <c r="Y7" i="71"/>
  <c r="X7" i="71"/>
  <c r="AR6" i="19"/>
  <c r="AI21" i="37"/>
  <c r="AN21" i="37"/>
  <c r="Y21" i="40"/>
  <c r="Z21" i="40" s="1"/>
  <c r="X21" i="40"/>
  <c r="AH13" i="76"/>
  <c r="AQ13" i="76" s="1"/>
  <c r="U5" i="15"/>
  <c r="X5" i="15" s="1"/>
  <c r="AR6" i="24"/>
  <c r="U12" i="104"/>
  <c r="AN14" i="64"/>
  <c r="AI14" i="64"/>
  <c r="AR20" i="31"/>
  <c r="AH22" i="66"/>
  <c r="AQ22" i="66" s="1"/>
  <c r="AR12" i="76"/>
  <c r="AR19" i="70"/>
  <c r="U24" i="91"/>
  <c r="U7" i="32"/>
  <c r="Y7" i="33"/>
  <c r="X7" i="33"/>
  <c r="AI22" i="74"/>
  <c r="AN22" i="74"/>
  <c r="AR20" i="65"/>
  <c r="AH21" i="61"/>
  <c r="AQ21" i="61" s="1"/>
  <c r="AN13" i="80"/>
  <c r="AI13" i="80"/>
  <c r="Z5" i="93"/>
  <c r="AH5" i="93"/>
  <c r="AQ5" i="93" s="1"/>
  <c r="AR7" i="2"/>
  <c r="AH7" i="28"/>
  <c r="AQ7" i="28" s="1"/>
  <c r="Z21" i="61"/>
  <c r="AH7" i="75"/>
  <c r="AQ7" i="75" s="1"/>
  <c r="Y14" i="80"/>
  <c r="X14" i="80"/>
  <c r="AR13" i="68"/>
  <c r="AN13" i="25"/>
  <c r="AI13" i="25"/>
  <c r="AR21" i="66"/>
  <c r="W14" i="72"/>
  <c r="AG13" i="72"/>
  <c r="AP13" i="72" s="1"/>
  <c r="AE13" i="72"/>
  <c r="AF13" i="72"/>
  <c r="AO13" i="72" s="1"/>
  <c r="Z7" i="67"/>
  <c r="AN13" i="60"/>
  <c r="AI13" i="60"/>
  <c r="AH22" i="69"/>
  <c r="AQ22" i="69" s="1"/>
  <c r="Z7" i="28"/>
  <c r="U25" i="43"/>
  <c r="Z7" i="75"/>
  <c r="AR6" i="67"/>
  <c r="AH14" i="39"/>
  <c r="AQ14" i="39" s="1"/>
  <c r="U22" i="95"/>
  <c r="AH21" i="17"/>
  <c r="AQ21" i="17" s="1"/>
  <c r="Y22" i="81"/>
  <c r="X22" i="81"/>
  <c r="AN6" i="71"/>
  <c r="AI6" i="71"/>
  <c r="U35" i="94"/>
  <c r="AR6" i="38"/>
  <c r="AH14" i="68"/>
  <c r="AQ14" i="68" s="1"/>
  <c r="Y22" i="37"/>
  <c r="Z22" i="37" s="1"/>
  <c r="X22" i="37"/>
  <c r="Z13" i="76"/>
  <c r="AR6" i="63"/>
  <c r="U6" i="86"/>
  <c r="AF5" i="47"/>
  <c r="AO5" i="47" s="1"/>
  <c r="AG5" i="47"/>
  <c r="AP5" i="47" s="1"/>
  <c r="W6" i="47"/>
  <c r="AE5" i="47"/>
  <c r="AR20" i="61"/>
  <c r="AN21" i="22"/>
  <c r="AI21" i="22"/>
  <c r="AR5" i="89"/>
  <c r="U32" i="98"/>
  <c r="U31" i="98" s="1"/>
  <c r="U35" i="82"/>
  <c r="U27" i="103"/>
  <c r="AR6" i="59"/>
  <c r="AH8" i="2"/>
  <c r="AQ8" i="2" s="1"/>
  <c r="U26" i="41"/>
  <c r="Z22" i="66"/>
  <c r="AH22" i="36"/>
  <c r="AQ22" i="36" s="1"/>
  <c r="AI20" i="23"/>
  <c r="AN20" i="23"/>
  <c r="AH20" i="62"/>
  <c r="AQ20" i="62" s="1"/>
  <c r="Z14" i="25" l="1"/>
  <c r="Z7" i="33"/>
  <c r="Z15" i="64"/>
  <c r="Z7" i="71"/>
  <c r="W8" i="71" s="1"/>
  <c r="AF7" i="71"/>
  <c r="AO7" i="71" s="1"/>
  <c r="AE7" i="71"/>
  <c r="W15" i="25"/>
  <c r="AE14" i="25"/>
  <c r="AG14" i="25"/>
  <c r="AP14" i="25" s="1"/>
  <c r="AF14" i="25"/>
  <c r="AO14" i="25" s="1"/>
  <c r="AF7" i="79"/>
  <c r="AO7" i="79" s="1"/>
  <c r="AE7" i="79"/>
  <c r="W8" i="79"/>
  <c r="AG7" i="79"/>
  <c r="AP7" i="79" s="1"/>
  <c r="W15" i="60"/>
  <c r="AG14" i="60"/>
  <c r="AP14" i="60" s="1"/>
  <c r="AF14" i="60"/>
  <c r="AO14" i="60" s="1"/>
  <c r="AE14" i="60"/>
  <c r="W23" i="37"/>
  <c r="AF22" i="37"/>
  <c r="AO22" i="37" s="1"/>
  <c r="AG22" i="37"/>
  <c r="AP22" i="37" s="1"/>
  <c r="AE22" i="37"/>
  <c r="AE7" i="33"/>
  <c r="W8" i="33"/>
  <c r="AF7" i="33"/>
  <c r="AO7" i="33" s="1"/>
  <c r="AG7" i="33"/>
  <c r="AP7" i="33" s="1"/>
  <c r="AF15" i="64"/>
  <c r="AO15" i="64" s="1"/>
  <c r="W16" i="64"/>
  <c r="AG15" i="64"/>
  <c r="AP15" i="64" s="1"/>
  <c r="AE15" i="64"/>
  <c r="Y6" i="47"/>
  <c r="X6" i="47"/>
  <c r="Z6" i="47" s="1"/>
  <c r="U30" i="98"/>
  <c r="AF7" i="28"/>
  <c r="AO7" i="28" s="1"/>
  <c r="AG7" i="28"/>
  <c r="AP7" i="28" s="1"/>
  <c r="AE7" i="28"/>
  <c r="W8" i="28"/>
  <c r="AR13" i="25"/>
  <c r="AH21" i="40"/>
  <c r="AQ21" i="40" s="1"/>
  <c r="W15" i="21"/>
  <c r="AG14" i="21"/>
  <c r="AP14" i="21" s="1"/>
  <c r="AE14" i="21"/>
  <c r="AF14" i="21"/>
  <c r="AO14" i="21" s="1"/>
  <c r="U33" i="48"/>
  <c r="AN22" i="26"/>
  <c r="AI22" i="26"/>
  <c r="Y22" i="73"/>
  <c r="X22" i="73"/>
  <c r="AE6" i="89"/>
  <c r="W7" i="89"/>
  <c r="AF6" i="89"/>
  <c r="AO6" i="89" s="1"/>
  <c r="AG6" i="89"/>
  <c r="AP6" i="89" s="1"/>
  <c r="AR21" i="14"/>
  <c r="AN20" i="70"/>
  <c r="AI20" i="70"/>
  <c r="AH22" i="77"/>
  <c r="AQ22" i="77" s="1"/>
  <c r="U15" i="51"/>
  <c r="AF7" i="24"/>
  <c r="AO7" i="24" s="1"/>
  <c r="AG7" i="24"/>
  <c r="AP7" i="24" s="1"/>
  <c r="W8" i="24"/>
  <c r="AE7" i="24"/>
  <c r="AR20" i="40"/>
  <c r="AR21" i="27"/>
  <c r="AG6" i="97"/>
  <c r="AP6" i="97" s="1"/>
  <c r="AF6" i="97"/>
  <c r="AO6" i="97" s="1"/>
  <c r="AE6" i="97"/>
  <c r="W7" i="97"/>
  <c r="U35" i="85"/>
  <c r="AH22" i="22"/>
  <c r="AQ22" i="22" s="1"/>
  <c r="Z5" i="52"/>
  <c r="AH5" i="52"/>
  <c r="AQ5" i="52" s="1"/>
  <c r="Y15" i="68"/>
  <c r="X15" i="68"/>
  <c r="AE21" i="30"/>
  <c r="AF21" i="30"/>
  <c r="AO21" i="30" s="1"/>
  <c r="AG21" i="30"/>
  <c r="AP21" i="30" s="1"/>
  <c r="W22" i="30"/>
  <c r="U35" i="90"/>
  <c r="U5" i="86"/>
  <c r="X5" i="86" s="1"/>
  <c r="U34" i="94"/>
  <c r="U35" i="50"/>
  <c r="U14" i="92"/>
  <c r="AH21" i="23"/>
  <c r="AQ21" i="23" s="1"/>
  <c r="AR6" i="71"/>
  <c r="AF5" i="93"/>
  <c r="AO5" i="93" s="1"/>
  <c r="AE5" i="93"/>
  <c r="W6" i="93"/>
  <c r="AG5" i="93"/>
  <c r="AP5" i="93" s="1"/>
  <c r="AR14" i="64"/>
  <c r="AH5" i="53"/>
  <c r="AQ5" i="53" s="1"/>
  <c r="Z5" i="53"/>
  <c r="Y23" i="26"/>
  <c r="X23" i="26"/>
  <c r="AR21" i="81"/>
  <c r="Y21" i="70"/>
  <c r="Z21" i="70" s="1"/>
  <c r="X21" i="70"/>
  <c r="AR6" i="33"/>
  <c r="AH14" i="12"/>
  <c r="AQ14" i="12" s="1"/>
  <c r="U16" i="54"/>
  <c r="W22" i="31"/>
  <c r="AF21" i="31"/>
  <c r="AO21" i="31" s="1"/>
  <c r="AE21" i="31"/>
  <c r="AG21" i="31"/>
  <c r="AP21" i="31" s="1"/>
  <c r="AR6" i="79"/>
  <c r="U26" i="87"/>
  <c r="Z21" i="23"/>
  <c r="AH22" i="27"/>
  <c r="AQ22" i="27" s="1"/>
  <c r="AI14" i="39"/>
  <c r="AN14" i="39"/>
  <c r="AE21" i="40"/>
  <c r="AF21" i="40"/>
  <c r="AO21" i="40" s="1"/>
  <c r="AG21" i="40"/>
  <c r="AP21" i="40" s="1"/>
  <c r="W22" i="40"/>
  <c r="W22" i="65"/>
  <c r="AE21" i="65"/>
  <c r="AF21" i="65"/>
  <c r="AO21" i="65" s="1"/>
  <c r="AG21" i="65"/>
  <c r="AP21" i="65" s="1"/>
  <c r="AH14" i="25"/>
  <c r="AQ14" i="25" s="1"/>
  <c r="U26" i="99"/>
  <c r="AE22" i="22"/>
  <c r="AF22" i="22"/>
  <c r="AO22" i="22" s="1"/>
  <c r="AG22" i="22"/>
  <c r="AP22" i="22" s="1"/>
  <c r="W23" i="22"/>
  <c r="W8" i="75"/>
  <c r="AG7" i="75"/>
  <c r="AP7" i="75" s="1"/>
  <c r="AF7" i="75"/>
  <c r="AO7" i="75" s="1"/>
  <c r="AE7" i="75"/>
  <c r="Y14" i="72"/>
  <c r="Z14" i="72" s="1"/>
  <c r="X14" i="72"/>
  <c r="AR13" i="80"/>
  <c r="U6" i="32"/>
  <c r="Z5" i="15"/>
  <c r="AH5" i="15"/>
  <c r="AQ5" i="15" s="1"/>
  <c r="U16" i="100"/>
  <c r="U28" i="18"/>
  <c r="AH14" i="34"/>
  <c r="AQ14" i="34" s="1"/>
  <c r="U33" i="35"/>
  <c r="AF7" i="59"/>
  <c r="AO7" i="59" s="1"/>
  <c r="AE7" i="59"/>
  <c r="AG7" i="59"/>
  <c r="AP7" i="59" s="1"/>
  <c r="W8" i="59"/>
  <c r="U16" i="88"/>
  <c r="U25" i="49"/>
  <c r="Y8" i="19"/>
  <c r="X8" i="19"/>
  <c r="Z8" i="19" s="1"/>
  <c r="U25" i="83"/>
  <c r="U14" i="13"/>
  <c r="Z14" i="12"/>
  <c r="U33" i="10"/>
  <c r="U32" i="102"/>
  <c r="AG7" i="63"/>
  <c r="AP7" i="63" s="1"/>
  <c r="AF7" i="63"/>
  <c r="AO7" i="63" s="1"/>
  <c r="AE7" i="63"/>
  <c r="W8" i="63"/>
  <c r="Y21" i="62"/>
  <c r="X21" i="62"/>
  <c r="AH22" i="14"/>
  <c r="AQ22" i="14" s="1"/>
  <c r="AR21" i="77"/>
  <c r="Z5" i="105"/>
  <c r="AH5" i="105"/>
  <c r="AQ5" i="105" s="1"/>
  <c r="Z22" i="27"/>
  <c r="U25" i="41"/>
  <c r="AH7" i="71"/>
  <c r="AQ7" i="71" s="1"/>
  <c r="AE22" i="77"/>
  <c r="W23" i="77"/>
  <c r="AF22" i="77"/>
  <c r="AO22" i="77" s="1"/>
  <c r="AG22" i="77"/>
  <c r="AP22" i="77" s="1"/>
  <c r="W14" i="76"/>
  <c r="AG13" i="76"/>
  <c r="AP13" i="76" s="1"/>
  <c r="AE13" i="76"/>
  <c r="AF13" i="76"/>
  <c r="AO13" i="76" s="1"/>
  <c r="AH22" i="81"/>
  <c r="AQ22" i="81" s="1"/>
  <c r="U21" i="95"/>
  <c r="AH14" i="80"/>
  <c r="AQ14" i="80" s="1"/>
  <c r="W22" i="61"/>
  <c r="AF21" i="61"/>
  <c r="AO21" i="61" s="1"/>
  <c r="AG21" i="61"/>
  <c r="AP21" i="61" s="1"/>
  <c r="AE21" i="61"/>
  <c r="AR22" i="74"/>
  <c r="AR21" i="37"/>
  <c r="AR13" i="12"/>
  <c r="AF7" i="38"/>
  <c r="AO7" i="38" s="1"/>
  <c r="W8" i="38"/>
  <c r="AE7" i="38"/>
  <c r="AG7" i="38"/>
  <c r="AP7" i="38" s="1"/>
  <c r="Z14" i="34"/>
  <c r="AN21" i="73"/>
  <c r="AI21" i="73"/>
  <c r="AH23" i="74"/>
  <c r="AQ23" i="74" s="1"/>
  <c r="AQ25" i="74" s="1"/>
  <c r="AZ3" i="74"/>
  <c r="AI7" i="19"/>
  <c r="AN7" i="19"/>
  <c r="Z5" i="46"/>
  <c r="AH5" i="46"/>
  <c r="AQ5" i="46" s="1"/>
  <c r="AR13" i="34"/>
  <c r="AF14" i="29"/>
  <c r="AO14" i="29" s="1"/>
  <c r="AE14" i="29"/>
  <c r="AG14" i="29"/>
  <c r="AP14" i="29" s="1"/>
  <c r="W15" i="29"/>
  <c r="AH14" i="60"/>
  <c r="AQ14" i="60" s="1"/>
  <c r="U14" i="20"/>
  <c r="AI20" i="62"/>
  <c r="AN20" i="62"/>
  <c r="AN8" i="2"/>
  <c r="AI8" i="2"/>
  <c r="Z22" i="14"/>
  <c r="Y22" i="17"/>
  <c r="X22" i="17"/>
  <c r="Z22" i="17" s="1"/>
  <c r="U25" i="55"/>
  <c r="AN22" i="69"/>
  <c r="AI22" i="69"/>
  <c r="Y23" i="36"/>
  <c r="X23" i="36"/>
  <c r="Z23" i="36" s="1"/>
  <c r="AN13" i="72"/>
  <c r="AI13" i="72"/>
  <c r="U33" i="42"/>
  <c r="U32" i="42" s="1"/>
  <c r="AR20" i="23"/>
  <c r="U26" i="103"/>
  <c r="AI5" i="47"/>
  <c r="AN5" i="47"/>
  <c r="AR21" i="22"/>
  <c r="AR13" i="60"/>
  <c r="U34" i="82"/>
  <c r="W23" i="66"/>
  <c r="AG22" i="66"/>
  <c r="AP22" i="66" s="1"/>
  <c r="AF22" i="66"/>
  <c r="AO22" i="66" s="1"/>
  <c r="AE22" i="66"/>
  <c r="AH22" i="37"/>
  <c r="AQ22" i="37" s="1"/>
  <c r="Z22" i="81"/>
  <c r="U24" i="43"/>
  <c r="U23" i="43" s="1"/>
  <c r="AE7" i="67"/>
  <c r="W8" i="67"/>
  <c r="AG7" i="67"/>
  <c r="AP7" i="67" s="1"/>
  <c r="AF7" i="67"/>
  <c r="AO7" i="67" s="1"/>
  <c r="Z14" i="80"/>
  <c r="AH7" i="33"/>
  <c r="AQ7" i="33" s="1"/>
  <c r="U23" i="91"/>
  <c r="U11" i="104"/>
  <c r="U21" i="11"/>
  <c r="U23" i="16"/>
  <c r="U16" i="96"/>
  <c r="U14" i="9"/>
  <c r="Z23" i="74"/>
  <c r="W23" i="78"/>
  <c r="AG22" i="78"/>
  <c r="AP22" i="78" s="1"/>
  <c r="AF22" i="78"/>
  <c r="AO22" i="78" s="1"/>
  <c r="AE22" i="78"/>
  <c r="U5" i="101"/>
  <c r="X5" i="101" s="1"/>
  <c r="U14" i="84"/>
  <c r="U16" i="58"/>
  <c r="AH15" i="64"/>
  <c r="AQ15" i="64" s="1"/>
  <c r="U12" i="44"/>
  <c r="U16" i="45"/>
  <c r="Y9" i="2"/>
  <c r="X9" i="2"/>
  <c r="AN14" i="68"/>
  <c r="AI14" i="68"/>
  <c r="AH7" i="79"/>
  <c r="AQ7" i="79" s="1"/>
  <c r="AI21" i="17"/>
  <c r="AN21" i="17"/>
  <c r="Y15" i="39"/>
  <c r="X15" i="39"/>
  <c r="Y23" i="69"/>
  <c r="Z23" i="69"/>
  <c r="X23" i="69"/>
  <c r="AN22" i="36"/>
  <c r="AI22" i="36"/>
  <c r="AG7" i="71" l="1"/>
  <c r="AP7" i="71" s="1"/>
  <c r="AE21" i="70"/>
  <c r="W22" i="70"/>
  <c r="AG21" i="70"/>
  <c r="AP21" i="70" s="1"/>
  <c r="AF21" i="70"/>
  <c r="AO21" i="70" s="1"/>
  <c r="AG22" i="17"/>
  <c r="AP22" i="17" s="1"/>
  <c r="W23" i="17"/>
  <c r="AE22" i="17"/>
  <c r="AF22" i="17"/>
  <c r="AO22" i="17" s="1"/>
  <c r="AF14" i="72"/>
  <c r="AO14" i="72" s="1"/>
  <c r="AE14" i="72"/>
  <c r="W15" i="72"/>
  <c r="AG14" i="72"/>
  <c r="AP14" i="72" s="1"/>
  <c r="AG23" i="69"/>
  <c r="AP23" i="69" s="1"/>
  <c r="AP25" i="69" s="1"/>
  <c r="AF23" i="69"/>
  <c r="AO23" i="69" s="1"/>
  <c r="AO25" i="69" s="1"/>
  <c r="AE23" i="69"/>
  <c r="U13" i="84"/>
  <c r="X15" i="29"/>
  <c r="Y15" i="29"/>
  <c r="U22" i="16"/>
  <c r="AH23" i="69"/>
  <c r="AQ23" i="69" s="1"/>
  <c r="AQ25" i="69" s="1"/>
  <c r="AZ3" i="69"/>
  <c r="U15" i="96"/>
  <c r="U10" i="104"/>
  <c r="AF14" i="80"/>
  <c r="AO14" i="80" s="1"/>
  <c r="W15" i="80"/>
  <c r="AE14" i="80"/>
  <c r="AG14" i="80"/>
  <c r="AP14" i="80" s="1"/>
  <c r="U22" i="43"/>
  <c r="AH23" i="36"/>
  <c r="AQ23" i="36" s="1"/>
  <c r="AQ25" i="36" s="1"/>
  <c r="AZ3" i="36"/>
  <c r="U24" i="55"/>
  <c r="AN21" i="61"/>
  <c r="AI21" i="61"/>
  <c r="Y8" i="63"/>
  <c r="X8" i="63"/>
  <c r="Z8" i="63" s="1"/>
  <c r="U24" i="83"/>
  <c r="AE5" i="15"/>
  <c r="W6" i="15"/>
  <c r="AG5" i="15"/>
  <c r="AP5" i="15" s="1"/>
  <c r="AF5" i="15"/>
  <c r="AO5" i="15" s="1"/>
  <c r="Y23" i="22"/>
  <c r="X23" i="22"/>
  <c r="Y22" i="40"/>
  <c r="X22" i="40"/>
  <c r="U15" i="54"/>
  <c r="U13" i="92"/>
  <c r="AH5" i="86"/>
  <c r="AQ5" i="86" s="1"/>
  <c r="Z5" i="86"/>
  <c r="AN21" i="30"/>
  <c r="AI21" i="30"/>
  <c r="Y7" i="89"/>
  <c r="X7" i="89"/>
  <c r="Y15" i="21"/>
  <c r="Z15" i="21" s="1"/>
  <c r="X15" i="21"/>
  <c r="AN7" i="28"/>
  <c r="AI7" i="28"/>
  <c r="W7" i="47"/>
  <c r="AF6" i="47"/>
  <c r="AO6" i="47" s="1"/>
  <c r="AE6" i="47"/>
  <c r="AG6" i="47"/>
  <c r="AP6" i="47" s="1"/>
  <c r="AN14" i="25"/>
  <c r="AI14" i="25"/>
  <c r="AR7" i="19"/>
  <c r="AF14" i="34"/>
  <c r="AO14" i="34" s="1"/>
  <c r="W15" i="34"/>
  <c r="AG14" i="34"/>
  <c r="AP14" i="34" s="1"/>
  <c r="AE14" i="34"/>
  <c r="U20" i="95"/>
  <c r="Y14" i="76"/>
  <c r="X14" i="76"/>
  <c r="AN7" i="63"/>
  <c r="AI7" i="63"/>
  <c r="U32" i="10"/>
  <c r="AH8" i="19"/>
  <c r="AQ8" i="19" s="1"/>
  <c r="U15" i="88"/>
  <c r="U32" i="35"/>
  <c r="U15" i="100"/>
  <c r="AH15" i="68"/>
  <c r="AQ15" i="68" s="1"/>
  <c r="AG5" i="52"/>
  <c r="AP5" i="52" s="1"/>
  <c r="W6" i="52"/>
  <c r="AE5" i="52"/>
  <c r="AF5" i="52"/>
  <c r="AO5" i="52" s="1"/>
  <c r="Y7" i="97"/>
  <c r="X7" i="97"/>
  <c r="AN6" i="89"/>
  <c r="AI6" i="89"/>
  <c r="Y23" i="37"/>
  <c r="Z23" i="37" s="1"/>
  <c r="X23" i="37"/>
  <c r="Y8" i="79"/>
  <c r="X8" i="79"/>
  <c r="Y15" i="25"/>
  <c r="X15" i="25"/>
  <c r="Y23" i="66"/>
  <c r="X23" i="66"/>
  <c r="AH22" i="17"/>
  <c r="AQ22" i="17" s="1"/>
  <c r="AX23" i="74"/>
  <c r="S23" i="74" s="1"/>
  <c r="AC23" i="74" s="1"/>
  <c r="AX3" i="74"/>
  <c r="S3" i="74" s="1"/>
  <c r="AC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G14" i="12"/>
  <c r="AP14" i="12" s="1"/>
  <c r="W15" i="12"/>
  <c r="AF14" i="12"/>
  <c r="AO14" i="12" s="1"/>
  <c r="AE14" i="12"/>
  <c r="W9" i="19"/>
  <c r="AG8" i="19"/>
  <c r="AP8" i="19" s="1"/>
  <c r="AE8" i="19"/>
  <c r="AF8" i="19"/>
  <c r="AO8" i="19" s="1"/>
  <c r="Y8" i="59"/>
  <c r="Z8" i="59" s="1"/>
  <c r="X8" i="59"/>
  <c r="U5" i="32"/>
  <c r="X5" i="32" s="1"/>
  <c r="AN7" i="75"/>
  <c r="AI7" i="75"/>
  <c r="AG21" i="23"/>
  <c r="AP21" i="23" s="1"/>
  <c r="AF21" i="23"/>
  <c r="AO21" i="23" s="1"/>
  <c r="W22" i="23"/>
  <c r="AE21" i="23"/>
  <c r="AN21" i="31"/>
  <c r="AI21" i="31"/>
  <c r="U34" i="50"/>
  <c r="U34" i="90"/>
  <c r="Z15" i="68"/>
  <c r="AN6" i="97"/>
  <c r="AI6" i="97"/>
  <c r="U14" i="51"/>
  <c r="AH22" i="73"/>
  <c r="AQ22" i="73" s="1"/>
  <c r="U32" i="48"/>
  <c r="AN15" i="64"/>
  <c r="AI15" i="64"/>
  <c r="Y8" i="33"/>
  <c r="X8" i="33"/>
  <c r="AI14" i="60"/>
  <c r="AN14" i="60"/>
  <c r="AN7" i="79"/>
  <c r="AI7" i="79"/>
  <c r="AH9" i="2"/>
  <c r="AQ9" i="2" s="1"/>
  <c r="Y23" i="78"/>
  <c r="X23" i="78"/>
  <c r="AG23" i="74"/>
  <c r="AP23" i="74" s="1"/>
  <c r="AP25" i="74" s="1"/>
  <c r="AF23" i="74"/>
  <c r="AO23" i="74" s="1"/>
  <c r="AO25" i="74" s="1"/>
  <c r="AE23" i="74"/>
  <c r="AR20" i="62"/>
  <c r="AX22" i="74"/>
  <c r="S22" i="74" s="1"/>
  <c r="AC22" i="74" s="1"/>
  <c r="AB23" i="74" s="1"/>
  <c r="AH21" i="62"/>
  <c r="AQ21" i="62" s="1"/>
  <c r="AN22" i="22"/>
  <c r="AI22" i="22"/>
  <c r="AN21" i="40"/>
  <c r="AI21" i="40"/>
  <c r="Y22" i="30"/>
  <c r="Z22" i="30"/>
  <c r="X22" i="30"/>
  <c r="AI7" i="24"/>
  <c r="AN7" i="24"/>
  <c r="Z22" i="73"/>
  <c r="AN7" i="33"/>
  <c r="AI7" i="33"/>
  <c r="Y8" i="71"/>
  <c r="X8" i="71"/>
  <c r="AR21" i="17"/>
  <c r="AE22" i="81"/>
  <c r="AF22" i="81"/>
  <c r="AO22" i="81" s="1"/>
  <c r="W23" i="81"/>
  <c r="AG22" i="81"/>
  <c r="AP22" i="81" s="1"/>
  <c r="AH15" i="39"/>
  <c r="AQ15" i="39" s="1"/>
  <c r="Z5" i="101"/>
  <c r="AH5" i="101"/>
  <c r="AQ5" i="101" s="1"/>
  <c r="Y8" i="67"/>
  <c r="Z8" i="67"/>
  <c r="X8" i="67"/>
  <c r="U33" i="82"/>
  <c r="AR5" i="47"/>
  <c r="U31" i="42"/>
  <c r="AR22" i="69"/>
  <c r="AN14" i="29"/>
  <c r="AI14" i="29"/>
  <c r="AI7" i="38"/>
  <c r="AN7" i="38"/>
  <c r="Y22" i="61"/>
  <c r="X22" i="61"/>
  <c r="Y8" i="38"/>
  <c r="Z8" i="38" s="1"/>
  <c r="X8" i="38"/>
  <c r="Y23" i="77"/>
  <c r="X23" i="77"/>
  <c r="U24" i="41"/>
  <c r="AE5" i="105"/>
  <c r="AG5" i="105"/>
  <c r="AP5" i="105" s="1"/>
  <c r="W6" i="105"/>
  <c r="AF5" i="105"/>
  <c r="AO5" i="105" s="1"/>
  <c r="Z21" i="62"/>
  <c r="U13" i="13"/>
  <c r="U12" i="13" s="1"/>
  <c r="AI7" i="59"/>
  <c r="AN7" i="59"/>
  <c r="AN21" i="65"/>
  <c r="AI21" i="65"/>
  <c r="U25" i="87"/>
  <c r="Y22" i="31"/>
  <c r="Z22" i="31"/>
  <c r="X22" i="31"/>
  <c r="AH23" i="26"/>
  <c r="AQ23" i="26" s="1"/>
  <c r="AQ25" i="26" s="1"/>
  <c r="AZ3" i="26"/>
  <c r="AX22" i="26" s="1"/>
  <c r="S22" i="26" s="1"/>
  <c r="AC22" i="26" s="1"/>
  <c r="AB23" i="26" s="1"/>
  <c r="W6" i="53"/>
  <c r="AE5" i="53"/>
  <c r="AF5" i="53"/>
  <c r="AO5" i="53" s="1"/>
  <c r="AG5" i="53"/>
  <c r="AP5" i="53" s="1"/>
  <c r="Y6" i="93"/>
  <c r="X6" i="93"/>
  <c r="U33" i="94"/>
  <c r="Y8" i="24"/>
  <c r="X8" i="24"/>
  <c r="AN14" i="21"/>
  <c r="AI14" i="21"/>
  <c r="U29" i="98"/>
  <c r="X16" i="64"/>
  <c r="Z16" i="64" s="1"/>
  <c r="Y16" i="64"/>
  <c r="AI22" i="37"/>
  <c r="AN22" i="37"/>
  <c r="AI7" i="71"/>
  <c r="AN7" i="71"/>
  <c r="U11" i="44"/>
  <c r="AE23" i="36"/>
  <c r="AF23" i="36"/>
  <c r="AO23" i="36" s="1"/>
  <c r="AO25" i="36" s="1"/>
  <c r="AG23" i="36"/>
  <c r="AP23" i="36" s="1"/>
  <c r="AP25" i="36" s="1"/>
  <c r="Z9" i="2"/>
  <c r="U22" i="91"/>
  <c r="AR22" i="36"/>
  <c r="Z15" i="39"/>
  <c r="AN22" i="78"/>
  <c r="AI22" i="78"/>
  <c r="U13" i="9"/>
  <c r="U20" i="11"/>
  <c r="AN7" i="67"/>
  <c r="AI7" i="67"/>
  <c r="AN22" i="66"/>
  <c r="AI22" i="66"/>
  <c r="AR13" i="72"/>
  <c r="AF22" i="14"/>
  <c r="AO22" i="14" s="1"/>
  <c r="AG22" i="14"/>
  <c r="AP22" i="14" s="1"/>
  <c r="W23" i="14"/>
  <c r="AE22" i="14"/>
  <c r="U13" i="20"/>
  <c r="AR14" i="68"/>
  <c r="U15" i="45"/>
  <c r="U15" i="58"/>
  <c r="U25" i="103"/>
  <c r="AR8" i="2"/>
  <c r="AF5" i="46"/>
  <c r="AO5" i="46" s="1"/>
  <c r="AG5" i="46"/>
  <c r="AP5" i="46" s="1"/>
  <c r="W6" i="46"/>
  <c r="AE5" i="46"/>
  <c r="AR21" i="73"/>
  <c r="AI13" i="76"/>
  <c r="AN13" i="76"/>
  <c r="AI22" i="77"/>
  <c r="AN22" i="77"/>
  <c r="AF22" i="27"/>
  <c r="AO22" i="27" s="1"/>
  <c r="W23" i="27"/>
  <c r="AG22" i="27"/>
  <c r="AP22" i="27" s="1"/>
  <c r="AE22" i="27"/>
  <c r="U31" i="102"/>
  <c r="U24" i="49"/>
  <c r="U27" i="18"/>
  <c r="AH14" i="72"/>
  <c r="AQ14" i="72" s="1"/>
  <c r="Y8" i="75"/>
  <c r="X8" i="75"/>
  <c r="U25" i="99"/>
  <c r="Y22" i="65"/>
  <c r="X22" i="65"/>
  <c r="AR14" i="39"/>
  <c r="AH21" i="70"/>
  <c r="AQ21" i="70" s="1"/>
  <c r="Z23" i="26"/>
  <c r="AN5" i="93"/>
  <c r="AI5" i="93"/>
  <c r="U34" i="85"/>
  <c r="AR20" i="70"/>
  <c r="AR22" i="26"/>
  <c r="Y8" i="28"/>
  <c r="X8" i="28"/>
  <c r="AH6" i="47"/>
  <c r="AQ6" i="47" s="1"/>
  <c r="Y15" i="60"/>
  <c r="X15" i="60"/>
  <c r="Z15" i="25" l="1"/>
  <c r="AG15" i="21"/>
  <c r="AP15" i="21" s="1"/>
  <c r="W16" i="21"/>
  <c r="AF15" i="21"/>
  <c r="AO15" i="21" s="1"/>
  <c r="AE15" i="21"/>
  <c r="AF8" i="59"/>
  <c r="AO8" i="59" s="1"/>
  <c r="AE8" i="59"/>
  <c r="W9" i="59"/>
  <c r="AG8" i="59"/>
  <c r="AP8" i="59" s="1"/>
  <c r="AF23" i="37"/>
  <c r="AO23" i="37" s="1"/>
  <c r="AO25" i="37" s="1"/>
  <c r="AG23" i="37"/>
  <c r="AP23" i="37" s="1"/>
  <c r="AP25" i="37" s="1"/>
  <c r="AE23" i="37"/>
  <c r="AG15" i="25"/>
  <c r="AP15" i="25" s="1"/>
  <c r="AE15" i="25"/>
  <c r="AF15" i="25"/>
  <c r="AO15" i="25" s="1"/>
  <c r="W16" i="25"/>
  <c r="AR5" i="93"/>
  <c r="AH8" i="75"/>
  <c r="AQ8" i="75" s="1"/>
  <c r="U26" i="18"/>
  <c r="AR13" i="76"/>
  <c r="AF15" i="39"/>
  <c r="AO15" i="39" s="1"/>
  <c r="W16" i="39"/>
  <c r="AG15" i="39"/>
  <c r="AP15" i="39" s="1"/>
  <c r="AE15" i="39"/>
  <c r="AR7" i="71"/>
  <c r="U24" i="87"/>
  <c r="U11" i="13"/>
  <c r="AN5" i="105"/>
  <c r="AI5" i="105"/>
  <c r="AH8" i="38"/>
  <c r="AQ8" i="38" s="1"/>
  <c r="AH8" i="67"/>
  <c r="AQ8" i="67" s="1"/>
  <c r="AH22" i="30"/>
  <c r="AQ22" i="30" s="1"/>
  <c r="AN23" i="74"/>
  <c r="AN25" i="74" s="1"/>
  <c r="AI23" i="74"/>
  <c r="AR23" i="74" s="1"/>
  <c r="AR25" i="74" s="1"/>
  <c r="AR14" i="60"/>
  <c r="AR6" i="97"/>
  <c r="U33" i="50"/>
  <c r="AN14" i="12"/>
  <c r="AI14" i="12"/>
  <c r="AJ20" i="74"/>
  <c r="AK20" i="74"/>
  <c r="AT20" i="74" s="1"/>
  <c r="AJ14" i="74"/>
  <c r="AK14" i="74"/>
  <c r="AT14" i="74" s="1"/>
  <c r="AK8" i="74"/>
  <c r="AT8" i="74" s="1"/>
  <c r="AJ8" i="74"/>
  <c r="U31" i="10"/>
  <c r="AN6" i="47"/>
  <c r="AI6" i="47"/>
  <c r="AF8" i="63"/>
  <c r="AO8" i="63" s="1"/>
  <c r="AE8" i="63"/>
  <c r="W9" i="63"/>
  <c r="AG8" i="63"/>
  <c r="AP8" i="63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X15" i="80"/>
  <c r="Y15" i="80"/>
  <c r="Z15" i="8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15" i="29"/>
  <c r="AQ15" i="29" s="1"/>
  <c r="Y23" i="17"/>
  <c r="X23" i="17"/>
  <c r="AH15" i="60"/>
  <c r="AQ15" i="60" s="1"/>
  <c r="U19" i="11"/>
  <c r="U28" i="98"/>
  <c r="AR21" i="65"/>
  <c r="AF21" i="62"/>
  <c r="AO21" i="62" s="1"/>
  <c r="AG21" i="62"/>
  <c r="AP21" i="62" s="1"/>
  <c r="W22" i="62"/>
  <c r="AE21" i="62"/>
  <c r="AE8" i="38"/>
  <c r="AF8" i="38"/>
  <c r="AO8" i="38" s="1"/>
  <c r="W9" i="38"/>
  <c r="AG8" i="38"/>
  <c r="AP8" i="38" s="1"/>
  <c r="AR7" i="38"/>
  <c r="U30" i="42"/>
  <c r="W9" i="67"/>
  <c r="AE8" i="67"/>
  <c r="AG8" i="67"/>
  <c r="AP8" i="67" s="1"/>
  <c r="AF8" i="67"/>
  <c r="AO8" i="67" s="1"/>
  <c r="AF5" i="101"/>
  <c r="AO5" i="101" s="1"/>
  <c r="W6" i="101"/>
  <c r="AE5" i="101"/>
  <c r="AG5" i="101"/>
  <c r="AP5" i="101" s="1"/>
  <c r="AN22" i="81"/>
  <c r="AI22" i="81"/>
  <c r="AR7" i="33"/>
  <c r="AF22" i="30"/>
  <c r="AO22" i="30" s="1"/>
  <c r="AG22" i="30"/>
  <c r="AP22" i="30" s="1"/>
  <c r="AE22" i="30"/>
  <c r="W23" i="30"/>
  <c r="AH8" i="33"/>
  <c r="AQ8" i="33" s="1"/>
  <c r="U31" i="48"/>
  <c r="U30" i="48" s="1"/>
  <c r="AR21" i="31"/>
  <c r="AR7" i="75"/>
  <c r="AJ19" i="74"/>
  <c r="AK19" i="74"/>
  <c r="AT19" i="74" s="1"/>
  <c r="AJ13" i="74"/>
  <c r="AK13" i="74"/>
  <c r="AT13" i="74" s="1"/>
  <c r="AJ7" i="74"/>
  <c r="AK7" i="74"/>
  <c r="AT7" i="74" s="1"/>
  <c r="U14" i="88"/>
  <c r="AR7" i="63"/>
  <c r="U19" i="95"/>
  <c r="U12" i="92"/>
  <c r="AH23" i="22"/>
  <c r="AQ23" i="22" s="1"/>
  <c r="AQ25" i="22" s="1"/>
  <c r="AX22" i="22"/>
  <c r="S22" i="22" s="1"/>
  <c r="AC22" i="22" s="1"/>
  <c r="AB23" i="22" s="1"/>
  <c r="AZ3" i="22"/>
  <c r="Y6" i="15"/>
  <c r="X6" i="15"/>
  <c r="AX22" i="69"/>
  <c r="S22" i="69" s="1"/>
  <c r="AC22" i="69" s="1"/>
  <c r="AB23" i="69" s="1"/>
  <c r="Y15" i="72"/>
  <c r="X15" i="72"/>
  <c r="AH22" i="65"/>
  <c r="AQ22" i="65" s="1"/>
  <c r="Z15" i="60"/>
  <c r="U23" i="49"/>
  <c r="AN22" i="14"/>
  <c r="AI22" i="14"/>
  <c r="AR22" i="66"/>
  <c r="AI23" i="36"/>
  <c r="AN23" i="36"/>
  <c r="AN25" i="36" s="1"/>
  <c r="AR22" i="37"/>
  <c r="AR14" i="21"/>
  <c r="U32" i="94"/>
  <c r="U31" i="94" s="1"/>
  <c r="AH22" i="31"/>
  <c r="AQ22" i="31" s="1"/>
  <c r="U23" i="41"/>
  <c r="AR14" i="29"/>
  <c r="Z8" i="33"/>
  <c r="AF15" i="68"/>
  <c r="AO15" i="68" s="1"/>
  <c r="AG15" i="68"/>
  <c r="AP15" i="68" s="1"/>
  <c r="AE15" i="68"/>
  <c r="W16" i="68"/>
  <c r="Y15" i="12"/>
  <c r="X15" i="12"/>
  <c r="AJ18" i="74"/>
  <c r="AS18" i="74" s="1"/>
  <c r="AK18" i="74"/>
  <c r="AK12" i="74"/>
  <c r="AT12" i="74" s="1"/>
  <c r="AJ12" i="74"/>
  <c r="AJ6" i="74"/>
  <c r="AK6" i="74"/>
  <c r="AT6" i="74" s="1"/>
  <c r="AH23" i="66"/>
  <c r="AQ23" i="66" s="1"/>
  <c r="AQ25" i="66" s="1"/>
  <c r="AZ3" i="66"/>
  <c r="AH8" i="79"/>
  <c r="AQ8" i="79" s="1"/>
  <c r="AR6" i="89"/>
  <c r="AN14" i="34"/>
  <c r="AI14" i="34"/>
  <c r="AR14" i="25"/>
  <c r="Y7" i="47"/>
  <c r="Z7" i="47" s="1"/>
  <c r="X7" i="47"/>
  <c r="AH7" i="89"/>
  <c r="AQ7" i="89" s="1"/>
  <c r="Z23" i="22"/>
  <c r="AI5" i="15"/>
  <c r="AN5" i="15"/>
  <c r="AR21" i="61"/>
  <c r="U12" i="84"/>
  <c r="AN14" i="72"/>
  <c r="AI14" i="72"/>
  <c r="U12" i="20"/>
  <c r="AH6" i="93"/>
  <c r="AQ6" i="93" s="1"/>
  <c r="AI5" i="53"/>
  <c r="AN5" i="53"/>
  <c r="AH23" i="77"/>
  <c r="AQ23" i="77" s="1"/>
  <c r="AQ25" i="77" s="1"/>
  <c r="AZ3" i="77"/>
  <c r="AH22" i="61"/>
  <c r="AQ22" i="61" s="1"/>
  <c r="AE22" i="73"/>
  <c r="W23" i="73"/>
  <c r="AG22" i="73"/>
  <c r="AP22" i="73" s="1"/>
  <c r="AF22" i="73"/>
  <c r="AO22" i="73" s="1"/>
  <c r="AR21" i="40"/>
  <c r="AJ23" i="74"/>
  <c r="AS23" i="74" s="1"/>
  <c r="AK23" i="74"/>
  <c r="AH23" i="78"/>
  <c r="AQ23" i="78" s="1"/>
  <c r="AQ25" i="78" s="1"/>
  <c r="AZ3" i="78"/>
  <c r="AR7" i="79"/>
  <c r="AN21" i="23"/>
  <c r="AI21" i="23"/>
  <c r="AI8" i="19"/>
  <c r="AN8" i="19"/>
  <c r="AJ17" i="74"/>
  <c r="AK17" i="74"/>
  <c r="AT17" i="74" s="1"/>
  <c r="AJ11" i="74"/>
  <c r="AK11" i="74"/>
  <c r="AT11" i="74" s="1"/>
  <c r="AK5" i="74"/>
  <c r="AT5" i="74" s="1"/>
  <c r="AJ5" i="74"/>
  <c r="Z23" i="66"/>
  <c r="Z8" i="79"/>
  <c r="AI5" i="52"/>
  <c r="AN5" i="52"/>
  <c r="U14" i="100"/>
  <c r="AH14" i="76"/>
  <c r="AQ14" i="76" s="1"/>
  <c r="AR7" i="28"/>
  <c r="Z7" i="89"/>
  <c r="U14" i="54"/>
  <c r="U21" i="43"/>
  <c r="U9" i="104"/>
  <c r="AN23" i="69"/>
  <c r="AN25" i="69" s="1"/>
  <c r="AI23" i="69"/>
  <c r="Z8" i="75"/>
  <c r="U14" i="58"/>
  <c r="Y23" i="14"/>
  <c r="Z23" i="14"/>
  <c r="X23" i="14"/>
  <c r="U12" i="9"/>
  <c r="AE22" i="31"/>
  <c r="AF22" i="31"/>
  <c r="AO22" i="31" s="1"/>
  <c r="AG22" i="31"/>
  <c r="AP22" i="31" s="1"/>
  <c r="W23" i="31"/>
  <c r="U30" i="102"/>
  <c r="AR22" i="77"/>
  <c r="AI5" i="46"/>
  <c r="AN5" i="46"/>
  <c r="AR7" i="67"/>
  <c r="AR22" i="78"/>
  <c r="U21" i="91"/>
  <c r="U10" i="44"/>
  <c r="AH8" i="24"/>
  <c r="AQ8" i="24" s="1"/>
  <c r="Z6" i="93"/>
  <c r="Y6" i="53"/>
  <c r="X6" i="53"/>
  <c r="Z6" i="53" s="1"/>
  <c r="AR7" i="59"/>
  <c r="Y6" i="105"/>
  <c r="Z6" i="105" s="1"/>
  <c r="X6" i="105"/>
  <c r="Z23" i="77"/>
  <c r="Z22" i="61"/>
  <c r="AH8" i="71"/>
  <c r="AQ8" i="71" s="1"/>
  <c r="Z23" i="78"/>
  <c r="AR15" i="64"/>
  <c r="U33" i="90"/>
  <c r="Y22" i="23"/>
  <c r="X22" i="23"/>
  <c r="Z22" i="23" s="1"/>
  <c r="Z5" i="32"/>
  <c r="AH5" i="32"/>
  <c r="AQ5" i="32" s="1"/>
  <c r="AJ22" i="74"/>
  <c r="AK22" i="74"/>
  <c r="AT22" i="74" s="1"/>
  <c r="AJ16" i="74"/>
  <c r="AK16" i="74"/>
  <c r="AT16" i="74" s="1"/>
  <c r="AJ10" i="74"/>
  <c r="AK10" i="74"/>
  <c r="AT10" i="74" s="1"/>
  <c r="AB4" i="74"/>
  <c r="AJ3" i="74"/>
  <c r="AH7" i="97"/>
  <c r="AQ7" i="97" s="1"/>
  <c r="Y6" i="52"/>
  <c r="X6" i="52"/>
  <c r="Z14" i="76"/>
  <c r="Y15" i="34"/>
  <c r="X15" i="34"/>
  <c r="AF5" i="86"/>
  <c r="AO5" i="86" s="1"/>
  <c r="AG5" i="86"/>
  <c r="AP5" i="86" s="1"/>
  <c r="AE5" i="86"/>
  <c r="W6" i="86"/>
  <c r="AH22" i="40"/>
  <c r="AQ22" i="40" s="1"/>
  <c r="U23" i="83"/>
  <c r="U21" i="16"/>
  <c r="Y22" i="70"/>
  <c r="X22" i="70"/>
  <c r="Y23" i="27"/>
  <c r="X23" i="27"/>
  <c r="AG23" i="26"/>
  <c r="AP23" i="26" s="1"/>
  <c r="AP25" i="26" s="1"/>
  <c r="AF23" i="26"/>
  <c r="AO23" i="26" s="1"/>
  <c r="AO25" i="26" s="1"/>
  <c r="AE23" i="26"/>
  <c r="Z22" i="65"/>
  <c r="AH8" i="28"/>
  <c r="AQ8" i="28" s="1"/>
  <c r="U14" i="45"/>
  <c r="AE16" i="64"/>
  <c r="W17" i="64"/>
  <c r="AF16" i="64"/>
  <c r="AO16" i="64" s="1"/>
  <c r="AG16" i="64"/>
  <c r="AP16" i="64" s="1"/>
  <c r="Z8" i="28"/>
  <c r="U33" i="85"/>
  <c r="U24" i="99"/>
  <c r="AI22" i="27"/>
  <c r="AN22" i="27"/>
  <c r="Y6" i="46"/>
  <c r="X6" i="46"/>
  <c r="U24" i="103"/>
  <c r="AF9" i="2"/>
  <c r="AO9" i="2" s="1"/>
  <c r="AE9" i="2"/>
  <c r="AG9" i="2"/>
  <c r="AP9" i="2" s="1"/>
  <c r="W10" i="2"/>
  <c r="AH16" i="64"/>
  <c r="AQ16" i="64" s="1"/>
  <c r="Z8" i="24"/>
  <c r="AX3" i="26"/>
  <c r="S3" i="26" s="1"/>
  <c r="AC3" i="26" s="1"/>
  <c r="AX23" i="26"/>
  <c r="S23" i="26" s="1"/>
  <c r="AC23" i="26" s="1"/>
  <c r="AJ23" i="26" s="1"/>
  <c r="AS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32" i="82"/>
  <c r="Y23" i="81"/>
  <c r="X23" i="81"/>
  <c r="Z8" i="71"/>
  <c r="AR7" i="24"/>
  <c r="AR22" i="22"/>
  <c r="U13" i="51"/>
  <c r="AH8" i="59"/>
  <c r="AQ8" i="59" s="1"/>
  <c r="Y9" i="19"/>
  <c r="Z9" i="19" s="1"/>
  <c r="X9" i="19"/>
  <c r="AJ21" i="74"/>
  <c r="AK21" i="74"/>
  <c r="AT21" i="74" s="1"/>
  <c r="AJ15" i="74"/>
  <c r="AK15" i="74"/>
  <c r="AT15" i="74" s="1"/>
  <c r="AJ9" i="74"/>
  <c r="AK9" i="74"/>
  <c r="AT9" i="74" s="1"/>
  <c r="AH15" i="25"/>
  <c r="AQ15" i="25" s="1"/>
  <c r="AH23" i="37"/>
  <c r="AQ23" i="37" s="1"/>
  <c r="AQ25" i="37" s="1"/>
  <c r="AZ3" i="37"/>
  <c r="Z7" i="97"/>
  <c r="U31" i="35"/>
  <c r="AH15" i="21"/>
  <c r="AQ15" i="21" s="1"/>
  <c r="AR21" i="30"/>
  <c r="Z22" i="40"/>
  <c r="AH8" i="63"/>
  <c r="AQ8" i="63" s="1"/>
  <c r="U23" i="55"/>
  <c r="AI14" i="80"/>
  <c r="AN14" i="80"/>
  <c r="U14" i="96"/>
  <c r="Z15" i="29"/>
  <c r="AI22" i="17"/>
  <c r="AN22" i="17"/>
  <c r="AN21" i="70"/>
  <c r="AI21" i="70"/>
  <c r="Z23" i="81" l="1"/>
  <c r="Z6" i="46"/>
  <c r="AE6" i="46" s="1"/>
  <c r="AE23" i="81"/>
  <c r="AG23" i="81"/>
  <c r="AP23" i="81" s="1"/>
  <c r="AP25" i="81" s="1"/>
  <c r="AF23" i="81"/>
  <c r="AO23" i="81" s="1"/>
  <c r="AO25" i="81" s="1"/>
  <c r="AF6" i="53"/>
  <c r="AO6" i="53" s="1"/>
  <c r="AE6" i="53"/>
  <c r="W7" i="53"/>
  <c r="AG6" i="53"/>
  <c r="AP6" i="53" s="1"/>
  <c r="AG6" i="105"/>
  <c r="AP6" i="105" s="1"/>
  <c r="AF6" i="105"/>
  <c r="AO6" i="105" s="1"/>
  <c r="AE6" i="105"/>
  <c r="W7" i="105"/>
  <c r="AF22" i="23"/>
  <c r="AO22" i="23" s="1"/>
  <c r="AE22" i="23"/>
  <c r="AG22" i="23"/>
  <c r="AP22" i="23" s="1"/>
  <c r="W23" i="23"/>
  <c r="AF6" i="46"/>
  <c r="AO6" i="46" s="1"/>
  <c r="AG6" i="46"/>
  <c r="AP6" i="46" s="1"/>
  <c r="W7" i="46"/>
  <c r="U22" i="55"/>
  <c r="AS9" i="74"/>
  <c r="AL9" i="74"/>
  <c r="AU9" i="74" s="1"/>
  <c r="U12" i="51"/>
  <c r="AS15" i="74"/>
  <c r="AL15" i="74"/>
  <c r="AU15" i="74" s="1"/>
  <c r="AJ18" i="26"/>
  <c r="AK18" i="26"/>
  <c r="AT18" i="26" s="1"/>
  <c r="AE22" i="40"/>
  <c r="AG22" i="40"/>
  <c r="AP22" i="40" s="1"/>
  <c r="AF22" i="40"/>
  <c r="AO22" i="40" s="1"/>
  <c r="W23" i="40"/>
  <c r="U30" i="35"/>
  <c r="AS21" i="74"/>
  <c r="AL21" i="74"/>
  <c r="AU21" i="74" s="1"/>
  <c r="U31" i="82"/>
  <c r="U30" i="82" s="1"/>
  <c r="AJ11" i="26"/>
  <c r="AK11" i="26"/>
  <c r="AT11" i="26" s="1"/>
  <c r="AR22" i="17"/>
  <c r="W8" i="97"/>
  <c r="AE7" i="97"/>
  <c r="AG7" i="97"/>
  <c r="AP7" i="97" s="1"/>
  <c r="AF7" i="97"/>
  <c r="AO7" i="97" s="1"/>
  <c r="AH9" i="19"/>
  <c r="AQ9" i="19" s="1"/>
  <c r="AG8" i="71"/>
  <c r="AP8" i="71" s="1"/>
  <c r="AE8" i="71"/>
  <c r="W9" i="71"/>
  <c r="AF8" i="71"/>
  <c r="AO8" i="71" s="1"/>
  <c r="AK22" i="26"/>
  <c r="AT22" i="26" s="1"/>
  <c r="AJ22" i="26"/>
  <c r="AK16" i="26"/>
  <c r="AT16" i="26" s="1"/>
  <c r="AJ16" i="26"/>
  <c r="AK10" i="26"/>
  <c r="AT10" i="26" s="1"/>
  <c r="AJ10" i="26"/>
  <c r="AI16" i="64"/>
  <c r="AN16" i="64"/>
  <c r="W23" i="65"/>
  <c r="AE22" i="65"/>
  <c r="AG22" i="65"/>
  <c r="AP22" i="65" s="1"/>
  <c r="AF22" i="65"/>
  <c r="AO22" i="65" s="1"/>
  <c r="AN5" i="86"/>
  <c r="AI5" i="86"/>
  <c r="AG14" i="76"/>
  <c r="AP14" i="76" s="1"/>
  <c r="AE14" i="76"/>
  <c r="W15" i="76"/>
  <c r="AF14" i="76"/>
  <c r="AO14" i="76" s="1"/>
  <c r="AG23" i="78"/>
  <c r="AP23" i="78" s="1"/>
  <c r="AP25" i="78" s="1"/>
  <c r="AF23" i="78"/>
  <c r="AO23" i="78" s="1"/>
  <c r="AO25" i="78" s="1"/>
  <c r="AE23" i="78"/>
  <c r="AH6" i="105"/>
  <c r="AQ6" i="105" s="1"/>
  <c r="U13" i="58"/>
  <c r="AR5" i="52"/>
  <c r="AS11" i="74"/>
  <c r="AL11" i="74"/>
  <c r="AU11" i="74" s="1"/>
  <c r="AL23" i="74"/>
  <c r="AU23" i="74" s="1"/>
  <c r="AT23" i="74"/>
  <c r="Y23" i="73"/>
  <c r="X23" i="73"/>
  <c r="U11" i="84"/>
  <c r="AH7" i="47"/>
  <c r="AQ7" i="47" s="1"/>
  <c r="AX22" i="66"/>
  <c r="S22" i="66" s="1"/>
  <c r="AC22" i="66" s="1"/>
  <c r="AB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L18" i="74"/>
  <c r="AU18" i="74" s="1"/>
  <c r="AT18" i="74"/>
  <c r="AI15" i="68"/>
  <c r="AN15" i="68"/>
  <c r="AF15" i="60"/>
  <c r="AO15" i="60" s="1"/>
  <c r="AE15" i="60"/>
  <c r="AG15" i="60"/>
  <c r="AP15" i="60" s="1"/>
  <c r="W16" i="60"/>
  <c r="AJ23" i="69"/>
  <c r="AS23" i="69" s="1"/>
  <c r="AK23" i="69"/>
  <c r="AT23" i="69" s="1"/>
  <c r="AS13" i="74"/>
  <c r="AL13" i="74"/>
  <c r="AU13" i="74" s="1"/>
  <c r="Y23" i="30"/>
  <c r="X23" i="30"/>
  <c r="AR22" i="81"/>
  <c r="U29" i="42"/>
  <c r="AN8" i="38"/>
  <c r="AI8" i="38"/>
  <c r="AJ22" i="69"/>
  <c r="AK22" i="69"/>
  <c r="AT22" i="69" s="1"/>
  <c r="AJ16" i="69"/>
  <c r="AK16" i="69"/>
  <c r="AT16" i="69" s="1"/>
  <c r="AJ10" i="69"/>
  <c r="AK10" i="69"/>
  <c r="AT10" i="69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6" i="47"/>
  <c r="AN8" i="59"/>
  <c r="AI8" i="59"/>
  <c r="AJ21" i="26"/>
  <c r="AK21" i="26"/>
  <c r="AT21" i="26" s="1"/>
  <c r="AJ15" i="26"/>
  <c r="AK15" i="26"/>
  <c r="AT15" i="26" s="1"/>
  <c r="AK9" i="26"/>
  <c r="AT9" i="26" s="1"/>
  <c r="AJ9" i="26"/>
  <c r="AJ3" i="26"/>
  <c r="AB4" i="26"/>
  <c r="AN9" i="2"/>
  <c r="AI9" i="2"/>
  <c r="U32" i="85"/>
  <c r="AN23" i="26"/>
  <c r="AN25" i="26" s="1"/>
  <c r="AI23" i="26"/>
  <c r="AH22" i="70"/>
  <c r="AQ22" i="70" s="1"/>
  <c r="U22" i="83"/>
  <c r="AH6" i="52"/>
  <c r="AQ6" i="52" s="1"/>
  <c r="AS10" i="74"/>
  <c r="AL10" i="74"/>
  <c r="AU10" i="74" s="1"/>
  <c r="U9" i="44"/>
  <c r="U29" i="102"/>
  <c r="U11" i="9"/>
  <c r="AE8" i="75"/>
  <c r="W9" i="75"/>
  <c r="AF8" i="75"/>
  <c r="AO8" i="75" s="1"/>
  <c r="AG8" i="75"/>
  <c r="AP8" i="75" s="1"/>
  <c r="U20" i="43"/>
  <c r="W9" i="79"/>
  <c r="AF8" i="79"/>
  <c r="AO8" i="79" s="1"/>
  <c r="AG8" i="79"/>
  <c r="AP8" i="79" s="1"/>
  <c r="AE8" i="79"/>
  <c r="AN22" i="73"/>
  <c r="AI22" i="73"/>
  <c r="AR5" i="53"/>
  <c r="AE7" i="47"/>
  <c r="W8" i="47"/>
  <c r="AG7" i="47"/>
  <c r="AP7" i="47" s="1"/>
  <c r="AF7" i="47"/>
  <c r="AO7" i="47" s="1"/>
  <c r="U22" i="41"/>
  <c r="U21" i="41" s="1"/>
  <c r="AH6" i="15"/>
  <c r="AQ6" i="15" s="1"/>
  <c r="AI22" i="30"/>
  <c r="AN22" i="30"/>
  <c r="AN21" i="62"/>
  <c r="AI21" i="62"/>
  <c r="AH23" i="17"/>
  <c r="AQ23" i="17" s="1"/>
  <c r="AQ25" i="17" s="1"/>
  <c r="AZ3" i="17"/>
  <c r="AX22" i="17" s="1"/>
  <c r="S22" i="17" s="1"/>
  <c r="AC22" i="17" s="1"/>
  <c r="AB23" i="17" s="1"/>
  <c r="AK21" i="69"/>
  <c r="AT21" i="69" s="1"/>
  <c r="AJ21" i="69"/>
  <c r="AJ15" i="69"/>
  <c r="AK15" i="69"/>
  <c r="AT15" i="69" s="1"/>
  <c r="AJ9" i="69"/>
  <c r="AK9" i="69"/>
  <c r="AT9" i="69" s="1"/>
  <c r="AB4" i="69"/>
  <c r="AJ3" i="69"/>
  <c r="AJ20" i="36"/>
  <c r="AK20" i="36"/>
  <c r="AT20" i="36" s="1"/>
  <c r="AK14" i="36"/>
  <c r="AT14" i="36" s="1"/>
  <c r="AJ14" i="36"/>
  <c r="AJ8" i="36"/>
  <c r="AK8" i="36"/>
  <c r="AT8" i="36" s="1"/>
  <c r="AS14" i="74"/>
  <c r="AL14" i="74"/>
  <c r="AU14" i="74" s="1"/>
  <c r="U32" i="50"/>
  <c r="U10" i="13"/>
  <c r="AI23" i="37"/>
  <c r="AR23" i="37" s="1"/>
  <c r="AR25" i="37" s="1"/>
  <c r="AN23" i="37"/>
  <c r="AN25" i="37" s="1"/>
  <c r="AJ20" i="26"/>
  <c r="AK20" i="26"/>
  <c r="AT20" i="26" s="1"/>
  <c r="AJ14" i="26"/>
  <c r="AK14" i="26"/>
  <c r="AT14" i="26" s="1"/>
  <c r="AK8" i="26"/>
  <c r="AT8" i="26" s="1"/>
  <c r="AJ8" i="26"/>
  <c r="AG8" i="24"/>
  <c r="AP8" i="24" s="1"/>
  <c r="W9" i="24"/>
  <c r="AE8" i="24"/>
  <c r="AF8" i="24"/>
  <c r="AO8" i="24" s="1"/>
  <c r="AF8" i="28"/>
  <c r="AO8" i="28" s="1"/>
  <c r="AG8" i="28"/>
  <c r="AP8" i="28" s="1"/>
  <c r="W9" i="28"/>
  <c r="AE8" i="28"/>
  <c r="U13" i="45"/>
  <c r="Z22" i="70"/>
  <c r="Z6" i="52"/>
  <c r="W7" i="93"/>
  <c r="AG6" i="93"/>
  <c r="AP6" i="93" s="1"/>
  <c r="AF6" i="93"/>
  <c r="AO6" i="93" s="1"/>
  <c r="AE6" i="93"/>
  <c r="Y23" i="31"/>
  <c r="X23" i="31"/>
  <c r="Z23" i="31" s="1"/>
  <c r="AH23" i="14"/>
  <c r="AQ23" i="14" s="1"/>
  <c r="AQ25" i="14" s="1"/>
  <c r="AZ3" i="14"/>
  <c r="AR23" i="69"/>
  <c r="AR25" i="69" s="1"/>
  <c r="AG23" i="66"/>
  <c r="AP23" i="66" s="1"/>
  <c r="AP25" i="66" s="1"/>
  <c r="AF23" i="66"/>
  <c r="AO23" i="66" s="1"/>
  <c r="AO25" i="66" s="1"/>
  <c r="AE23" i="66"/>
  <c r="AS17" i="74"/>
  <c r="AL17" i="74"/>
  <c r="AU17" i="74" s="1"/>
  <c r="U11" i="20"/>
  <c r="AH15" i="12"/>
  <c r="AQ15" i="12" s="1"/>
  <c r="AR22" i="14"/>
  <c r="Z6" i="15"/>
  <c r="U11" i="92"/>
  <c r="U13" i="88"/>
  <c r="AS19" i="74"/>
  <c r="AL19" i="74"/>
  <c r="AU19" i="74" s="1"/>
  <c r="U29" i="48"/>
  <c r="Y22" i="62"/>
  <c r="X22" i="62"/>
  <c r="U27" i="98"/>
  <c r="Z23" i="17"/>
  <c r="AJ20" i="69"/>
  <c r="AK20" i="69"/>
  <c r="AT20" i="69" s="1"/>
  <c r="AJ14" i="69"/>
  <c r="AK14" i="69"/>
  <c r="AT14" i="69" s="1"/>
  <c r="AJ8" i="69"/>
  <c r="AK8" i="69"/>
  <c r="AT8" i="69" s="1"/>
  <c r="AF15" i="80"/>
  <c r="AO15" i="80" s="1"/>
  <c r="W16" i="80"/>
  <c r="AG15" i="80"/>
  <c r="AP15" i="80" s="1"/>
  <c r="AE15" i="80"/>
  <c r="AJ19" i="36"/>
  <c r="AK19" i="36"/>
  <c r="AT19" i="36" s="1"/>
  <c r="AK13" i="36"/>
  <c r="AT13" i="36" s="1"/>
  <c r="AJ13" i="36"/>
  <c r="AJ7" i="36"/>
  <c r="AK7" i="36"/>
  <c r="AT7" i="36" s="1"/>
  <c r="AI15" i="39"/>
  <c r="AN15" i="39"/>
  <c r="AN15" i="21"/>
  <c r="AI15" i="21"/>
  <c r="W16" i="29"/>
  <c r="AE15" i="29"/>
  <c r="AG15" i="29"/>
  <c r="AP15" i="29" s="1"/>
  <c r="AF15" i="29"/>
  <c r="AO15" i="29" s="1"/>
  <c r="AJ19" i="26"/>
  <c r="AK19" i="26"/>
  <c r="AT19" i="26" s="1"/>
  <c r="AK13" i="26"/>
  <c r="AT13" i="26" s="1"/>
  <c r="AJ13" i="26"/>
  <c r="AK7" i="26"/>
  <c r="AT7" i="26" s="1"/>
  <c r="AJ7" i="26"/>
  <c r="AR22" i="27"/>
  <c r="AH15" i="34"/>
  <c r="AQ15" i="34" s="1"/>
  <c r="AS16" i="74"/>
  <c r="AL16" i="74"/>
  <c r="AU16" i="74" s="1"/>
  <c r="U32" i="90"/>
  <c r="U20" i="91"/>
  <c r="AR5" i="46"/>
  <c r="AE23" i="14"/>
  <c r="AF23" i="14"/>
  <c r="AO23" i="14" s="1"/>
  <c r="AO25" i="14" s="1"/>
  <c r="AG23" i="14"/>
  <c r="AP23" i="14" s="1"/>
  <c r="AP25" i="14" s="1"/>
  <c r="U13" i="54"/>
  <c r="AS5" i="74"/>
  <c r="AL5" i="74"/>
  <c r="AU5" i="74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14" i="72"/>
  <c r="AS6" i="74"/>
  <c r="AL6" i="74"/>
  <c r="AU6" i="74" s="1"/>
  <c r="Z15" i="12"/>
  <c r="AE8" i="33"/>
  <c r="AF8" i="33"/>
  <c r="AO8" i="33" s="1"/>
  <c r="W9" i="33"/>
  <c r="AG8" i="33"/>
  <c r="AP8" i="33" s="1"/>
  <c r="AH15" i="72"/>
  <c r="AQ15" i="72" s="1"/>
  <c r="AN8" i="67"/>
  <c r="AI8" i="67"/>
  <c r="AK19" i="69"/>
  <c r="AT19" i="69" s="1"/>
  <c r="AJ19" i="69"/>
  <c r="AJ13" i="69"/>
  <c r="AK13" i="69"/>
  <c r="AT13" i="69" s="1"/>
  <c r="AJ7" i="69"/>
  <c r="AK7" i="69"/>
  <c r="AT7" i="69" s="1"/>
  <c r="AJ18" i="36"/>
  <c r="AK18" i="36"/>
  <c r="AT18" i="36" s="1"/>
  <c r="AJ12" i="36"/>
  <c r="AK12" i="36"/>
  <c r="AT12" i="36" s="1"/>
  <c r="AJ6" i="36"/>
  <c r="AK6" i="36"/>
  <c r="AT6" i="36" s="1"/>
  <c r="Y9" i="63"/>
  <c r="Z9" i="63" s="1"/>
  <c r="X9" i="63"/>
  <c r="U30" i="10"/>
  <c r="AS20" i="74"/>
  <c r="AL20" i="74"/>
  <c r="AU20" i="74" s="1"/>
  <c r="U23" i="87"/>
  <c r="U25" i="18"/>
  <c r="X16" i="25"/>
  <c r="Y16" i="25"/>
  <c r="Z16" i="25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R21" i="70"/>
  <c r="U13" i="96"/>
  <c r="AK12" i="26"/>
  <c r="AT12" i="26" s="1"/>
  <c r="AJ12" i="26"/>
  <c r="AJ6" i="26"/>
  <c r="AK6" i="26"/>
  <c r="AT6" i="26" s="1"/>
  <c r="U23" i="103"/>
  <c r="AH23" i="27"/>
  <c r="AQ23" i="27" s="1"/>
  <c r="AQ25" i="27" s="1"/>
  <c r="AZ3" i="27"/>
  <c r="Z15" i="34"/>
  <c r="AS3" i="74"/>
  <c r="AL3" i="74"/>
  <c r="AU3" i="74" s="1"/>
  <c r="AG5" i="32"/>
  <c r="AP5" i="32" s="1"/>
  <c r="AE5" i="32"/>
  <c r="W6" i="32"/>
  <c r="AF5" i="32"/>
  <c r="AO5" i="32" s="1"/>
  <c r="W23" i="61"/>
  <c r="AE22" i="61"/>
  <c r="AF22" i="61"/>
  <c r="AO22" i="61" s="1"/>
  <c r="AG22" i="61"/>
  <c r="AP22" i="61" s="1"/>
  <c r="AF7" i="89"/>
  <c r="AO7" i="89" s="1"/>
  <c r="AE7" i="89"/>
  <c r="AG7" i="89"/>
  <c r="AP7" i="89" s="1"/>
  <c r="W8" i="89"/>
  <c r="U13" i="100"/>
  <c r="AR8" i="19"/>
  <c r="AX22" i="78"/>
  <c r="S22" i="78" s="1"/>
  <c r="AC22" i="78" s="1"/>
  <c r="AB23" i="78" s="1"/>
  <c r="AX22" i="77"/>
  <c r="S22" i="77" s="1"/>
  <c r="AC22" i="77" s="1"/>
  <c r="AB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R5" i="15"/>
  <c r="AS12" i="74"/>
  <c r="AL12" i="74"/>
  <c r="AU12" i="74" s="1"/>
  <c r="Z15" i="72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8" i="95"/>
  <c r="AS7" i="74"/>
  <c r="AL7" i="74"/>
  <c r="AU7" i="74" s="1"/>
  <c r="AI5" i="101"/>
  <c r="AN5" i="101"/>
  <c r="Y9" i="67"/>
  <c r="X9" i="67"/>
  <c r="Y9" i="38"/>
  <c r="X9" i="38"/>
  <c r="U18" i="11"/>
  <c r="AJ18" i="69"/>
  <c r="AK18" i="69"/>
  <c r="AT18" i="69" s="1"/>
  <c r="AJ12" i="69"/>
  <c r="AK12" i="69"/>
  <c r="AT12" i="69" s="1"/>
  <c r="AK6" i="69"/>
  <c r="AT6" i="69" s="1"/>
  <c r="AJ6" i="69"/>
  <c r="AH15" i="80"/>
  <c r="AQ15" i="80" s="1"/>
  <c r="AJ17" i="36"/>
  <c r="AK17" i="36"/>
  <c r="AT17" i="36" s="1"/>
  <c r="AJ11" i="36"/>
  <c r="AK11" i="36"/>
  <c r="AT11" i="36" s="1"/>
  <c r="AJ5" i="36"/>
  <c r="AK5" i="36"/>
  <c r="AT5" i="36" s="1"/>
  <c r="AI8" i="63"/>
  <c r="AN8" i="63"/>
  <c r="AS8" i="74"/>
  <c r="AL8" i="74"/>
  <c r="AU8" i="74" s="1"/>
  <c r="AR14" i="12"/>
  <c r="AR5" i="105"/>
  <c r="AK23" i="26"/>
  <c r="AT23" i="26" s="1"/>
  <c r="Y16" i="39"/>
  <c r="X16" i="39"/>
  <c r="Y16" i="21"/>
  <c r="X16" i="21"/>
  <c r="AG9" i="19"/>
  <c r="AP9" i="19" s="1"/>
  <c r="AE9" i="19"/>
  <c r="W10" i="19"/>
  <c r="AF9" i="19"/>
  <c r="AO9" i="19" s="1"/>
  <c r="AH23" i="81"/>
  <c r="AQ23" i="81" s="1"/>
  <c r="AQ25" i="81" s="1"/>
  <c r="AZ3" i="81"/>
  <c r="AX22" i="81" s="1"/>
  <c r="S22" i="81" s="1"/>
  <c r="AC22" i="81" s="1"/>
  <c r="AB23" i="81" s="1"/>
  <c r="AR14" i="80"/>
  <c r="AK17" i="26"/>
  <c r="AT17" i="26" s="1"/>
  <c r="AJ17" i="26"/>
  <c r="AK5" i="26"/>
  <c r="AT5" i="26" s="1"/>
  <c r="AJ5" i="26"/>
  <c r="Y10" i="2"/>
  <c r="Z10" i="2" s="1"/>
  <c r="X10" i="2"/>
  <c r="AH6" i="46"/>
  <c r="AQ6" i="46" s="1"/>
  <c r="U23" i="99"/>
  <c r="Y17" i="64"/>
  <c r="Z17" i="64"/>
  <c r="X17" i="64"/>
  <c r="Z23" i="27"/>
  <c r="U20" i="16"/>
  <c r="Y6" i="86"/>
  <c r="X6" i="86"/>
  <c r="Z6" i="86" s="1"/>
  <c r="AJ4" i="74"/>
  <c r="AK4" i="74"/>
  <c r="AT4" i="74" s="1"/>
  <c r="AS22" i="74"/>
  <c r="AL22" i="74"/>
  <c r="AU22" i="74" s="1"/>
  <c r="AH22" i="23"/>
  <c r="AQ22" i="23" s="1"/>
  <c r="AE23" i="77"/>
  <c r="AG23" i="77"/>
  <c r="AP23" i="77" s="1"/>
  <c r="AP25" i="77" s="1"/>
  <c r="AF23" i="77"/>
  <c r="AO23" i="77" s="1"/>
  <c r="AO25" i="77" s="1"/>
  <c r="AH6" i="53"/>
  <c r="AQ6" i="53" s="1"/>
  <c r="AI22" i="31"/>
  <c r="AN22" i="31"/>
  <c r="U8" i="104"/>
  <c r="AR21" i="23"/>
  <c r="AE23" i="22"/>
  <c r="AG23" i="22"/>
  <c r="AP23" i="22" s="1"/>
  <c r="AP25" i="22" s="1"/>
  <c r="AF23" i="22"/>
  <c r="AO23" i="22" s="1"/>
  <c r="AO25" i="22" s="1"/>
  <c r="AR14" i="34"/>
  <c r="Y16" i="68"/>
  <c r="X16" i="68"/>
  <c r="U30" i="94"/>
  <c r="AR23" i="36"/>
  <c r="AR25" i="36" s="1"/>
  <c r="U22" i="49"/>
  <c r="AJ23" i="22"/>
  <c r="AS23" i="22" s="1"/>
  <c r="Y6" i="101"/>
  <c r="X6" i="101"/>
  <c r="AK17" i="69"/>
  <c r="AT17" i="69" s="1"/>
  <c r="AJ17" i="69"/>
  <c r="AJ11" i="69"/>
  <c r="AK11" i="69"/>
  <c r="AT11" i="69" s="1"/>
  <c r="AJ5" i="69"/>
  <c r="AK5" i="69"/>
  <c r="AT5" i="69" s="1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AN15" i="25"/>
  <c r="AI15" i="25"/>
  <c r="Y9" i="59"/>
  <c r="X9" i="59"/>
  <c r="Z16" i="68" l="1"/>
  <c r="AJ23" i="66"/>
  <c r="AS23" i="66" s="1"/>
  <c r="Z9" i="38"/>
  <c r="AL23" i="69"/>
  <c r="AU23" i="69" s="1"/>
  <c r="AT25" i="74"/>
  <c r="Z23" i="30"/>
  <c r="AE23" i="30" s="1"/>
  <c r="W17" i="68"/>
  <c r="AG16" i="68"/>
  <c r="AP16" i="68" s="1"/>
  <c r="AE16" i="68"/>
  <c r="AF16" i="68"/>
  <c r="AO16" i="68" s="1"/>
  <c r="AG9" i="38"/>
  <c r="AP9" i="38" s="1"/>
  <c r="AF9" i="38"/>
  <c r="AO9" i="38" s="1"/>
  <c r="AE9" i="38"/>
  <c r="W10" i="38"/>
  <c r="AF23" i="27"/>
  <c r="AO23" i="27" s="1"/>
  <c r="AO25" i="27" s="1"/>
  <c r="AE23" i="27"/>
  <c r="AG23" i="27"/>
  <c r="AP23" i="27" s="1"/>
  <c r="AP25" i="27" s="1"/>
  <c r="AS16" i="36"/>
  <c r="AL16" i="36"/>
  <c r="AU16" i="36" s="1"/>
  <c r="U17" i="11"/>
  <c r="AH9" i="59"/>
  <c r="AQ9" i="59" s="1"/>
  <c r="AH6" i="101"/>
  <c r="AQ6" i="101" s="1"/>
  <c r="Z9" i="59"/>
  <c r="AS10" i="36"/>
  <c r="AL10" i="36"/>
  <c r="AU10" i="36" s="1"/>
  <c r="AS5" i="69"/>
  <c r="AL5" i="69"/>
  <c r="AU5" i="69" s="1"/>
  <c r="Z6" i="101"/>
  <c r="AL23" i="36"/>
  <c r="AU23" i="36" s="1"/>
  <c r="U19" i="16"/>
  <c r="U22" i="99"/>
  <c r="AH10" i="2"/>
  <c r="AQ10" i="2" s="1"/>
  <c r="AR8" i="63"/>
  <c r="AS17" i="36"/>
  <c r="AL17" i="36"/>
  <c r="AU17" i="36" s="1"/>
  <c r="AS12" i="69"/>
  <c r="AL12" i="69"/>
  <c r="AU12" i="69" s="1"/>
  <c r="AR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F15" i="34"/>
  <c r="AO15" i="34" s="1"/>
  <c r="AG15" i="34"/>
  <c r="AP15" i="34" s="1"/>
  <c r="AE15" i="34"/>
  <c r="W16" i="34"/>
  <c r="AJ19" i="37"/>
  <c r="AS19" i="37" s="1"/>
  <c r="AK19" i="37"/>
  <c r="AK13" i="37"/>
  <c r="AT13" i="37" s="1"/>
  <c r="AJ13" i="37"/>
  <c r="AJ7" i="37"/>
  <c r="AK7" i="37"/>
  <c r="AT7" i="37" s="1"/>
  <c r="AH16" i="25"/>
  <c r="AQ16" i="25" s="1"/>
  <c r="AR8" i="67"/>
  <c r="AJ17" i="78"/>
  <c r="AK17" i="78"/>
  <c r="AT17" i="78" s="1"/>
  <c r="AJ11" i="78"/>
  <c r="AK11" i="78"/>
  <c r="AT11" i="78" s="1"/>
  <c r="AJ5" i="78"/>
  <c r="AK5" i="78"/>
  <c r="AT5" i="78" s="1"/>
  <c r="U12" i="54"/>
  <c r="AS13" i="26"/>
  <c r="AL13" i="26"/>
  <c r="AU13" i="26" s="1"/>
  <c r="AN15" i="29"/>
  <c r="AI15" i="29"/>
  <c r="AI15" i="80"/>
  <c r="AN15" i="80"/>
  <c r="U26" i="98"/>
  <c r="AG22" i="70"/>
  <c r="AP22" i="70" s="1"/>
  <c r="AE22" i="70"/>
  <c r="W23" i="70"/>
  <c r="AF22" i="70"/>
  <c r="AO22" i="70" s="1"/>
  <c r="AS20" i="36"/>
  <c r="AL20" i="36"/>
  <c r="AU20" i="36" s="1"/>
  <c r="AS15" i="69"/>
  <c r="AL15" i="69"/>
  <c r="AU15" i="69" s="1"/>
  <c r="AR21" i="62"/>
  <c r="AR22" i="73"/>
  <c r="AS9" i="26"/>
  <c r="AL9" i="26"/>
  <c r="AU9" i="26" s="1"/>
  <c r="AR8" i="59"/>
  <c r="AR8" i="38"/>
  <c r="AH23" i="30"/>
  <c r="AQ23" i="30" s="1"/>
  <c r="AQ25" i="30" s="1"/>
  <c r="AZ3" i="30"/>
  <c r="AR15" i="68"/>
  <c r="AJ19" i="66"/>
  <c r="AK19" i="66"/>
  <c r="AT19" i="66" s="1"/>
  <c r="AJ13" i="66"/>
  <c r="AK13" i="66"/>
  <c r="AT13" i="66" s="1"/>
  <c r="AJ7" i="66"/>
  <c r="AK7" i="66"/>
  <c r="AT7" i="66" s="1"/>
  <c r="U12" i="58"/>
  <c r="AN23" i="78"/>
  <c r="AN25" i="78" s="1"/>
  <c r="AI23" i="78"/>
  <c r="Y23" i="65"/>
  <c r="X23" i="65"/>
  <c r="AN7" i="97"/>
  <c r="AI7" i="97"/>
  <c r="Y23" i="40"/>
  <c r="Z23" i="40" s="1"/>
  <c r="X23" i="40"/>
  <c r="Y7" i="105"/>
  <c r="X7" i="105"/>
  <c r="Z7" i="105" s="1"/>
  <c r="Y7" i="53"/>
  <c r="Z7" i="53" s="1"/>
  <c r="X7" i="53"/>
  <c r="W11" i="2"/>
  <c r="AF10" i="2"/>
  <c r="AO10" i="2" s="1"/>
  <c r="AE10" i="2"/>
  <c r="AG10" i="2"/>
  <c r="AP10" i="2" s="1"/>
  <c r="Y10" i="19"/>
  <c r="Z10" i="19" s="1"/>
  <c r="X10" i="19"/>
  <c r="AH16" i="39"/>
  <c r="AQ16" i="39" s="1"/>
  <c r="AK20" i="22"/>
  <c r="AT20" i="22" s="1"/>
  <c r="AJ20" i="22"/>
  <c r="AJ14" i="22"/>
  <c r="AK14" i="22"/>
  <c r="AT14" i="22" s="1"/>
  <c r="AJ8" i="22"/>
  <c r="AK8" i="22"/>
  <c r="AT8" i="22" s="1"/>
  <c r="AE15" i="72"/>
  <c r="W16" i="72"/>
  <c r="AG15" i="72"/>
  <c r="AP15" i="72" s="1"/>
  <c r="AF15" i="72"/>
  <c r="AO15" i="72" s="1"/>
  <c r="AJ21" i="77"/>
  <c r="AK21" i="77"/>
  <c r="AT21" i="77" s="1"/>
  <c r="AK15" i="77"/>
  <c r="AT15" i="77" s="1"/>
  <c r="AJ15" i="77"/>
  <c r="AJ9" i="77"/>
  <c r="AK9" i="77"/>
  <c r="AT9" i="77" s="1"/>
  <c r="AB4" i="77"/>
  <c r="AJ3" i="77"/>
  <c r="U12" i="100"/>
  <c r="U11" i="100" s="1"/>
  <c r="Y6" i="32"/>
  <c r="X6" i="32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S6" i="26"/>
  <c r="AL6" i="26"/>
  <c r="AU6" i="26" s="1"/>
  <c r="AJ18" i="37"/>
  <c r="AK18" i="37"/>
  <c r="AT18" i="37" s="1"/>
  <c r="AJ12" i="37"/>
  <c r="AK12" i="37"/>
  <c r="AT12" i="37" s="1"/>
  <c r="AJ6" i="37"/>
  <c r="AK6" i="37"/>
  <c r="AT6" i="37" s="1"/>
  <c r="AS6" i="36"/>
  <c r="AL6" i="36"/>
  <c r="AU6" i="36" s="1"/>
  <c r="AS7" i="69"/>
  <c r="AL7" i="69"/>
  <c r="AU7" i="69" s="1"/>
  <c r="AI8" i="33"/>
  <c r="AN8" i="33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19" i="91"/>
  <c r="Y16" i="29"/>
  <c r="X16" i="29"/>
  <c r="AS7" i="36"/>
  <c r="AL7" i="36"/>
  <c r="AU7" i="36" s="1"/>
  <c r="AS14" i="69"/>
  <c r="AL14" i="69"/>
  <c r="AU14" i="69" s="1"/>
  <c r="Z22" i="62"/>
  <c r="AH22" i="62"/>
  <c r="AQ22" i="62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I6" i="93"/>
  <c r="AN6" i="93"/>
  <c r="AS3" i="69"/>
  <c r="AL3" i="69"/>
  <c r="AU3" i="69" s="1"/>
  <c r="AS21" i="69"/>
  <c r="AL21" i="69"/>
  <c r="AU21" i="69" s="1"/>
  <c r="U19" i="43"/>
  <c r="U10" i="9"/>
  <c r="U21" i="83"/>
  <c r="U31" i="85"/>
  <c r="AS9" i="36"/>
  <c r="AL9" i="36"/>
  <c r="AU9" i="36" s="1"/>
  <c r="AS10" i="69"/>
  <c r="AL10" i="69"/>
  <c r="AU10" i="69" s="1"/>
  <c r="Y16" i="60"/>
  <c r="X16" i="60"/>
  <c r="AJ18" i="66"/>
  <c r="AK18" i="66"/>
  <c r="AT18" i="66" s="1"/>
  <c r="AK12" i="66"/>
  <c r="AT12" i="66" s="1"/>
  <c r="AJ12" i="66"/>
  <c r="AJ6" i="66"/>
  <c r="AK6" i="66"/>
  <c r="AT6" i="66" s="1"/>
  <c r="U10" i="84"/>
  <c r="AR5" i="86"/>
  <c r="AS22" i="26"/>
  <c r="AL22" i="26"/>
  <c r="AU22" i="26" s="1"/>
  <c r="Y8" i="97"/>
  <c r="X8" i="97"/>
  <c r="U29" i="82"/>
  <c r="U21" i="55"/>
  <c r="Y23" i="23"/>
  <c r="Z23" i="23" s="1"/>
  <c r="X23" i="23"/>
  <c r="AI6" i="105"/>
  <c r="AN6" i="105"/>
  <c r="AN6" i="53"/>
  <c r="AI6" i="53"/>
  <c r="AH6" i="86"/>
  <c r="AQ6" i="86" s="1"/>
  <c r="AH17" i="64"/>
  <c r="AQ17" i="64" s="1"/>
  <c r="AN9" i="19"/>
  <c r="AI9" i="19"/>
  <c r="Z16" i="39"/>
  <c r="AS5" i="36"/>
  <c r="AL5" i="36"/>
  <c r="AU5" i="36" s="1"/>
  <c r="AS18" i="69"/>
  <c r="AL18" i="69"/>
  <c r="AU18" i="69" s="1"/>
  <c r="AH9" i="67"/>
  <c r="AQ9" i="67" s="1"/>
  <c r="AJ19" i="22"/>
  <c r="AK19" i="22"/>
  <c r="AT19" i="22" s="1"/>
  <c r="AJ13" i="22"/>
  <c r="AK13" i="22"/>
  <c r="AT13" i="22" s="1"/>
  <c r="AK7" i="22"/>
  <c r="AT7" i="22" s="1"/>
  <c r="AJ7" i="22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I5" i="32"/>
  <c r="AN5" i="32"/>
  <c r="AX22" i="27"/>
  <c r="S22" i="27" s="1"/>
  <c r="AC22" i="27" s="1"/>
  <c r="AB23" i="27" s="1"/>
  <c r="AS12" i="26"/>
  <c r="AL12" i="26"/>
  <c r="AU12" i="26" s="1"/>
  <c r="AJ23" i="37"/>
  <c r="AS23" i="37" s="1"/>
  <c r="AK23" i="37"/>
  <c r="AJ17" i="37"/>
  <c r="AK17" i="37"/>
  <c r="AT17" i="37" s="1"/>
  <c r="AK11" i="37"/>
  <c r="AT11" i="37" s="1"/>
  <c r="AJ11" i="37"/>
  <c r="AK5" i="37"/>
  <c r="AT5" i="37" s="1"/>
  <c r="AJ5" i="37"/>
  <c r="U24" i="18"/>
  <c r="U29" i="10"/>
  <c r="W16" i="12"/>
  <c r="AE15" i="12"/>
  <c r="AF15" i="12"/>
  <c r="AO15" i="12" s="1"/>
  <c r="AG15" i="12"/>
  <c r="AP15" i="12" s="1"/>
  <c r="AJ21" i="78"/>
  <c r="AK21" i="78"/>
  <c r="AT21" i="78" s="1"/>
  <c r="AJ15" i="78"/>
  <c r="AK15" i="78"/>
  <c r="AT15" i="78" s="1"/>
  <c r="AK9" i="78"/>
  <c r="AT9" i="78" s="1"/>
  <c r="AJ9" i="78"/>
  <c r="AR15" i="21"/>
  <c r="AS13" i="36"/>
  <c r="AL13" i="36"/>
  <c r="AU13" i="36" s="1"/>
  <c r="Y16" i="80"/>
  <c r="X16" i="80"/>
  <c r="U12" i="88"/>
  <c r="AN23" i="66"/>
  <c r="AN25" i="66" s="1"/>
  <c r="AI23" i="66"/>
  <c r="U12" i="45"/>
  <c r="AI8" i="24"/>
  <c r="AN8" i="24"/>
  <c r="AS14" i="26"/>
  <c r="AL14" i="26"/>
  <c r="AU14" i="26" s="1"/>
  <c r="U9" i="13"/>
  <c r="AS8" i="36"/>
  <c r="AL8" i="36"/>
  <c r="AU8" i="36" s="1"/>
  <c r="AJ4" i="69"/>
  <c r="AK4" i="69"/>
  <c r="AT4" i="69" s="1"/>
  <c r="AT25" i="69" s="1"/>
  <c r="Y8" i="47"/>
  <c r="Z8" i="47" s="1"/>
  <c r="X8" i="47"/>
  <c r="AN8" i="79"/>
  <c r="AI8" i="79"/>
  <c r="AR9" i="2"/>
  <c r="AJ17" i="66"/>
  <c r="AS17" i="66" s="1"/>
  <c r="AK17" i="66"/>
  <c r="AJ11" i="66"/>
  <c r="AK11" i="66"/>
  <c r="AT11" i="66" s="1"/>
  <c r="AJ5" i="66"/>
  <c r="AK5" i="66"/>
  <c r="AT5" i="66" s="1"/>
  <c r="AH23" i="73"/>
  <c r="AQ23" i="73" s="1"/>
  <c r="AQ25" i="73" s="1"/>
  <c r="AZ3" i="73"/>
  <c r="AR16" i="64"/>
  <c r="AN23" i="77"/>
  <c r="AN25" i="77" s="1"/>
  <c r="AI23" i="77"/>
  <c r="AS5" i="26"/>
  <c r="AL5" i="26"/>
  <c r="AU5" i="26" s="1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S6" i="69"/>
  <c r="AL6" i="69"/>
  <c r="AU6" i="69" s="1"/>
  <c r="Z9" i="67"/>
  <c r="AJ18" i="22"/>
  <c r="AK18" i="22"/>
  <c r="AT18" i="22" s="1"/>
  <c r="AJ12" i="22"/>
  <c r="AK12" i="22"/>
  <c r="AT12" i="22" s="1"/>
  <c r="AK6" i="22"/>
  <c r="AT6" i="22" s="1"/>
  <c r="AJ6" i="22"/>
  <c r="AJ19" i="77"/>
  <c r="AK19" i="77"/>
  <c r="AT19" i="77" s="1"/>
  <c r="AJ13" i="77"/>
  <c r="AK13" i="77"/>
  <c r="AT13" i="77" s="1"/>
  <c r="AJ7" i="77"/>
  <c r="AK7" i="77"/>
  <c r="AT7" i="77" s="1"/>
  <c r="AJ23" i="78"/>
  <c r="AS23" i="78" s="1"/>
  <c r="AK23" i="78"/>
  <c r="AT23" i="78" s="1"/>
  <c r="Y8" i="89"/>
  <c r="X8" i="89"/>
  <c r="Z8" i="89" s="1"/>
  <c r="AN22" i="61"/>
  <c r="AI22" i="61"/>
  <c r="AJ22" i="37"/>
  <c r="AK22" i="37"/>
  <c r="AT22" i="37" s="1"/>
  <c r="AJ16" i="37"/>
  <c r="AK16" i="37"/>
  <c r="AT16" i="37" s="1"/>
  <c r="AK10" i="37"/>
  <c r="AT10" i="37" s="1"/>
  <c r="AJ10" i="37"/>
  <c r="AH9" i="63"/>
  <c r="AQ9" i="63" s="1"/>
  <c r="AS12" i="36"/>
  <c r="AL12" i="36"/>
  <c r="AU12" i="36" s="1"/>
  <c r="AS13" i="69"/>
  <c r="AL13" i="69"/>
  <c r="AU13" i="69" s="1"/>
  <c r="AJ20" i="78"/>
  <c r="AS20" i="78" s="1"/>
  <c r="AK20" i="78"/>
  <c r="AJ14" i="78"/>
  <c r="AK14" i="78"/>
  <c r="AT14" i="78" s="1"/>
  <c r="AK8" i="78"/>
  <c r="AT8" i="78" s="1"/>
  <c r="AJ8" i="78"/>
  <c r="AN23" i="14"/>
  <c r="AN25" i="14" s="1"/>
  <c r="AI23" i="14"/>
  <c r="U31" i="90"/>
  <c r="AS19" i="26"/>
  <c r="AL19" i="26"/>
  <c r="AU19" i="26" s="1"/>
  <c r="AS20" i="69"/>
  <c r="AL20" i="69"/>
  <c r="AU20" i="69" s="1"/>
  <c r="AH23" i="31"/>
  <c r="AQ23" i="31" s="1"/>
  <c r="AQ25" i="31" s="1"/>
  <c r="AZ3" i="31"/>
  <c r="AN8" i="28"/>
  <c r="AI8" i="28"/>
  <c r="Y9" i="24"/>
  <c r="X9" i="24"/>
  <c r="AS14" i="36"/>
  <c r="AL14" i="36"/>
  <c r="AU14" i="36" s="1"/>
  <c r="AX3" i="17"/>
  <c r="S3" i="17" s="1"/>
  <c r="AC3" i="17" s="1"/>
  <c r="AX23" i="17"/>
  <c r="S23" i="17" s="1"/>
  <c r="AC23" i="17" s="1"/>
  <c r="AJ23" i="17" s="1"/>
  <c r="AS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R22" i="30"/>
  <c r="AN7" i="47"/>
  <c r="AI7" i="47"/>
  <c r="U28" i="102"/>
  <c r="AS15" i="26"/>
  <c r="AL15" i="26"/>
  <c r="AU15" i="26" s="1"/>
  <c r="AS15" i="36"/>
  <c r="AL15" i="36"/>
  <c r="AU15" i="36" s="1"/>
  <c r="AS16" i="69"/>
  <c r="AL16" i="69"/>
  <c r="AU16" i="69" s="1"/>
  <c r="U28" i="42"/>
  <c r="AN15" i="60"/>
  <c r="AI15" i="60"/>
  <c r="AJ22" i="66"/>
  <c r="AK22" i="66"/>
  <c r="AT22" i="66" s="1"/>
  <c r="AJ16" i="66"/>
  <c r="AK16" i="66"/>
  <c r="AT16" i="66" s="1"/>
  <c r="AJ10" i="66"/>
  <c r="AK10" i="66"/>
  <c r="AT10" i="66" s="1"/>
  <c r="Z23" i="73"/>
  <c r="AS10" i="26"/>
  <c r="AL10" i="26"/>
  <c r="AU10" i="26" s="1"/>
  <c r="AN22" i="40"/>
  <c r="AI22" i="40"/>
  <c r="U11" i="51"/>
  <c r="X7" i="46"/>
  <c r="Y7" i="46"/>
  <c r="AI22" i="23"/>
  <c r="AN22" i="23"/>
  <c r="AS4" i="74"/>
  <c r="AS25" i="74" s="1"/>
  <c r="AL4" i="74"/>
  <c r="AU4" i="74" s="1"/>
  <c r="AU25" i="74" s="1"/>
  <c r="C11" i="74" s="1"/>
  <c r="F18" i="57" s="1"/>
  <c r="AG17" i="64"/>
  <c r="AP17" i="64" s="1"/>
  <c r="W18" i="64"/>
  <c r="AF17" i="64"/>
  <c r="AO17" i="64" s="1"/>
  <c r="AE17" i="64"/>
  <c r="AH16" i="21"/>
  <c r="AQ16" i="21" s="1"/>
  <c r="AS11" i="36"/>
  <c r="AL11" i="36"/>
  <c r="AU11" i="36" s="1"/>
  <c r="U17" i="95"/>
  <c r="AK17" i="22"/>
  <c r="AT17" i="22" s="1"/>
  <c r="AJ17" i="22"/>
  <c r="AK11" i="22"/>
  <c r="AT11" i="22" s="1"/>
  <c r="AJ11" i="22"/>
  <c r="AK5" i="22"/>
  <c r="AT5" i="22" s="1"/>
  <c r="AJ5" i="22"/>
  <c r="AJ18" i="77"/>
  <c r="AK18" i="77"/>
  <c r="AT18" i="77" s="1"/>
  <c r="AJ12" i="77"/>
  <c r="AK12" i="77"/>
  <c r="AT12" i="77" s="1"/>
  <c r="AJ6" i="77"/>
  <c r="AK6" i="77"/>
  <c r="AT6" i="77" s="1"/>
  <c r="Y23" i="61"/>
  <c r="X23" i="61"/>
  <c r="Z23" i="61" s="1"/>
  <c r="AJ21" i="37"/>
  <c r="AK21" i="37"/>
  <c r="AT21" i="37" s="1"/>
  <c r="AJ15" i="37"/>
  <c r="AK15" i="37"/>
  <c r="AT15" i="37" s="1"/>
  <c r="AJ9" i="37"/>
  <c r="AK9" i="37"/>
  <c r="AT9" i="37" s="1"/>
  <c r="AJ3" i="37"/>
  <c r="AB4" i="37"/>
  <c r="U22" i="87"/>
  <c r="W10" i="63"/>
  <c r="AG9" i="63"/>
  <c r="AP9" i="63" s="1"/>
  <c r="AF9" i="63"/>
  <c r="AO9" i="63" s="1"/>
  <c r="AE9" i="63"/>
  <c r="AS19" i="69"/>
  <c r="AL19" i="69"/>
  <c r="AU19" i="69" s="1"/>
  <c r="AJ19" i="78"/>
  <c r="AS19" i="78" s="1"/>
  <c r="AK19" i="78"/>
  <c r="AK13" i="78"/>
  <c r="AT13" i="78" s="1"/>
  <c r="AJ13" i="78"/>
  <c r="AK7" i="78"/>
  <c r="AT7" i="78" s="1"/>
  <c r="AJ7" i="78"/>
  <c r="AS7" i="26"/>
  <c r="AL7" i="26"/>
  <c r="AU7" i="26" s="1"/>
  <c r="AG23" i="17"/>
  <c r="AP23" i="17" s="1"/>
  <c r="AP25" i="17" s="1"/>
  <c r="AF23" i="17"/>
  <c r="AO23" i="17" s="1"/>
  <c r="AO25" i="17" s="1"/>
  <c r="AE23" i="17"/>
  <c r="U28" i="48"/>
  <c r="U10" i="92"/>
  <c r="AG23" i="31"/>
  <c r="AP23" i="31" s="1"/>
  <c r="AP25" i="31" s="1"/>
  <c r="AE23" i="31"/>
  <c r="AF23" i="31"/>
  <c r="AO23" i="31" s="1"/>
  <c r="AO25" i="31" s="1"/>
  <c r="Y7" i="93"/>
  <c r="X7" i="93"/>
  <c r="Y9" i="28"/>
  <c r="X9" i="28"/>
  <c r="AS20" i="26"/>
  <c r="AL20" i="26"/>
  <c r="AU20" i="26" s="1"/>
  <c r="U31" i="50"/>
  <c r="AS9" i="69"/>
  <c r="AL9" i="69"/>
  <c r="AU9" i="69" s="1"/>
  <c r="U20" i="41"/>
  <c r="X9" i="75"/>
  <c r="Z9" i="75" s="1"/>
  <c r="Y9" i="75"/>
  <c r="AR23" i="26"/>
  <c r="AR25" i="26" s="1"/>
  <c r="AL23" i="26"/>
  <c r="AU23" i="26" s="1"/>
  <c r="AK4" i="26"/>
  <c r="AT4" i="26" s="1"/>
  <c r="AT25" i="26" s="1"/>
  <c r="AJ4" i="26"/>
  <c r="AL3" i="36"/>
  <c r="AU3" i="36" s="1"/>
  <c r="AS3" i="36"/>
  <c r="AS21" i="36"/>
  <c r="AL21" i="36"/>
  <c r="AU21" i="36" s="1"/>
  <c r="AJ21" i="66"/>
  <c r="AK21" i="66"/>
  <c r="AT21" i="66" s="1"/>
  <c r="AJ15" i="66"/>
  <c r="AK15" i="66"/>
  <c r="AT15" i="66" s="1"/>
  <c r="AJ9" i="66"/>
  <c r="AK9" i="66"/>
  <c r="AT9" i="66" s="1"/>
  <c r="AJ3" i="66"/>
  <c r="AB4" i="66"/>
  <c r="Y15" i="76"/>
  <c r="X15" i="76"/>
  <c r="Y9" i="71"/>
  <c r="X9" i="71"/>
  <c r="AR15" i="25"/>
  <c r="AS11" i="69"/>
  <c r="AL11" i="69"/>
  <c r="AU11" i="69" s="1"/>
  <c r="AS22" i="36"/>
  <c r="AL22" i="36"/>
  <c r="AU22" i="36" s="1"/>
  <c r="AS17" i="69"/>
  <c r="AL17" i="69"/>
  <c r="AU17" i="69" s="1"/>
  <c r="AK23" i="22"/>
  <c r="AT23" i="22" s="1"/>
  <c r="U29" i="94"/>
  <c r="U7" i="104"/>
  <c r="AF6" i="86"/>
  <c r="AO6" i="86" s="1"/>
  <c r="AG6" i="86"/>
  <c r="AP6" i="86" s="1"/>
  <c r="AE6" i="86"/>
  <c r="W7" i="86"/>
  <c r="AH16" i="68"/>
  <c r="AQ16" i="68" s="1"/>
  <c r="AK23" i="81"/>
  <c r="AT23" i="81" s="1"/>
  <c r="AJ23" i="81"/>
  <c r="AS23" i="81" s="1"/>
  <c r="U21" i="49"/>
  <c r="AN23" i="22"/>
  <c r="AN25" i="22" s="1"/>
  <c r="AI23" i="22"/>
  <c r="AR22" i="31"/>
  <c r="AS17" i="26"/>
  <c r="AL17" i="26"/>
  <c r="AU17" i="26" s="1"/>
  <c r="Z16" i="21"/>
  <c r="AH9" i="38"/>
  <c r="AQ9" i="38" s="1"/>
  <c r="AJ22" i="22"/>
  <c r="AK22" i="22"/>
  <c r="AT22" i="22" s="1"/>
  <c r="AJ16" i="22"/>
  <c r="AK16" i="22"/>
  <c r="AT16" i="22" s="1"/>
  <c r="AJ10" i="22"/>
  <c r="AK10" i="22"/>
  <c r="AT10" i="22" s="1"/>
  <c r="AK17" i="77"/>
  <c r="AT17" i="77" s="1"/>
  <c r="AJ17" i="77"/>
  <c r="AJ11" i="77"/>
  <c r="AK11" i="77"/>
  <c r="AT11" i="77" s="1"/>
  <c r="AJ5" i="77"/>
  <c r="AK5" i="77"/>
  <c r="AT5" i="77" s="1"/>
  <c r="AN7" i="89"/>
  <c r="AI7" i="89"/>
  <c r="U22" i="103"/>
  <c r="U12" i="96"/>
  <c r="AJ20" i="37"/>
  <c r="AS20" i="37" s="1"/>
  <c r="AK20" i="37"/>
  <c r="AJ14" i="37"/>
  <c r="AK14" i="37"/>
  <c r="AT14" i="37" s="1"/>
  <c r="AK8" i="37"/>
  <c r="AT8" i="37" s="1"/>
  <c r="AJ8" i="37"/>
  <c r="AF16" i="25"/>
  <c r="AO16" i="25" s="1"/>
  <c r="AE16" i="25"/>
  <c r="AG16" i="25"/>
  <c r="AP16" i="25" s="1"/>
  <c r="W17" i="25"/>
  <c r="AS18" i="36"/>
  <c r="AL18" i="36"/>
  <c r="AU18" i="36" s="1"/>
  <c r="Y9" i="33"/>
  <c r="X9" i="33"/>
  <c r="AJ18" i="78"/>
  <c r="AK18" i="78"/>
  <c r="AT18" i="78" s="1"/>
  <c r="AJ12" i="78"/>
  <c r="AK12" i="78"/>
  <c r="AT12" i="78" s="1"/>
  <c r="AJ6" i="78"/>
  <c r="AK6" i="78"/>
  <c r="AT6" i="78" s="1"/>
  <c r="AR15" i="39"/>
  <c r="AS19" i="36"/>
  <c r="AL19" i="36"/>
  <c r="AU19" i="36" s="1"/>
  <c r="AS8" i="69"/>
  <c r="AL8" i="69"/>
  <c r="AU8" i="69" s="1"/>
  <c r="W7" i="15"/>
  <c r="AE6" i="15"/>
  <c r="AG6" i="15"/>
  <c r="AP6" i="15" s="1"/>
  <c r="AF6" i="15"/>
  <c r="AO6" i="15" s="1"/>
  <c r="U10" i="20"/>
  <c r="W7" i="52"/>
  <c r="AF6" i="52"/>
  <c r="AO6" i="52" s="1"/>
  <c r="AG6" i="52"/>
  <c r="AP6" i="52" s="1"/>
  <c r="AE6" i="52"/>
  <c r="AS8" i="26"/>
  <c r="AL8" i="26"/>
  <c r="AU8" i="26" s="1"/>
  <c r="Y9" i="79"/>
  <c r="X9" i="79"/>
  <c r="AN8" i="75"/>
  <c r="AI8" i="75"/>
  <c r="U8" i="44"/>
  <c r="AL3" i="26"/>
  <c r="AU3" i="26" s="1"/>
  <c r="AS3" i="26"/>
  <c r="AS21" i="26"/>
  <c r="AL21" i="26"/>
  <c r="AU21" i="26" s="1"/>
  <c r="AJ4" i="36"/>
  <c r="AK4" i="36"/>
  <c r="AT4" i="36" s="1"/>
  <c r="AT25" i="36" s="1"/>
  <c r="AS22" i="69"/>
  <c r="AL22" i="69"/>
  <c r="AU22" i="69" s="1"/>
  <c r="AJ20" i="66"/>
  <c r="AS20" i="66" s="1"/>
  <c r="AK20" i="66"/>
  <c r="AJ14" i="66"/>
  <c r="AK14" i="66"/>
  <c r="AT14" i="66" s="1"/>
  <c r="AK8" i="66"/>
  <c r="AT8" i="66" s="1"/>
  <c r="AJ8" i="66"/>
  <c r="AK23" i="66"/>
  <c r="AT23" i="66" s="1"/>
  <c r="AN14" i="76"/>
  <c r="AI14" i="76"/>
  <c r="AN22" i="65"/>
  <c r="AI22" i="65"/>
  <c r="AS16" i="26"/>
  <c r="AL16" i="26"/>
  <c r="AU16" i="26" s="1"/>
  <c r="AI8" i="71"/>
  <c r="AN8" i="71"/>
  <c r="AS11" i="26"/>
  <c r="AL11" i="26"/>
  <c r="AU11" i="26" s="1"/>
  <c r="U29" i="35"/>
  <c r="AS18" i="26"/>
  <c r="AL18" i="26"/>
  <c r="AU18" i="26" s="1"/>
  <c r="AN6" i="46"/>
  <c r="AI6" i="46"/>
  <c r="AN23" i="81"/>
  <c r="AN25" i="81" s="1"/>
  <c r="AI23" i="81"/>
  <c r="Z15" i="76" l="1"/>
  <c r="Z9" i="33"/>
  <c r="AG23" i="30"/>
  <c r="AP23" i="30" s="1"/>
  <c r="AP25" i="30" s="1"/>
  <c r="AF23" i="30"/>
  <c r="AO23" i="30" s="1"/>
  <c r="AO25" i="30" s="1"/>
  <c r="Z16" i="29"/>
  <c r="AE16" i="29" s="1"/>
  <c r="Z23" i="65"/>
  <c r="AG23" i="65" s="1"/>
  <c r="AP23" i="65" s="1"/>
  <c r="AP25" i="65" s="1"/>
  <c r="AF8" i="89"/>
  <c r="AO8" i="89" s="1"/>
  <c r="W9" i="89"/>
  <c r="AG8" i="89"/>
  <c r="AP8" i="89" s="1"/>
  <c r="AE8" i="89"/>
  <c r="W16" i="76"/>
  <c r="AF15" i="76"/>
  <c r="AO15" i="76" s="1"/>
  <c r="AE15" i="76"/>
  <c r="AG15" i="76"/>
  <c r="AP15" i="76" s="1"/>
  <c r="AE10" i="19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W10" i="33"/>
  <c r="AE9" i="33"/>
  <c r="AG9" i="33"/>
  <c r="AP9" i="33" s="1"/>
  <c r="AF9" i="33"/>
  <c r="AO9" i="33" s="1"/>
  <c r="U9" i="20"/>
  <c r="W17" i="21"/>
  <c r="AE16" i="21"/>
  <c r="AF16" i="21"/>
  <c r="AO16" i="21" s="1"/>
  <c r="AG16" i="21"/>
  <c r="AP16" i="21" s="1"/>
  <c r="AJ21" i="17"/>
  <c r="AK21" i="17"/>
  <c r="AT21" i="17" s="1"/>
  <c r="AR8" i="28"/>
  <c r="AS12" i="22"/>
  <c r="AL12" i="22"/>
  <c r="AU12" i="22" s="1"/>
  <c r="AR6" i="46"/>
  <c r="AR22" i="65"/>
  <c r="AR8" i="71"/>
  <c r="AL20" i="66"/>
  <c r="AU20" i="66" s="1"/>
  <c r="AT20" i="66"/>
  <c r="AR8" i="75"/>
  <c r="Y7" i="15"/>
  <c r="X7" i="15"/>
  <c r="AS18" i="78"/>
  <c r="AL18" i="78"/>
  <c r="AU18" i="78" s="1"/>
  <c r="Y17" i="25"/>
  <c r="X17" i="25"/>
  <c r="AR23" i="22"/>
  <c r="AR25" i="22" s="1"/>
  <c r="AL23" i="22"/>
  <c r="AU23" i="22" s="1"/>
  <c r="Y10" i="63"/>
  <c r="X10" i="63"/>
  <c r="AS9" i="37"/>
  <c r="AL9" i="37"/>
  <c r="AU9" i="37" s="1"/>
  <c r="AH23" i="61"/>
  <c r="AQ23" i="61" s="1"/>
  <c r="AQ25" i="61" s="1"/>
  <c r="AZ3" i="61"/>
  <c r="AX22" i="61" s="1"/>
  <c r="S22" i="61" s="1"/>
  <c r="AC22" i="61" s="1"/>
  <c r="AB23" i="61" s="1"/>
  <c r="AS12" i="77"/>
  <c r="AL12" i="77"/>
  <c r="AU12" i="77" s="1"/>
  <c r="AH7" i="46"/>
  <c r="AQ7" i="46" s="1"/>
  <c r="AJ22" i="17"/>
  <c r="AK22" i="17"/>
  <c r="AT22" i="17" s="1"/>
  <c r="AJ16" i="17"/>
  <c r="AK16" i="17"/>
  <c r="AT16" i="17" s="1"/>
  <c r="AJ10" i="17"/>
  <c r="AK10" i="17"/>
  <c r="AT10" i="17" s="1"/>
  <c r="AR23" i="14"/>
  <c r="AR25" i="14" s="1"/>
  <c r="AL23" i="14"/>
  <c r="AU23" i="14" s="1"/>
  <c r="AL20" i="78"/>
  <c r="AU20" i="78" s="1"/>
  <c r="AT20" i="78"/>
  <c r="AS16" i="37"/>
  <c r="AL16" i="37"/>
  <c r="AU16" i="37" s="1"/>
  <c r="AK17" i="81"/>
  <c r="AT17" i="81" s="1"/>
  <c r="AJ17" i="81"/>
  <c r="AK11" i="81"/>
  <c r="AT11" i="81" s="1"/>
  <c r="AJ11" i="81"/>
  <c r="AK5" i="81"/>
  <c r="AT5" i="81" s="1"/>
  <c r="AJ5" i="81"/>
  <c r="AS5" i="66"/>
  <c r="AL5" i="66"/>
  <c r="AU5" i="66" s="1"/>
  <c r="AR23" i="66"/>
  <c r="AR25" i="66" s="1"/>
  <c r="AL23" i="66"/>
  <c r="AU23" i="66" s="1"/>
  <c r="U23" i="18"/>
  <c r="AS17" i="37"/>
  <c r="AL17" i="37"/>
  <c r="AU17" i="37" s="1"/>
  <c r="AS13" i="22"/>
  <c r="AL13" i="22"/>
  <c r="AU13" i="22" s="1"/>
  <c r="AH23" i="23"/>
  <c r="AQ23" i="23" s="1"/>
  <c r="AQ25" i="23" s="1"/>
  <c r="AZ3" i="23"/>
  <c r="U28" i="82"/>
  <c r="AS12" i="66"/>
  <c r="AL12" i="66"/>
  <c r="AU12" i="66" s="1"/>
  <c r="U30" i="85"/>
  <c r="U18" i="43"/>
  <c r="AR6" i="93"/>
  <c r="AJ17" i="14"/>
  <c r="AK17" i="14"/>
  <c r="AT17" i="14" s="1"/>
  <c r="AK11" i="14"/>
  <c r="AT11" i="14" s="1"/>
  <c r="AJ11" i="14"/>
  <c r="AK5" i="14"/>
  <c r="AT5" i="14" s="1"/>
  <c r="AJ5" i="14"/>
  <c r="AG22" i="62"/>
  <c r="AP22" i="62" s="1"/>
  <c r="AF22" i="62"/>
  <c r="AO22" i="62" s="1"/>
  <c r="W23" i="62"/>
  <c r="AE22" i="62"/>
  <c r="AJ18" i="27"/>
  <c r="AK18" i="27"/>
  <c r="AT18" i="27" s="1"/>
  <c r="AK12" i="27"/>
  <c r="AT12" i="27" s="1"/>
  <c r="AJ12" i="27"/>
  <c r="AJ6" i="27"/>
  <c r="AK6" i="27"/>
  <c r="AT6" i="27" s="1"/>
  <c r="AS9" i="77"/>
  <c r="AL9" i="77"/>
  <c r="AU9" i="77" s="1"/>
  <c r="AS14" i="22"/>
  <c r="AL14" i="22"/>
  <c r="AU14" i="22" s="1"/>
  <c r="AH7" i="53"/>
  <c r="AQ7" i="53" s="1"/>
  <c r="AH23" i="40"/>
  <c r="AQ23" i="40" s="1"/>
  <c r="AQ25" i="40" s="1"/>
  <c r="AZ3" i="40"/>
  <c r="AX22" i="40" s="1"/>
  <c r="S22" i="40" s="1"/>
  <c r="AC22" i="40" s="1"/>
  <c r="AB23" i="40" s="1"/>
  <c r="Y16" i="34"/>
  <c r="X16" i="34"/>
  <c r="AS10" i="77"/>
  <c r="AL10" i="77"/>
  <c r="AU10" i="77" s="1"/>
  <c r="AJ4" i="22"/>
  <c r="AK4" i="22"/>
  <c r="AT4" i="22" s="1"/>
  <c r="AT25" i="22" s="1"/>
  <c r="U21" i="99"/>
  <c r="AN16" i="68"/>
  <c r="AI16" i="68"/>
  <c r="U21" i="103"/>
  <c r="AS13" i="77"/>
  <c r="AL13" i="77"/>
  <c r="AU13" i="77" s="1"/>
  <c r="AJ22" i="14"/>
  <c r="AK22" i="14"/>
  <c r="AT22" i="14" s="1"/>
  <c r="AH9" i="33"/>
  <c r="AQ9" i="33" s="1"/>
  <c r="AS15" i="66"/>
  <c r="AL15" i="66"/>
  <c r="AU15" i="66" s="1"/>
  <c r="AH9" i="28"/>
  <c r="AQ9" i="28" s="1"/>
  <c r="AG23" i="73"/>
  <c r="AP23" i="73" s="1"/>
  <c r="AP25" i="73" s="1"/>
  <c r="AF23" i="73"/>
  <c r="AO23" i="73" s="1"/>
  <c r="AO25" i="73" s="1"/>
  <c r="AE23" i="73"/>
  <c r="AS22" i="66"/>
  <c r="AL22" i="66"/>
  <c r="AU22" i="66" s="1"/>
  <c r="U27" i="102"/>
  <c r="AK16" i="81"/>
  <c r="AT16" i="81" s="1"/>
  <c r="AJ16" i="81"/>
  <c r="AL4" i="69"/>
  <c r="AU4" i="69" s="1"/>
  <c r="AU25" i="69" s="1"/>
  <c r="C11" i="69" s="1"/>
  <c r="F13" i="57" s="1"/>
  <c r="AS4" i="69"/>
  <c r="AS25" i="69" s="1"/>
  <c r="AS5" i="37"/>
  <c r="AL5" i="37"/>
  <c r="AU5" i="37" s="1"/>
  <c r="AH8" i="97"/>
  <c r="AQ8" i="97" s="1"/>
  <c r="AK10" i="14"/>
  <c r="AT10" i="14" s="1"/>
  <c r="AJ10" i="14"/>
  <c r="AS10" i="78"/>
  <c r="AL10" i="78"/>
  <c r="AU10" i="78" s="1"/>
  <c r="AS6" i="37"/>
  <c r="AL6" i="37"/>
  <c r="AU6" i="37" s="1"/>
  <c r="AK11" i="27"/>
  <c r="AT11" i="27" s="1"/>
  <c r="AJ11" i="27"/>
  <c r="Y16" i="72"/>
  <c r="X16" i="72"/>
  <c r="Z16" i="72" s="1"/>
  <c r="AE23" i="40"/>
  <c r="AF23" i="40"/>
  <c r="AO23" i="40" s="1"/>
  <c r="AO25" i="40" s="1"/>
  <c r="AG23" i="40"/>
  <c r="AP23" i="40" s="1"/>
  <c r="AP25" i="40" s="1"/>
  <c r="AS7" i="66"/>
  <c r="AL7" i="66"/>
  <c r="AU7" i="66" s="1"/>
  <c r="Y23" i="70"/>
  <c r="X23" i="70"/>
  <c r="AS17" i="78"/>
  <c r="AL17" i="78"/>
  <c r="AU17" i="78" s="1"/>
  <c r="AS7" i="37"/>
  <c r="AL7" i="37"/>
  <c r="AU7" i="37" s="1"/>
  <c r="U16" i="11"/>
  <c r="AS8" i="66"/>
  <c r="AL8" i="66"/>
  <c r="AU8" i="66" s="1"/>
  <c r="AH9" i="79"/>
  <c r="AQ9" i="79" s="1"/>
  <c r="AN16" i="25"/>
  <c r="AI16" i="25"/>
  <c r="AS17" i="77"/>
  <c r="AL17" i="77"/>
  <c r="AU17" i="77" s="1"/>
  <c r="U6" i="104"/>
  <c r="AH9" i="71"/>
  <c r="AQ9" i="71" s="1"/>
  <c r="AJ4" i="66"/>
  <c r="AK4" i="66"/>
  <c r="AT4" i="66" s="1"/>
  <c r="AS4" i="26"/>
  <c r="AS25" i="26" s="1"/>
  <c r="AL4" i="26"/>
  <c r="AU4" i="26" s="1"/>
  <c r="AU25" i="26" s="1"/>
  <c r="C11" i="26" s="1"/>
  <c r="AH9" i="75"/>
  <c r="AQ9" i="75" s="1"/>
  <c r="Z9" i="28"/>
  <c r="AI23" i="31"/>
  <c r="AN23" i="31"/>
  <c r="AN25" i="31" s="1"/>
  <c r="AI23" i="17"/>
  <c r="AN23" i="17"/>
  <c r="AN25" i="17" s="1"/>
  <c r="U21" i="87"/>
  <c r="AS15" i="37"/>
  <c r="AL15" i="37"/>
  <c r="AU15" i="37" s="1"/>
  <c r="AS18" i="77"/>
  <c r="AL18" i="77"/>
  <c r="AU18" i="77" s="1"/>
  <c r="U10" i="51"/>
  <c r="AR15" i="60"/>
  <c r="AR7" i="47"/>
  <c r="AJ20" i="17"/>
  <c r="AS20" i="17" s="1"/>
  <c r="AK20" i="17"/>
  <c r="AJ14" i="17"/>
  <c r="AK14" i="17"/>
  <c r="AT14" i="17" s="1"/>
  <c r="AK8" i="17"/>
  <c r="AT8" i="17" s="1"/>
  <c r="AJ8" i="17"/>
  <c r="AS8" i="78"/>
  <c r="AL8" i="78"/>
  <c r="AU8" i="78" s="1"/>
  <c r="AS22" i="37"/>
  <c r="AL22" i="37"/>
  <c r="AU22" i="37" s="1"/>
  <c r="AJ21" i="81"/>
  <c r="AK21" i="81"/>
  <c r="AT21" i="81" s="1"/>
  <c r="AJ15" i="81"/>
  <c r="AK15" i="81"/>
  <c r="AT15" i="81" s="1"/>
  <c r="AK9" i="81"/>
  <c r="AT9" i="81" s="1"/>
  <c r="AJ9" i="81"/>
  <c r="AS11" i="66"/>
  <c r="AL11" i="66"/>
  <c r="AU11" i="66" s="1"/>
  <c r="AS15" i="78"/>
  <c r="AL15" i="78"/>
  <c r="AU15" i="78" s="1"/>
  <c r="Y16" i="12"/>
  <c r="Z16" i="12"/>
  <c r="X16" i="12"/>
  <c r="AS19" i="22"/>
  <c r="AL19" i="22"/>
  <c r="AU19" i="22" s="1"/>
  <c r="AR6" i="53"/>
  <c r="Z8" i="97"/>
  <c r="U20" i="83"/>
  <c r="AK21" i="14"/>
  <c r="AT21" i="14" s="1"/>
  <c r="AJ21" i="14"/>
  <c r="AK15" i="14"/>
  <c r="AT15" i="14" s="1"/>
  <c r="AJ15" i="14"/>
  <c r="AJ9" i="14"/>
  <c r="AK9" i="14"/>
  <c r="AT9" i="14" s="1"/>
  <c r="AJ3" i="14"/>
  <c r="AB4" i="14"/>
  <c r="AJ22" i="27"/>
  <c r="AK22" i="27"/>
  <c r="AT22" i="27" s="1"/>
  <c r="AJ16" i="27"/>
  <c r="AK16" i="27"/>
  <c r="AT16" i="27" s="1"/>
  <c r="AK10" i="27"/>
  <c r="AT10" i="27" s="1"/>
  <c r="AJ10" i="27"/>
  <c r="AJ3" i="27"/>
  <c r="AB4" i="27"/>
  <c r="U10" i="100"/>
  <c r="AN15" i="72"/>
  <c r="AI15" i="72"/>
  <c r="AR23" i="78"/>
  <c r="AR25" i="78" s="1"/>
  <c r="AL23" i="78"/>
  <c r="AU23" i="78" s="1"/>
  <c r="AX22" i="30"/>
  <c r="S22" i="30" s="1"/>
  <c r="AC22" i="30" s="1"/>
  <c r="AB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N22" i="70"/>
  <c r="AI22" i="70"/>
  <c r="AR15" i="29"/>
  <c r="AS13" i="37"/>
  <c r="AL13" i="37"/>
  <c r="AU13" i="37" s="1"/>
  <c r="AS16" i="77"/>
  <c r="AL16" i="77"/>
  <c r="AU16" i="77" s="1"/>
  <c r="AS9" i="22"/>
  <c r="AL9" i="22"/>
  <c r="AU9" i="22" s="1"/>
  <c r="U18" i="16"/>
  <c r="AI9" i="38"/>
  <c r="AN9" i="38"/>
  <c r="Y17" i="68"/>
  <c r="X17" i="68"/>
  <c r="AS11" i="77"/>
  <c r="AL11" i="77"/>
  <c r="AU11" i="77" s="1"/>
  <c r="U27" i="48"/>
  <c r="AJ3" i="17"/>
  <c r="AB4" i="17"/>
  <c r="AJ3" i="81"/>
  <c r="AB4" i="81"/>
  <c r="AS20" i="77"/>
  <c r="AL20" i="77"/>
  <c r="AU20" i="77" s="1"/>
  <c r="AJ17" i="27"/>
  <c r="AK17" i="27"/>
  <c r="AT17" i="27" s="1"/>
  <c r="AI6" i="52"/>
  <c r="AN6" i="52"/>
  <c r="AR7" i="89"/>
  <c r="AS22" i="22"/>
  <c r="AL22" i="22"/>
  <c r="AU22" i="22" s="1"/>
  <c r="U20" i="49"/>
  <c r="Y7" i="86"/>
  <c r="X7" i="86"/>
  <c r="Z9" i="71"/>
  <c r="AL3" i="66"/>
  <c r="AU3" i="66" s="1"/>
  <c r="AS3" i="66"/>
  <c r="AS21" i="66"/>
  <c r="AL21" i="66"/>
  <c r="AU21" i="66" s="1"/>
  <c r="AS13" i="78"/>
  <c r="AL13" i="78"/>
  <c r="AU13" i="78" s="1"/>
  <c r="AN9" i="63"/>
  <c r="AI9" i="63"/>
  <c r="AK4" i="37"/>
  <c r="AT4" i="37" s="1"/>
  <c r="AJ4" i="37"/>
  <c r="AS5" i="22"/>
  <c r="AL5" i="22"/>
  <c r="AU5" i="22" s="1"/>
  <c r="AN17" i="64"/>
  <c r="AI17" i="64"/>
  <c r="AR22" i="40"/>
  <c r="AS10" i="66"/>
  <c r="AL10" i="66"/>
  <c r="AU10" i="66" s="1"/>
  <c r="AJ19" i="17"/>
  <c r="AK19" i="17"/>
  <c r="AT19" i="17" s="1"/>
  <c r="AK13" i="17"/>
  <c r="AT13" i="17" s="1"/>
  <c r="AJ13" i="17"/>
  <c r="AJ7" i="17"/>
  <c r="AK7" i="17"/>
  <c r="AT7" i="17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10" i="37"/>
  <c r="AL10" i="37"/>
  <c r="AU10" i="37" s="1"/>
  <c r="AR22" i="61"/>
  <c r="AS19" i="77"/>
  <c r="AL19" i="77"/>
  <c r="AU19" i="77" s="1"/>
  <c r="AS18" i="22"/>
  <c r="AL18" i="22"/>
  <c r="AU18" i="22" s="1"/>
  <c r="AK20" i="81"/>
  <c r="AT20" i="81" s="1"/>
  <c r="AJ20" i="81"/>
  <c r="AK14" i="81"/>
  <c r="AT14" i="81" s="1"/>
  <c r="AJ14" i="81"/>
  <c r="AK8" i="81"/>
  <c r="AT8" i="81" s="1"/>
  <c r="AJ8" i="8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L17" i="66"/>
  <c r="AU17" i="66" s="1"/>
  <c r="AT17" i="66"/>
  <c r="AH8" i="47"/>
  <c r="AQ8" i="47" s="1"/>
  <c r="AR8" i="24"/>
  <c r="U11" i="88"/>
  <c r="AS11" i="37"/>
  <c r="AL11" i="37"/>
  <c r="AU11" i="37" s="1"/>
  <c r="AS8" i="77"/>
  <c r="AL8" i="77"/>
  <c r="AU8" i="77" s="1"/>
  <c r="AS7" i="22"/>
  <c r="AL7" i="22"/>
  <c r="AU7" i="22" s="1"/>
  <c r="U9" i="84"/>
  <c r="AS18" i="66"/>
  <c r="AL18" i="66"/>
  <c r="AU18" i="66" s="1"/>
  <c r="AJ20" i="14"/>
  <c r="AK20" i="14"/>
  <c r="AT20" i="14" s="1"/>
  <c r="AJ14" i="14"/>
  <c r="AK14" i="14"/>
  <c r="AT14" i="14" s="1"/>
  <c r="AK8" i="14"/>
  <c r="AT8" i="14" s="1"/>
  <c r="AJ8" i="14"/>
  <c r="U18" i="91"/>
  <c r="AS16" i="78"/>
  <c r="AL16" i="78"/>
  <c r="AU16" i="78" s="1"/>
  <c r="AS12" i="37"/>
  <c r="AL12" i="37"/>
  <c r="AU12" i="37" s="1"/>
  <c r="AJ21" i="27"/>
  <c r="AK21" i="27"/>
  <c r="AT21" i="27" s="1"/>
  <c r="AJ15" i="27"/>
  <c r="AK15" i="27"/>
  <c r="AT15" i="27" s="1"/>
  <c r="AJ9" i="27"/>
  <c r="AK9" i="27"/>
  <c r="AT9" i="27" s="1"/>
  <c r="AS3" i="77"/>
  <c r="AL3" i="77"/>
  <c r="AU3" i="77" s="1"/>
  <c r="AI10" i="2"/>
  <c r="AN10" i="2"/>
  <c r="AH7" i="105"/>
  <c r="AQ7" i="105" s="1"/>
  <c r="AR7" i="97"/>
  <c r="AS13" i="66"/>
  <c r="AL13" i="66"/>
  <c r="AU13" i="66" s="1"/>
  <c r="AS5" i="78"/>
  <c r="AL5" i="78"/>
  <c r="AU5" i="78" s="1"/>
  <c r="AE9" i="59"/>
  <c r="W10" i="59"/>
  <c r="AG9" i="59"/>
  <c r="AP9" i="59" s="1"/>
  <c r="AF9" i="59"/>
  <c r="AO9" i="59" s="1"/>
  <c r="AR23" i="81"/>
  <c r="AR25" i="81" s="1"/>
  <c r="AL23" i="81"/>
  <c r="AU23" i="81" s="1"/>
  <c r="AS14" i="37"/>
  <c r="AL14" i="37"/>
  <c r="AU14" i="37" s="1"/>
  <c r="AS16" i="22"/>
  <c r="AL16" i="22"/>
  <c r="AU16" i="22" s="1"/>
  <c r="AE23" i="61"/>
  <c r="AG23" i="61"/>
  <c r="AP23" i="61" s="1"/>
  <c r="AP25" i="61" s="1"/>
  <c r="AF23" i="61"/>
  <c r="AO23" i="61" s="1"/>
  <c r="AO25" i="61" s="1"/>
  <c r="AK9" i="17"/>
  <c r="AT9" i="17" s="1"/>
  <c r="AJ9" i="17"/>
  <c r="AK22" i="81"/>
  <c r="AT22" i="81" s="1"/>
  <c r="AJ22" i="81"/>
  <c r="AN15" i="12"/>
  <c r="AI15" i="12"/>
  <c r="AR5" i="32"/>
  <c r="AG23" i="23"/>
  <c r="AP23" i="23" s="1"/>
  <c r="AP25" i="23" s="1"/>
  <c r="AE23" i="23"/>
  <c r="AF23" i="23"/>
  <c r="AO23" i="23" s="1"/>
  <c r="AO25" i="23" s="1"/>
  <c r="AK16" i="14"/>
  <c r="AT16" i="14" s="1"/>
  <c r="AJ16" i="14"/>
  <c r="AR8" i="33"/>
  <c r="AK5" i="27"/>
  <c r="AT5" i="27" s="1"/>
  <c r="AJ5" i="27"/>
  <c r="AS15" i="77"/>
  <c r="AL15" i="77"/>
  <c r="AU15" i="77" s="1"/>
  <c r="AS20" i="22"/>
  <c r="AL20" i="22"/>
  <c r="AU20" i="22" s="1"/>
  <c r="AE7" i="53"/>
  <c r="AF7" i="53"/>
  <c r="AO7" i="53" s="1"/>
  <c r="AG7" i="53"/>
  <c r="AP7" i="53" s="1"/>
  <c r="W8" i="53"/>
  <c r="AR15" i="80"/>
  <c r="U11" i="54"/>
  <c r="AN15" i="34"/>
  <c r="AI15" i="34"/>
  <c r="AL20" i="37"/>
  <c r="AU20" i="37" s="1"/>
  <c r="AT20" i="37"/>
  <c r="AN6" i="86"/>
  <c r="AI6" i="86"/>
  <c r="U28" i="94"/>
  <c r="U19" i="41"/>
  <c r="U30" i="50"/>
  <c r="AH7" i="93"/>
  <c r="AQ7" i="93" s="1"/>
  <c r="AL3" i="37"/>
  <c r="AU3" i="37" s="1"/>
  <c r="AS3" i="37"/>
  <c r="AS21" i="37"/>
  <c r="AL21" i="37"/>
  <c r="AU21" i="37" s="1"/>
  <c r="AS6" i="77"/>
  <c r="AL6" i="77"/>
  <c r="AU6" i="77" s="1"/>
  <c r="U16" i="95"/>
  <c r="AR22" i="23"/>
  <c r="AJ18" i="17"/>
  <c r="AK18" i="17"/>
  <c r="AT18" i="17" s="1"/>
  <c r="AK12" i="17"/>
  <c r="AT12" i="17" s="1"/>
  <c r="AJ12" i="17"/>
  <c r="AK6" i="17"/>
  <c r="AT6" i="17" s="1"/>
  <c r="AJ6" i="17"/>
  <c r="AH9" i="24"/>
  <c r="AQ9" i="24" s="1"/>
  <c r="AX22" i="31"/>
  <c r="S22" i="31" s="1"/>
  <c r="AC22" i="31" s="1"/>
  <c r="AB23" i="31" s="1"/>
  <c r="AS6" i="22"/>
  <c r="AL6" i="22"/>
  <c r="AU6" i="22" s="1"/>
  <c r="AF9" i="67"/>
  <c r="AO9" i="67" s="1"/>
  <c r="AG9" i="67"/>
  <c r="AP9" i="67" s="1"/>
  <c r="AE9" i="67"/>
  <c r="W10" i="67"/>
  <c r="AK19" i="81"/>
  <c r="AT19" i="81" s="1"/>
  <c r="AJ19" i="81"/>
  <c r="AJ13" i="81"/>
  <c r="AK13" i="81"/>
  <c r="AT13" i="81" s="1"/>
  <c r="AK7" i="81"/>
  <c r="AT7" i="81" s="1"/>
  <c r="AJ7" i="81"/>
  <c r="AE8" i="47"/>
  <c r="AG8" i="47"/>
  <c r="AP8" i="47" s="1"/>
  <c r="W9" i="47"/>
  <c r="AF8" i="47"/>
  <c r="AO8" i="47" s="1"/>
  <c r="AH16" i="80"/>
  <c r="AQ16" i="80" s="1"/>
  <c r="AS21" i="78"/>
  <c r="AL21" i="78"/>
  <c r="AU21" i="78" s="1"/>
  <c r="U28" i="10"/>
  <c r="AG16" i="39"/>
  <c r="AP16" i="39" s="1"/>
  <c r="AF16" i="39"/>
  <c r="AO16" i="39" s="1"/>
  <c r="W17" i="39"/>
  <c r="AE16" i="39"/>
  <c r="U20" i="55"/>
  <c r="AH16" i="60"/>
  <c r="AQ16" i="60" s="1"/>
  <c r="U9" i="9"/>
  <c r="AK19" i="14"/>
  <c r="AT19" i="14" s="1"/>
  <c r="AJ19" i="14"/>
  <c r="AK13" i="14"/>
  <c r="AT13" i="14" s="1"/>
  <c r="AJ13" i="14"/>
  <c r="AJ7" i="14"/>
  <c r="AK7" i="14"/>
  <c r="AT7" i="14" s="1"/>
  <c r="AK4" i="78"/>
  <c r="AT4" i="78" s="1"/>
  <c r="AJ4" i="78"/>
  <c r="AJ20" i="27"/>
  <c r="AK20" i="27"/>
  <c r="AT20" i="27" s="1"/>
  <c r="AJ14" i="27"/>
  <c r="AS14" i="27" s="1"/>
  <c r="AK14" i="27"/>
  <c r="AK8" i="27"/>
  <c r="AT8" i="27" s="1"/>
  <c r="AJ8" i="27"/>
  <c r="AH6" i="32"/>
  <c r="AQ6" i="32" s="1"/>
  <c r="AK4" i="77"/>
  <c r="AT4" i="77" s="1"/>
  <c r="AT25" i="77" s="1"/>
  <c r="AJ4" i="77"/>
  <c r="AS21" i="77"/>
  <c r="AL21" i="77"/>
  <c r="AU21" i="77" s="1"/>
  <c r="AS8" i="22"/>
  <c r="AL8" i="22"/>
  <c r="AU8" i="22" s="1"/>
  <c r="AF7" i="105"/>
  <c r="AO7" i="105" s="1"/>
  <c r="AE7" i="105"/>
  <c r="AG7" i="105"/>
  <c r="AP7" i="105" s="1"/>
  <c r="W8" i="105"/>
  <c r="AL19" i="37"/>
  <c r="AU19" i="37" s="1"/>
  <c r="AT19" i="37"/>
  <c r="AS22" i="77"/>
  <c r="AL22" i="77"/>
  <c r="AU22" i="77" s="1"/>
  <c r="AS15" i="22"/>
  <c r="AL15" i="22"/>
  <c r="AU15" i="22" s="1"/>
  <c r="W7" i="101"/>
  <c r="AE6" i="101"/>
  <c r="AG6" i="101"/>
  <c r="AP6" i="101" s="1"/>
  <c r="AF6" i="101"/>
  <c r="AO6" i="101" s="1"/>
  <c r="AS7" i="78"/>
  <c r="AL7" i="78"/>
  <c r="AU7" i="78" s="1"/>
  <c r="AS17" i="22"/>
  <c r="AL17" i="22"/>
  <c r="AU17" i="22" s="1"/>
  <c r="AJ15" i="17"/>
  <c r="AK15" i="17"/>
  <c r="AT15" i="17" s="1"/>
  <c r="AK10" i="81"/>
  <c r="AT10" i="81" s="1"/>
  <c r="AJ10" i="81"/>
  <c r="AR8" i="79"/>
  <c r="AL23" i="37"/>
  <c r="AU23" i="37" s="1"/>
  <c r="AT23" i="37"/>
  <c r="Y10" i="38"/>
  <c r="X10" i="38"/>
  <c r="U28" i="35"/>
  <c r="AS6" i="78"/>
  <c r="AL6" i="78"/>
  <c r="AU6" i="78" s="1"/>
  <c r="Z9" i="79"/>
  <c r="AS12" i="78"/>
  <c r="AL12" i="78"/>
  <c r="AU12" i="78" s="1"/>
  <c r="AS8" i="37"/>
  <c r="AL8" i="37"/>
  <c r="AU8" i="37" s="1"/>
  <c r="AR14" i="76"/>
  <c r="AS14" i="66"/>
  <c r="AL14" i="66"/>
  <c r="AU14" i="66" s="1"/>
  <c r="AS4" i="36"/>
  <c r="AS25" i="36" s="1"/>
  <c r="AL4" i="36"/>
  <c r="AU4" i="36" s="1"/>
  <c r="AU25" i="36" s="1"/>
  <c r="C11" i="36" s="1"/>
  <c r="U7" i="44"/>
  <c r="Y7" i="52"/>
  <c r="Z7" i="52" s="1"/>
  <c r="X7" i="52"/>
  <c r="AN6" i="15"/>
  <c r="AI6" i="15"/>
  <c r="U11" i="96"/>
  <c r="AS5" i="77"/>
  <c r="AL5" i="77"/>
  <c r="AU5" i="77" s="1"/>
  <c r="AS10" i="22"/>
  <c r="AL10" i="22"/>
  <c r="AU10" i="22" s="1"/>
  <c r="AH15" i="76"/>
  <c r="AQ15" i="76" s="1"/>
  <c r="AS9" i="66"/>
  <c r="AL9" i="66"/>
  <c r="AU9" i="66" s="1"/>
  <c r="AK23" i="17"/>
  <c r="AT23" i="17" s="1"/>
  <c r="Z7" i="93"/>
  <c r="U9" i="92"/>
  <c r="AL19" i="78"/>
  <c r="AU19" i="78" s="1"/>
  <c r="AT19" i="78"/>
  <c r="AS11" i="22"/>
  <c r="AL11" i="22"/>
  <c r="AU11" i="22" s="1"/>
  <c r="Y18" i="64"/>
  <c r="X18" i="64"/>
  <c r="Z7" i="46"/>
  <c r="AS16" i="66"/>
  <c r="AL16" i="66"/>
  <c r="AU16" i="66" s="1"/>
  <c r="U27" i="42"/>
  <c r="AJ17" i="17"/>
  <c r="AK17" i="17"/>
  <c r="AT17" i="17" s="1"/>
  <c r="AJ11" i="17"/>
  <c r="AK11" i="17"/>
  <c r="AT11" i="17" s="1"/>
  <c r="AJ5" i="17"/>
  <c r="AK5" i="17"/>
  <c r="AT5" i="17" s="1"/>
  <c r="Z9" i="24"/>
  <c r="U30" i="90"/>
  <c r="U29" i="90" s="1"/>
  <c r="AS14" i="78"/>
  <c r="AL14" i="78"/>
  <c r="AU14" i="78" s="1"/>
  <c r="AH8" i="89"/>
  <c r="AQ8" i="89" s="1"/>
  <c r="AS7" i="77"/>
  <c r="AL7" i="77"/>
  <c r="AU7" i="77" s="1"/>
  <c r="AK18" i="81"/>
  <c r="AT18" i="81" s="1"/>
  <c r="AJ18" i="81"/>
  <c r="AK12" i="81"/>
  <c r="AT12" i="81" s="1"/>
  <c r="AJ12" i="81"/>
  <c r="AJ6" i="81"/>
  <c r="AK6" i="81"/>
  <c r="AT6" i="81" s="1"/>
  <c r="AR23" i="77"/>
  <c r="AR25" i="77" s="1"/>
  <c r="AL23" i="77"/>
  <c r="AU23" i="77" s="1"/>
  <c r="U8" i="13"/>
  <c r="U11" i="45"/>
  <c r="Z16" i="80"/>
  <c r="AS9" i="78"/>
  <c r="AL9" i="78"/>
  <c r="AU9" i="78" s="1"/>
  <c r="AJ23" i="27"/>
  <c r="AS23" i="27" s="1"/>
  <c r="AK23" i="27"/>
  <c r="AT23" i="27" s="1"/>
  <c r="AS14" i="77"/>
  <c r="AL14" i="77"/>
  <c r="AU14" i="77" s="1"/>
  <c r="AR9" i="19"/>
  <c r="AR6" i="105"/>
  <c r="AS6" i="66"/>
  <c r="AL6" i="66"/>
  <c r="AU6" i="66" s="1"/>
  <c r="Z16" i="60"/>
  <c r="AK18" i="14"/>
  <c r="AT18" i="14" s="1"/>
  <c r="AJ18" i="14"/>
  <c r="AK12" i="14"/>
  <c r="AT12" i="14" s="1"/>
  <c r="AJ12" i="14"/>
  <c r="AJ6" i="14"/>
  <c r="AK6" i="14"/>
  <c r="AT6" i="14" s="1"/>
  <c r="AH16" i="29"/>
  <c r="AQ16" i="29" s="1"/>
  <c r="AS3" i="78"/>
  <c r="AL3" i="78"/>
  <c r="AU3" i="78" s="1"/>
  <c r="AS22" i="78"/>
  <c r="AL22" i="78"/>
  <c r="AU22" i="78" s="1"/>
  <c r="AS18" i="37"/>
  <c r="AL18" i="37"/>
  <c r="AU18" i="37" s="1"/>
  <c r="AJ19" i="27"/>
  <c r="AK19" i="27"/>
  <c r="AT19" i="27" s="1"/>
  <c r="AJ13" i="27"/>
  <c r="AK13" i="27"/>
  <c r="AT13" i="27" s="1"/>
  <c r="AJ7" i="27"/>
  <c r="AK7" i="27"/>
  <c r="AT7" i="27" s="1"/>
  <c r="Z6" i="32"/>
  <c r="AH10" i="19"/>
  <c r="AQ10" i="19" s="1"/>
  <c r="Y11" i="2"/>
  <c r="X11" i="2"/>
  <c r="AH23" i="65"/>
  <c r="AQ23" i="65" s="1"/>
  <c r="AQ25" i="65" s="1"/>
  <c r="AZ3" i="65"/>
  <c r="U11" i="58"/>
  <c r="AS19" i="66"/>
  <c r="AL19" i="66"/>
  <c r="AU19" i="66" s="1"/>
  <c r="U25" i="98"/>
  <c r="AS11" i="78"/>
  <c r="AL11" i="78"/>
  <c r="AU11" i="78" s="1"/>
  <c r="AS3" i="22"/>
  <c r="AL3" i="22"/>
  <c r="AU3" i="22" s="1"/>
  <c r="AS21" i="22"/>
  <c r="AL21" i="22"/>
  <c r="AU21" i="22" s="1"/>
  <c r="AN23" i="27"/>
  <c r="AN25" i="27" s="1"/>
  <c r="AI23" i="27"/>
  <c r="AN23" i="30"/>
  <c r="AN25" i="30" s="1"/>
  <c r="AF16" i="29" l="1"/>
  <c r="AO16" i="29" s="1"/>
  <c r="W17" i="29"/>
  <c r="AK23" i="30"/>
  <c r="AT23" i="30" s="1"/>
  <c r="AE23" i="65"/>
  <c r="AG16" i="29"/>
  <c r="AP16" i="29" s="1"/>
  <c r="AJ23" i="73"/>
  <c r="AS23" i="73" s="1"/>
  <c r="AF23" i="65"/>
  <c r="AO23" i="65" s="1"/>
  <c r="AO25" i="65" s="1"/>
  <c r="AI23" i="30"/>
  <c r="Z7" i="86"/>
  <c r="W17" i="72"/>
  <c r="AG16" i="72"/>
  <c r="AP16" i="72" s="1"/>
  <c r="AF16" i="72"/>
  <c r="AO16" i="72" s="1"/>
  <c r="AE16" i="72"/>
  <c r="AK23" i="61"/>
  <c r="AT23" i="61" s="1"/>
  <c r="AF7" i="86"/>
  <c r="AO7" i="86" s="1"/>
  <c r="W8" i="86"/>
  <c r="AE7" i="86"/>
  <c r="AG7" i="86"/>
  <c r="AP7" i="86" s="1"/>
  <c r="AS12" i="14"/>
  <c r="AL12" i="14"/>
  <c r="AU12" i="14" s="1"/>
  <c r="U28" i="90"/>
  <c r="W8" i="46"/>
  <c r="AG7" i="46"/>
  <c r="AP7" i="46" s="1"/>
  <c r="AE7" i="46"/>
  <c r="AF7" i="46"/>
  <c r="AO7" i="46" s="1"/>
  <c r="AH7" i="52"/>
  <c r="AQ7" i="52" s="1"/>
  <c r="AN7" i="105"/>
  <c r="AI7" i="105"/>
  <c r="AL4" i="77"/>
  <c r="AU4" i="77" s="1"/>
  <c r="AU25" i="77" s="1"/>
  <c r="C11" i="77" s="1"/>
  <c r="F21" i="57" s="1"/>
  <c r="AS4" i="77"/>
  <c r="AS25" i="77" s="1"/>
  <c r="AS20" i="27"/>
  <c r="AL20" i="27"/>
  <c r="AU20" i="27" s="1"/>
  <c r="AS7" i="81"/>
  <c r="AL7" i="81"/>
  <c r="AU7" i="81" s="1"/>
  <c r="Y10" i="67"/>
  <c r="Z10" i="67" s="1"/>
  <c r="X10" i="67"/>
  <c r="AJ23" i="31"/>
  <c r="AS23" i="31" s="1"/>
  <c r="AK23" i="31"/>
  <c r="AT23" i="31" s="1"/>
  <c r="AS12" i="17"/>
  <c r="AL12" i="17"/>
  <c r="AU12" i="17" s="1"/>
  <c r="AR15" i="34"/>
  <c r="AS9" i="17"/>
  <c r="AL9" i="17"/>
  <c r="AU9" i="17" s="1"/>
  <c r="AS21" i="27"/>
  <c r="AL21" i="27"/>
  <c r="AU21" i="27" s="1"/>
  <c r="U17" i="91"/>
  <c r="AS20" i="14"/>
  <c r="AL20" i="14"/>
  <c r="AU20" i="14" s="1"/>
  <c r="U10" i="88"/>
  <c r="AJ22" i="73"/>
  <c r="AK22" i="73"/>
  <c r="AT22" i="73" s="1"/>
  <c r="AJ16" i="73"/>
  <c r="AK16" i="73"/>
  <c r="AT16" i="73" s="1"/>
  <c r="AK10" i="73"/>
  <c r="AT10" i="73" s="1"/>
  <c r="AJ10" i="73"/>
  <c r="AJ21" i="31"/>
  <c r="AK21" i="31"/>
  <c r="AT21" i="31" s="1"/>
  <c r="AJ15" i="31"/>
  <c r="AK15" i="31"/>
  <c r="AT15" i="31" s="1"/>
  <c r="AK9" i="31"/>
  <c r="AT9" i="31" s="1"/>
  <c r="AJ9" i="31"/>
  <c r="AS19" i="17"/>
  <c r="AL19" i="17"/>
  <c r="AU19" i="17" s="1"/>
  <c r="U19" i="49"/>
  <c r="AR6" i="52"/>
  <c r="AL3" i="81"/>
  <c r="AU3" i="81" s="1"/>
  <c r="AS3" i="81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L3" i="14"/>
  <c r="AU3" i="14" s="1"/>
  <c r="AS3" i="14"/>
  <c r="AS15" i="81"/>
  <c r="AL15" i="81"/>
  <c r="AU15" i="81" s="1"/>
  <c r="U9" i="51"/>
  <c r="U20" i="87"/>
  <c r="AL4" i="66"/>
  <c r="AU4" i="66" s="1"/>
  <c r="AU25" i="66" s="1"/>
  <c r="C11" i="66" s="1"/>
  <c r="F10" i="57" s="1"/>
  <c r="AS4" i="66"/>
  <c r="AS25" i="66" s="1"/>
  <c r="U20" i="103"/>
  <c r="AL4" i="22"/>
  <c r="AU4" i="22" s="1"/>
  <c r="AU25" i="22" s="1"/>
  <c r="C11" i="22" s="1"/>
  <c r="AS4" i="22"/>
  <c r="AS25" i="22" s="1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18" i="27"/>
  <c r="AL18" i="27"/>
  <c r="AU18" i="27" s="1"/>
  <c r="AS16" i="17"/>
  <c r="AL16" i="17"/>
  <c r="AU16" i="17" s="1"/>
  <c r="Y17" i="29"/>
  <c r="X17" i="29"/>
  <c r="Y10" i="33"/>
  <c r="Z10" i="33" s="1"/>
  <c r="X10" i="33"/>
  <c r="Y16" i="76"/>
  <c r="X16" i="76"/>
  <c r="U24" i="98"/>
  <c r="U10" i="45"/>
  <c r="AE7" i="52"/>
  <c r="AF7" i="52"/>
  <c r="AO7" i="52" s="1"/>
  <c r="AG7" i="52"/>
  <c r="AP7" i="52" s="1"/>
  <c r="W8" i="52"/>
  <c r="AN6" i="101"/>
  <c r="AI6" i="101"/>
  <c r="AS8" i="27"/>
  <c r="AL8" i="27"/>
  <c r="AU8" i="27" s="1"/>
  <c r="AL4" i="78"/>
  <c r="AU4" i="78" s="1"/>
  <c r="AU25" i="78" s="1"/>
  <c r="C11" i="78" s="1"/>
  <c r="F22" i="57" s="1"/>
  <c r="AS4" i="78"/>
  <c r="AS25" i="78" s="1"/>
  <c r="AS19" i="14"/>
  <c r="AL19" i="14"/>
  <c r="AU19" i="14" s="1"/>
  <c r="AN9" i="67"/>
  <c r="AI9" i="67"/>
  <c r="U15" i="95"/>
  <c r="U27" i="94"/>
  <c r="Y8" i="53"/>
  <c r="Z8" i="53"/>
  <c r="X8" i="53"/>
  <c r="AS16" i="14"/>
  <c r="AL16" i="14"/>
  <c r="AU16" i="14" s="1"/>
  <c r="Y10" i="59"/>
  <c r="X10" i="59"/>
  <c r="AS8" i="14"/>
  <c r="AL8" i="14"/>
  <c r="AU8" i="14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20" i="81"/>
  <c r="AL20" i="81"/>
  <c r="AU20" i="81" s="1"/>
  <c r="AJ20" i="31"/>
  <c r="AK20" i="31"/>
  <c r="AT20" i="31" s="1"/>
  <c r="AJ14" i="31"/>
  <c r="AS14" i="31" s="1"/>
  <c r="AK14" i="31"/>
  <c r="AJ8" i="31"/>
  <c r="AK8" i="31"/>
  <c r="AT8" i="31" s="1"/>
  <c r="AG9" i="71"/>
  <c r="AP9" i="71" s="1"/>
  <c r="AE9" i="71"/>
  <c r="W10" i="71"/>
  <c r="AF9" i="71"/>
  <c r="AO9" i="71" s="1"/>
  <c r="AK4" i="17"/>
  <c r="AT4" i="17" s="1"/>
  <c r="AJ4" i="17"/>
  <c r="AH17" i="68"/>
  <c r="AQ17" i="68" s="1"/>
  <c r="U17" i="16"/>
  <c r="AJ21" i="30"/>
  <c r="AK21" i="30"/>
  <c r="AT21" i="30" s="1"/>
  <c r="AJ15" i="30"/>
  <c r="AK15" i="30"/>
  <c r="AT15" i="30" s="1"/>
  <c r="AJ9" i="30"/>
  <c r="AK9" i="30"/>
  <c r="AT9" i="30" s="1"/>
  <c r="AS8" i="17"/>
  <c r="AL8" i="17"/>
  <c r="AU8" i="17" s="1"/>
  <c r="AR16" i="68"/>
  <c r="AJ23" i="40"/>
  <c r="AS23" i="40" s="1"/>
  <c r="AK23" i="40"/>
  <c r="AT23" i="40" s="1"/>
  <c r="AN22" i="62"/>
  <c r="AI22" i="62"/>
  <c r="AS11" i="14"/>
  <c r="AL11" i="14"/>
  <c r="AU11" i="14" s="1"/>
  <c r="AS17" i="81"/>
  <c r="AL17" i="81"/>
  <c r="AU17" i="81" s="1"/>
  <c r="AH7" i="15"/>
  <c r="AQ7" i="15" s="1"/>
  <c r="AS21" i="17"/>
  <c r="AL21" i="17"/>
  <c r="AU21" i="17" s="1"/>
  <c r="U8" i="20"/>
  <c r="AN16" i="29"/>
  <c r="AN9" i="75"/>
  <c r="AI9" i="75"/>
  <c r="W7" i="32"/>
  <c r="AE6" i="32"/>
  <c r="AF6" i="32"/>
  <c r="AO6" i="32" s="1"/>
  <c r="AG6" i="32"/>
  <c r="AP6" i="32" s="1"/>
  <c r="AS19" i="27"/>
  <c r="AL19" i="27"/>
  <c r="AU19" i="27" s="1"/>
  <c r="AS6" i="81"/>
  <c r="AL6" i="81"/>
  <c r="AU6" i="81" s="1"/>
  <c r="W10" i="24"/>
  <c r="AG9" i="24"/>
  <c r="AP9" i="24" s="1"/>
  <c r="AE9" i="24"/>
  <c r="AF9" i="24"/>
  <c r="AO9" i="24" s="1"/>
  <c r="AH18" i="64"/>
  <c r="AQ18" i="64" s="1"/>
  <c r="U27" i="35"/>
  <c r="AR23" i="30"/>
  <c r="AR25" i="30" s="1"/>
  <c r="AL23" i="30"/>
  <c r="AU23" i="30" s="1"/>
  <c r="AH11" i="2"/>
  <c r="AQ11" i="2" s="1"/>
  <c r="AS18" i="14"/>
  <c r="AL18" i="14"/>
  <c r="AU18" i="14" s="1"/>
  <c r="AS12" i="81"/>
  <c r="AL12" i="81"/>
  <c r="AU12" i="81" s="1"/>
  <c r="Z18" i="64"/>
  <c r="Z10" i="38"/>
  <c r="AH10" i="38"/>
  <c r="AQ10" i="38" s="1"/>
  <c r="AS10" i="81"/>
  <c r="AL10" i="81"/>
  <c r="AU10" i="81" s="1"/>
  <c r="Y7" i="101"/>
  <c r="Z7" i="101"/>
  <c r="X7" i="101"/>
  <c r="AT25" i="78"/>
  <c r="U19" i="55"/>
  <c r="U27" i="10"/>
  <c r="AR6" i="86"/>
  <c r="AR15" i="12"/>
  <c r="AI9" i="59"/>
  <c r="AN9" i="59"/>
  <c r="AS9" i="27"/>
  <c r="AL9" i="27"/>
  <c r="AU9" i="27" s="1"/>
  <c r="AJ20" i="73"/>
  <c r="AK20" i="73"/>
  <c r="AT20" i="73" s="1"/>
  <c r="AJ14" i="73"/>
  <c r="AK14" i="73"/>
  <c r="AT14" i="73" s="1"/>
  <c r="AK8" i="73"/>
  <c r="AT8" i="73" s="1"/>
  <c r="AJ8" i="73"/>
  <c r="AJ19" i="31"/>
  <c r="AS19" i="31" s="1"/>
  <c r="AK19" i="31"/>
  <c r="AJ13" i="31"/>
  <c r="AK13" i="31"/>
  <c r="AT13" i="31" s="1"/>
  <c r="AK7" i="31"/>
  <c r="AT7" i="31" s="1"/>
  <c r="AJ7" i="31"/>
  <c r="AS7" i="17"/>
  <c r="AL7" i="17"/>
  <c r="AU7" i="17" s="1"/>
  <c r="AH7" i="86"/>
  <c r="AQ7" i="86" s="1"/>
  <c r="AS17" i="27"/>
  <c r="AL17" i="27"/>
  <c r="AU17" i="27" s="1"/>
  <c r="AS3" i="17"/>
  <c r="AL3" i="17"/>
  <c r="AU3" i="17" s="1"/>
  <c r="Z17" i="68"/>
  <c r="AJ20" i="30"/>
  <c r="AK20" i="30"/>
  <c r="AT20" i="30" s="1"/>
  <c r="AK14" i="30"/>
  <c r="AT14" i="30" s="1"/>
  <c r="AJ14" i="30"/>
  <c r="AK8" i="30"/>
  <c r="AT8" i="30" s="1"/>
  <c r="AJ8" i="30"/>
  <c r="U9" i="100"/>
  <c r="AS16" i="27"/>
  <c r="AL16" i="27"/>
  <c r="AU16" i="27" s="1"/>
  <c r="AS9" i="14"/>
  <c r="AL9" i="14"/>
  <c r="AU9" i="14" s="1"/>
  <c r="U19" i="83"/>
  <c r="AH16" i="12"/>
  <c r="AQ16" i="12" s="1"/>
  <c r="AS21" i="81"/>
  <c r="AL21" i="81"/>
  <c r="AU21" i="81" s="1"/>
  <c r="AR23" i="17"/>
  <c r="AR25" i="17" s="1"/>
  <c r="AL23" i="17"/>
  <c r="AU23" i="17" s="1"/>
  <c r="AR16" i="25"/>
  <c r="AS11" i="27"/>
  <c r="AL11" i="27"/>
  <c r="AU11" i="27" s="1"/>
  <c r="AS10" i="14"/>
  <c r="AL10" i="14"/>
  <c r="AU10" i="14" s="1"/>
  <c r="AS16" i="81"/>
  <c r="AL16" i="81"/>
  <c r="AU16" i="81" s="1"/>
  <c r="AN23" i="73"/>
  <c r="AN25" i="73" s="1"/>
  <c r="AI23" i="73"/>
  <c r="AS22" i="14"/>
  <c r="AL22" i="14"/>
  <c r="AU22" i="14" s="1"/>
  <c r="AS6" i="27"/>
  <c r="AL6" i="27"/>
  <c r="AU6" i="27" s="1"/>
  <c r="Y23" i="62"/>
  <c r="X23" i="62"/>
  <c r="Z23" i="62" s="1"/>
  <c r="U17" i="43"/>
  <c r="U27" i="82"/>
  <c r="AS22" i="17"/>
  <c r="AL22" i="17"/>
  <c r="AU22" i="17" s="1"/>
  <c r="Z7" i="15"/>
  <c r="AN23" i="65"/>
  <c r="AN25" i="65" s="1"/>
  <c r="AI23" i="65"/>
  <c r="AN10" i="19"/>
  <c r="AI10" i="19"/>
  <c r="AN8" i="89"/>
  <c r="AI8" i="8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X22" i="65"/>
  <c r="S22" i="65" s="1"/>
  <c r="AC22" i="65" s="1"/>
  <c r="AB23" i="65" s="1"/>
  <c r="AS17" i="17"/>
  <c r="AL17" i="17"/>
  <c r="AU17" i="17" s="1"/>
  <c r="AR23" i="27"/>
  <c r="AR25" i="27" s="1"/>
  <c r="AL23" i="27"/>
  <c r="AU23" i="27" s="1"/>
  <c r="Z11" i="2"/>
  <c r="AS7" i="27"/>
  <c r="AL7" i="27"/>
  <c r="AU7" i="27" s="1"/>
  <c r="U7" i="13"/>
  <c r="AS5" i="17"/>
  <c r="AL5" i="17"/>
  <c r="AU5" i="17" s="1"/>
  <c r="U26" i="42"/>
  <c r="U8" i="92"/>
  <c r="U10" i="96"/>
  <c r="W10" i="79"/>
  <c r="AF9" i="79"/>
  <c r="AO9" i="79" s="1"/>
  <c r="AE9" i="79"/>
  <c r="AG9" i="79"/>
  <c r="AP9" i="79" s="1"/>
  <c r="AL14" i="27"/>
  <c r="AU14" i="27" s="1"/>
  <c r="AT14" i="27"/>
  <c r="AN16" i="39"/>
  <c r="AI16" i="39"/>
  <c r="Y9" i="47"/>
  <c r="X9" i="47"/>
  <c r="AS13" i="81"/>
  <c r="AL13" i="81"/>
  <c r="AU13" i="81" s="1"/>
  <c r="AS18" i="17"/>
  <c r="AL18" i="17"/>
  <c r="AU18" i="17" s="1"/>
  <c r="U29" i="50"/>
  <c r="U10" i="54"/>
  <c r="AS5" i="27"/>
  <c r="AL5" i="27"/>
  <c r="AU5" i="27" s="1"/>
  <c r="AJ19" i="73"/>
  <c r="AK19" i="73"/>
  <c r="AT19" i="73" s="1"/>
  <c r="AJ13" i="73"/>
  <c r="AK13" i="73"/>
  <c r="AT13" i="73" s="1"/>
  <c r="AJ7" i="73"/>
  <c r="AK7" i="73"/>
  <c r="AT7" i="73" s="1"/>
  <c r="AS8" i="81"/>
  <c r="AL8" i="81"/>
  <c r="AU8" i="81" s="1"/>
  <c r="AJ18" i="31"/>
  <c r="AK18" i="31"/>
  <c r="AT18" i="31" s="1"/>
  <c r="AJ12" i="31"/>
  <c r="AK12" i="31"/>
  <c r="AT12" i="31" s="1"/>
  <c r="AK6" i="31"/>
  <c r="AT6" i="31" s="1"/>
  <c r="AJ6" i="31"/>
  <c r="AS13" i="17"/>
  <c r="AL13" i="17"/>
  <c r="AU13" i="17" s="1"/>
  <c r="AS4" i="37"/>
  <c r="AS25" i="37" s="1"/>
  <c r="AL4" i="37"/>
  <c r="AU4" i="37" s="1"/>
  <c r="AU25" i="37" s="1"/>
  <c r="C11" i="37" s="1"/>
  <c r="AK19" i="30"/>
  <c r="AT19" i="30" s="1"/>
  <c r="AJ19" i="30"/>
  <c r="AJ13" i="30"/>
  <c r="AK13" i="30"/>
  <c r="AT13" i="30" s="1"/>
  <c r="AJ7" i="30"/>
  <c r="AK7" i="30"/>
  <c r="AT7" i="30" s="1"/>
  <c r="AJ4" i="27"/>
  <c r="AK4" i="27"/>
  <c r="AT4" i="27" s="1"/>
  <c r="AS15" i="14"/>
  <c r="AL15" i="14"/>
  <c r="AU15" i="14" s="1"/>
  <c r="W9" i="97"/>
  <c r="AE8" i="97"/>
  <c r="AF8" i="97"/>
  <c r="AO8" i="97" s="1"/>
  <c r="AG8" i="97"/>
  <c r="AP8" i="97" s="1"/>
  <c r="AE16" i="12"/>
  <c r="AG16" i="12"/>
  <c r="AP16" i="12" s="1"/>
  <c r="AF16" i="12"/>
  <c r="AO16" i="12" s="1"/>
  <c r="W17" i="12"/>
  <c r="AS9" i="81"/>
  <c r="AL9" i="81"/>
  <c r="AU9" i="81" s="1"/>
  <c r="AH23" i="70"/>
  <c r="AQ23" i="70" s="1"/>
  <c r="AQ25" i="70" s="1"/>
  <c r="AZ3" i="70"/>
  <c r="AX22" i="70" s="1"/>
  <c r="S22" i="70" s="1"/>
  <c r="AC22" i="70" s="1"/>
  <c r="AB23" i="70" s="1"/>
  <c r="AH16" i="34"/>
  <c r="AQ16" i="34" s="1"/>
  <c r="AS12" i="27"/>
  <c r="AL12" i="27"/>
  <c r="AU12" i="27" s="1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81"/>
  <c r="AL5" i="81"/>
  <c r="AU5" i="81" s="1"/>
  <c r="Z17" i="25"/>
  <c r="AH17" i="25"/>
  <c r="AQ17" i="25" s="1"/>
  <c r="U10" i="58"/>
  <c r="AF16" i="60"/>
  <c r="AO16" i="60" s="1"/>
  <c r="AE16" i="60"/>
  <c r="AG16" i="60"/>
  <c r="AP16" i="60" s="1"/>
  <c r="W17" i="60"/>
  <c r="AS18" i="81"/>
  <c r="AL18" i="81"/>
  <c r="AU18" i="81" s="1"/>
  <c r="AF7" i="93"/>
  <c r="AO7" i="93" s="1"/>
  <c r="AE7" i="93"/>
  <c r="W8" i="93"/>
  <c r="AG7" i="93"/>
  <c r="AP7" i="93" s="1"/>
  <c r="AR6" i="15"/>
  <c r="U6" i="44"/>
  <c r="Y8" i="105"/>
  <c r="Z8" i="105"/>
  <c r="X8" i="105"/>
  <c r="AS7" i="14"/>
  <c r="AL7" i="14"/>
  <c r="AU7" i="14" s="1"/>
  <c r="U8" i="9"/>
  <c r="X17" i="39"/>
  <c r="Y17" i="39"/>
  <c r="AS19" i="81"/>
  <c r="AL19" i="81"/>
  <c r="AU19" i="81" s="1"/>
  <c r="AS6" i="17"/>
  <c r="AL6" i="17"/>
  <c r="AU6" i="17" s="1"/>
  <c r="AN7" i="53"/>
  <c r="AI7" i="53"/>
  <c r="AN23" i="23"/>
  <c r="AN25" i="23" s="1"/>
  <c r="AI23" i="23"/>
  <c r="AR23" i="23" s="1"/>
  <c r="AR25" i="23" s="1"/>
  <c r="AS22" i="81"/>
  <c r="AL22" i="81"/>
  <c r="AU22" i="81" s="1"/>
  <c r="AI23" i="61"/>
  <c r="AN23" i="61"/>
  <c r="AN25" i="61" s="1"/>
  <c r="AR10" i="2"/>
  <c r="AS15" i="27"/>
  <c r="AL15" i="27"/>
  <c r="AU15" i="27" s="1"/>
  <c r="AS14" i="14"/>
  <c r="AL14" i="14"/>
  <c r="AU14" i="14" s="1"/>
  <c r="U8" i="84"/>
  <c r="AJ18" i="73"/>
  <c r="AK18" i="73"/>
  <c r="AT18" i="73" s="1"/>
  <c r="AJ12" i="73"/>
  <c r="AK12" i="73"/>
  <c r="AT12" i="73" s="1"/>
  <c r="AK6" i="73"/>
  <c r="AT6" i="73" s="1"/>
  <c r="AJ6" i="73"/>
  <c r="AJ17" i="31"/>
  <c r="AK17" i="31"/>
  <c r="AT17" i="31" s="1"/>
  <c r="AK11" i="31"/>
  <c r="AT11" i="31" s="1"/>
  <c r="AJ11" i="31"/>
  <c r="AK5" i="31"/>
  <c r="AT5" i="31" s="1"/>
  <c r="AJ5" i="31"/>
  <c r="AT25" i="37"/>
  <c r="U26" i="48"/>
  <c r="AR22" i="70"/>
  <c r="AJ18" i="30"/>
  <c r="AK18" i="30"/>
  <c r="AT18" i="30" s="1"/>
  <c r="AK12" i="30"/>
  <c r="AT12" i="30" s="1"/>
  <c r="AJ12" i="30"/>
  <c r="AK6" i="30"/>
  <c r="AT6" i="30" s="1"/>
  <c r="AJ6" i="30"/>
  <c r="AL3" i="27"/>
  <c r="AU3" i="27" s="1"/>
  <c r="AS3" i="27"/>
  <c r="AS22" i="27"/>
  <c r="AL22" i="27"/>
  <c r="AU22" i="27" s="1"/>
  <c r="AS14" i="17"/>
  <c r="AL14" i="17"/>
  <c r="AU14" i="17" s="1"/>
  <c r="AR23" i="31"/>
  <c r="AR25" i="31" s="1"/>
  <c r="AL23" i="31"/>
  <c r="AU23" i="31" s="1"/>
  <c r="U15" i="11"/>
  <c r="Z23" i="70"/>
  <c r="AN23" i="40"/>
  <c r="AN25" i="40" s="1"/>
  <c r="AI23" i="40"/>
  <c r="U20" i="99"/>
  <c r="Z16" i="34"/>
  <c r="AS17" i="14"/>
  <c r="AL17" i="14"/>
  <c r="AU17" i="14" s="1"/>
  <c r="U29" i="85"/>
  <c r="U22" i="18"/>
  <c r="AS10" i="17"/>
  <c r="AL10" i="17"/>
  <c r="AU10" i="17" s="1"/>
  <c r="AH10" i="63"/>
  <c r="AQ10" i="63" s="1"/>
  <c r="AN16" i="21"/>
  <c r="AI16" i="21"/>
  <c r="Y10" i="75"/>
  <c r="X10" i="75"/>
  <c r="AI15" i="76"/>
  <c r="AN15" i="76"/>
  <c r="X9" i="89"/>
  <c r="Z9" i="89" s="1"/>
  <c r="Y9" i="89"/>
  <c r="AS13" i="27"/>
  <c r="AL13" i="27"/>
  <c r="AU13" i="27" s="1"/>
  <c r="AS6" i="14"/>
  <c r="AL6" i="14"/>
  <c r="AU6" i="14" s="1"/>
  <c r="AF16" i="80"/>
  <c r="AO16" i="80" s="1"/>
  <c r="AE16" i="80"/>
  <c r="W17" i="80"/>
  <c r="AG16" i="80"/>
  <c r="AP16" i="80" s="1"/>
  <c r="AS11" i="17"/>
  <c r="AL11" i="17"/>
  <c r="AU11" i="17" s="1"/>
  <c r="AS15" i="17"/>
  <c r="AL15" i="17"/>
  <c r="AU15" i="17" s="1"/>
  <c r="AS13" i="14"/>
  <c r="AL13" i="14"/>
  <c r="AU13" i="14" s="1"/>
  <c r="AN8" i="47"/>
  <c r="AI8" i="47"/>
  <c r="U18" i="41"/>
  <c r="U17" i="41" s="1"/>
  <c r="AK17" i="73"/>
  <c r="AT17" i="73" s="1"/>
  <c r="AJ17" i="73"/>
  <c r="AJ11" i="73"/>
  <c r="AK11" i="73"/>
  <c r="AT11" i="73" s="1"/>
  <c r="AJ5" i="73"/>
  <c r="AK5" i="73"/>
  <c r="AT5" i="73" s="1"/>
  <c r="AS14" i="81"/>
  <c r="AL14" i="81"/>
  <c r="AU14" i="81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R17" i="64"/>
  <c r="AR9" i="63"/>
  <c r="AJ4" i="81"/>
  <c r="AK4" i="81"/>
  <c r="AT4" i="81" s="1"/>
  <c r="AT25" i="81" s="1"/>
  <c r="AR9" i="38"/>
  <c r="AJ17" i="30"/>
  <c r="AK17" i="30"/>
  <c r="AT17" i="30" s="1"/>
  <c r="AJ11" i="30"/>
  <c r="AK11" i="30"/>
  <c r="AT11" i="30" s="1"/>
  <c r="AK5" i="30"/>
  <c r="AT5" i="30" s="1"/>
  <c r="AJ5" i="30"/>
  <c r="AR15" i="72"/>
  <c r="AS10" i="27"/>
  <c r="AL10" i="27"/>
  <c r="AU10" i="27" s="1"/>
  <c r="AK4" i="14"/>
  <c r="AT4" i="14" s="1"/>
  <c r="AT25" i="14" s="1"/>
  <c r="AJ4" i="14"/>
  <c r="AS21" i="14"/>
  <c r="AL21" i="14"/>
  <c r="AU21" i="14" s="1"/>
  <c r="AL20" i="17"/>
  <c r="AU20" i="17" s="1"/>
  <c r="AT20" i="17"/>
  <c r="AE9" i="28"/>
  <c r="W10" i="28"/>
  <c r="AF9" i="28"/>
  <c r="AO9" i="28" s="1"/>
  <c r="AG9" i="28"/>
  <c r="AP9" i="28" s="1"/>
  <c r="AT25" i="66"/>
  <c r="U5" i="104"/>
  <c r="X5" i="104" s="1"/>
  <c r="AH16" i="72"/>
  <c r="AQ16" i="72" s="1"/>
  <c r="U26" i="102"/>
  <c r="AS5" i="14"/>
  <c r="AL5" i="14"/>
  <c r="AU5" i="14" s="1"/>
  <c r="AS11" i="81"/>
  <c r="AL11" i="81"/>
  <c r="AU11" i="81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10" i="63"/>
  <c r="Y17" i="21"/>
  <c r="X17" i="21"/>
  <c r="Z17" i="21" s="1"/>
  <c r="AN9" i="33"/>
  <c r="AI9" i="33"/>
  <c r="Y11" i="19"/>
  <c r="X11" i="19"/>
  <c r="Z17" i="39" l="1"/>
  <c r="AI16" i="29"/>
  <c r="AT25" i="27"/>
  <c r="AG9" i="89"/>
  <c r="AP9" i="89" s="1"/>
  <c r="W10" i="89"/>
  <c r="AF9" i="89"/>
  <c r="AO9" i="89" s="1"/>
  <c r="AE9" i="89"/>
  <c r="AG17" i="21"/>
  <c r="AP17" i="21" s="1"/>
  <c r="AE17" i="21"/>
  <c r="AF17" i="21"/>
  <c r="AO17" i="21" s="1"/>
  <c r="W18" i="21"/>
  <c r="AE10" i="67"/>
  <c r="AG10" i="67"/>
  <c r="AP10" i="67" s="1"/>
  <c r="AF10" i="67"/>
  <c r="AO10" i="67" s="1"/>
  <c r="W11" i="67"/>
  <c r="AE17" i="39"/>
  <c r="AF17" i="39"/>
  <c r="AO17" i="39" s="1"/>
  <c r="AG17" i="39"/>
  <c r="AP17" i="39" s="1"/>
  <c r="W18" i="39"/>
  <c r="AK22" i="61"/>
  <c r="AT22" i="61" s="1"/>
  <c r="AJ22" i="61"/>
  <c r="AJ21" i="61"/>
  <c r="AK21" i="61"/>
  <c r="AT21" i="61" s="1"/>
  <c r="AJ15" i="61"/>
  <c r="AK15" i="61"/>
  <c r="AT15" i="61" s="1"/>
  <c r="AJ9" i="61"/>
  <c r="AK9" i="61"/>
  <c r="AT9" i="61" s="1"/>
  <c r="U25" i="102"/>
  <c r="AS10" i="31"/>
  <c r="AL10" i="31"/>
  <c r="AU10" i="31" s="1"/>
  <c r="AS17" i="73"/>
  <c r="AL17" i="73"/>
  <c r="AU17" i="73" s="1"/>
  <c r="AR15" i="76"/>
  <c r="U19" i="99"/>
  <c r="AS17" i="31"/>
  <c r="AL17" i="31"/>
  <c r="AU17" i="31" s="1"/>
  <c r="AS18" i="73"/>
  <c r="AL18" i="73"/>
  <c r="AU18" i="73" s="1"/>
  <c r="X17" i="60"/>
  <c r="Y17" i="60"/>
  <c r="Z17" i="60" s="1"/>
  <c r="AJ21" i="23"/>
  <c r="AK21" i="23"/>
  <c r="AT21" i="23" s="1"/>
  <c r="AJ15" i="23"/>
  <c r="AK15" i="23"/>
  <c r="AT15" i="23" s="1"/>
  <c r="AJ9" i="23"/>
  <c r="AK9" i="23"/>
  <c r="AT9" i="23" s="1"/>
  <c r="AJ3" i="23"/>
  <c r="AB4" i="23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8" i="97"/>
  <c r="AI8" i="97"/>
  <c r="AN9" i="79"/>
  <c r="AI9" i="79"/>
  <c r="U7" i="92"/>
  <c r="U6" i="13"/>
  <c r="AJ19" i="65"/>
  <c r="AK19" i="65"/>
  <c r="AT19" i="65" s="1"/>
  <c r="AJ13" i="65"/>
  <c r="AK13" i="65"/>
  <c r="AT13" i="65" s="1"/>
  <c r="AJ7" i="65"/>
  <c r="AK7" i="65"/>
  <c r="AT7" i="65" s="1"/>
  <c r="AH23" i="62"/>
  <c r="AQ23" i="62" s="1"/>
  <c r="AQ25" i="62" s="1"/>
  <c r="AZ3" i="62"/>
  <c r="U18" i="83"/>
  <c r="U8" i="100"/>
  <c r="AS20" i="30"/>
  <c r="AL20" i="30"/>
  <c r="AU20" i="30" s="1"/>
  <c r="AL19" i="31"/>
  <c r="AU19" i="31" s="1"/>
  <c r="AT19" i="31"/>
  <c r="Y7" i="32"/>
  <c r="Z7" i="32" s="1"/>
  <c r="X7" i="32"/>
  <c r="U7" i="20"/>
  <c r="AS15" i="30"/>
  <c r="AL15" i="30"/>
  <c r="AU15" i="30" s="1"/>
  <c r="AS20" i="31"/>
  <c r="AL20" i="31"/>
  <c r="AU20" i="31" s="1"/>
  <c r="AH8" i="53"/>
  <c r="AQ8" i="53" s="1"/>
  <c r="U9" i="45"/>
  <c r="AH10" i="33"/>
  <c r="AQ10" i="33" s="1"/>
  <c r="AJ20" i="40"/>
  <c r="AK20" i="40"/>
  <c r="AT20" i="40" s="1"/>
  <c r="AJ14" i="40"/>
  <c r="AK14" i="40"/>
  <c r="AT14" i="40" s="1"/>
  <c r="AK8" i="40"/>
  <c r="AT8" i="40" s="1"/>
  <c r="AJ8" i="40"/>
  <c r="AS16" i="30"/>
  <c r="AL16" i="30"/>
  <c r="AU16" i="30" s="1"/>
  <c r="AS21" i="31"/>
  <c r="AL21" i="31"/>
  <c r="AU21" i="31" s="1"/>
  <c r="AS22" i="73"/>
  <c r="AL22" i="73"/>
  <c r="AU22" i="73" s="1"/>
  <c r="U16" i="91"/>
  <c r="AK20" i="61"/>
  <c r="AT20" i="61" s="1"/>
  <c r="AJ20" i="61"/>
  <c r="AS17" i="30"/>
  <c r="AL17" i="30"/>
  <c r="AU17" i="30" s="1"/>
  <c r="Y17" i="80"/>
  <c r="Z17" i="80" s="1"/>
  <c r="X17" i="80"/>
  <c r="AH10" i="75"/>
  <c r="AQ10" i="75" s="1"/>
  <c r="U28" i="85"/>
  <c r="AR23" i="40"/>
  <c r="AR25" i="40" s="1"/>
  <c r="AL23" i="40"/>
  <c r="AU23" i="40" s="1"/>
  <c r="AS18" i="30"/>
  <c r="AL18" i="30"/>
  <c r="AU18" i="30" s="1"/>
  <c r="AS5" i="31"/>
  <c r="AL5" i="31"/>
  <c r="AU5" i="31" s="1"/>
  <c r="AS6" i="73"/>
  <c r="AL6" i="73"/>
  <c r="AU6" i="73" s="1"/>
  <c r="U7" i="9"/>
  <c r="Y8" i="93"/>
  <c r="X8" i="93"/>
  <c r="AJ20" i="23"/>
  <c r="AK20" i="23"/>
  <c r="AT20" i="23" s="1"/>
  <c r="AJ14" i="23"/>
  <c r="AS14" i="23" s="1"/>
  <c r="AK14" i="23"/>
  <c r="AJ8" i="23"/>
  <c r="AK8" i="23"/>
  <c r="AT8" i="23" s="1"/>
  <c r="AT23" i="23"/>
  <c r="AJ23" i="70"/>
  <c r="AS23" i="70" s="1"/>
  <c r="Y9" i="97"/>
  <c r="X9" i="97"/>
  <c r="AS7" i="30"/>
  <c r="AL7" i="30"/>
  <c r="AU7" i="30" s="1"/>
  <c r="AS12" i="31"/>
  <c r="AL12" i="31"/>
  <c r="AU12" i="31" s="1"/>
  <c r="AS7" i="73"/>
  <c r="AL7" i="73"/>
  <c r="AU7" i="73" s="1"/>
  <c r="AR16" i="39"/>
  <c r="AJ18" i="65"/>
  <c r="AK18" i="65"/>
  <c r="AT18" i="65" s="1"/>
  <c r="AJ12" i="65"/>
  <c r="AK12" i="65"/>
  <c r="AT12" i="65" s="1"/>
  <c r="AJ6" i="65"/>
  <c r="AK6" i="65"/>
  <c r="AT6" i="65" s="1"/>
  <c r="AR10" i="19"/>
  <c r="AG23" i="62"/>
  <c r="AP23" i="62" s="1"/>
  <c r="AP25" i="62" s="1"/>
  <c r="AF23" i="62"/>
  <c r="AO23" i="62" s="1"/>
  <c r="AO25" i="62" s="1"/>
  <c r="AE23" i="62"/>
  <c r="AR23" i="73"/>
  <c r="AR25" i="73" s="1"/>
  <c r="AL23" i="73"/>
  <c r="AU23" i="73" s="1"/>
  <c r="AS8" i="30"/>
  <c r="AL8" i="30"/>
  <c r="AU8" i="30" s="1"/>
  <c r="AG17" i="68"/>
  <c r="AP17" i="68" s="1"/>
  <c r="W18" i="68"/>
  <c r="AF17" i="68"/>
  <c r="AO17" i="68" s="1"/>
  <c r="AE17" i="68"/>
  <c r="AS20" i="73"/>
  <c r="AL20" i="73"/>
  <c r="AU20" i="73" s="1"/>
  <c r="U18" i="55"/>
  <c r="AI9" i="24"/>
  <c r="AN9" i="24"/>
  <c r="AR9" i="75"/>
  <c r="AR22" i="62"/>
  <c r="AL4" i="17"/>
  <c r="AU4" i="17" s="1"/>
  <c r="AU25" i="17" s="1"/>
  <c r="C11" i="17" s="1"/>
  <c r="AS4" i="17"/>
  <c r="AS25" i="17" s="1"/>
  <c r="AH10" i="59"/>
  <c r="AQ10" i="59" s="1"/>
  <c r="AF8" i="53"/>
  <c r="AO8" i="53" s="1"/>
  <c r="AE8" i="53"/>
  <c r="W9" i="53"/>
  <c r="AG8" i="53"/>
  <c r="AP8" i="53" s="1"/>
  <c r="U14" i="95"/>
  <c r="Y8" i="52"/>
  <c r="X8" i="52"/>
  <c r="AG10" i="33"/>
  <c r="AP10" i="33" s="1"/>
  <c r="AF10" i="33"/>
  <c r="AO10" i="33" s="1"/>
  <c r="W11" i="33"/>
  <c r="AE10" i="33"/>
  <c r="AK19" i="40"/>
  <c r="AT19" i="40" s="1"/>
  <c r="AJ19" i="40"/>
  <c r="AK13" i="40"/>
  <c r="AT13" i="40" s="1"/>
  <c r="AJ13" i="40"/>
  <c r="AJ7" i="40"/>
  <c r="AK7" i="40"/>
  <c r="AT7" i="40" s="1"/>
  <c r="U19" i="87"/>
  <c r="AS9" i="31"/>
  <c r="AL9" i="31"/>
  <c r="AU9" i="31" s="1"/>
  <c r="AS10" i="73"/>
  <c r="AL10" i="73"/>
  <c r="AU10" i="73" s="1"/>
  <c r="Y8" i="46"/>
  <c r="X8" i="46"/>
  <c r="Z8" i="46" s="1"/>
  <c r="AJ8" i="61"/>
  <c r="AK8" i="61"/>
  <c r="AT8" i="61" s="1"/>
  <c r="AH11" i="19"/>
  <c r="AQ11" i="19" s="1"/>
  <c r="AK19" i="61"/>
  <c r="AT19" i="61" s="1"/>
  <c r="AJ19" i="61"/>
  <c r="AJ13" i="61"/>
  <c r="AK13" i="61"/>
  <c r="AT13" i="61" s="1"/>
  <c r="AK7" i="61"/>
  <c r="AT7" i="61" s="1"/>
  <c r="AJ7" i="61"/>
  <c r="Y10" i="28"/>
  <c r="X10" i="28"/>
  <c r="AL4" i="14"/>
  <c r="AU4" i="14" s="1"/>
  <c r="AU25" i="14" s="1"/>
  <c r="C11" i="14" s="1"/>
  <c r="AS4" i="14"/>
  <c r="AS25" i="14" s="1"/>
  <c r="AS5" i="30"/>
  <c r="AL5" i="30"/>
  <c r="AU5" i="30" s="1"/>
  <c r="AL16" i="31"/>
  <c r="AU16" i="31" s="1"/>
  <c r="AT16" i="31"/>
  <c r="AI16" i="80"/>
  <c r="AN16" i="80"/>
  <c r="Z10" i="75"/>
  <c r="AS6" i="30"/>
  <c r="AL6" i="30"/>
  <c r="AU6" i="30" s="1"/>
  <c r="U7" i="84"/>
  <c r="U5" i="44"/>
  <c r="X5" i="44" s="1"/>
  <c r="AN7" i="93"/>
  <c r="AI7" i="93"/>
  <c r="AN16" i="60"/>
  <c r="AI16" i="60"/>
  <c r="AE17" i="25"/>
  <c r="AF17" i="25"/>
  <c r="AO17" i="25" s="1"/>
  <c r="AG17" i="25"/>
  <c r="AP17" i="25" s="1"/>
  <c r="W18" i="25"/>
  <c r="AJ19" i="23"/>
  <c r="AK19" i="23"/>
  <c r="AT19" i="23" s="1"/>
  <c r="AJ13" i="23"/>
  <c r="AK13" i="23"/>
  <c r="AT13" i="23" s="1"/>
  <c r="AK7" i="23"/>
  <c r="AT7" i="23" s="1"/>
  <c r="AJ7" i="23"/>
  <c r="AN16" i="12"/>
  <c r="AI16" i="12"/>
  <c r="Y10" i="79"/>
  <c r="X10" i="79"/>
  <c r="U25" i="42"/>
  <c r="AJ23" i="65"/>
  <c r="AS23" i="65" s="1"/>
  <c r="AK23" i="65"/>
  <c r="AT23" i="65" s="1"/>
  <c r="AJ17" i="65"/>
  <c r="AK17" i="65"/>
  <c r="AT17" i="65" s="1"/>
  <c r="AK11" i="65"/>
  <c r="AT11" i="65" s="1"/>
  <c r="AJ11" i="65"/>
  <c r="AJ5" i="65"/>
  <c r="AK5" i="65"/>
  <c r="AT5" i="65" s="1"/>
  <c r="AS7" i="31"/>
  <c r="AL7" i="31"/>
  <c r="AU7" i="31" s="1"/>
  <c r="AS8" i="73"/>
  <c r="AL8" i="73"/>
  <c r="AU8" i="73" s="1"/>
  <c r="AS21" i="30"/>
  <c r="AL21" i="30"/>
  <c r="AU21" i="30" s="1"/>
  <c r="AT25" i="17"/>
  <c r="AS8" i="31"/>
  <c r="AL8" i="31"/>
  <c r="AU8" i="31" s="1"/>
  <c r="AS15" i="73"/>
  <c r="AL15" i="73"/>
  <c r="AU15" i="73" s="1"/>
  <c r="Z10" i="59"/>
  <c r="AR9" i="67"/>
  <c r="U23" i="98"/>
  <c r="AK18" i="40"/>
  <c r="AT18" i="40" s="1"/>
  <c r="AJ18" i="40"/>
  <c r="AJ12" i="40"/>
  <c r="AK12" i="40"/>
  <c r="AT12" i="40" s="1"/>
  <c r="AJ6" i="40"/>
  <c r="AK6" i="40"/>
  <c r="AT6" i="40" s="1"/>
  <c r="AJ4" i="30"/>
  <c r="AK4" i="30"/>
  <c r="AT4" i="30" s="1"/>
  <c r="AT25" i="30" s="1"/>
  <c r="AS22" i="30"/>
  <c r="AL22" i="30"/>
  <c r="AU22" i="30" s="1"/>
  <c r="U9" i="88"/>
  <c r="AR7" i="105"/>
  <c r="AN16" i="72"/>
  <c r="AI16" i="72"/>
  <c r="AR9" i="33"/>
  <c r="AH17" i="21"/>
  <c r="AQ17" i="21" s="1"/>
  <c r="AK14" i="61"/>
  <c r="AT14" i="61" s="1"/>
  <c r="AJ14" i="61"/>
  <c r="Z11" i="19"/>
  <c r="AJ18" i="61"/>
  <c r="AK18" i="61"/>
  <c r="AT18" i="61" s="1"/>
  <c r="AJ12" i="61"/>
  <c r="AK12" i="61"/>
  <c r="AT12" i="61" s="1"/>
  <c r="AJ6" i="61"/>
  <c r="AK6" i="61"/>
  <c r="AT6" i="61" s="1"/>
  <c r="AN9" i="28"/>
  <c r="AI9" i="28"/>
  <c r="AS5" i="73"/>
  <c r="AL5" i="73"/>
  <c r="AU5" i="73" s="1"/>
  <c r="U16" i="41"/>
  <c r="AE23" i="70"/>
  <c r="AK23" i="70" s="1"/>
  <c r="AT23" i="70" s="1"/>
  <c r="AG23" i="70"/>
  <c r="AP23" i="70" s="1"/>
  <c r="AP25" i="70" s="1"/>
  <c r="AF23" i="70"/>
  <c r="AO23" i="70" s="1"/>
  <c r="AO25" i="70" s="1"/>
  <c r="AS11" i="31"/>
  <c r="AL11" i="31"/>
  <c r="AU11" i="31" s="1"/>
  <c r="AR7" i="53"/>
  <c r="AJ18" i="23"/>
  <c r="AK18" i="23"/>
  <c r="AT18" i="23" s="1"/>
  <c r="AK12" i="23"/>
  <c r="AT12" i="23" s="1"/>
  <c r="AJ12" i="23"/>
  <c r="AK6" i="23"/>
  <c r="AT6" i="23" s="1"/>
  <c r="AJ6" i="23"/>
  <c r="AS13" i="30"/>
  <c r="AL13" i="30"/>
  <c r="AU13" i="30" s="1"/>
  <c r="AS18" i="31"/>
  <c r="AL18" i="31"/>
  <c r="AU18" i="31" s="1"/>
  <c r="AS13" i="73"/>
  <c r="AL13" i="73"/>
  <c r="AU13" i="73" s="1"/>
  <c r="U9" i="54"/>
  <c r="AG11" i="2"/>
  <c r="AP11" i="2" s="1"/>
  <c r="AF11" i="2"/>
  <c r="AO11" i="2" s="1"/>
  <c r="W12" i="2"/>
  <c r="AE11" i="2"/>
  <c r="AJ22" i="65"/>
  <c r="AK22" i="65"/>
  <c r="AT22" i="65" s="1"/>
  <c r="AJ16" i="65"/>
  <c r="AK16" i="65"/>
  <c r="AT16" i="65" s="1"/>
  <c r="AJ10" i="65"/>
  <c r="AK10" i="65"/>
  <c r="AT10" i="65" s="1"/>
  <c r="AR23" i="65"/>
  <c r="AR25" i="65" s="1"/>
  <c r="U26" i="82"/>
  <c r="AS14" i="30"/>
  <c r="AL14" i="30"/>
  <c r="AU14" i="30" s="1"/>
  <c r="AH7" i="101"/>
  <c r="AQ7" i="101" s="1"/>
  <c r="U26" i="35"/>
  <c r="Y10" i="24"/>
  <c r="X10" i="24"/>
  <c r="AL14" i="31"/>
  <c r="AU14" i="31" s="1"/>
  <c r="AT14" i="31"/>
  <c r="AJ4" i="73"/>
  <c r="AK4" i="73"/>
  <c r="AT4" i="73" s="1"/>
  <c r="AT25" i="73" s="1"/>
  <c r="AH16" i="76"/>
  <c r="AQ16" i="76" s="1"/>
  <c r="AH17" i="29"/>
  <c r="AQ17" i="29" s="1"/>
  <c r="AJ17" i="40"/>
  <c r="AK17" i="40"/>
  <c r="AT17" i="40" s="1"/>
  <c r="AJ11" i="40"/>
  <c r="AK11" i="40"/>
  <c r="AT11" i="40" s="1"/>
  <c r="AK5" i="40"/>
  <c r="AT5" i="40" s="1"/>
  <c r="AJ5" i="40"/>
  <c r="U19" i="103"/>
  <c r="U8" i="51"/>
  <c r="AL3" i="30"/>
  <c r="AU3" i="30" s="1"/>
  <c r="AS3" i="30"/>
  <c r="U18" i="49"/>
  <c r="U27" i="90"/>
  <c r="AI7" i="86"/>
  <c r="AN7" i="86"/>
  <c r="W11" i="63"/>
  <c r="AG10" i="63"/>
  <c r="AP10" i="63" s="1"/>
  <c r="AF10" i="63"/>
  <c r="AO10" i="63" s="1"/>
  <c r="AE10" i="63"/>
  <c r="AK17" i="61"/>
  <c r="AT17" i="61" s="1"/>
  <c r="AJ17" i="61"/>
  <c r="AK11" i="61"/>
  <c r="AT11" i="61" s="1"/>
  <c r="AJ11" i="61"/>
  <c r="AK5" i="61"/>
  <c r="AT5" i="61" s="1"/>
  <c r="AJ5" i="61"/>
  <c r="AH5" i="104"/>
  <c r="AQ5" i="104" s="1"/>
  <c r="Z5" i="104"/>
  <c r="AS3" i="31"/>
  <c r="AL3" i="31"/>
  <c r="AU3" i="31" s="1"/>
  <c r="AR8" i="47"/>
  <c r="AH9" i="89"/>
  <c r="AQ9" i="89" s="1"/>
  <c r="AR16" i="21"/>
  <c r="AF16" i="34"/>
  <c r="AO16" i="34" s="1"/>
  <c r="AE16" i="34"/>
  <c r="AG16" i="34"/>
  <c r="AP16" i="34" s="1"/>
  <c r="W17" i="34"/>
  <c r="AS12" i="30"/>
  <c r="AL12" i="30"/>
  <c r="AU12" i="30" s="1"/>
  <c r="AS12" i="73"/>
  <c r="AL12" i="73"/>
  <c r="AU12" i="73" s="1"/>
  <c r="AR23" i="61"/>
  <c r="AR25" i="61" s="1"/>
  <c r="AL23" i="61"/>
  <c r="AU23" i="61" s="1"/>
  <c r="AH8" i="105"/>
  <c r="AQ8" i="105" s="1"/>
  <c r="AJ17" i="23"/>
  <c r="AK17" i="23"/>
  <c r="AT17" i="23" s="1"/>
  <c r="AK11" i="23"/>
  <c r="AT11" i="23" s="1"/>
  <c r="AJ11" i="23"/>
  <c r="AK5" i="23"/>
  <c r="AT5" i="23" s="1"/>
  <c r="AJ5" i="23"/>
  <c r="AS19" i="30"/>
  <c r="AL19" i="30"/>
  <c r="AU19" i="30" s="1"/>
  <c r="AS6" i="31"/>
  <c r="AL6" i="31"/>
  <c r="AU6" i="31" s="1"/>
  <c r="AH9" i="47"/>
  <c r="AQ9" i="47" s="1"/>
  <c r="U9" i="96"/>
  <c r="AK21" i="65"/>
  <c r="AT21" i="65" s="1"/>
  <c r="AJ21" i="65"/>
  <c r="AK15" i="65"/>
  <c r="AT15" i="65" s="1"/>
  <c r="AJ15" i="65"/>
  <c r="AJ9" i="65"/>
  <c r="AK9" i="65"/>
  <c r="AT9" i="65" s="1"/>
  <c r="AB4" i="65"/>
  <c r="AJ3" i="65"/>
  <c r="AE7" i="101"/>
  <c r="W8" i="101"/>
  <c r="AF7" i="101"/>
  <c r="AO7" i="101" s="1"/>
  <c r="AG7" i="101"/>
  <c r="AP7" i="101" s="1"/>
  <c r="AE10" i="38"/>
  <c r="AF10" i="38"/>
  <c r="AO10" i="38" s="1"/>
  <c r="AG10" i="38"/>
  <c r="AP10" i="38" s="1"/>
  <c r="W11" i="38"/>
  <c r="AR16" i="29"/>
  <c r="AS9" i="30"/>
  <c r="AL9" i="30"/>
  <c r="AU9" i="30" s="1"/>
  <c r="U16" i="16"/>
  <c r="X10" i="71"/>
  <c r="Y10" i="71"/>
  <c r="Z10" i="71"/>
  <c r="AL3" i="73"/>
  <c r="AU3" i="73" s="1"/>
  <c r="AS3" i="73"/>
  <c r="AS21" i="73"/>
  <c r="AL21" i="73"/>
  <c r="AU21" i="73" s="1"/>
  <c r="U26" i="94"/>
  <c r="AR6" i="101"/>
  <c r="AI7" i="52"/>
  <c r="AN7" i="52"/>
  <c r="Z16" i="76"/>
  <c r="Z17" i="29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S10" i="30"/>
  <c r="AL10" i="30"/>
  <c r="AU10" i="30" s="1"/>
  <c r="AS15" i="31"/>
  <c r="AL15" i="31"/>
  <c r="AU15" i="31" s="1"/>
  <c r="AS16" i="73"/>
  <c r="AL16" i="73"/>
  <c r="AU16" i="73" s="1"/>
  <c r="Y8" i="86"/>
  <c r="X8" i="86"/>
  <c r="AK16" i="61"/>
  <c r="AT16" i="61" s="1"/>
  <c r="AJ16" i="61"/>
  <c r="AK10" i="61"/>
  <c r="AT10" i="61" s="1"/>
  <c r="AJ10" i="61"/>
  <c r="AJ3" i="61"/>
  <c r="AB4" i="61"/>
  <c r="AS11" i="30"/>
  <c r="AL11" i="30"/>
  <c r="AU11" i="30" s="1"/>
  <c r="AS4" i="81"/>
  <c r="AS25" i="81" s="1"/>
  <c r="AL4" i="81"/>
  <c r="AU4" i="81" s="1"/>
  <c r="AU25" i="81" s="1"/>
  <c r="C11" i="81" s="1"/>
  <c r="F25" i="57" s="1"/>
  <c r="AJ4" i="31"/>
  <c r="AK4" i="31"/>
  <c r="AT4" i="31" s="1"/>
  <c r="AS22" i="31"/>
  <c r="AL22" i="31"/>
  <c r="AU22" i="31" s="1"/>
  <c r="AS11" i="73"/>
  <c r="AL11" i="73"/>
  <c r="AU11" i="73" s="1"/>
  <c r="U21" i="18"/>
  <c r="U14" i="11"/>
  <c r="U25" i="48"/>
  <c r="AH17" i="39"/>
  <c r="AQ17" i="39" s="1"/>
  <c r="AE8" i="105"/>
  <c r="AF8" i="105"/>
  <c r="AO8" i="105" s="1"/>
  <c r="AG8" i="105"/>
  <c r="AP8" i="105" s="1"/>
  <c r="W9" i="105"/>
  <c r="U9" i="58"/>
  <c r="AJ22" i="23"/>
  <c r="AK22" i="23"/>
  <c r="AT22" i="23" s="1"/>
  <c r="AJ16" i="23"/>
  <c r="AK16" i="23"/>
  <c r="AT16" i="23" s="1"/>
  <c r="AK10" i="23"/>
  <c r="AT10" i="23" s="1"/>
  <c r="AJ10" i="23"/>
  <c r="AJ23" i="23"/>
  <c r="AS23" i="23" s="1"/>
  <c r="Y17" i="12"/>
  <c r="X17" i="12"/>
  <c r="AL4" i="27"/>
  <c r="AU4" i="27" s="1"/>
  <c r="AU25" i="27" s="1"/>
  <c r="C11" i="27" s="1"/>
  <c r="AS4" i="27"/>
  <c r="AS25" i="27" s="1"/>
  <c r="AS19" i="73"/>
  <c r="AL19" i="73"/>
  <c r="AU19" i="73" s="1"/>
  <c r="U28" i="50"/>
  <c r="Z9" i="47"/>
  <c r="AJ20" i="65"/>
  <c r="AK20" i="65"/>
  <c r="AT20" i="65" s="1"/>
  <c r="AJ14" i="65"/>
  <c r="AK14" i="65"/>
  <c r="AT14" i="65" s="1"/>
  <c r="AK8" i="65"/>
  <c r="AT8" i="65" s="1"/>
  <c r="AJ8" i="65"/>
  <c r="AR8" i="89"/>
  <c r="AE7" i="15"/>
  <c r="W8" i="15"/>
  <c r="AG7" i="15"/>
  <c r="AP7" i="15" s="1"/>
  <c r="AF7" i="15"/>
  <c r="AO7" i="15" s="1"/>
  <c r="U16" i="43"/>
  <c r="AS13" i="31"/>
  <c r="AL13" i="31"/>
  <c r="AU13" i="31" s="1"/>
  <c r="AS14" i="73"/>
  <c r="AL14" i="73"/>
  <c r="AU14" i="73" s="1"/>
  <c r="AR9" i="59"/>
  <c r="U26" i="10"/>
  <c r="W19" i="64"/>
  <c r="AF18" i="64"/>
  <c r="AO18" i="64" s="1"/>
  <c r="AE18" i="64"/>
  <c r="AG18" i="64"/>
  <c r="AP18" i="64" s="1"/>
  <c r="AI6" i="32"/>
  <c r="AN6" i="32"/>
  <c r="AN9" i="71"/>
  <c r="AI9" i="71"/>
  <c r="AS9" i="73"/>
  <c r="AL9" i="73"/>
  <c r="AU9" i="73" s="1"/>
  <c r="AJ21" i="40"/>
  <c r="AK21" i="40"/>
  <c r="AT21" i="40" s="1"/>
  <c r="AK15" i="40"/>
  <c r="AT15" i="40" s="1"/>
  <c r="AJ15" i="40"/>
  <c r="AJ9" i="40"/>
  <c r="AK9" i="40"/>
  <c r="AT9" i="40" s="1"/>
  <c r="AH10" i="67"/>
  <c r="AQ10" i="67" s="1"/>
  <c r="AN7" i="46"/>
  <c r="AI7" i="46"/>
  <c r="Y17" i="72"/>
  <c r="X17" i="72"/>
  <c r="Z17" i="72" s="1"/>
  <c r="AT25" i="31" l="1"/>
  <c r="Z8" i="86"/>
  <c r="AF8" i="86" s="1"/>
  <c r="AO8" i="86" s="1"/>
  <c r="AL23" i="65"/>
  <c r="AU23" i="65" s="1"/>
  <c r="Z8" i="93"/>
  <c r="AE8" i="93" s="1"/>
  <c r="AG8" i="93"/>
  <c r="AP8" i="93" s="1"/>
  <c r="AE17" i="80"/>
  <c r="AG17" i="80"/>
  <c r="AP17" i="80" s="1"/>
  <c r="AF17" i="80"/>
  <c r="AO17" i="80" s="1"/>
  <c r="W18" i="80"/>
  <c r="AE8" i="86"/>
  <c r="W9" i="86"/>
  <c r="AG8" i="86"/>
  <c r="AP8" i="86" s="1"/>
  <c r="AE7" i="32"/>
  <c r="AF7" i="32"/>
  <c r="AO7" i="32" s="1"/>
  <c r="AG7" i="32"/>
  <c r="AP7" i="32" s="1"/>
  <c r="W8" i="32"/>
  <c r="AF17" i="60"/>
  <c r="AO17" i="60" s="1"/>
  <c r="AE17" i="60"/>
  <c r="W18" i="60"/>
  <c r="AG17" i="60"/>
  <c r="AP17" i="60" s="1"/>
  <c r="AS20" i="65"/>
  <c r="AL20" i="65"/>
  <c r="AU20" i="65" s="1"/>
  <c r="Y19" i="64"/>
  <c r="X19" i="64"/>
  <c r="Z19" i="64" s="1"/>
  <c r="U20" i="18"/>
  <c r="AS4" i="31"/>
  <c r="AS25" i="31" s="1"/>
  <c r="AL4" i="31"/>
  <c r="AU4" i="31" s="1"/>
  <c r="AL3" i="61"/>
  <c r="AU3" i="61" s="1"/>
  <c r="AS3" i="61"/>
  <c r="AS16" i="40"/>
  <c r="AL16" i="40"/>
  <c r="AU16" i="40" s="1"/>
  <c r="AH10" i="71"/>
  <c r="AQ10" i="71" s="1"/>
  <c r="AF5" i="104"/>
  <c r="AO5" i="104" s="1"/>
  <c r="AE5" i="104"/>
  <c r="W6" i="104"/>
  <c r="AG5" i="104"/>
  <c r="AP5" i="104" s="1"/>
  <c r="AS17" i="61"/>
  <c r="AL17" i="61"/>
  <c r="AU17" i="61" s="1"/>
  <c r="AS5" i="40"/>
  <c r="AL5" i="40"/>
  <c r="AU5" i="40" s="1"/>
  <c r="U25" i="35"/>
  <c r="AS22" i="65"/>
  <c r="AL22" i="65"/>
  <c r="AU22" i="65" s="1"/>
  <c r="U8" i="54"/>
  <c r="AS18" i="23"/>
  <c r="AL18" i="23"/>
  <c r="AU18" i="23" s="1"/>
  <c r="AR9" i="28"/>
  <c r="AS4" i="30"/>
  <c r="AS25" i="30" s="1"/>
  <c r="AL4" i="30"/>
  <c r="AU4" i="30" s="1"/>
  <c r="AU25" i="30" s="1"/>
  <c r="C11" i="30" s="1"/>
  <c r="AS13" i="23"/>
  <c r="AL13" i="23"/>
  <c r="AU13" i="23" s="1"/>
  <c r="AN17" i="25"/>
  <c r="AI17" i="25"/>
  <c r="AH5" i="44"/>
  <c r="AQ5" i="44" s="1"/>
  <c r="Z5" i="44"/>
  <c r="AI10" i="33"/>
  <c r="AN10" i="33"/>
  <c r="AN8" i="53"/>
  <c r="AI8" i="53"/>
  <c r="Y18" i="68"/>
  <c r="X18" i="68"/>
  <c r="AN23" i="62"/>
  <c r="AN25" i="62" s="1"/>
  <c r="AI23" i="62"/>
  <c r="AS6" i="65"/>
  <c r="AL6" i="65"/>
  <c r="AU6" i="65" s="1"/>
  <c r="U6" i="9"/>
  <c r="U7" i="100"/>
  <c r="AR8" i="97"/>
  <c r="AJ18" i="70"/>
  <c r="AK18" i="70"/>
  <c r="AT18" i="70" s="1"/>
  <c r="AJ12" i="70"/>
  <c r="AK12" i="70"/>
  <c r="AT12" i="70" s="1"/>
  <c r="AJ6" i="70"/>
  <c r="AK6" i="70"/>
  <c r="AT6" i="70" s="1"/>
  <c r="AS9" i="61"/>
  <c r="AL9" i="61"/>
  <c r="AU9" i="61" s="1"/>
  <c r="AR7" i="46"/>
  <c r="AN8" i="105"/>
  <c r="AI8" i="105"/>
  <c r="U13" i="11"/>
  <c r="AI10" i="38"/>
  <c r="AN10" i="38"/>
  <c r="AS21" i="65"/>
  <c r="AL21" i="65"/>
  <c r="AU21" i="65" s="1"/>
  <c r="AS11" i="23"/>
  <c r="AL11" i="23"/>
  <c r="AU11" i="23" s="1"/>
  <c r="AS8" i="65"/>
  <c r="AL8" i="65"/>
  <c r="AU8" i="65" s="1"/>
  <c r="AF9" i="47"/>
  <c r="AO9" i="47" s="1"/>
  <c r="AG9" i="47"/>
  <c r="AP9" i="47" s="1"/>
  <c r="W10" i="47"/>
  <c r="AE9" i="47"/>
  <c r="U8" i="58"/>
  <c r="AH17" i="12"/>
  <c r="AQ17" i="12" s="1"/>
  <c r="AH17" i="72"/>
  <c r="AQ17" i="72" s="1"/>
  <c r="AS21" i="40"/>
  <c r="AL21" i="40"/>
  <c r="AU21" i="40" s="1"/>
  <c r="AR6" i="32"/>
  <c r="U25" i="10"/>
  <c r="Y8" i="15"/>
  <c r="X8" i="15"/>
  <c r="Z8" i="15" s="1"/>
  <c r="U27" i="50"/>
  <c r="Z17" i="12"/>
  <c r="AS16" i="23"/>
  <c r="AL16" i="23"/>
  <c r="AU16" i="23" s="1"/>
  <c r="X9" i="105"/>
  <c r="Y9" i="105"/>
  <c r="AS10" i="61"/>
  <c r="AL10" i="61"/>
  <c r="AU10" i="61" s="1"/>
  <c r="AR7" i="52"/>
  <c r="Y11" i="38"/>
  <c r="X11" i="38"/>
  <c r="Z11" i="38" s="1"/>
  <c r="AS9" i="65"/>
  <c r="AL9" i="65"/>
  <c r="AU9" i="65" s="1"/>
  <c r="U8" i="96"/>
  <c r="AS17" i="23"/>
  <c r="AL17" i="23"/>
  <c r="AU17" i="23" s="1"/>
  <c r="AU25" i="31"/>
  <c r="C11" i="31" s="1"/>
  <c r="AR7" i="86"/>
  <c r="AN11" i="2"/>
  <c r="AI11" i="2"/>
  <c r="AS6" i="23"/>
  <c r="AL6" i="23"/>
  <c r="AU6" i="23" s="1"/>
  <c r="AI23" i="70"/>
  <c r="AN23" i="70"/>
  <c r="AN25" i="70" s="1"/>
  <c r="AS18" i="61"/>
  <c r="AL18" i="61"/>
  <c r="AU18" i="61" s="1"/>
  <c r="AS5" i="65"/>
  <c r="AL5" i="65"/>
  <c r="AU5" i="65" s="1"/>
  <c r="AR16" i="12"/>
  <c r="AR16" i="60"/>
  <c r="AR16" i="80"/>
  <c r="AS7" i="40"/>
  <c r="AL7" i="40"/>
  <c r="AU7" i="40" s="1"/>
  <c r="Y11" i="33"/>
  <c r="X11" i="33"/>
  <c r="U17" i="55"/>
  <c r="AH9" i="97"/>
  <c r="AQ9" i="97" s="1"/>
  <c r="AL23" i="23"/>
  <c r="AU23" i="23" s="1"/>
  <c r="AS20" i="23"/>
  <c r="AL20" i="23"/>
  <c r="AU20" i="23" s="1"/>
  <c r="AS20" i="61"/>
  <c r="AL20" i="61"/>
  <c r="AU20" i="61" s="1"/>
  <c r="AS7" i="65"/>
  <c r="AL7" i="65"/>
  <c r="AU7" i="65" s="1"/>
  <c r="U5" i="13"/>
  <c r="X5" i="13" s="1"/>
  <c r="AJ17" i="70"/>
  <c r="AK17" i="70"/>
  <c r="AT17" i="70" s="1"/>
  <c r="AJ11" i="70"/>
  <c r="AK11" i="70"/>
  <c r="AT11" i="70" s="1"/>
  <c r="AJ5" i="70"/>
  <c r="AK5" i="70"/>
  <c r="AT5" i="70" s="1"/>
  <c r="AS9" i="23"/>
  <c r="AL9" i="23"/>
  <c r="AU9" i="23" s="1"/>
  <c r="Y18" i="39"/>
  <c r="X18" i="39"/>
  <c r="W18" i="72"/>
  <c r="AG17" i="72"/>
  <c r="AP17" i="72" s="1"/>
  <c r="AF17" i="72"/>
  <c r="AO17" i="72" s="1"/>
  <c r="AE17" i="72"/>
  <c r="U15" i="16"/>
  <c r="Y8" i="101"/>
  <c r="X8" i="101"/>
  <c r="AS15" i="65"/>
  <c r="AL15" i="65"/>
  <c r="AU15" i="65" s="1"/>
  <c r="AS5" i="23"/>
  <c r="AL5" i="23"/>
  <c r="AU5" i="23" s="1"/>
  <c r="AS5" i="61"/>
  <c r="AL5" i="61"/>
  <c r="AU5" i="61" s="1"/>
  <c r="AN10" i="63"/>
  <c r="AI10" i="63"/>
  <c r="AH10" i="24"/>
  <c r="AQ10" i="24" s="1"/>
  <c r="AS10" i="65"/>
  <c r="AL10" i="65"/>
  <c r="AU10" i="65" s="1"/>
  <c r="Y12" i="2"/>
  <c r="X12" i="2"/>
  <c r="AG11" i="19"/>
  <c r="AP11" i="19" s="1"/>
  <c r="W12" i="19"/>
  <c r="AF11" i="19"/>
  <c r="AO11" i="19" s="1"/>
  <c r="AE11" i="19"/>
  <c r="U8" i="88"/>
  <c r="AS6" i="40"/>
  <c r="AL6" i="40"/>
  <c r="AU6" i="40" s="1"/>
  <c r="U22" i="98"/>
  <c r="AS11" i="65"/>
  <c r="AL11" i="65"/>
  <c r="AU11" i="65" s="1"/>
  <c r="AS19" i="23"/>
  <c r="AL19" i="23"/>
  <c r="AU19" i="23" s="1"/>
  <c r="U6" i="84"/>
  <c r="AH10" i="28"/>
  <c r="AQ10" i="28" s="1"/>
  <c r="AS13" i="61"/>
  <c r="AL13" i="61"/>
  <c r="AU13" i="61" s="1"/>
  <c r="AS8" i="61"/>
  <c r="AL8" i="61"/>
  <c r="AU8" i="61" s="1"/>
  <c r="AS13" i="40"/>
  <c r="AL13" i="40"/>
  <c r="AU13" i="40" s="1"/>
  <c r="U13" i="95"/>
  <c r="AS12" i="65"/>
  <c r="AL12" i="65"/>
  <c r="AU12" i="65" s="1"/>
  <c r="Z9" i="97"/>
  <c r="AH8" i="93"/>
  <c r="AQ8" i="93" s="1"/>
  <c r="AH17" i="80"/>
  <c r="AQ17" i="80" s="1"/>
  <c r="AS14" i="40"/>
  <c r="AL14" i="40"/>
  <c r="AU14" i="40" s="1"/>
  <c r="U8" i="45"/>
  <c r="U17" i="83"/>
  <c r="AJ22" i="70"/>
  <c r="AK22" i="70"/>
  <c r="AT22" i="70" s="1"/>
  <c r="AJ16" i="70"/>
  <c r="AK16" i="70"/>
  <c r="AT16" i="70" s="1"/>
  <c r="AJ10" i="70"/>
  <c r="AK10" i="70"/>
  <c r="AT10" i="70" s="1"/>
  <c r="AH17" i="60"/>
  <c r="AQ17" i="60" s="1"/>
  <c r="U18" i="99"/>
  <c r="AS15" i="61"/>
  <c r="AL15" i="61"/>
  <c r="AU15" i="61" s="1"/>
  <c r="AN10" i="67"/>
  <c r="AI10" i="67"/>
  <c r="AN9" i="89"/>
  <c r="AI9" i="89"/>
  <c r="AS15" i="40"/>
  <c r="AL15" i="40"/>
  <c r="AU15" i="40" s="1"/>
  <c r="AS10" i="23"/>
  <c r="AL10" i="23"/>
  <c r="AU10" i="23" s="1"/>
  <c r="AE17" i="29"/>
  <c r="W18" i="29"/>
  <c r="AG17" i="29"/>
  <c r="AP17" i="29" s="1"/>
  <c r="AF17" i="29"/>
  <c r="AO17" i="29" s="1"/>
  <c r="AN7" i="15"/>
  <c r="AI7" i="15"/>
  <c r="AS14" i="65"/>
  <c r="AL14" i="65"/>
  <c r="AU14" i="65" s="1"/>
  <c r="U24" i="48"/>
  <c r="AJ4" i="40"/>
  <c r="AK4" i="40"/>
  <c r="AT4" i="40" s="1"/>
  <c r="AT25" i="40" s="1"/>
  <c r="AS22" i="40"/>
  <c r="AL22" i="40"/>
  <c r="AU22" i="40" s="1"/>
  <c r="AS9" i="40"/>
  <c r="AL9" i="40"/>
  <c r="AU9" i="40" s="1"/>
  <c r="AN18" i="64"/>
  <c r="AI18" i="64"/>
  <c r="U15" i="43"/>
  <c r="AS22" i="23"/>
  <c r="AL22" i="23"/>
  <c r="AU22" i="23" s="1"/>
  <c r="AS16" i="61"/>
  <c r="AL16" i="61"/>
  <c r="AU16" i="61" s="1"/>
  <c r="AL3" i="40"/>
  <c r="AU3" i="40" s="1"/>
  <c r="AS3" i="40"/>
  <c r="AI7" i="101"/>
  <c r="AN7" i="101"/>
  <c r="Y17" i="34"/>
  <c r="Z17" i="34" s="1"/>
  <c r="X17" i="34"/>
  <c r="U26" i="90"/>
  <c r="U7" i="51"/>
  <c r="AS11" i="40"/>
  <c r="AL11" i="40"/>
  <c r="AU11" i="40" s="1"/>
  <c r="Z10" i="24"/>
  <c r="AS12" i="23"/>
  <c r="AL12" i="23"/>
  <c r="AU12" i="23" s="1"/>
  <c r="U15" i="41"/>
  <c r="AS6" i="61"/>
  <c r="AL6" i="61"/>
  <c r="AU6" i="61" s="1"/>
  <c r="AS14" i="61"/>
  <c r="AL14" i="61"/>
  <c r="AU14" i="61" s="1"/>
  <c r="AR16" i="72"/>
  <c r="U24" i="42"/>
  <c r="AS7" i="23"/>
  <c r="AL7" i="23"/>
  <c r="AU7" i="23" s="1"/>
  <c r="Y18" i="25"/>
  <c r="Z18" i="25" s="1"/>
  <c r="X18" i="25"/>
  <c r="AR7" i="93"/>
  <c r="Z10" i="28"/>
  <c r="AS19" i="61"/>
  <c r="AL19" i="61"/>
  <c r="AU19" i="61" s="1"/>
  <c r="AH8" i="46"/>
  <c r="AQ8" i="46" s="1"/>
  <c r="AS8" i="23"/>
  <c r="AL8" i="23"/>
  <c r="AU8" i="23" s="1"/>
  <c r="U6" i="20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3" i="65"/>
  <c r="AL13" i="65"/>
  <c r="AU13" i="65" s="1"/>
  <c r="U6" i="92"/>
  <c r="AJ21" i="70"/>
  <c r="AK21" i="70"/>
  <c r="AT21" i="70" s="1"/>
  <c r="AJ15" i="70"/>
  <c r="AS15" i="70" s="1"/>
  <c r="AK15" i="70"/>
  <c r="AJ9" i="70"/>
  <c r="AK9" i="70"/>
  <c r="AT9" i="70" s="1"/>
  <c r="AB4" i="70"/>
  <c r="AJ3" i="70"/>
  <c r="AS15" i="23"/>
  <c r="AL15" i="23"/>
  <c r="AU15" i="23" s="1"/>
  <c r="Y18" i="21"/>
  <c r="X18" i="21"/>
  <c r="AR9" i="71"/>
  <c r="W11" i="71"/>
  <c r="AF10" i="71"/>
  <c r="AO10" i="71" s="1"/>
  <c r="AG10" i="71"/>
  <c r="AP10" i="71" s="1"/>
  <c r="AE10" i="71"/>
  <c r="AL3" i="65"/>
  <c r="AU3" i="65" s="1"/>
  <c r="AS3" i="65"/>
  <c r="AS11" i="61"/>
  <c r="AL11" i="61"/>
  <c r="AU11" i="61" s="1"/>
  <c r="U25" i="82"/>
  <c r="AS16" i="65"/>
  <c r="AL16" i="65"/>
  <c r="AU16" i="65" s="1"/>
  <c r="AS12" i="40"/>
  <c r="AL12" i="40"/>
  <c r="AU12" i="40" s="1"/>
  <c r="AH10" i="79"/>
  <c r="AQ10" i="79" s="1"/>
  <c r="W9" i="46"/>
  <c r="AE8" i="46"/>
  <c r="AF8" i="46"/>
  <c r="AO8" i="46" s="1"/>
  <c r="AG8" i="46"/>
  <c r="AP8" i="46" s="1"/>
  <c r="AS19" i="40"/>
  <c r="AL19" i="40"/>
  <c r="AU19" i="40" s="1"/>
  <c r="AH8" i="52"/>
  <c r="AQ8" i="52" s="1"/>
  <c r="AN17" i="68"/>
  <c r="AI17" i="68"/>
  <c r="AS18" i="65"/>
  <c r="AL18" i="65"/>
  <c r="AU18" i="65" s="1"/>
  <c r="AL14" i="23"/>
  <c r="AU14" i="23" s="1"/>
  <c r="AT14" i="23"/>
  <c r="U15" i="91"/>
  <c r="AS20" i="40"/>
  <c r="AL20" i="40"/>
  <c r="AU20" i="40" s="1"/>
  <c r="AH7" i="32"/>
  <c r="AQ7" i="32" s="1"/>
  <c r="AX22" i="62"/>
  <c r="S22" i="62" s="1"/>
  <c r="AC22" i="62" s="1"/>
  <c r="AB23" i="62" s="1"/>
  <c r="AR9" i="79"/>
  <c r="AJ20" i="70"/>
  <c r="AK20" i="70"/>
  <c r="AT20" i="70" s="1"/>
  <c r="AJ14" i="70"/>
  <c r="AS14" i="70" s="1"/>
  <c r="AK14" i="70"/>
  <c r="AK8" i="70"/>
  <c r="AT8" i="70" s="1"/>
  <c r="AJ8" i="70"/>
  <c r="AK4" i="23"/>
  <c r="AT4" i="23" s="1"/>
  <c r="AJ4" i="23"/>
  <c r="U24" i="102"/>
  <c r="AS21" i="61"/>
  <c r="AL21" i="61"/>
  <c r="AU21" i="61" s="1"/>
  <c r="AN17" i="39"/>
  <c r="AI17" i="39"/>
  <c r="Y10" i="89"/>
  <c r="X10" i="89"/>
  <c r="Z10" i="89" s="1"/>
  <c r="AK4" i="61"/>
  <c r="AT4" i="61" s="1"/>
  <c r="AT25" i="61" s="1"/>
  <c r="AJ4" i="61"/>
  <c r="AH8" i="86"/>
  <c r="AQ8" i="86" s="1"/>
  <c r="AS10" i="40"/>
  <c r="AL10" i="40"/>
  <c r="AU10" i="40" s="1"/>
  <c r="AG16" i="76"/>
  <c r="AP16" i="76" s="1"/>
  <c r="AF16" i="76"/>
  <c r="AO16" i="76" s="1"/>
  <c r="W17" i="76"/>
  <c r="AE16" i="76"/>
  <c r="U25" i="94"/>
  <c r="AK4" i="65"/>
  <c r="AT4" i="65" s="1"/>
  <c r="AT25" i="65" s="1"/>
  <c r="AJ4" i="65"/>
  <c r="AN16" i="34"/>
  <c r="AI16" i="34"/>
  <c r="Y11" i="63"/>
  <c r="X11" i="63"/>
  <c r="U17" i="49"/>
  <c r="U18" i="103"/>
  <c r="AS17" i="40"/>
  <c r="AL17" i="40"/>
  <c r="AU17" i="40" s="1"/>
  <c r="AL4" i="73"/>
  <c r="AU4" i="73" s="1"/>
  <c r="AU25" i="73" s="1"/>
  <c r="C11" i="73" s="1"/>
  <c r="F17" i="57" s="1"/>
  <c r="AS4" i="73"/>
  <c r="AS25" i="73" s="1"/>
  <c r="AS12" i="61"/>
  <c r="AL12" i="61"/>
  <c r="AU12" i="61" s="1"/>
  <c r="AS18" i="40"/>
  <c r="AL18" i="40"/>
  <c r="AU18" i="40" s="1"/>
  <c r="W11" i="59"/>
  <c r="AG10" i="59"/>
  <c r="AP10" i="59" s="1"/>
  <c r="AF10" i="59"/>
  <c r="AO10" i="59" s="1"/>
  <c r="AE10" i="59"/>
  <c r="AS17" i="65"/>
  <c r="AL17" i="65"/>
  <c r="AU17" i="65" s="1"/>
  <c r="Z10" i="79"/>
  <c r="AG10" i="75"/>
  <c r="AP10" i="75" s="1"/>
  <c r="AF10" i="75"/>
  <c r="AO10" i="75" s="1"/>
  <c r="AE10" i="75"/>
  <c r="W11" i="75"/>
  <c r="AS7" i="61"/>
  <c r="AL7" i="61"/>
  <c r="AU7" i="61" s="1"/>
  <c r="U18" i="87"/>
  <c r="Z8" i="52"/>
  <c r="Y9" i="53"/>
  <c r="X9" i="53"/>
  <c r="Z9" i="53" s="1"/>
  <c r="AR9" i="24"/>
  <c r="U27" i="85"/>
  <c r="AS8" i="40"/>
  <c r="AL8" i="40"/>
  <c r="AU8" i="40" s="1"/>
  <c r="AS19" i="65"/>
  <c r="AL19" i="65"/>
  <c r="AU19" i="65" s="1"/>
  <c r="AJ19" i="70"/>
  <c r="AK19" i="70"/>
  <c r="AT19" i="70" s="1"/>
  <c r="AJ13" i="70"/>
  <c r="AK13" i="70"/>
  <c r="AT13" i="70" s="1"/>
  <c r="AJ7" i="70"/>
  <c r="AK7" i="70"/>
  <c r="AT7" i="70" s="1"/>
  <c r="AS3" i="23"/>
  <c r="AL3" i="23"/>
  <c r="AU3" i="23" s="1"/>
  <c r="AS21" i="23"/>
  <c r="AL21" i="23"/>
  <c r="AU21" i="23" s="1"/>
  <c r="AS22" i="61"/>
  <c r="AL22" i="61"/>
  <c r="AU22" i="61" s="1"/>
  <c r="Y11" i="67"/>
  <c r="X11" i="67"/>
  <c r="AI17" i="21"/>
  <c r="AN17" i="21"/>
  <c r="AF8" i="93" l="1"/>
  <c r="AO8" i="93" s="1"/>
  <c r="W9" i="93"/>
  <c r="Z11" i="33"/>
  <c r="W12" i="33" s="1"/>
  <c r="Z11" i="67"/>
  <c r="AG11" i="67" s="1"/>
  <c r="AP11" i="67" s="1"/>
  <c r="Z11" i="63"/>
  <c r="AF11" i="63" s="1"/>
  <c r="AO11" i="63" s="1"/>
  <c r="AG11" i="33"/>
  <c r="AP11" i="33" s="1"/>
  <c r="AG18" i="25"/>
  <c r="AP18" i="25" s="1"/>
  <c r="W19" i="25"/>
  <c r="AE18" i="25"/>
  <c r="AF18" i="25"/>
  <c r="AO18" i="25" s="1"/>
  <c r="AE17" i="34"/>
  <c r="AF17" i="34"/>
  <c r="AO17" i="34" s="1"/>
  <c r="W18" i="34"/>
  <c r="AG17" i="34"/>
  <c r="AP17" i="34" s="1"/>
  <c r="W11" i="89"/>
  <c r="AF10" i="89"/>
  <c r="AO10" i="89" s="1"/>
  <c r="AE10" i="89"/>
  <c r="AG10" i="89"/>
  <c r="AP10" i="89" s="1"/>
  <c r="AE11" i="67"/>
  <c r="Y11" i="75"/>
  <c r="X11" i="75"/>
  <c r="AL14" i="70"/>
  <c r="AU14" i="70" s="1"/>
  <c r="AT14" i="70"/>
  <c r="AJ23" i="62"/>
  <c r="AS23" i="62" s="1"/>
  <c r="AK23" i="62"/>
  <c r="AT23" i="62" s="1"/>
  <c r="AI10" i="71"/>
  <c r="AN10" i="71"/>
  <c r="AH18" i="21"/>
  <c r="AQ18" i="21" s="1"/>
  <c r="AJ4" i="70"/>
  <c r="AK4" i="70"/>
  <c r="AT4" i="70" s="1"/>
  <c r="AS21" i="70"/>
  <c r="AL21" i="70"/>
  <c r="AU21" i="70" s="1"/>
  <c r="AJ21" i="62"/>
  <c r="AK21" i="62"/>
  <c r="AT21" i="62" s="1"/>
  <c r="AJ15" i="62"/>
  <c r="AK15" i="62"/>
  <c r="AT15" i="62" s="1"/>
  <c r="AK9" i="62"/>
  <c r="AT9" i="62" s="1"/>
  <c r="AJ9" i="62"/>
  <c r="AJ3" i="62"/>
  <c r="AB4" i="62"/>
  <c r="AR18" i="64"/>
  <c r="AR7" i="15"/>
  <c r="AR10" i="67"/>
  <c r="AN11" i="19"/>
  <c r="AI11" i="19"/>
  <c r="AI17" i="72"/>
  <c r="AN17" i="72"/>
  <c r="AS11" i="70"/>
  <c r="AL11" i="70"/>
  <c r="AU11" i="70" s="1"/>
  <c r="U7" i="96"/>
  <c r="AH9" i="105"/>
  <c r="AQ9" i="105" s="1"/>
  <c r="AH8" i="15"/>
  <c r="AQ8" i="15" s="1"/>
  <c r="AR8" i="105"/>
  <c r="Y8" i="32"/>
  <c r="X8" i="32"/>
  <c r="Y9" i="86"/>
  <c r="Z9" i="86" s="1"/>
  <c r="X9" i="86"/>
  <c r="AN17" i="80"/>
  <c r="AI17" i="80"/>
  <c r="U23" i="102"/>
  <c r="U24" i="82"/>
  <c r="Z18" i="21"/>
  <c r="AJ20" i="62"/>
  <c r="AK20" i="62"/>
  <c r="AT20" i="62" s="1"/>
  <c r="AJ14" i="62"/>
  <c r="AK14" i="62"/>
  <c r="AT14" i="62" s="1"/>
  <c r="AK8" i="62"/>
  <c r="AT8" i="62" s="1"/>
  <c r="AJ8" i="62"/>
  <c r="U14" i="41"/>
  <c r="AS4" i="40"/>
  <c r="AS25" i="40" s="1"/>
  <c r="AL4" i="40"/>
  <c r="AU4" i="40" s="1"/>
  <c r="AU25" i="40" s="1"/>
  <c r="C11" i="40" s="1"/>
  <c r="AS22" i="70"/>
  <c r="AL22" i="70"/>
  <c r="AU22" i="70" s="1"/>
  <c r="U5" i="84"/>
  <c r="X5" i="84" s="1"/>
  <c r="U21" i="98"/>
  <c r="AH8" i="101"/>
  <c r="AQ8" i="101" s="1"/>
  <c r="AR23" i="70"/>
  <c r="AR25" i="70" s="1"/>
  <c r="AL23" i="70"/>
  <c r="AU23" i="70" s="1"/>
  <c r="AG8" i="15"/>
  <c r="AP8" i="15" s="1"/>
  <c r="AE8" i="15"/>
  <c r="AF8" i="15"/>
  <c r="AO8" i="15" s="1"/>
  <c r="W9" i="15"/>
  <c r="AS6" i="70"/>
  <c r="AL6" i="70"/>
  <c r="AU6" i="70" s="1"/>
  <c r="AR8" i="53"/>
  <c r="U24" i="35"/>
  <c r="AI8" i="86"/>
  <c r="AN8" i="86"/>
  <c r="AG9" i="53"/>
  <c r="AP9" i="53" s="1"/>
  <c r="AF9" i="53"/>
  <c r="AO9" i="53" s="1"/>
  <c r="W10" i="53"/>
  <c r="AE9" i="53"/>
  <c r="AS19" i="70"/>
  <c r="AL19" i="70"/>
  <c r="AU19" i="70" s="1"/>
  <c r="AF8" i="52"/>
  <c r="AO8" i="52" s="1"/>
  <c r="W9" i="52"/>
  <c r="AG8" i="52"/>
  <c r="AP8" i="52" s="1"/>
  <c r="AE8" i="52"/>
  <c r="U17" i="103"/>
  <c r="AR16" i="34"/>
  <c r="AN16" i="76"/>
  <c r="AI16" i="76"/>
  <c r="AR17" i="39"/>
  <c r="AS4" i="23"/>
  <c r="AS25" i="23" s="1"/>
  <c r="AL4" i="23"/>
  <c r="AU4" i="23" s="1"/>
  <c r="AU25" i="23" s="1"/>
  <c r="C11" i="23" s="1"/>
  <c r="AS9" i="70"/>
  <c r="AL9" i="70"/>
  <c r="AU9" i="70" s="1"/>
  <c r="U5" i="92"/>
  <c r="X5" i="92" s="1"/>
  <c r="AJ19" i="62"/>
  <c r="AK19" i="62"/>
  <c r="AT19" i="62" s="1"/>
  <c r="AK13" i="62"/>
  <c r="AT13" i="62" s="1"/>
  <c r="AJ13" i="62"/>
  <c r="AK7" i="62"/>
  <c r="AT7" i="62" s="1"/>
  <c r="AJ7" i="62"/>
  <c r="U5" i="20"/>
  <c r="X5" i="20" s="1"/>
  <c r="AF10" i="28"/>
  <c r="AO10" i="28" s="1"/>
  <c r="AG10" i="28"/>
  <c r="AP10" i="28" s="1"/>
  <c r="W11" i="28"/>
  <c r="AE10" i="28"/>
  <c r="U6" i="51"/>
  <c r="Y12" i="19"/>
  <c r="Z12" i="19" s="1"/>
  <c r="X12" i="19"/>
  <c r="Z8" i="101"/>
  <c r="AS17" i="70"/>
  <c r="AL17" i="70"/>
  <c r="AU17" i="70" s="1"/>
  <c r="U16" i="55"/>
  <c r="U7" i="58"/>
  <c r="AR23" i="62"/>
  <c r="AR25" i="62" s="1"/>
  <c r="AE5" i="44"/>
  <c r="AF5" i="44"/>
  <c r="AO5" i="44" s="1"/>
  <c r="AG5" i="44"/>
  <c r="AP5" i="44" s="1"/>
  <c r="W6" i="44"/>
  <c r="Y6" i="104"/>
  <c r="X6" i="104"/>
  <c r="U19" i="18"/>
  <c r="Y9" i="93"/>
  <c r="X9" i="93"/>
  <c r="AH11" i="67"/>
  <c r="AQ11" i="67" s="1"/>
  <c r="U26" i="85"/>
  <c r="U25" i="85" s="1"/>
  <c r="AI10" i="75"/>
  <c r="AN10" i="75"/>
  <c r="AN10" i="59"/>
  <c r="AI10" i="59"/>
  <c r="U24" i="94"/>
  <c r="AS7" i="70"/>
  <c r="AL7" i="70"/>
  <c r="AU7" i="70" s="1"/>
  <c r="U17" i="87"/>
  <c r="Y17" i="76"/>
  <c r="Z17" i="76"/>
  <c r="X17" i="76"/>
  <c r="AL4" i="61"/>
  <c r="AU4" i="61" s="1"/>
  <c r="AU25" i="61" s="1"/>
  <c r="C11" i="61" s="1"/>
  <c r="F5" i="57" s="1"/>
  <c r="AS4" i="61"/>
  <c r="AS25" i="61" s="1"/>
  <c r="AT25" i="23"/>
  <c r="AS20" i="70"/>
  <c r="AL20" i="70"/>
  <c r="AU20" i="70" s="1"/>
  <c r="AR17" i="68"/>
  <c r="Y11" i="71"/>
  <c r="Z11" i="71" s="1"/>
  <c r="X11" i="71"/>
  <c r="AL15" i="70"/>
  <c r="AU15" i="70" s="1"/>
  <c r="AT15" i="70"/>
  <c r="AJ18" i="62"/>
  <c r="AK18" i="62"/>
  <c r="AT18" i="62" s="1"/>
  <c r="AJ12" i="62"/>
  <c r="AK12" i="62"/>
  <c r="AT12" i="62" s="1"/>
  <c r="AJ6" i="62"/>
  <c r="AK6" i="62"/>
  <c r="AT6" i="62" s="1"/>
  <c r="AR7" i="101"/>
  <c r="U23" i="48"/>
  <c r="AS10" i="70"/>
  <c r="AL10" i="70"/>
  <c r="AU10" i="70" s="1"/>
  <c r="U16" i="83"/>
  <c r="U12" i="95"/>
  <c r="Y18" i="72"/>
  <c r="X18" i="72"/>
  <c r="AH11" i="33"/>
  <c r="AQ11" i="33" s="1"/>
  <c r="AH11" i="38"/>
  <c r="AQ11" i="38" s="1"/>
  <c r="W18" i="12"/>
  <c r="AE17" i="12"/>
  <c r="AG17" i="12"/>
  <c r="AP17" i="12" s="1"/>
  <c r="AF17" i="12"/>
  <c r="AO17" i="12" s="1"/>
  <c r="AR10" i="38"/>
  <c r="AS12" i="70"/>
  <c r="AL12" i="70"/>
  <c r="AU12" i="70" s="1"/>
  <c r="U6" i="100"/>
  <c r="U7" i="54"/>
  <c r="AN5" i="104"/>
  <c r="AI5" i="104"/>
  <c r="AH19" i="64"/>
  <c r="AQ19" i="64" s="1"/>
  <c r="Y18" i="60"/>
  <c r="X18" i="60"/>
  <c r="Z18" i="60" s="1"/>
  <c r="AN7" i="32"/>
  <c r="AI7" i="32"/>
  <c r="Y18" i="80"/>
  <c r="X18" i="80"/>
  <c r="AN8" i="93"/>
  <c r="AI8" i="93"/>
  <c r="AH9" i="53"/>
  <c r="AQ9" i="53" s="1"/>
  <c r="W11" i="79"/>
  <c r="AE10" i="79"/>
  <c r="AF10" i="79"/>
  <c r="AO10" i="79" s="1"/>
  <c r="AG10" i="79"/>
  <c r="AP10" i="79" s="1"/>
  <c r="Y11" i="59"/>
  <c r="Z11" i="59" s="1"/>
  <c r="X11" i="59"/>
  <c r="U16" i="49"/>
  <c r="AL4" i="65"/>
  <c r="AU4" i="65" s="1"/>
  <c r="AU25" i="65" s="1"/>
  <c r="C11" i="65" s="1"/>
  <c r="F9" i="57" s="1"/>
  <c r="AS4" i="65"/>
  <c r="AS25" i="65" s="1"/>
  <c r="AS8" i="70"/>
  <c r="AL8" i="70"/>
  <c r="AU8" i="70" s="1"/>
  <c r="U14" i="91"/>
  <c r="AI8" i="46"/>
  <c r="AN8" i="46"/>
  <c r="AJ17" i="62"/>
  <c r="AK17" i="62"/>
  <c r="AT17" i="62" s="1"/>
  <c r="AK11" i="62"/>
  <c r="AT11" i="62" s="1"/>
  <c r="AJ11" i="62"/>
  <c r="AK5" i="62"/>
  <c r="AT5" i="62" s="1"/>
  <c r="AJ5" i="62"/>
  <c r="AF10" i="24"/>
  <c r="AO10" i="24" s="1"/>
  <c r="AG10" i="24"/>
  <c r="AP10" i="24" s="1"/>
  <c r="W11" i="24"/>
  <c r="AE10" i="24"/>
  <c r="U25" i="90"/>
  <c r="Y18" i="29"/>
  <c r="X18" i="29"/>
  <c r="AR9" i="89"/>
  <c r="AH12" i="2"/>
  <c r="AQ12" i="2" s="1"/>
  <c r="AH18" i="39"/>
  <c r="AQ18" i="39" s="1"/>
  <c r="AS5" i="70"/>
  <c r="AL5" i="70"/>
  <c r="AU5" i="70" s="1"/>
  <c r="AH5" i="13"/>
  <c r="AQ5" i="13" s="1"/>
  <c r="Z5" i="13"/>
  <c r="AR11" i="2"/>
  <c r="W12" i="38"/>
  <c r="AG11" i="38"/>
  <c r="AP11" i="38" s="1"/>
  <c r="AE11" i="38"/>
  <c r="AF11" i="38"/>
  <c r="AO11" i="38" s="1"/>
  <c r="Z9" i="105"/>
  <c r="U24" i="10"/>
  <c r="AI9" i="47"/>
  <c r="AN9" i="47"/>
  <c r="AH18" i="68"/>
  <c r="AQ18" i="68" s="1"/>
  <c r="AR10" i="33"/>
  <c r="AR17" i="25"/>
  <c r="AF19" i="64"/>
  <c r="AO19" i="64" s="1"/>
  <c r="AG19" i="64"/>
  <c r="AP19" i="64" s="1"/>
  <c r="W20" i="64"/>
  <c r="AE19" i="64"/>
  <c r="AN17" i="60"/>
  <c r="AI17" i="60"/>
  <c r="AR17" i="21"/>
  <c r="AS13" i="70"/>
  <c r="AL13" i="70"/>
  <c r="AU13" i="70" s="1"/>
  <c r="AH11" i="63"/>
  <c r="AQ11" i="63" s="1"/>
  <c r="AH10" i="89"/>
  <c r="AQ10" i="89" s="1"/>
  <c r="Y9" i="46"/>
  <c r="Z9" i="46" s="1"/>
  <c r="X9" i="46"/>
  <c r="AL3" i="70"/>
  <c r="AU3" i="70" s="1"/>
  <c r="AS3" i="70"/>
  <c r="AJ22" i="62"/>
  <c r="AK22" i="62"/>
  <c r="AT22" i="62" s="1"/>
  <c r="AJ16" i="62"/>
  <c r="AK16" i="62"/>
  <c r="AT16" i="62" s="1"/>
  <c r="AJ10" i="62"/>
  <c r="AK10" i="62"/>
  <c r="AT10" i="62" s="1"/>
  <c r="AH18" i="25"/>
  <c r="AQ18" i="25" s="1"/>
  <c r="U23" i="42"/>
  <c r="AH17" i="34"/>
  <c r="AQ17" i="34" s="1"/>
  <c r="U14" i="43"/>
  <c r="AI17" i="29"/>
  <c r="AN17" i="29"/>
  <c r="U17" i="99"/>
  <c r="AS16" i="70"/>
  <c r="AL16" i="70"/>
  <c r="AU16" i="70" s="1"/>
  <c r="U7" i="45"/>
  <c r="AE9" i="97"/>
  <c r="W10" i="97"/>
  <c r="AF9" i="97"/>
  <c r="AO9" i="97" s="1"/>
  <c r="AG9" i="97"/>
  <c r="AP9" i="97" s="1"/>
  <c r="U7" i="88"/>
  <c r="Z12" i="2"/>
  <c r="AR10" i="63"/>
  <c r="U14" i="16"/>
  <c r="Z18" i="39"/>
  <c r="U26" i="50"/>
  <c r="Y10" i="47"/>
  <c r="Z10" i="47" s="1"/>
  <c r="X10" i="47"/>
  <c r="U12" i="11"/>
  <c r="AS18" i="70"/>
  <c r="AL18" i="70"/>
  <c r="AU18" i="70" s="1"/>
  <c r="U5" i="9"/>
  <c r="X5" i="9" s="1"/>
  <c r="Z18" i="68"/>
  <c r="AE11" i="63" l="1"/>
  <c r="AE11" i="33"/>
  <c r="AG11" i="63"/>
  <c r="AP11" i="63" s="1"/>
  <c r="W12" i="67"/>
  <c r="X12" i="67" s="1"/>
  <c r="AL23" i="62"/>
  <c r="AU23" i="62" s="1"/>
  <c r="AF11" i="67"/>
  <c r="AO11" i="67" s="1"/>
  <c r="AF11" i="33"/>
  <c r="AO11" i="33" s="1"/>
  <c r="W12" i="63"/>
  <c r="Z18" i="29"/>
  <c r="AE18" i="29" s="1"/>
  <c r="AF18" i="29"/>
  <c r="AO18" i="29" s="1"/>
  <c r="W19" i="29"/>
  <c r="AG18" i="29"/>
  <c r="AP18" i="29" s="1"/>
  <c r="AE11" i="71"/>
  <c r="W12" i="71"/>
  <c r="AG11" i="71"/>
  <c r="AP11" i="71" s="1"/>
  <c r="AF11" i="71"/>
  <c r="AO11" i="71" s="1"/>
  <c r="U6" i="45"/>
  <c r="AR17" i="29"/>
  <c r="U22" i="42"/>
  <c r="AS16" i="62"/>
  <c r="AL16" i="62"/>
  <c r="AU16" i="62" s="1"/>
  <c r="AE9" i="46"/>
  <c r="W10" i="46"/>
  <c r="AG9" i="46"/>
  <c r="AP9" i="46" s="1"/>
  <c r="AF9" i="46"/>
  <c r="AO9" i="46" s="1"/>
  <c r="AN10" i="24"/>
  <c r="AI10" i="24"/>
  <c r="AS11" i="62"/>
  <c r="AL11" i="62"/>
  <c r="AU11" i="62" s="1"/>
  <c r="AG18" i="60"/>
  <c r="AP18" i="60" s="1"/>
  <c r="AF18" i="60"/>
  <c r="AO18" i="60" s="1"/>
  <c r="W19" i="60"/>
  <c r="AE18" i="60"/>
  <c r="AS6" i="62"/>
  <c r="AL6" i="62"/>
  <c r="AU6" i="62" s="1"/>
  <c r="AE17" i="76"/>
  <c r="W18" i="76"/>
  <c r="AG17" i="76"/>
  <c r="AP17" i="76" s="1"/>
  <c r="AF17" i="76"/>
  <c r="AO17" i="76" s="1"/>
  <c r="AI10" i="28"/>
  <c r="AN10" i="28"/>
  <c r="AS7" i="62"/>
  <c r="AL7" i="62"/>
  <c r="AU7" i="62" s="1"/>
  <c r="U23" i="82"/>
  <c r="AF9" i="86"/>
  <c r="AO9" i="86" s="1"/>
  <c r="AE9" i="86"/>
  <c r="W10" i="86"/>
  <c r="AG9" i="86"/>
  <c r="AP9" i="86" s="1"/>
  <c r="AJ4" i="62"/>
  <c r="AK4" i="62"/>
  <c r="AT4" i="62" s="1"/>
  <c r="AT25" i="62" s="1"/>
  <c r="AN11" i="67"/>
  <c r="AI11" i="67"/>
  <c r="AR17" i="60"/>
  <c r="AN11" i="38"/>
  <c r="AI11" i="38"/>
  <c r="AH18" i="29"/>
  <c r="AQ18" i="29" s="1"/>
  <c r="Y11" i="24"/>
  <c r="X11" i="24"/>
  <c r="U13" i="91"/>
  <c r="U15" i="49"/>
  <c r="AN10" i="79"/>
  <c r="AI10" i="79"/>
  <c r="Z18" i="80"/>
  <c r="AH18" i="80"/>
  <c r="AQ18" i="80" s="1"/>
  <c r="U6" i="54"/>
  <c r="AH11" i="71"/>
  <c r="AQ11" i="71" s="1"/>
  <c r="U23" i="94"/>
  <c r="U24" i="85"/>
  <c r="Y6" i="44"/>
  <c r="Z6" i="44"/>
  <c r="X6" i="44"/>
  <c r="AF8" i="101"/>
  <c r="AO8" i="101" s="1"/>
  <c r="AE8" i="101"/>
  <c r="W9" i="101"/>
  <c r="AG8" i="101"/>
  <c r="AP8" i="101" s="1"/>
  <c r="Y11" i="28"/>
  <c r="X11" i="28"/>
  <c r="AH5" i="92"/>
  <c r="AQ5" i="92" s="1"/>
  <c r="Z5" i="92"/>
  <c r="U16" i="103"/>
  <c r="AN8" i="15"/>
  <c r="AI8" i="15"/>
  <c r="U20" i="98"/>
  <c r="AS14" i="62"/>
  <c r="AL14" i="62"/>
  <c r="AU14" i="62" s="1"/>
  <c r="AL3" i="62"/>
  <c r="AU3" i="62" s="1"/>
  <c r="AS3" i="62"/>
  <c r="AS21" i="62"/>
  <c r="AL21" i="62"/>
  <c r="AU21" i="62" s="1"/>
  <c r="Y11" i="89"/>
  <c r="X11" i="89"/>
  <c r="Z11" i="89" s="1"/>
  <c r="AN18" i="25"/>
  <c r="AI18" i="25"/>
  <c r="Y12" i="63"/>
  <c r="X12" i="63"/>
  <c r="AR9" i="47"/>
  <c r="AH11" i="59"/>
  <c r="AQ11" i="59" s="1"/>
  <c r="Y11" i="79"/>
  <c r="Z11" i="79"/>
  <c r="X11" i="79"/>
  <c r="U11" i="95"/>
  <c r="U22" i="48"/>
  <c r="AS12" i="62"/>
  <c r="AL12" i="62"/>
  <c r="AU12" i="62" s="1"/>
  <c r="AR10" i="59"/>
  <c r="U18" i="18"/>
  <c r="U6" i="58"/>
  <c r="AH12" i="19"/>
  <c r="AQ12" i="19" s="1"/>
  <c r="AS13" i="62"/>
  <c r="AL13" i="62"/>
  <c r="AU13" i="62" s="1"/>
  <c r="AR16" i="76"/>
  <c r="U22" i="102"/>
  <c r="AH8" i="32"/>
  <c r="AQ8" i="32" s="1"/>
  <c r="AS9" i="62"/>
  <c r="AL9" i="62"/>
  <c r="AU9" i="62" s="1"/>
  <c r="AH11" i="75"/>
  <c r="AQ11" i="75" s="1"/>
  <c r="Y12" i="67"/>
  <c r="Y19" i="25"/>
  <c r="X19" i="25"/>
  <c r="AN19" i="64"/>
  <c r="AI19" i="64"/>
  <c r="Y12" i="38"/>
  <c r="X12" i="38"/>
  <c r="AF5" i="13"/>
  <c r="AO5" i="13" s="1"/>
  <c r="AE5" i="13"/>
  <c r="AG5" i="13"/>
  <c r="AP5" i="13" s="1"/>
  <c r="W6" i="13"/>
  <c r="AS17" i="62"/>
  <c r="AL17" i="62"/>
  <c r="AU17" i="62" s="1"/>
  <c r="W12" i="59"/>
  <c r="AG11" i="59"/>
  <c r="AP11" i="59" s="1"/>
  <c r="AF11" i="59"/>
  <c r="AO11" i="59" s="1"/>
  <c r="AE11" i="59"/>
  <c r="AR7" i="32"/>
  <c r="U5" i="100"/>
  <c r="X5" i="100" s="1"/>
  <c r="U16" i="87"/>
  <c r="AH6" i="104"/>
  <c r="AQ6" i="104" s="1"/>
  <c r="AG12" i="19"/>
  <c r="AP12" i="19" s="1"/>
  <c r="W13" i="19"/>
  <c r="AF12" i="19"/>
  <c r="AO12" i="19" s="1"/>
  <c r="AE12" i="19"/>
  <c r="AI8" i="52"/>
  <c r="AN8" i="52"/>
  <c r="AR8" i="86"/>
  <c r="AH5" i="84"/>
  <c r="AQ5" i="84" s="1"/>
  <c r="Z5" i="84"/>
  <c r="U13" i="41"/>
  <c r="AS20" i="62"/>
  <c r="AL20" i="62"/>
  <c r="AU20" i="62" s="1"/>
  <c r="AR17" i="80"/>
  <c r="Z8" i="32"/>
  <c r="AR17" i="72"/>
  <c r="AR10" i="71"/>
  <c r="Z11" i="75"/>
  <c r="Y18" i="34"/>
  <c r="X18" i="34"/>
  <c r="Z18" i="34" s="1"/>
  <c r="AG10" i="47"/>
  <c r="AP10" i="47" s="1"/>
  <c r="W11" i="47"/>
  <c r="AE10" i="47"/>
  <c r="AF10" i="47"/>
  <c r="AO10" i="47" s="1"/>
  <c r="U13" i="43"/>
  <c r="AS22" i="62"/>
  <c r="AL22" i="62"/>
  <c r="AU22" i="62" s="1"/>
  <c r="U25" i="50"/>
  <c r="AF12" i="2"/>
  <c r="AO12" i="2" s="1"/>
  <c r="W13" i="2"/>
  <c r="AE12" i="2"/>
  <c r="AG12" i="2"/>
  <c r="AP12" i="2" s="1"/>
  <c r="Y10" i="97"/>
  <c r="Z10" i="97" s="1"/>
  <c r="X10" i="97"/>
  <c r="AF18" i="68"/>
  <c r="AO18" i="68" s="1"/>
  <c r="W19" i="68"/>
  <c r="AE18" i="68"/>
  <c r="AG18" i="68"/>
  <c r="AP18" i="68" s="1"/>
  <c r="U11" i="11"/>
  <c r="AE18" i="39"/>
  <c r="W19" i="39"/>
  <c r="AF18" i="39"/>
  <c r="AO18" i="39" s="1"/>
  <c r="AG18" i="39"/>
  <c r="AP18" i="39" s="1"/>
  <c r="AN9" i="97"/>
  <c r="AI9" i="97"/>
  <c r="U16" i="99"/>
  <c r="AS10" i="62"/>
  <c r="AL10" i="62"/>
  <c r="AU10" i="62" s="1"/>
  <c r="Y20" i="64"/>
  <c r="X20" i="64"/>
  <c r="U23" i="10"/>
  <c r="AS5" i="62"/>
  <c r="AL5" i="62"/>
  <c r="AU5" i="62" s="1"/>
  <c r="AR5" i="104"/>
  <c r="AN17" i="12"/>
  <c r="AI17" i="12"/>
  <c r="AH18" i="72"/>
  <c r="AQ18" i="72" s="1"/>
  <c r="U15" i="83"/>
  <c r="AS18" i="62"/>
  <c r="AL18" i="62"/>
  <c r="AU18" i="62" s="1"/>
  <c r="AH9" i="93"/>
  <c r="AQ9" i="93" s="1"/>
  <c r="Z6" i="104"/>
  <c r="AI5" i="44"/>
  <c r="AN5" i="44"/>
  <c r="U15" i="55"/>
  <c r="AI9" i="53"/>
  <c r="AN9" i="53"/>
  <c r="AS8" i="62"/>
  <c r="AL8" i="62"/>
  <c r="AU8" i="62" s="1"/>
  <c r="AF18" i="21"/>
  <c r="AO18" i="21" s="1"/>
  <c r="W19" i="21"/>
  <c r="AE18" i="21"/>
  <c r="AG18" i="21"/>
  <c r="AP18" i="21" s="1"/>
  <c r="AR11" i="19"/>
  <c r="AT25" i="70"/>
  <c r="Y12" i="33"/>
  <c r="Z12" i="33" s="1"/>
  <c r="X12" i="33"/>
  <c r="AH5" i="9"/>
  <c r="AQ5" i="9" s="1"/>
  <c r="Z5" i="9"/>
  <c r="U13" i="16"/>
  <c r="AH10" i="47"/>
  <c r="AQ10" i="47" s="1"/>
  <c r="U6" i="88"/>
  <c r="AH9" i="46"/>
  <c r="AQ9" i="46" s="1"/>
  <c r="W10" i="105"/>
  <c r="AG9" i="105"/>
  <c r="AP9" i="105" s="1"/>
  <c r="AF9" i="105"/>
  <c r="AO9" i="105" s="1"/>
  <c r="AE9" i="105"/>
  <c r="U24" i="90"/>
  <c r="AR8" i="46"/>
  <c r="AR8" i="93"/>
  <c r="AH18" i="60"/>
  <c r="AQ18" i="60" s="1"/>
  <c r="Y18" i="12"/>
  <c r="X18" i="12"/>
  <c r="Z18" i="72"/>
  <c r="AH17" i="76"/>
  <c r="AQ17" i="76" s="1"/>
  <c r="AR10" i="75"/>
  <c r="Z9" i="93"/>
  <c r="U5" i="51"/>
  <c r="X5" i="51" s="1"/>
  <c r="AH5" i="20"/>
  <c r="AQ5" i="20" s="1"/>
  <c r="Z5" i="20"/>
  <c r="AS19" i="62"/>
  <c r="AL19" i="62"/>
  <c r="AU19" i="62" s="1"/>
  <c r="Y9" i="52"/>
  <c r="X9" i="52"/>
  <c r="Y10" i="53"/>
  <c r="X10" i="53"/>
  <c r="U23" i="35"/>
  <c r="U22" i="35" s="1"/>
  <c r="Y9" i="15"/>
  <c r="X9" i="15"/>
  <c r="Z9" i="15" s="1"/>
  <c r="AH9" i="86"/>
  <c r="AQ9" i="86" s="1"/>
  <c r="U6" i="96"/>
  <c r="AS15" i="62"/>
  <c r="AL15" i="62"/>
  <c r="AU15" i="62" s="1"/>
  <c r="AS4" i="70"/>
  <c r="AS25" i="70" s="1"/>
  <c r="AL4" i="70"/>
  <c r="AU4" i="70" s="1"/>
  <c r="AU25" i="70" s="1"/>
  <c r="C11" i="70" s="1"/>
  <c r="F14" i="57" s="1"/>
  <c r="AN10" i="89"/>
  <c r="AI10" i="89"/>
  <c r="AN17" i="34"/>
  <c r="AI17" i="34"/>
  <c r="AN11" i="63"/>
  <c r="AI11" i="63"/>
  <c r="AI11" i="33"/>
  <c r="AN11" i="33"/>
  <c r="Z12" i="67" l="1"/>
  <c r="Z11" i="24"/>
  <c r="W13" i="67"/>
  <c r="AG12" i="67"/>
  <c r="AP12" i="67" s="1"/>
  <c r="AF12" i="67"/>
  <c r="AO12" i="67" s="1"/>
  <c r="AE12" i="67"/>
  <c r="AG12" i="33"/>
  <c r="AP12" i="33" s="1"/>
  <c r="W13" i="33"/>
  <c r="AE12" i="33"/>
  <c r="AF12" i="33"/>
  <c r="AO12" i="33" s="1"/>
  <c r="AG11" i="24"/>
  <c r="AP11" i="24" s="1"/>
  <c r="AE11" i="24"/>
  <c r="AF11" i="24"/>
  <c r="AO11" i="24" s="1"/>
  <c r="W12" i="24"/>
  <c r="AF9" i="15"/>
  <c r="AO9" i="15" s="1"/>
  <c r="W10" i="15"/>
  <c r="AG9" i="15"/>
  <c r="AP9" i="15" s="1"/>
  <c r="AE9" i="15"/>
  <c r="AR11" i="63"/>
  <c r="U21" i="35"/>
  <c r="AG5" i="20"/>
  <c r="AP5" i="20" s="1"/>
  <c r="AE5" i="20"/>
  <c r="W6" i="20"/>
  <c r="AF5" i="20"/>
  <c r="AO5" i="20" s="1"/>
  <c r="U12" i="16"/>
  <c r="AI18" i="21"/>
  <c r="AN18" i="21"/>
  <c r="AR9" i="53"/>
  <c r="AR9" i="97"/>
  <c r="AH10" i="97"/>
  <c r="AQ10" i="97" s="1"/>
  <c r="U12" i="43"/>
  <c r="AH18" i="34"/>
  <c r="AQ18" i="34" s="1"/>
  <c r="W6" i="84"/>
  <c r="AG5" i="84"/>
  <c r="AP5" i="84" s="1"/>
  <c r="AF5" i="84"/>
  <c r="AO5" i="84" s="1"/>
  <c r="AE5" i="84"/>
  <c r="AI12" i="19"/>
  <c r="AN12" i="19"/>
  <c r="AH5" i="100"/>
  <c r="AQ5" i="100" s="1"/>
  <c r="Z5" i="100"/>
  <c r="Y12" i="59"/>
  <c r="X12" i="59"/>
  <c r="AI5" i="13"/>
  <c r="AN5" i="13"/>
  <c r="U21" i="102"/>
  <c r="U10" i="95"/>
  <c r="AR8" i="15"/>
  <c r="W7" i="44"/>
  <c r="AE6" i="44"/>
  <c r="AF6" i="44"/>
  <c r="AO6" i="44" s="1"/>
  <c r="AG6" i="44"/>
  <c r="AP6" i="44" s="1"/>
  <c r="AE18" i="80"/>
  <c r="AG18" i="80"/>
  <c r="AP18" i="80" s="1"/>
  <c r="AF18" i="80"/>
  <c r="AO18" i="80" s="1"/>
  <c r="W19" i="80"/>
  <c r="U12" i="91"/>
  <c r="AR11" i="38"/>
  <c r="AR10" i="28"/>
  <c r="Y10" i="46"/>
  <c r="X10" i="46"/>
  <c r="Y12" i="71"/>
  <c r="X12" i="71"/>
  <c r="AH10" i="53"/>
  <c r="AQ10" i="53" s="1"/>
  <c r="Y10" i="105"/>
  <c r="X10" i="105"/>
  <c r="Y19" i="21"/>
  <c r="X19" i="21"/>
  <c r="Z19" i="21" s="1"/>
  <c r="U10" i="11"/>
  <c r="W11" i="97"/>
  <c r="AG10" i="97"/>
  <c r="AP10" i="97" s="1"/>
  <c r="AF10" i="97"/>
  <c r="AO10" i="97" s="1"/>
  <c r="AE10" i="97"/>
  <c r="AF18" i="34"/>
  <c r="AO18" i="34" s="1"/>
  <c r="W19" i="34"/>
  <c r="AE18" i="34"/>
  <c r="AG18" i="34"/>
  <c r="AP18" i="34" s="1"/>
  <c r="AH19" i="25"/>
  <c r="AQ19" i="25" s="1"/>
  <c r="AH11" i="79"/>
  <c r="AQ11" i="79" s="1"/>
  <c r="AH11" i="89"/>
  <c r="AQ11" i="89" s="1"/>
  <c r="AE5" i="92"/>
  <c r="W6" i="92"/>
  <c r="AF5" i="92"/>
  <c r="AO5" i="92" s="1"/>
  <c r="AG5" i="92"/>
  <c r="AP5" i="92" s="1"/>
  <c r="AR10" i="79"/>
  <c r="AH11" i="24"/>
  <c r="AQ11" i="24" s="1"/>
  <c r="AS4" i="62"/>
  <c r="AS25" i="62" s="1"/>
  <c r="AL4" i="62"/>
  <c r="AU4" i="62" s="1"/>
  <c r="AU25" i="62" s="1"/>
  <c r="C11" i="62" s="1"/>
  <c r="F6" i="57" s="1"/>
  <c r="AN18" i="60"/>
  <c r="AI18" i="60"/>
  <c r="AR10" i="24"/>
  <c r="AI9" i="46"/>
  <c r="AN9" i="46"/>
  <c r="AN11" i="71"/>
  <c r="AI11" i="71"/>
  <c r="AR11" i="33"/>
  <c r="AR17" i="34"/>
  <c r="AH9" i="15"/>
  <c r="AQ9" i="15" s="1"/>
  <c r="Z10" i="53"/>
  <c r="U23" i="90"/>
  <c r="U14" i="55"/>
  <c r="AR17" i="12"/>
  <c r="U24" i="50"/>
  <c r="W9" i="32"/>
  <c r="AE8" i="32"/>
  <c r="AF8" i="32"/>
  <c r="AO8" i="32" s="1"/>
  <c r="AG8" i="32"/>
  <c r="AP8" i="32" s="1"/>
  <c r="U12" i="41"/>
  <c r="Y13" i="19"/>
  <c r="X13" i="19"/>
  <c r="Z13" i="19" s="1"/>
  <c r="AH12" i="38"/>
  <c r="AQ12" i="38" s="1"/>
  <c r="Z19" i="25"/>
  <c r="U5" i="58"/>
  <c r="X5" i="58" s="1"/>
  <c r="AE11" i="79"/>
  <c r="W12" i="79"/>
  <c r="AG11" i="79"/>
  <c r="AP11" i="79" s="1"/>
  <c r="AF11" i="79"/>
  <c r="AO11" i="79" s="1"/>
  <c r="AH12" i="63"/>
  <c r="AQ12" i="63" s="1"/>
  <c r="AE11" i="89"/>
  <c r="W12" i="89"/>
  <c r="AG11" i="89"/>
  <c r="AP11" i="89" s="1"/>
  <c r="AF11" i="89"/>
  <c r="AO11" i="89" s="1"/>
  <c r="Y9" i="101"/>
  <c r="X9" i="101"/>
  <c r="U22" i="82"/>
  <c r="Y19" i="60"/>
  <c r="X19" i="60"/>
  <c r="Z19" i="60" s="1"/>
  <c r="AN18" i="29"/>
  <c r="AI18" i="29"/>
  <c r="Z5" i="51"/>
  <c r="AH5" i="51"/>
  <c r="AQ5" i="51" s="1"/>
  <c r="AF18" i="72"/>
  <c r="AO18" i="72" s="1"/>
  <c r="AE18" i="72"/>
  <c r="W19" i="72"/>
  <c r="AG18" i="72"/>
  <c r="AP18" i="72" s="1"/>
  <c r="AE5" i="9"/>
  <c r="AF5" i="9"/>
  <c r="AO5" i="9" s="1"/>
  <c r="W6" i="9"/>
  <c r="AG5" i="9"/>
  <c r="AP5" i="9" s="1"/>
  <c r="U22" i="10"/>
  <c r="AN18" i="68"/>
  <c r="AI18" i="68"/>
  <c r="AI10" i="47"/>
  <c r="AN10" i="47"/>
  <c r="AG11" i="75"/>
  <c r="AP11" i="75" s="1"/>
  <c r="AF11" i="75"/>
  <c r="AO11" i="75" s="1"/>
  <c r="AE11" i="75"/>
  <c r="W12" i="75"/>
  <c r="AN11" i="59"/>
  <c r="AI11" i="59"/>
  <c r="Z12" i="38"/>
  <c r="Z12" i="63"/>
  <c r="U15" i="103"/>
  <c r="AH11" i="28"/>
  <c r="AQ11" i="28" s="1"/>
  <c r="AN8" i="101"/>
  <c r="AI8" i="101"/>
  <c r="U23" i="85"/>
  <c r="U5" i="54"/>
  <c r="X5" i="54" s="1"/>
  <c r="Y18" i="76"/>
  <c r="X18" i="76"/>
  <c r="U5" i="45"/>
  <c r="X5" i="45" s="1"/>
  <c r="AR10" i="89"/>
  <c r="AH9" i="52"/>
  <c r="AQ9" i="52" s="1"/>
  <c r="AF9" i="93"/>
  <c r="AO9" i="93" s="1"/>
  <c r="AE9" i="93"/>
  <c r="W10" i="93"/>
  <c r="AG9" i="93"/>
  <c r="AP9" i="93" s="1"/>
  <c r="AH18" i="12"/>
  <c r="AQ18" i="12" s="1"/>
  <c r="AN9" i="105"/>
  <c r="AI9" i="105"/>
  <c r="AR5" i="44"/>
  <c r="AH20" i="64"/>
  <c r="AQ20" i="64" s="1"/>
  <c r="Y19" i="39"/>
  <c r="Z19" i="39" s="1"/>
  <c r="X19" i="39"/>
  <c r="Y19" i="68"/>
  <c r="X19" i="68"/>
  <c r="AN12" i="2"/>
  <c r="AI12" i="2"/>
  <c r="Y11" i="47"/>
  <c r="X11" i="47"/>
  <c r="U15" i="87"/>
  <c r="Y6" i="13"/>
  <c r="X6" i="13"/>
  <c r="AH12" i="67"/>
  <c r="AQ12" i="67" s="1"/>
  <c r="U17" i="18"/>
  <c r="U21" i="48"/>
  <c r="Z11" i="28"/>
  <c r="U14" i="49"/>
  <c r="AR11" i="67"/>
  <c r="Y10" i="86"/>
  <c r="X10" i="86"/>
  <c r="AN17" i="76"/>
  <c r="AI17" i="76"/>
  <c r="Y19" i="29"/>
  <c r="X19" i="29"/>
  <c r="U5" i="96"/>
  <c r="X5" i="96" s="1"/>
  <c r="Z9" i="52"/>
  <c r="Z18" i="12"/>
  <c r="U5" i="88"/>
  <c r="X5" i="88" s="1"/>
  <c r="AH12" i="33"/>
  <c r="AQ12" i="33" s="1"/>
  <c r="AE6" i="104"/>
  <c r="AG6" i="104"/>
  <c r="AP6" i="104" s="1"/>
  <c r="W7" i="104"/>
  <c r="AF6" i="104"/>
  <c r="AO6" i="104" s="1"/>
  <c r="U14" i="83"/>
  <c r="Z20" i="64"/>
  <c r="U15" i="99"/>
  <c r="AN18" i="39"/>
  <c r="AI18" i="39"/>
  <c r="Y13" i="2"/>
  <c r="X13" i="2"/>
  <c r="AR8" i="52"/>
  <c r="AR19" i="64"/>
  <c r="AR18" i="25"/>
  <c r="U19" i="98"/>
  <c r="AH6" i="44"/>
  <c r="AQ6" i="44" s="1"/>
  <c r="U22" i="94"/>
  <c r="AN9" i="86"/>
  <c r="AI9" i="86"/>
  <c r="U21" i="42"/>
  <c r="Z13" i="2" l="1"/>
  <c r="Z6" i="13"/>
  <c r="Z10" i="86"/>
  <c r="AG10" i="86" s="1"/>
  <c r="AP10" i="86" s="1"/>
  <c r="Z12" i="71"/>
  <c r="AF12" i="71" s="1"/>
  <c r="AO12" i="71" s="1"/>
  <c r="AF13" i="2"/>
  <c r="AO13" i="2" s="1"/>
  <c r="AE13" i="2"/>
  <c r="W14" i="2"/>
  <c r="AG13" i="2"/>
  <c r="AP13" i="2" s="1"/>
  <c r="AE12" i="71"/>
  <c r="AF19" i="39"/>
  <c r="AO19" i="39" s="1"/>
  <c r="AG19" i="39"/>
  <c r="AP19" i="39" s="1"/>
  <c r="W20" i="39"/>
  <c r="AE19" i="39"/>
  <c r="AG6" i="13"/>
  <c r="AP6" i="13" s="1"/>
  <c r="AF6" i="13"/>
  <c r="AO6" i="13" s="1"/>
  <c r="AE6" i="13"/>
  <c r="W7" i="13"/>
  <c r="AF10" i="86"/>
  <c r="AO10" i="86" s="1"/>
  <c r="AE10" i="86"/>
  <c r="W11" i="86"/>
  <c r="AH5" i="96"/>
  <c r="AQ5" i="96" s="1"/>
  <c r="Z5" i="96"/>
  <c r="U13" i="49"/>
  <c r="AF11" i="28"/>
  <c r="AO11" i="28" s="1"/>
  <c r="AG11" i="28"/>
  <c r="AP11" i="28" s="1"/>
  <c r="W12" i="28"/>
  <c r="AE11" i="28"/>
  <c r="AN6" i="104"/>
  <c r="AI6" i="104"/>
  <c r="AE9" i="52"/>
  <c r="AF9" i="52"/>
  <c r="AO9" i="52" s="1"/>
  <c r="AG9" i="52"/>
  <c r="AP9" i="52" s="1"/>
  <c r="W10" i="52"/>
  <c r="AR17" i="76"/>
  <c r="AR12" i="2"/>
  <c r="AR9" i="105"/>
  <c r="Y10" i="93"/>
  <c r="Z10" i="93" s="1"/>
  <c r="X10" i="93"/>
  <c r="AH5" i="54"/>
  <c r="AQ5" i="54" s="1"/>
  <c r="Z5" i="54"/>
  <c r="AR10" i="47"/>
  <c r="Y6" i="9"/>
  <c r="X6" i="9"/>
  <c r="AR18" i="29"/>
  <c r="U21" i="82"/>
  <c r="U11" i="41"/>
  <c r="AR9" i="46"/>
  <c r="AN10" i="97"/>
  <c r="AI10" i="97"/>
  <c r="AH19" i="21"/>
  <c r="AQ19" i="21" s="1"/>
  <c r="AN6" i="44"/>
  <c r="AI6" i="44"/>
  <c r="AR6" i="44" s="1"/>
  <c r="AR12" i="19"/>
  <c r="Y6" i="20"/>
  <c r="X6" i="20"/>
  <c r="Y12" i="24"/>
  <c r="X12" i="24"/>
  <c r="Y13" i="33"/>
  <c r="X13" i="33"/>
  <c r="Z5" i="45"/>
  <c r="AH5" i="45"/>
  <c r="AQ5" i="45" s="1"/>
  <c r="Y12" i="75"/>
  <c r="Z12" i="75" s="1"/>
  <c r="X12" i="75"/>
  <c r="AR18" i="68"/>
  <c r="AH9" i="101"/>
  <c r="AQ9" i="101" s="1"/>
  <c r="Y12" i="89"/>
  <c r="X12" i="89"/>
  <c r="Y12" i="79"/>
  <c r="X12" i="79"/>
  <c r="U23" i="50"/>
  <c r="U22" i="90"/>
  <c r="AE19" i="21"/>
  <c r="AG19" i="21"/>
  <c r="AP19" i="21" s="1"/>
  <c r="AF19" i="21"/>
  <c r="AO19" i="21" s="1"/>
  <c r="W20" i="21"/>
  <c r="Y7" i="44"/>
  <c r="X7" i="44"/>
  <c r="U20" i="102"/>
  <c r="AR18" i="21"/>
  <c r="AN5" i="20"/>
  <c r="AI5" i="20"/>
  <c r="U16" i="18"/>
  <c r="AH18" i="76"/>
  <c r="AQ18" i="76" s="1"/>
  <c r="U22" i="85"/>
  <c r="U14" i="103"/>
  <c r="AN11" i="75"/>
  <c r="AI11" i="75"/>
  <c r="AI5" i="9"/>
  <c r="AN5" i="9"/>
  <c r="AH19" i="60"/>
  <c r="AQ19" i="60" s="1"/>
  <c r="Z9" i="101"/>
  <c r="AI11" i="89"/>
  <c r="AN11" i="89"/>
  <c r="AN11" i="79"/>
  <c r="AI11" i="79"/>
  <c r="AH13" i="19"/>
  <c r="AQ13" i="19" s="1"/>
  <c r="AF10" i="53"/>
  <c r="AO10" i="53" s="1"/>
  <c r="W11" i="53"/>
  <c r="AG10" i="53"/>
  <c r="AP10" i="53" s="1"/>
  <c r="AE10" i="53"/>
  <c r="Y6" i="92"/>
  <c r="X6" i="92"/>
  <c r="Z6" i="92" s="1"/>
  <c r="AN18" i="34"/>
  <c r="AI18" i="34"/>
  <c r="AH10" i="46"/>
  <c r="AQ10" i="46" s="1"/>
  <c r="AI18" i="80"/>
  <c r="AN18" i="80"/>
  <c r="AN5" i="84"/>
  <c r="AI5" i="84"/>
  <c r="AI9" i="15"/>
  <c r="AN9" i="15"/>
  <c r="AN11" i="24"/>
  <c r="AI11" i="24"/>
  <c r="AI12" i="67"/>
  <c r="AN12" i="67"/>
  <c r="U13" i="83"/>
  <c r="Z18" i="76"/>
  <c r="AR8" i="101"/>
  <c r="AG12" i="63"/>
  <c r="AP12" i="63" s="1"/>
  <c r="W13" i="63"/>
  <c r="AF12" i="63"/>
  <c r="AO12" i="63" s="1"/>
  <c r="AE12" i="63"/>
  <c r="AE19" i="60"/>
  <c r="W20" i="60"/>
  <c r="AG19" i="60"/>
  <c r="AP19" i="60" s="1"/>
  <c r="AF19" i="60"/>
  <c r="AO19" i="60" s="1"/>
  <c r="AG13" i="19"/>
  <c r="AP13" i="19" s="1"/>
  <c r="AE13" i="19"/>
  <c r="W14" i="19"/>
  <c r="AF13" i="19"/>
  <c r="AO13" i="19" s="1"/>
  <c r="AR11" i="71"/>
  <c r="AR18" i="60"/>
  <c r="AN5" i="92"/>
  <c r="AI5" i="92"/>
  <c r="Y19" i="34"/>
  <c r="X19" i="34"/>
  <c r="Y11" i="97"/>
  <c r="X11" i="97"/>
  <c r="Z11" i="97" s="1"/>
  <c r="AH10" i="105"/>
  <c r="AQ10" i="105" s="1"/>
  <c r="Z10" i="46"/>
  <c r="AR5" i="13"/>
  <c r="W6" i="100"/>
  <c r="AG5" i="100"/>
  <c r="AP5" i="100" s="1"/>
  <c r="AF5" i="100"/>
  <c r="AO5" i="100" s="1"/>
  <c r="AE5" i="100"/>
  <c r="U11" i="43"/>
  <c r="U11" i="16"/>
  <c r="AR18" i="39"/>
  <c r="AN9" i="93"/>
  <c r="AI9" i="93"/>
  <c r="U21" i="94"/>
  <c r="AH10" i="86"/>
  <c r="AQ10" i="86" s="1"/>
  <c r="U14" i="87"/>
  <c r="AH19" i="68"/>
  <c r="AQ19" i="68" s="1"/>
  <c r="U18" i="98"/>
  <c r="AH19" i="29"/>
  <c r="AQ19" i="29" s="1"/>
  <c r="AH11" i="47"/>
  <c r="AQ11" i="47" s="1"/>
  <c r="Z19" i="68"/>
  <c r="U20" i="42"/>
  <c r="AH13" i="2"/>
  <c r="AQ13" i="2" s="1"/>
  <c r="U14" i="99"/>
  <c r="Y7" i="104"/>
  <c r="X7" i="104"/>
  <c r="AH5" i="88"/>
  <c r="AQ5" i="88" s="1"/>
  <c r="Z5" i="88"/>
  <c r="Z19" i="29"/>
  <c r="AH6" i="13"/>
  <c r="AQ6" i="13" s="1"/>
  <c r="Z11" i="47"/>
  <c r="W13" i="38"/>
  <c r="AE12" i="38"/>
  <c r="AF12" i="38"/>
  <c r="AO12" i="38" s="1"/>
  <c r="AG12" i="38"/>
  <c r="AP12" i="38" s="1"/>
  <c r="U21" i="10"/>
  <c r="Y19" i="72"/>
  <c r="X19" i="72"/>
  <c r="AH5" i="58"/>
  <c r="AQ5" i="58" s="1"/>
  <c r="Z5" i="58"/>
  <c r="AI8" i="32"/>
  <c r="AN8" i="32"/>
  <c r="Z10" i="105"/>
  <c r="U11" i="91"/>
  <c r="AH12" i="59"/>
  <c r="AQ12" i="59" s="1"/>
  <c r="U20" i="35"/>
  <c r="Y10" i="15"/>
  <c r="X10" i="15"/>
  <c r="Z10" i="15" s="1"/>
  <c r="AR9" i="86"/>
  <c r="AF20" i="64"/>
  <c r="AO20" i="64" s="1"/>
  <c r="W21" i="64"/>
  <c r="AG20" i="64"/>
  <c r="AP20" i="64" s="1"/>
  <c r="AE20" i="64"/>
  <c r="W19" i="12"/>
  <c r="AE18" i="12"/>
  <c r="AG18" i="12"/>
  <c r="AP18" i="12" s="1"/>
  <c r="AF18" i="12"/>
  <c r="AO18" i="12" s="1"/>
  <c r="U20" i="48"/>
  <c r="AH19" i="39"/>
  <c r="AQ19" i="39" s="1"/>
  <c r="AR11" i="59"/>
  <c r="AI18" i="72"/>
  <c r="AN18" i="72"/>
  <c r="AF5" i="51"/>
  <c r="AO5" i="51" s="1"/>
  <c r="AG5" i="51"/>
  <c r="AP5" i="51" s="1"/>
  <c r="AE5" i="51"/>
  <c r="W6" i="51"/>
  <c r="W20" i="25"/>
  <c r="AE19" i="25"/>
  <c r="AF19" i="25"/>
  <c r="AO19" i="25" s="1"/>
  <c r="AG19" i="25"/>
  <c r="AP19" i="25" s="1"/>
  <c r="Y9" i="32"/>
  <c r="Z9" i="32"/>
  <c r="X9" i="32"/>
  <c r="U13" i="55"/>
  <c r="U9" i="11"/>
  <c r="AH12" i="71"/>
  <c r="AQ12" i="71" s="1"/>
  <c r="Y19" i="80"/>
  <c r="X19" i="80"/>
  <c r="U9" i="95"/>
  <c r="Z12" i="59"/>
  <c r="Y6" i="84"/>
  <c r="X6" i="84"/>
  <c r="AI12" i="33"/>
  <c r="AN12" i="33"/>
  <c r="Y13" i="67"/>
  <c r="Z13" i="67" s="1"/>
  <c r="X13" i="67"/>
  <c r="Z19" i="72" l="1"/>
  <c r="W13" i="71"/>
  <c r="AG12" i="71"/>
  <c r="AP12" i="71" s="1"/>
  <c r="W20" i="72"/>
  <c r="AG19" i="72"/>
  <c r="AP19" i="72" s="1"/>
  <c r="AF19" i="72"/>
  <c r="AO19" i="72" s="1"/>
  <c r="AE19" i="72"/>
  <c r="AF12" i="75"/>
  <c r="AO12" i="75" s="1"/>
  <c r="AE12" i="75"/>
  <c r="W13" i="75"/>
  <c r="AG12" i="75"/>
  <c r="AP12" i="75" s="1"/>
  <c r="AE13" i="67"/>
  <c r="AF13" i="67"/>
  <c r="AO13" i="67" s="1"/>
  <c r="AG13" i="67"/>
  <c r="AP13" i="67" s="1"/>
  <c r="W14" i="67"/>
  <c r="AG11" i="97"/>
  <c r="AP11" i="97" s="1"/>
  <c r="AE11" i="97"/>
  <c r="AF11" i="97"/>
  <c r="AO11" i="97" s="1"/>
  <c r="W12" i="97"/>
  <c r="AG10" i="93"/>
  <c r="AP10" i="93" s="1"/>
  <c r="W11" i="93"/>
  <c r="AF10" i="93"/>
  <c r="AO10" i="93" s="1"/>
  <c r="AE10" i="93"/>
  <c r="U8" i="11"/>
  <c r="AR5" i="84"/>
  <c r="U21" i="90"/>
  <c r="U12" i="55"/>
  <c r="AI19" i="25"/>
  <c r="AN19" i="25"/>
  <c r="Y19" i="12"/>
  <c r="X19" i="12"/>
  <c r="AR8" i="32"/>
  <c r="AI12" i="38"/>
  <c r="AN12" i="38"/>
  <c r="AE5" i="88"/>
  <c r="W6" i="88"/>
  <c r="AG5" i="88"/>
  <c r="AP5" i="88" s="1"/>
  <c r="AF5" i="88"/>
  <c r="AO5" i="88" s="1"/>
  <c r="U13" i="99"/>
  <c r="U13" i="87"/>
  <c r="Y14" i="19"/>
  <c r="Z14" i="19" s="1"/>
  <c r="X14" i="19"/>
  <c r="AN19" i="60"/>
  <c r="AI19" i="60"/>
  <c r="AR11" i="24"/>
  <c r="U22" i="50"/>
  <c r="AE5" i="45"/>
  <c r="AF5" i="45"/>
  <c r="AO5" i="45" s="1"/>
  <c r="AG5" i="45"/>
  <c r="AP5" i="45" s="1"/>
  <c r="W6" i="45"/>
  <c r="AI9" i="52"/>
  <c r="AN9" i="52"/>
  <c r="AG5" i="96"/>
  <c r="AP5" i="96" s="1"/>
  <c r="AF5" i="96"/>
  <c r="AO5" i="96" s="1"/>
  <c r="AE5" i="96"/>
  <c r="W6" i="96"/>
  <c r="AN19" i="39"/>
  <c r="AI19" i="39"/>
  <c r="AH6" i="84"/>
  <c r="AQ6" i="84" s="1"/>
  <c r="AI5" i="51"/>
  <c r="AN5" i="51"/>
  <c r="W11" i="105"/>
  <c r="AF10" i="105"/>
  <c r="AO10" i="105" s="1"/>
  <c r="AE10" i="105"/>
  <c r="AG10" i="105"/>
  <c r="AP10" i="105" s="1"/>
  <c r="U19" i="42"/>
  <c r="AF12" i="59"/>
  <c r="AO12" i="59" s="1"/>
  <c r="AE12" i="59"/>
  <c r="AG12" i="59"/>
  <c r="AP12" i="59" s="1"/>
  <c r="W13" i="59"/>
  <c r="AH9" i="32"/>
  <c r="AQ9" i="32" s="1"/>
  <c r="Y20" i="25"/>
  <c r="Z20" i="25" s="1"/>
  <c r="X20" i="25"/>
  <c r="AN20" i="64"/>
  <c r="AI20" i="64"/>
  <c r="AH10" i="15"/>
  <c r="AQ10" i="15" s="1"/>
  <c r="Y13" i="38"/>
  <c r="X13" i="38"/>
  <c r="U20" i="94"/>
  <c r="U10" i="16"/>
  <c r="AI13" i="19"/>
  <c r="AN13" i="19"/>
  <c r="AN12" i="63"/>
  <c r="AI12" i="63"/>
  <c r="AG18" i="76"/>
  <c r="AP18" i="76" s="1"/>
  <c r="AE18" i="76"/>
  <c r="W19" i="76"/>
  <c r="AF18" i="76"/>
  <c r="AO18" i="76" s="1"/>
  <c r="AR18" i="80"/>
  <c r="AR18" i="34"/>
  <c r="AI10" i="53"/>
  <c r="AN10" i="53"/>
  <c r="AR11" i="79"/>
  <c r="U13" i="103"/>
  <c r="U15" i="18"/>
  <c r="U19" i="102"/>
  <c r="AH12" i="79"/>
  <c r="AQ12" i="79" s="1"/>
  <c r="AH13" i="33"/>
  <c r="AQ13" i="33" s="1"/>
  <c r="AH6" i="20"/>
  <c r="AQ6" i="20" s="1"/>
  <c r="AR6" i="104"/>
  <c r="Y20" i="39"/>
  <c r="Z20" i="39" s="1"/>
  <c r="X20" i="39"/>
  <c r="AH19" i="80"/>
  <c r="AQ19" i="80" s="1"/>
  <c r="AE9" i="32"/>
  <c r="W10" i="32"/>
  <c r="AF9" i="32"/>
  <c r="AO9" i="32" s="1"/>
  <c r="AG9" i="32"/>
  <c r="AP9" i="32" s="1"/>
  <c r="AR18" i="72"/>
  <c r="U19" i="48"/>
  <c r="AG10" i="15"/>
  <c r="AP10" i="15" s="1"/>
  <c r="W11" i="15"/>
  <c r="AE10" i="15"/>
  <c r="AF10" i="15"/>
  <c r="AO10" i="15" s="1"/>
  <c r="W12" i="47"/>
  <c r="AF11" i="47"/>
  <c r="AO11" i="47" s="1"/>
  <c r="AE11" i="47"/>
  <c r="AG11" i="47"/>
  <c r="AP11" i="47" s="1"/>
  <c r="AF19" i="29"/>
  <c r="AO19" i="29" s="1"/>
  <c r="AE19" i="29"/>
  <c r="W20" i="29"/>
  <c r="AG19" i="29"/>
  <c r="AP19" i="29" s="1"/>
  <c r="AH7" i="104"/>
  <c r="AQ7" i="104" s="1"/>
  <c r="U17" i="98"/>
  <c r="AR9" i="93"/>
  <c r="Y6" i="100"/>
  <c r="Z6" i="100" s="1"/>
  <c r="X6" i="100"/>
  <c r="AH19" i="34"/>
  <c r="AQ19" i="34" s="1"/>
  <c r="AR5" i="20"/>
  <c r="AH7" i="44"/>
  <c r="AQ7" i="44" s="1"/>
  <c r="AI19" i="21"/>
  <c r="AN19" i="21"/>
  <c r="Z12" i="79"/>
  <c r="Z13" i="33"/>
  <c r="Z6" i="20"/>
  <c r="AH6" i="9"/>
  <c r="AQ6" i="9" s="1"/>
  <c r="U12" i="49"/>
  <c r="Y7" i="13"/>
  <c r="Z7" i="13" s="1"/>
  <c r="X7" i="13"/>
  <c r="AR12" i="33"/>
  <c r="U8" i="95"/>
  <c r="U7" i="95" s="1"/>
  <c r="U6" i="95" s="1"/>
  <c r="Y6" i="51"/>
  <c r="X6" i="51"/>
  <c r="Y21" i="64"/>
  <c r="X21" i="64"/>
  <c r="Z21" i="64" s="1"/>
  <c r="U10" i="91"/>
  <c r="W6" i="58"/>
  <c r="AG5" i="58"/>
  <c r="AP5" i="58" s="1"/>
  <c r="AF5" i="58"/>
  <c r="AO5" i="58" s="1"/>
  <c r="AE5" i="58"/>
  <c r="U20" i="10"/>
  <c r="Z7" i="104"/>
  <c r="U10" i="43"/>
  <c r="Z19" i="34"/>
  <c r="Y13" i="63"/>
  <c r="X13" i="63"/>
  <c r="U12" i="83"/>
  <c r="AR9" i="15"/>
  <c r="AH6" i="92"/>
  <c r="AQ6" i="92" s="1"/>
  <c r="Y11" i="53"/>
  <c r="X11" i="53"/>
  <c r="AR5" i="9"/>
  <c r="U21" i="85"/>
  <c r="Z7" i="44"/>
  <c r="U10" i="41"/>
  <c r="Z6" i="9"/>
  <c r="AF5" i="54"/>
  <c r="AO5" i="54" s="1"/>
  <c r="AG5" i="54"/>
  <c r="AP5" i="54" s="1"/>
  <c r="W6" i="54"/>
  <c r="AE5" i="54"/>
  <c r="Y10" i="52"/>
  <c r="Z10" i="52" s="1"/>
  <c r="X10" i="52"/>
  <c r="AN11" i="28"/>
  <c r="AI11" i="28"/>
  <c r="AI6" i="13"/>
  <c r="AN6" i="13"/>
  <c r="Y14" i="2"/>
  <c r="Z14" i="2" s="1"/>
  <c r="X14" i="2"/>
  <c r="AH12" i="24"/>
  <c r="AQ12" i="24" s="1"/>
  <c r="AR10" i="97"/>
  <c r="Y12" i="28"/>
  <c r="X12" i="28"/>
  <c r="Y11" i="86"/>
  <c r="Z11" i="86" s="1"/>
  <c r="X11" i="86"/>
  <c r="Y13" i="71"/>
  <c r="X13" i="71"/>
  <c r="AN13" i="2"/>
  <c r="AI13" i="2"/>
  <c r="AG6" i="92"/>
  <c r="AP6" i="92" s="1"/>
  <c r="W7" i="92"/>
  <c r="AF6" i="92"/>
  <c r="AO6" i="92" s="1"/>
  <c r="AE6" i="92"/>
  <c r="AR11" i="89"/>
  <c r="AR11" i="75"/>
  <c r="AH12" i="89"/>
  <c r="AQ12" i="89" s="1"/>
  <c r="AH13" i="67"/>
  <c r="AQ13" i="67" s="1"/>
  <c r="Z6" i="84"/>
  <c r="Z19" i="80"/>
  <c r="AN18" i="12"/>
  <c r="AI18" i="12"/>
  <c r="U19" i="35"/>
  <c r="AH19" i="72"/>
  <c r="AQ19" i="72" s="1"/>
  <c r="W20" i="68"/>
  <c r="AG19" i="68"/>
  <c r="AP19" i="68" s="1"/>
  <c r="AF19" i="68"/>
  <c r="AO19" i="68" s="1"/>
  <c r="AE19" i="68"/>
  <c r="AN5" i="100"/>
  <c r="AI5" i="100"/>
  <c r="AG10" i="46"/>
  <c r="AP10" i="46" s="1"/>
  <c r="AF10" i="46"/>
  <c r="AO10" i="46" s="1"/>
  <c r="W11" i="46"/>
  <c r="AE10" i="46"/>
  <c r="AH11" i="97"/>
  <c r="AQ11" i="97" s="1"/>
  <c r="AR5" i="92"/>
  <c r="Y20" i="60"/>
  <c r="Z20" i="60" s="1"/>
  <c r="X20" i="60"/>
  <c r="AR12" i="67"/>
  <c r="AG9" i="101"/>
  <c r="AP9" i="101" s="1"/>
  <c r="W10" i="101"/>
  <c r="AF9" i="101"/>
  <c r="AO9" i="101" s="1"/>
  <c r="AE9" i="101"/>
  <c r="Y20" i="21"/>
  <c r="X20" i="21"/>
  <c r="Z12" i="89"/>
  <c r="AH12" i="75"/>
  <c r="AQ12" i="75" s="1"/>
  <c r="Z12" i="24"/>
  <c r="U20" i="82"/>
  <c r="AH10" i="93"/>
  <c r="AQ10" i="93" s="1"/>
  <c r="AI10" i="86"/>
  <c r="AN10" i="86"/>
  <c r="AN12" i="71"/>
  <c r="AI12" i="71"/>
  <c r="AE20" i="39" l="1"/>
  <c r="AF20" i="39"/>
  <c r="AO20" i="39" s="1"/>
  <c r="AG20" i="39"/>
  <c r="AP20" i="39" s="1"/>
  <c r="W21" i="39"/>
  <c r="W12" i="86"/>
  <c r="AG11" i="86"/>
  <c r="AP11" i="86" s="1"/>
  <c r="AF11" i="86"/>
  <c r="AO11" i="86" s="1"/>
  <c r="AE11" i="86"/>
  <c r="AF14" i="2"/>
  <c r="AO14" i="2" s="1"/>
  <c r="AE14" i="2"/>
  <c r="AG14" i="2"/>
  <c r="AP14" i="2" s="1"/>
  <c r="W15" i="2"/>
  <c r="AG14" i="19"/>
  <c r="AP14" i="19" s="1"/>
  <c r="W15" i="19"/>
  <c r="AE14" i="19"/>
  <c r="AF14" i="19"/>
  <c r="AO14" i="19" s="1"/>
  <c r="W7" i="100"/>
  <c r="AG6" i="100"/>
  <c r="AP6" i="100" s="1"/>
  <c r="AE6" i="100"/>
  <c r="AF6" i="100"/>
  <c r="AO6" i="100" s="1"/>
  <c r="AE10" i="52"/>
  <c r="W11" i="52"/>
  <c r="AF10" i="52"/>
  <c r="AO10" i="52" s="1"/>
  <c r="AG10" i="52"/>
  <c r="AP10" i="52" s="1"/>
  <c r="AH20" i="21"/>
  <c r="AQ20" i="21" s="1"/>
  <c r="X10" i="101"/>
  <c r="Y10" i="101"/>
  <c r="AR5" i="100"/>
  <c r="AE19" i="80"/>
  <c r="AF19" i="80"/>
  <c r="AO19" i="80" s="1"/>
  <c r="W20" i="80"/>
  <c r="AG19" i="80"/>
  <c r="AP19" i="80" s="1"/>
  <c r="U19" i="82"/>
  <c r="Z20" i="21"/>
  <c r="AN6" i="92"/>
  <c r="AI6" i="92"/>
  <c r="AH13" i="71"/>
  <c r="AQ13" i="71" s="1"/>
  <c r="AH12" i="28"/>
  <c r="AQ12" i="28" s="1"/>
  <c r="AR11" i="28"/>
  <c r="AI5" i="54"/>
  <c r="AN5" i="54"/>
  <c r="U9" i="41"/>
  <c r="AH11" i="53"/>
  <c r="AQ11" i="53" s="1"/>
  <c r="AH13" i="63"/>
  <c r="AQ13" i="63" s="1"/>
  <c r="AF7" i="104"/>
  <c r="AO7" i="104" s="1"/>
  <c r="AE7" i="104"/>
  <c r="AG7" i="104"/>
  <c r="AP7" i="104" s="1"/>
  <c r="W8" i="104"/>
  <c r="Y6" i="58"/>
  <c r="X6" i="58"/>
  <c r="AH6" i="51"/>
  <c r="AQ6" i="51" s="1"/>
  <c r="AH6" i="100"/>
  <c r="AQ6" i="100" s="1"/>
  <c r="U16" i="98"/>
  <c r="AN10" i="15"/>
  <c r="AI10" i="15"/>
  <c r="AH13" i="38"/>
  <c r="AQ13" i="38" s="1"/>
  <c r="Y11" i="105"/>
  <c r="X11" i="105"/>
  <c r="AN5" i="96"/>
  <c r="AI5" i="96"/>
  <c r="Y6" i="45"/>
  <c r="X6" i="45"/>
  <c r="Z6" i="45" s="1"/>
  <c r="AR19" i="25"/>
  <c r="Y14" i="67"/>
  <c r="X14" i="67"/>
  <c r="AN12" i="75"/>
  <c r="AI12" i="75"/>
  <c r="AE6" i="84"/>
  <c r="W7" i="84"/>
  <c r="AG6" i="84"/>
  <c r="AP6" i="84" s="1"/>
  <c r="AF6" i="84"/>
  <c r="AO6" i="84" s="1"/>
  <c r="AE12" i="24"/>
  <c r="AF12" i="24"/>
  <c r="AO12" i="24" s="1"/>
  <c r="AG12" i="24"/>
  <c r="AP12" i="24" s="1"/>
  <c r="W13" i="24"/>
  <c r="AI10" i="46"/>
  <c r="AN10" i="46"/>
  <c r="AI19" i="68"/>
  <c r="AN19" i="68"/>
  <c r="Z13" i="71"/>
  <c r="Z12" i="28"/>
  <c r="AH14" i="2"/>
  <c r="AQ14" i="2" s="1"/>
  <c r="Y6" i="54"/>
  <c r="X6" i="54"/>
  <c r="AF7" i="44"/>
  <c r="AO7" i="44" s="1"/>
  <c r="AE7" i="44"/>
  <c r="W8" i="44"/>
  <c r="AG7" i="44"/>
  <c r="AP7" i="44" s="1"/>
  <c r="Z11" i="53"/>
  <c r="Z13" i="63"/>
  <c r="Z6" i="51"/>
  <c r="AH7" i="13"/>
  <c r="AQ7" i="13" s="1"/>
  <c r="AR19" i="21"/>
  <c r="AN11" i="47"/>
  <c r="AI11" i="47"/>
  <c r="Y11" i="15"/>
  <c r="X11" i="15"/>
  <c r="U14" i="18"/>
  <c r="AR10" i="53"/>
  <c r="Y19" i="76"/>
  <c r="Z19" i="76"/>
  <c r="X19" i="76"/>
  <c r="AR13" i="19"/>
  <c r="Z13" i="38"/>
  <c r="U18" i="42"/>
  <c r="AG12" i="89"/>
  <c r="AP12" i="89" s="1"/>
  <c r="AF12" i="89"/>
  <c r="AO12" i="89" s="1"/>
  <c r="W13" i="89"/>
  <c r="AE12" i="89"/>
  <c r="AR6" i="13"/>
  <c r="AR12" i="71"/>
  <c r="Y11" i="46"/>
  <c r="X11" i="46"/>
  <c r="U18" i="35"/>
  <c r="Y7" i="92"/>
  <c r="X7" i="92"/>
  <c r="Z7" i="92" s="1"/>
  <c r="AH10" i="52"/>
  <c r="AQ10" i="52" s="1"/>
  <c r="U19" i="10"/>
  <c r="U9" i="91"/>
  <c r="AF7" i="13"/>
  <c r="AO7" i="13" s="1"/>
  <c r="AE7" i="13"/>
  <c r="W8" i="13"/>
  <c r="AG7" i="13"/>
  <c r="AP7" i="13" s="1"/>
  <c r="Y20" i="29"/>
  <c r="Z20" i="29" s="1"/>
  <c r="X20" i="29"/>
  <c r="AH20" i="39"/>
  <c r="AQ20" i="39" s="1"/>
  <c r="AN18" i="76"/>
  <c r="AI18" i="76"/>
  <c r="AR20" i="64"/>
  <c r="Y13" i="59"/>
  <c r="X13" i="59"/>
  <c r="AR5" i="51"/>
  <c r="AR19" i="39"/>
  <c r="AR19" i="60"/>
  <c r="U12" i="87"/>
  <c r="Y6" i="88"/>
  <c r="Z6" i="88" s="1"/>
  <c r="X6" i="88"/>
  <c r="AH19" i="12"/>
  <c r="AQ19" i="12" s="1"/>
  <c r="U11" i="55"/>
  <c r="U7" i="11"/>
  <c r="Y12" i="97"/>
  <c r="X12" i="97"/>
  <c r="AN19" i="72"/>
  <c r="AI19" i="72"/>
  <c r="AN9" i="101"/>
  <c r="AI9" i="101"/>
  <c r="AH20" i="60"/>
  <c r="AQ20" i="60" s="1"/>
  <c r="AR18" i="12"/>
  <c r="AH11" i="86"/>
  <c r="AQ11" i="86" s="1"/>
  <c r="U20" i="85"/>
  <c r="AG19" i="34"/>
  <c r="AP19" i="34" s="1"/>
  <c r="W20" i="34"/>
  <c r="AF19" i="34"/>
  <c r="AO19" i="34" s="1"/>
  <c r="AE19" i="34"/>
  <c r="AN5" i="58"/>
  <c r="AI5" i="58"/>
  <c r="AH21" i="64"/>
  <c r="AQ21" i="64" s="1"/>
  <c r="AF6" i="20"/>
  <c r="AO6" i="20" s="1"/>
  <c r="AE6" i="20"/>
  <c r="W7" i="20"/>
  <c r="AG6" i="20"/>
  <c r="AP6" i="20" s="1"/>
  <c r="AN19" i="29"/>
  <c r="AI19" i="29"/>
  <c r="Y12" i="47"/>
  <c r="X12" i="47"/>
  <c r="U12" i="103"/>
  <c r="U9" i="16"/>
  <c r="AI5" i="45"/>
  <c r="AN5" i="45"/>
  <c r="AN5" i="88"/>
  <c r="AI5" i="88"/>
  <c r="Z19" i="12"/>
  <c r="AN10" i="93"/>
  <c r="AI10" i="93"/>
  <c r="AN13" i="67"/>
  <c r="AI13" i="67"/>
  <c r="W21" i="60"/>
  <c r="AG20" i="60"/>
  <c r="AP20" i="60" s="1"/>
  <c r="AF20" i="60"/>
  <c r="AO20" i="60" s="1"/>
  <c r="AE20" i="60"/>
  <c r="Y20" i="68"/>
  <c r="X20" i="68"/>
  <c r="Z20" i="68" s="1"/>
  <c r="AR13" i="2"/>
  <c r="W7" i="9"/>
  <c r="AG6" i="9"/>
  <c r="AP6" i="9" s="1"/>
  <c r="AE6" i="9"/>
  <c r="AF6" i="9"/>
  <c r="AO6" i="9" s="1"/>
  <c r="AE21" i="64"/>
  <c r="AG21" i="64"/>
  <c r="AP21" i="64" s="1"/>
  <c r="W22" i="64"/>
  <c r="AF21" i="64"/>
  <c r="AO21" i="64" s="1"/>
  <c r="U5" i="95"/>
  <c r="X5" i="95" s="1"/>
  <c r="W14" i="33"/>
  <c r="AF13" i="33"/>
  <c r="AO13" i="33" s="1"/>
  <c r="AG13" i="33"/>
  <c r="AP13" i="33" s="1"/>
  <c r="AE13" i="33"/>
  <c r="U18" i="48"/>
  <c r="Y10" i="32"/>
  <c r="X10" i="32"/>
  <c r="Z10" i="32" s="1"/>
  <c r="AR12" i="63"/>
  <c r="AH20" i="25"/>
  <c r="AQ20" i="25" s="1"/>
  <c r="AI12" i="59"/>
  <c r="AN12" i="59"/>
  <c r="AN10" i="105"/>
  <c r="AI10" i="105"/>
  <c r="AR9" i="52"/>
  <c r="AH14" i="19"/>
  <c r="AQ14" i="19" s="1"/>
  <c r="U12" i="99"/>
  <c r="U20" i="90"/>
  <c r="AN11" i="97"/>
  <c r="AI11" i="97"/>
  <c r="AR10" i="86"/>
  <c r="U11" i="83"/>
  <c r="U9" i="43"/>
  <c r="U11" i="49"/>
  <c r="W13" i="79"/>
  <c r="AE12" i="79"/>
  <c r="AF12" i="79"/>
  <c r="AO12" i="79" s="1"/>
  <c r="AG12" i="79"/>
  <c r="AP12" i="79" s="1"/>
  <c r="AI9" i="32"/>
  <c r="AN9" i="32"/>
  <c r="U18" i="102"/>
  <c r="U19" i="94"/>
  <c r="AG20" i="25"/>
  <c r="AP20" i="25" s="1"/>
  <c r="W21" i="25"/>
  <c r="AE20" i="25"/>
  <c r="AF20" i="25"/>
  <c r="AO20" i="25" s="1"/>
  <c r="Y6" i="96"/>
  <c r="X6" i="96"/>
  <c r="U21" i="50"/>
  <c r="U20" i="50" s="1"/>
  <c r="AR12" i="38"/>
  <c r="X11" i="93"/>
  <c r="Y11" i="93"/>
  <c r="Y13" i="75"/>
  <c r="X13" i="75"/>
  <c r="Z13" i="75" s="1"/>
  <c r="Y20" i="72"/>
  <c r="X20" i="72"/>
  <c r="Z12" i="97" l="1"/>
  <c r="Z11" i="46"/>
  <c r="Z6" i="96"/>
  <c r="AG6" i="96" s="1"/>
  <c r="AP6" i="96" s="1"/>
  <c r="Z12" i="47"/>
  <c r="AG12" i="47" s="1"/>
  <c r="AP12" i="47" s="1"/>
  <c r="Z14" i="67"/>
  <c r="AF14" i="67" s="1"/>
  <c r="AO14" i="67" s="1"/>
  <c r="Z11" i="105"/>
  <c r="AG11" i="105" s="1"/>
  <c r="AP11" i="105" s="1"/>
  <c r="Z11" i="15"/>
  <c r="AG12" i="97"/>
  <c r="AP12" i="97" s="1"/>
  <c r="AF12" i="97"/>
  <c r="AO12" i="97" s="1"/>
  <c r="AE12" i="97"/>
  <c r="W13" i="97"/>
  <c r="W7" i="88"/>
  <c r="AG6" i="88"/>
  <c r="AP6" i="88" s="1"/>
  <c r="AF6" i="88"/>
  <c r="AO6" i="88" s="1"/>
  <c r="AE6" i="88"/>
  <c r="W12" i="105"/>
  <c r="AE11" i="105"/>
  <c r="AF11" i="105"/>
  <c r="AO11" i="105" s="1"/>
  <c r="AF20" i="68"/>
  <c r="AO20" i="68" s="1"/>
  <c r="AE20" i="68"/>
  <c r="W21" i="68"/>
  <c r="AG20" i="68"/>
  <c r="AP20" i="68" s="1"/>
  <c r="AF12" i="47"/>
  <c r="AO12" i="47" s="1"/>
  <c r="AE12" i="47"/>
  <c r="AF6" i="96"/>
  <c r="AO6" i="96" s="1"/>
  <c r="AE6" i="96"/>
  <c r="W7" i="96"/>
  <c r="AE6" i="45"/>
  <c r="AF6" i="45"/>
  <c r="AO6" i="45" s="1"/>
  <c r="AG6" i="45"/>
  <c r="AP6" i="45" s="1"/>
  <c r="W7" i="45"/>
  <c r="AF13" i="75"/>
  <c r="AO13" i="75" s="1"/>
  <c r="W14" i="75"/>
  <c r="AG13" i="75"/>
  <c r="AP13" i="75" s="1"/>
  <c r="AE13" i="75"/>
  <c r="AE11" i="46"/>
  <c r="AF11" i="46"/>
  <c r="AO11" i="46" s="1"/>
  <c r="W12" i="46"/>
  <c r="AG11" i="46"/>
  <c r="AP11" i="46" s="1"/>
  <c r="AG11" i="15"/>
  <c r="AP11" i="15" s="1"/>
  <c r="AF11" i="15"/>
  <c r="AO11" i="15" s="1"/>
  <c r="W12" i="15"/>
  <c r="AE11" i="15"/>
  <c r="AR12" i="59"/>
  <c r="AN21" i="64"/>
  <c r="AI21" i="64"/>
  <c r="AG19" i="12"/>
  <c r="AP19" i="12" s="1"/>
  <c r="W20" i="12"/>
  <c r="AE19" i="12"/>
  <c r="AF19" i="12"/>
  <c r="AO19" i="12" s="1"/>
  <c r="AN20" i="25"/>
  <c r="AI20" i="25"/>
  <c r="U10" i="83"/>
  <c r="Y21" i="60"/>
  <c r="X21" i="60"/>
  <c r="AH20" i="72"/>
  <c r="AQ20" i="72" s="1"/>
  <c r="Y21" i="25"/>
  <c r="Z21" i="25" s="1"/>
  <c r="X21" i="25"/>
  <c r="AR10" i="105"/>
  <c r="U17" i="48"/>
  <c r="Z5" i="95"/>
  <c r="AH5" i="95"/>
  <c r="AQ5" i="95" s="1"/>
  <c r="AN6" i="9"/>
  <c r="AI6" i="9"/>
  <c r="AR13" i="67"/>
  <c r="U11" i="103"/>
  <c r="AH11" i="93"/>
  <c r="AQ11" i="93" s="1"/>
  <c r="AR11" i="97"/>
  <c r="AH10" i="32"/>
  <c r="AQ10" i="32" s="1"/>
  <c r="Y22" i="64"/>
  <c r="X22" i="64"/>
  <c r="Y7" i="9"/>
  <c r="X7" i="9"/>
  <c r="AN20" i="60"/>
  <c r="AI20" i="60"/>
  <c r="AR10" i="93"/>
  <c r="AR5" i="45"/>
  <c r="Y7" i="20"/>
  <c r="X7" i="20"/>
  <c r="U19" i="85"/>
  <c r="AR19" i="72"/>
  <c r="U6" i="11"/>
  <c r="Y8" i="13"/>
  <c r="X8" i="13"/>
  <c r="U18" i="10"/>
  <c r="AH7" i="92"/>
  <c r="AQ7" i="92" s="1"/>
  <c r="U17" i="42"/>
  <c r="AF6" i="51"/>
  <c r="AO6" i="51" s="1"/>
  <c r="AG6" i="51"/>
  <c r="AP6" i="51" s="1"/>
  <c r="W7" i="51"/>
  <c r="AE6" i="51"/>
  <c r="AN7" i="44"/>
  <c r="AI7" i="44"/>
  <c r="AR10" i="46"/>
  <c r="AH14" i="67"/>
  <c r="AQ14" i="67" s="1"/>
  <c r="U15" i="98"/>
  <c r="AH10" i="101"/>
  <c r="AQ10" i="101" s="1"/>
  <c r="X11" i="52"/>
  <c r="Z11" i="52" s="1"/>
  <c r="Y11" i="52"/>
  <c r="Y7" i="100"/>
  <c r="X7" i="100"/>
  <c r="U8" i="43"/>
  <c r="AI6" i="20"/>
  <c r="AN6" i="20"/>
  <c r="AN19" i="34"/>
  <c r="AI19" i="34"/>
  <c r="AH20" i="29"/>
  <c r="AQ20" i="29" s="1"/>
  <c r="AN7" i="13"/>
  <c r="AI7" i="13"/>
  <c r="W8" i="92"/>
  <c r="AF7" i="92"/>
  <c r="AO7" i="92" s="1"/>
  <c r="AE7" i="92"/>
  <c r="AG7" i="92"/>
  <c r="AP7" i="92" s="1"/>
  <c r="AI12" i="89"/>
  <c r="AN12" i="89"/>
  <c r="AG13" i="38"/>
  <c r="AP13" i="38" s="1"/>
  <c r="W14" i="38"/>
  <c r="AE13" i="38"/>
  <c r="AF13" i="38"/>
  <c r="AO13" i="38" s="1"/>
  <c r="W14" i="63"/>
  <c r="AG13" i="63"/>
  <c r="AP13" i="63" s="1"/>
  <c r="AF13" i="63"/>
  <c r="AO13" i="63" s="1"/>
  <c r="AE13" i="63"/>
  <c r="AF12" i="28"/>
  <c r="AO12" i="28" s="1"/>
  <c r="AE12" i="28"/>
  <c r="AG12" i="28"/>
  <c r="AP12" i="28" s="1"/>
  <c r="W13" i="28"/>
  <c r="Y13" i="24"/>
  <c r="Z13" i="24" s="1"/>
  <c r="X13" i="24"/>
  <c r="AE20" i="21"/>
  <c r="W21" i="21"/>
  <c r="AF20" i="21"/>
  <c r="AO20" i="21" s="1"/>
  <c r="AG20" i="21"/>
  <c r="AP20" i="21" s="1"/>
  <c r="AN19" i="80"/>
  <c r="AI19" i="80"/>
  <c r="AN10" i="52"/>
  <c r="AI10" i="52"/>
  <c r="AN14" i="2"/>
  <c r="AI14" i="2"/>
  <c r="Y12" i="86"/>
  <c r="X12" i="86"/>
  <c r="U18" i="94"/>
  <c r="AH12" i="97"/>
  <c r="AQ12" i="97" s="1"/>
  <c r="U10" i="55"/>
  <c r="W21" i="29"/>
  <c r="AF20" i="29"/>
  <c r="AO20" i="29" s="1"/>
  <c r="AE20" i="29"/>
  <c r="AG20" i="29"/>
  <c r="AP20" i="29" s="1"/>
  <c r="Y13" i="89"/>
  <c r="X13" i="89"/>
  <c r="Z13" i="89" s="1"/>
  <c r="AR11" i="47"/>
  <c r="W12" i="53"/>
  <c r="AE11" i="53"/>
  <c r="AF11" i="53"/>
  <c r="AO11" i="53" s="1"/>
  <c r="AG11" i="53"/>
  <c r="AP11" i="53" s="1"/>
  <c r="AH6" i="54"/>
  <c r="AQ6" i="54" s="1"/>
  <c r="AF13" i="71"/>
  <c r="AO13" i="71" s="1"/>
  <c r="AG13" i="71"/>
  <c r="AP13" i="71" s="1"/>
  <c r="AE13" i="71"/>
  <c r="W14" i="71"/>
  <c r="Y7" i="84"/>
  <c r="Z7" i="84"/>
  <c r="X7" i="84"/>
  <c r="AR5" i="96"/>
  <c r="Y8" i="104"/>
  <c r="X8" i="104"/>
  <c r="U8" i="41"/>
  <c r="AN14" i="19"/>
  <c r="AI14" i="19"/>
  <c r="Y21" i="39"/>
  <c r="X21" i="39"/>
  <c r="Z21" i="39" s="1"/>
  <c r="AE10" i="32"/>
  <c r="AF10" i="32"/>
  <c r="AO10" i="32" s="1"/>
  <c r="AG10" i="32"/>
  <c r="AP10" i="32" s="1"/>
  <c r="W11" i="32"/>
  <c r="U19" i="90"/>
  <c r="U11" i="87"/>
  <c r="AR18" i="76"/>
  <c r="Z6" i="54"/>
  <c r="AN6" i="84"/>
  <c r="AI6" i="84"/>
  <c r="AR10" i="15"/>
  <c r="U18" i="82"/>
  <c r="Y15" i="19"/>
  <c r="Z15" i="19"/>
  <c r="X15" i="19"/>
  <c r="AN12" i="79"/>
  <c r="AI12" i="79"/>
  <c r="Y14" i="33"/>
  <c r="X14" i="33"/>
  <c r="Z14" i="33" s="1"/>
  <c r="AR19" i="29"/>
  <c r="U19" i="50"/>
  <c r="AR9" i="101"/>
  <c r="AH13" i="59"/>
  <c r="AQ13" i="59" s="1"/>
  <c r="U8" i="91"/>
  <c r="U17" i="35"/>
  <c r="AH19" i="76"/>
  <c r="AQ19" i="76" s="1"/>
  <c r="U13" i="18"/>
  <c r="AR19" i="68"/>
  <c r="AI12" i="24"/>
  <c r="AN12" i="24"/>
  <c r="AR12" i="75"/>
  <c r="AH11" i="105"/>
  <c r="AQ11" i="105" s="1"/>
  <c r="AH6" i="58"/>
  <c r="AQ6" i="58" s="1"/>
  <c r="AI7" i="104"/>
  <c r="AR7" i="104" s="1"/>
  <c r="AN7" i="104"/>
  <c r="AR5" i="54"/>
  <c r="Z10" i="101"/>
  <c r="AN6" i="100"/>
  <c r="AI6" i="100"/>
  <c r="AN11" i="86"/>
  <c r="AI11" i="86"/>
  <c r="AH13" i="75"/>
  <c r="AQ13" i="75" s="1"/>
  <c r="U8" i="16"/>
  <c r="U17" i="102"/>
  <c r="Y13" i="79"/>
  <c r="X13" i="79"/>
  <c r="AH20" i="68"/>
  <c r="AQ20" i="68" s="1"/>
  <c r="AR5" i="88"/>
  <c r="Y20" i="34"/>
  <c r="Z20" i="34"/>
  <c r="X20" i="34"/>
  <c r="Z20" i="72"/>
  <c r="Z11" i="93"/>
  <c r="AH6" i="96"/>
  <c r="AQ6" i="96" s="1"/>
  <c r="AR9" i="32"/>
  <c r="U10" i="49"/>
  <c r="U9" i="49" s="1"/>
  <c r="U11" i="99"/>
  <c r="AI13" i="33"/>
  <c r="AN13" i="33"/>
  <c r="AH12" i="47"/>
  <c r="AQ12" i="47" s="1"/>
  <c r="AR5" i="58"/>
  <c r="AH6" i="88"/>
  <c r="AQ6" i="88" s="1"/>
  <c r="Z13" i="59"/>
  <c r="AH11" i="46"/>
  <c r="AQ11" i="46" s="1"/>
  <c r="AE19" i="76"/>
  <c r="W20" i="76"/>
  <c r="AG19" i="76"/>
  <c r="AP19" i="76" s="1"/>
  <c r="AF19" i="76"/>
  <c r="AO19" i="76" s="1"/>
  <c r="AH11" i="15"/>
  <c r="AQ11" i="15" s="1"/>
  <c r="Y8" i="44"/>
  <c r="X8" i="44"/>
  <c r="Z8" i="44" s="1"/>
  <c r="AH6" i="45"/>
  <c r="AQ6" i="45" s="1"/>
  <c r="Z6" i="58"/>
  <c r="AR6" i="92"/>
  <c r="Y20" i="80"/>
  <c r="X20" i="80"/>
  <c r="Y15" i="2"/>
  <c r="X15" i="2"/>
  <c r="AN20" i="39"/>
  <c r="AI20" i="39"/>
  <c r="AE14" i="67" l="1"/>
  <c r="W13" i="47"/>
  <c r="W15" i="67"/>
  <c r="Z7" i="9"/>
  <c r="AG7" i="9" s="1"/>
  <c r="AP7" i="9" s="1"/>
  <c r="Z8" i="13"/>
  <c r="AF8" i="13" s="1"/>
  <c r="AO8" i="13" s="1"/>
  <c r="Z21" i="60"/>
  <c r="AG14" i="67"/>
  <c r="AP14" i="67" s="1"/>
  <c r="Z13" i="79"/>
  <c r="Z12" i="86"/>
  <c r="AG13" i="24"/>
  <c r="AP13" i="24" s="1"/>
  <c r="W14" i="24"/>
  <c r="AE13" i="24"/>
  <c r="AF13" i="24"/>
  <c r="AO13" i="24" s="1"/>
  <c r="AG13" i="79"/>
  <c r="AP13" i="79" s="1"/>
  <c r="AF13" i="79"/>
  <c r="AO13" i="79" s="1"/>
  <c r="AE13" i="79"/>
  <c r="W14" i="79"/>
  <c r="W13" i="86"/>
  <c r="AF12" i="86"/>
  <c r="AO12" i="86" s="1"/>
  <c r="AG12" i="86"/>
  <c r="AP12" i="86" s="1"/>
  <c r="AE12" i="86"/>
  <c r="AE14" i="33"/>
  <c r="W15" i="33"/>
  <c r="AF14" i="33"/>
  <c r="AO14" i="33" s="1"/>
  <c r="AG14" i="33"/>
  <c r="AP14" i="33" s="1"/>
  <c r="W8" i="9"/>
  <c r="AE7" i="9"/>
  <c r="W22" i="60"/>
  <c r="AG21" i="60"/>
  <c r="AP21" i="60" s="1"/>
  <c r="AF21" i="60"/>
  <c r="AO21" i="60" s="1"/>
  <c r="AE21" i="60"/>
  <c r="AN19" i="76"/>
  <c r="AI19" i="76"/>
  <c r="AG13" i="59"/>
  <c r="AP13" i="59" s="1"/>
  <c r="W14" i="59"/>
  <c r="AE13" i="59"/>
  <c r="AF13" i="59"/>
  <c r="AO13" i="59" s="1"/>
  <c r="U8" i="49"/>
  <c r="AE10" i="101"/>
  <c r="AG10" i="101"/>
  <c r="AP10" i="101" s="1"/>
  <c r="W11" i="101"/>
  <c r="AF10" i="101"/>
  <c r="AO10" i="101" s="1"/>
  <c r="U16" i="35"/>
  <c r="AI10" i="32"/>
  <c r="AN10" i="32"/>
  <c r="AR19" i="80"/>
  <c r="AH13" i="24"/>
  <c r="AQ13" i="24" s="1"/>
  <c r="AI13" i="38"/>
  <c r="AN13" i="38"/>
  <c r="AH8" i="13"/>
  <c r="AQ8" i="13" s="1"/>
  <c r="AH7" i="9"/>
  <c r="AQ7" i="9" s="1"/>
  <c r="AH21" i="60"/>
  <c r="AQ21" i="60" s="1"/>
  <c r="AN11" i="46"/>
  <c r="AI11" i="46"/>
  <c r="Y7" i="45"/>
  <c r="Z7" i="45" s="1"/>
  <c r="X7" i="45"/>
  <c r="AN6" i="96"/>
  <c r="AI6" i="96"/>
  <c r="AN14" i="67"/>
  <c r="AI14" i="67"/>
  <c r="AR14" i="67" s="1"/>
  <c r="Y7" i="88"/>
  <c r="X7" i="88"/>
  <c r="AH15" i="2"/>
  <c r="AQ15" i="2" s="1"/>
  <c r="Y20" i="76"/>
  <c r="X20" i="76"/>
  <c r="Z15" i="2"/>
  <c r="AG6" i="58"/>
  <c r="AP6" i="58" s="1"/>
  <c r="AF6" i="58"/>
  <c r="AO6" i="58" s="1"/>
  <c r="AE6" i="58"/>
  <c r="W7" i="58"/>
  <c r="AH8" i="44"/>
  <c r="AQ8" i="44" s="1"/>
  <c r="AF6" i="54"/>
  <c r="AO6" i="54" s="1"/>
  <c r="W7" i="54"/>
  <c r="AG6" i="54"/>
  <c r="AP6" i="54" s="1"/>
  <c r="AE6" i="54"/>
  <c r="U18" i="90"/>
  <c r="AH21" i="39"/>
  <c r="AQ21" i="39" s="1"/>
  <c r="U7" i="41"/>
  <c r="AH7" i="84"/>
  <c r="AQ7" i="84" s="1"/>
  <c r="AH13" i="89"/>
  <c r="AQ13" i="89" s="1"/>
  <c r="Y21" i="29"/>
  <c r="X21" i="29"/>
  <c r="Z21" i="29" s="1"/>
  <c r="AI13" i="63"/>
  <c r="AN13" i="63"/>
  <c r="Y14" i="38"/>
  <c r="X14" i="38"/>
  <c r="AN7" i="92"/>
  <c r="AI7" i="92"/>
  <c r="U7" i="43"/>
  <c r="AH11" i="52"/>
  <c r="AQ11" i="52" s="1"/>
  <c r="AR7" i="44"/>
  <c r="AH21" i="25"/>
  <c r="AQ21" i="25" s="1"/>
  <c r="AN13" i="75"/>
  <c r="AI13" i="75"/>
  <c r="AN11" i="105"/>
  <c r="AI11" i="105"/>
  <c r="W9" i="44"/>
  <c r="AF8" i="44"/>
  <c r="AO8" i="44" s="1"/>
  <c r="AE8" i="44"/>
  <c r="AG8" i="44"/>
  <c r="AP8" i="44" s="1"/>
  <c r="AR13" i="33"/>
  <c r="W12" i="93"/>
  <c r="AG11" i="93"/>
  <c r="AP11" i="93" s="1"/>
  <c r="AF11" i="93"/>
  <c r="AO11" i="93" s="1"/>
  <c r="AE11" i="93"/>
  <c r="AR11" i="86"/>
  <c r="U12" i="18"/>
  <c r="U7" i="91"/>
  <c r="U18" i="50"/>
  <c r="AR12" i="79"/>
  <c r="U17" i="82"/>
  <c r="W22" i="39"/>
  <c r="AG21" i="39"/>
  <c r="AP21" i="39" s="1"/>
  <c r="AF21" i="39"/>
  <c r="AO21" i="39" s="1"/>
  <c r="AE21" i="39"/>
  <c r="AH8" i="104"/>
  <c r="AQ8" i="104" s="1"/>
  <c r="AG7" i="84"/>
  <c r="AP7" i="84" s="1"/>
  <c r="W8" i="84"/>
  <c r="AF7" i="84"/>
  <c r="AO7" i="84" s="1"/>
  <c r="AE7" i="84"/>
  <c r="AF13" i="89"/>
  <c r="AO13" i="89" s="1"/>
  <c r="AE13" i="89"/>
  <c r="W14" i="89"/>
  <c r="AG13" i="89"/>
  <c r="AP13" i="89" s="1"/>
  <c r="AR14" i="2"/>
  <c r="AR19" i="34"/>
  <c r="AH7" i="100"/>
  <c r="AQ7" i="100" s="1"/>
  <c r="U14" i="98"/>
  <c r="U18" i="85"/>
  <c r="AR6" i="9"/>
  <c r="W6" i="95"/>
  <c r="AG5" i="95"/>
  <c r="AP5" i="95" s="1"/>
  <c r="AF5" i="95"/>
  <c r="AO5" i="95" s="1"/>
  <c r="AE5" i="95"/>
  <c r="W22" i="25"/>
  <c r="AE21" i="25"/>
  <c r="AF21" i="25"/>
  <c r="AO21" i="25" s="1"/>
  <c r="AG21" i="25"/>
  <c r="AP21" i="25" s="1"/>
  <c r="AI19" i="12"/>
  <c r="AN19" i="12"/>
  <c r="Y21" i="68"/>
  <c r="X21" i="68"/>
  <c r="X12" i="105"/>
  <c r="Y12" i="105"/>
  <c r="Z12" i="105" s="1"/>
  <c r="Y13" i="97"/>
  <c r="X13" i="97"/>
  <c r="AH20" i="80"/>
  <c r="AQ20" i="80" s="1"/>
  <c r="AR20" i="39"/>
  <c r="Z20" i="80"/>
  <c r="W21" i="72"/>
  <c r="AE20" i="72"/>
  <c r="AF20" i="72"/>
  <c r="AO20" i="72" s="1"/>
  <c r="AG20" i="72"/>
  <c r="AP20" i="72" s="1"/>
  <c r="U16" i="102"/>
  <c r="Y11" i="32"/>
  <c r="X11" i="32"/>
  <c r="Z8" i="104"/>
  <c r="AI11" i="53"/>
  <c r="AN11" i="53"/>
  <c r="U9" i="55"/>
  <c r="Y13" i="28"/>
  <c r="Z13" i="28" s="1"/>
  <c r="X13" i="28"/>
  <c r="Y8" i="92"/>
  <c r="X8" i="92"/>
  <c r="Z7" i="100"/>
  <c r="U16" i="42"/>
  <c r="AH7" i="20"/>
  <c r="AQ7" i="20" s="1"/>
  <c r="AH22" i="64"/>
  <c r="AQ22" i="64" s="1"/>
  <c r="Y20" i="12"/>
  <c r="X20" i="12"/>
  <c r="Y14" i="75"/>
  <c r="X14" i="75"/>
  <c r="AI6" i="45"/>
  <c r="AN6" i="45"/>
  <c r="AN20" i="68"/>
  <c r="AI20" i="68"/>
  <c r="AI6" i="88"/>
  <c r="AN6" i="88"/>
  <c r="AN12" i="97"/>
  <c r="AI12" i="97"/>
  <c r="U10" i="99"/>
  <c r="AH20" i="34"/>
  <c r="AQ20" i="34" s="1"/>
  <c r="AR6" i="100"/>
  <c r="AR12" i="24"/>
  <c r="AH15" i="19"/>
  <c r="AQ15" i="19" s="1"/>
  <c r="AR14" i="19"/>
  <c r="Y14" i="71"/>
  <c r="Z14" i="71"/>
  <c r="X14" i="71"/>
  <c r="Y12" i="53"/>
  <c r="X12" i="53"/>
  <c r="U17" i="94"/>
  <c r="AR10" i="52"/>
  <c r="Y21" i="21"/>
  <c r="X21" i="21"/>
  <c r="Y14" i="63"/>
  <c r="Z14" i="63" s="1"/>
  <c r="X14" i="63"/>
  <c r="AR12" i="89"/>
  <c r="AR7" i="13"/>
  <c r="AI6" i="51"/>
  <c r="AN6" i="51"/>
  <c r="U5" i="11"/>
  <c r="X5" i="11" s="1"/>
  <c r="Z7" i="20"/>
  <c r="AR20" i="60"/>
  <c r="Z22" i="64"/>
  <c r="U16" i="48"/>
  <c r="U9" i="83"/>
  <c r="AI11" i="15"/>
  <c r="AN11" i="15"/>
  <c r="Y12" i="46"/>
  <c r="X12" i="46"/>
  <c r="Y13" i="47"/>
  <c r="X13" i="47"/>
  <c r="Z13" i="47" s="1"/>
  <c r="W21" i="34"/>
  <c r="AE20" i="34"/>
  <c r="AF20" i="34"/>
  <c r="AO20" i="34" s="1"/>
  <c r="AG20" i="34"/>
  <c r="AP20" i="34" s="1"/>
  <c r="AH13" i="79"/>
  <c r="AQ13" i="79" s="1"/>
  <c r="U7" i="16"/>
  <c r="AH14" i="33"/>
  <c r="AQ14" i="33" s="1"/>
  <c r="AF15" i="19"/>
  <c r="AO15" i="19" s="1"/>
  <c r="W16" i="19"/>
  <c r="AG15" i="19"/>
  <c r="AP15" i="19" s="1"/>
  <c r="AE15" i="19"/>
  <c r="AR6" i="84"/>
  <c r="U10" i="87"/>
  <c r="AI13" i="71"/>
  <c r="AN13" i="71"/>
  <c r="AN20" i="29"/>
  <c r="AI20" i="29"/>
  <c r="AH12" i="86"/>
  <c r="AQ12" i="86" s="1"/>
  <c r="AN20" i="21"/>
  <c r="AI20" i="21"/>
  <c r="AI12" i="28"/>
  <c r="AN12" i="28"/>
  <c r="AR6" i="20"/>
  <c r="AE11" i="52"/>
  <c r="W12" i="52"/>
  <c r="AF11" i="52"/>
  <c r="AO11" i="52" s="1"/>
  <c r="AG11" i="52"/>
  <c r="AP11" i="52" s="1"/>
  <c r="Y7" i="51"/>
  <c r="X7" i="51"/>
  <c r="U17" i="10"/>
  <c r="U16" i="10" s="1"/>
  <c r="U10" i="103"/>
  <c r="AR20" i="25"/>
  <c r="AR21" i="64"/>
  <c r="Y12" i="15"/>
  <c r="X12" i="15"/>
  <c r="Y7" i="96"/>
  <c r="Z7" i="96" s="1"/>
  <c r="X7" i="96"/>
  <c r="AN12" i="47"/>
  <c r="AI12" i="47"/>
  <c r="X15" i="67"/>
  <c r="Y15" i="67"/>
  <c r="Z15" i="67" s="1"/>
  <c r="Z14" i="75" l="1"/>
  <c r="AG8" i="13"/>
  <c r="AP8" i="13" s="1"/>
  <c r="Z20" i="76"/>
  <c r="AE20" i="76" s="1"/>
  <c r="Z21" i="68"/>
  <c r="AG21" i="68" s="1"/>
  <c r="AP21" i="68" s="1"/>
  <c r="Z13" i="97"/>
  <c r="AF13" i="97" s="1"/>
  <c r="AO13" i="97" s="1"/>
  <c r="W9" i="13"/>
  <c r="AF7" i="9"/>
  <c r="AO7" i="9" s="1"/>
  <c r="AE8" i="13"/>
  <c r="AE7" i="45"/>
  <c r="AF7" i="45"/>
  <c r="AO7" i="45" s="1"/>
  <c r="W8" i="45"/>
  <c r="AG7" i="45"/>
  <c r="AP7" i="45" s="1"/>
  <c r="AG14" i="75"/>
  <c r="AP14" i="75" s="1"/>
  <c r="AE14" i="75"/>
  <c r="AF14" i="75"/>
  <c r="AO14" i="75" s="1"/>
  <c r="W15" i="75"/>
  <c r="AG14" i="63"/>
  <c r="AP14" i="63" s="1"/>
  <c r="AF14" i="63"/>
  <c r="AO14" i="63" s="1"/>
  <c r="AE14" i="63"/>
  <c r="W15" i="63"/>
  <c r="W16" i="67"/>
  <c r="AE15" i="67"/>
  <c r="AG15" i="67"/>
  <c r="AP15" i="67" s="1"/>
  <c r="AF15" i="67"/>
  <c r="AO15" i="67" s="1"/>
  <c r="AF21" i="68"/>
  <c r="AO21" i="68" s="1"/>
  <c r="AF20" i="76"/>
  <c r="AO20" i="76" s="1"/>
  <c r="W21" i="76"/>
  <c r="AG20" i="76"/>
  <c r="AP20" i="76" s="1"/>
  <c r="Y16" i="19"/>
  <c r="X16" i="19"/>
  <c r="AH13" i="47"/>
  <c r="AQ13" i="47" s="1"/>
  <c r="AR11" i="15"/>
  <c r="AR6" i="51"/>
  <c r="AH14" i="71"/>
  <c r="AQ14" i="71" s="1"/>
  <c r="AR6" i="88"/>
  <c r="AH13" i="28"/>
  <c r="AQ13" i="28" s="1"/>
  <c r="AR11" i="53"/>
  <c r="U15" i="102"/>
  <c r="Y22" i="25"/>
  <c r="Z22" i="25" s="1"/>
  <c r="X22" i="25"/>
  <c r="AN13" i="89"/>
  <c r="AI13" i="89"/>
  <c r="U16" i="82"/>
  <c r="U6" i="91"/>
  <c r="AN11" i="93"/>
  <c r="AI11" i="93"/>
  <c r="AR13" i="75"/>
  <c r="U6" i="43"/>
  <c r="Y7" i="54"/>
  <c r="X7" i="54"/>
  <c r="AR6" i="96"/>
  <c r="AI21" i="60"/>
  <c r="AN21" i="60"/>
  <c r="AI8" i="13"/>
  <c r="AN8" i="13"/>
  <c r="AN12" i="86"/>
  <c r="AI12" i="86"/>
  <c r="W8" i="96"/>
  <c r="AG7" i="96"/>
  <c r="AP7" i="96" s="1"/>
  <c r="AF7" i="96"/>
  <c r="AO7" i="96" s="1"/>
  <c r="AE7" i="96"/>
  <c r="Y12" i="52"/>
  <c r="Z12" i="52" s="1"/>
  <c r="X12" i="52"/>
  <c r="AR20" i="68"/>
  <c r="U15" i="42"/>
  <c r="W14" i="28"/>
  <c r="AF13" i="28"/>
  <c r="AO13" i="28" s="1"/>
  <c r="AE13" i="28"/>
  <c r="AG13" i="28"/>
  <c r="AP13" i="28" s="1"/>
  <c r="AF8" i="104"/>
  <c r="AO8" i="104" s="1"/>
  <c r="AE8" i="104"/>
  <c r="AG8" i="104"/>
  <c r="AP8" i="104" s="1"/>
  <c r="W9" i="104"/>
  <c r="AF12" i="105"/>
  <c r="AO12" i="105" s="1"/>
  <c r="AE12" i="105"/>
  <c r="W13" i="105"/>
  <c r="AG12" i="105"/>
  <c r="AP12" i="105" s="1"/>
  <c r="AN21" i="39"/>
  <c r="AI21" i="39"/>
  <c r="AN8" i="44"/>
  <c r="AI8" i="44"/>
  <c r="AR7" i="92"/>
  <c r="AR13" i="63"/>
  <c r="AG15" i="2"/>
  <c r="AP15" i="2" s="1"/>
  <c r="W16" i="2"/>
  <c r="AE15" i="2"/>
  <c r="AF15" i="2"/>
  <c r="AO15" i="2" s="1"/>
  <c r="AH7" i="88"/>
  <c r="AQ7" i="88" s="1"/>
  <c r="Y11" i="101"/>
  <c r="X11" i="101"/>
  <c r="AN13" i="59"/>
  <c r="AI13" i="59"/>
  <c r="U15" i="10"/>
  <c r="AR12" i="28"/>
  <c r="AR20" i="21"/>
  <c r="AH12" i="15"/>
  <c r="AQ12" i="15" s="1"/>
  <c r="AI11" i="52"/>
  <c r="AN11" i="52"/>
  <c r="AR20" i="29"/>
  <c r="U8" i="83"/>
  <c r="AE7" i="20"/>
  <c r="AF7" i="20"/>
  <c r="AO7" i="20" s="1"/>
  <c r="W8" i="20"/>
  <c r="AG7" i="20"/>
  <c r="AP7" i="20" s="1"/>
  <c r="AH21" i="21"/>
  <c r="AQ21" i="21" s="1"/>
  <c r="U16" i="94"/>
  <c r="U9" i="99"/>
  <c r="Z20" i="12"/>
  <c r="AH20" i="12"/>
  <c r="AQ20" i="12" s="1"/>
  <c r="AF7" i="100"/>
  <c r="AO7" i="100" s="1"/>
  <c r="AE7" i="100"/>
  <c r="W8" i="100"/>
  <c r="AG7" i="100"/>
  <c r="AP7" i="100" s="1"/>
  <c r="AH11" i="32"/>
  <c r="AQ11" i="32" s="1"/>
  <c r="AR19" i="12"/>
  <c r="AN5" i="95"/>
  <c r="AI5" i="95"/>
  <c r="AN7" i="84"/>
  <c r="AI7" i="84"/>
  <c r="U11" i="18"/>
  <c r="AH21" i="29"/>
  <c r="AQ21" i="29" s="1"/>
  <c r="U17" i="90"/>
  <c r="AH20" i="76"/>
  <c r="AQ20" i="76" s="1"/>
  <c r="Z7" i="88"/>
  <c r="AH7" i="45"/>
  <c r="AQ7" i="45" s="1"/>
  <c r="AR13" i="38"/>
  <c r="AR10" i="32"/>
  <c r="Y14" i="59"/>
  <c r="Z14" i="59" s="1"/>
  <c r="X14" i="59"/>
  <c r="Z12" i="46"/>
  <c r="AH12" i="46"/>
  <c r="AQ12" i="46" s="1"/>
  <c r="Z21" i="21"/>
  <c r="AH12" i="53"/>
  <c r="AQ12" i="53" s="1"/>
  <c r="AR12" i="97"/>
  <c r="AH8" i="92"/>
  <c r="AQ8" i="92" s="1"/>
  <c r="Z11" i="32"/>
  <c r="AN20" i="72"/>
  <c r="AI20" i="72"/>
  <c r="AH12" i="105"/>
  <c r="AQ12" i="105" s="1"/>
  <c r="U17" i="85"/>
  <c r="Y12" i="93"/>
  <c r="X12" i="93"/>
  <c r="Y9" i="44"/>
  <c r="X9" i="44"/>
  <c r="AH14" i="38"/>
  <c r="AQ14" i="38" s="1"/>
  <c r="AG21" i="29"/>
  <c r="AP21" i="29" s="1"/>
  <c r="AF21" i="29"/>
  <c r="AO21" i="29" s="1"/>
  <c r="AE21" i="29"/>
  <c r="W22" i="29"/>
  <c r="Y7" i="58"/>
  <c r="X7" i="58"/>
  <c r="AI10" i="101"/>
  <c r="AN10" i="101"/>
  <c r="Y22" i="60"/>
  <c r="X22" i="60"/>
  <c r="AN7" i="9"/>
  <c r="AI7" i="9"/>
  <c r="Y15" i="33"/>
  <c r="X15" i="33"/>
  <c r="Y13" i="86"/>
  <c r="X13" i="86"/>
  <c r="Z13" i="86" s="1"/>
  <c r="AI13" i="24"/>
  <c r="AN13" i="24"/>
  <c r="AH7" i="51"/>
  <c r="AQ7" i="51" s="1"/>
  <c r="W14" i="47"/>
  <c r="AE13" i="47"/>
  <c r="AF13" i="47"/>
  <c r="AO13" i="47" s="1"/>
  <c r="AG13" i="47"/>
  <c r="AP13" i="47" s="1"/>
  <c r="AN15" i="19"/>
  <c r="AI15" i="19"/>
  <c r="AN20" i="34"/>
  <c r="AI20" i="34"/>
  <c r="U15" i="48"/>
  <c r="AH5" i="11"/>
  <c r="AQ5" i="11" s="1"/>
  <c r="Z5" i="11"/>
  <c r="Z12" i="53"/>
  <c r="AR6" i="45"/>
  <c r="Z8" i="92"/>
  <c r="U8" i="55"/>
  <c r="Y21" i="72"/>
  <c r="X21" i="72"/>
  <c r="AH13" i="97"/>
  <c r="AQ13" i="97" s="1"/>
  <c r="AH21" i="68"/>
  <c r="AQ21" i="68" s="1"/>
  <c r="Y8" i="84"/>
  <c r="X8" i="84"/>
  <c r="Z8" i="84" s="1"/>
  <c r="Y22" i="39"/>
  <c r="X22" i="39"/>
  <c r="U17" i="50"/>
  <c r="AR11" i="105"/>
  <c r="Z14" i="38"/>
  <c r="U6" i="41"/>
  <c r="AI6" i="54"/>
  <c r="AN6" i="54"/>
  <c r="AN6" i="58"/>
  <c r="AI6" i="58"/>
  <c r="U15" i="35"/>
  <c r="AR19" i="76"/>
  <c r="Y8" i="9"/>
  <c r="X8" i="9"/>
  <c r="AN14" i="33"/>
  <c r="AI14" i="33"/>
  <c r="Y14" i="79"/>
  <c r="X14" i="79"/>
  <c r="Y14" i="24"/>
  <c r="X14" i="24"/>
  <c r="U9" i="87"/>
  <c r="W15" i="71"/>
  <c r="AE14" i="71"/>
  <c r="AF14" i="71"/>
  <c r="AO14" i="71" s="1"/>
  <c r="AG14" i="71"/>
  <c r="AP14" i="71" s="1"/>
  <c r="AH15" i="67"/>
  <c r="AQ15" i="67" s="1"/>
  <c r="Z7" i="51"/>
  <c r="AR12" i="47"/>
  <c r="Z12" i="15"/>
  <c r="U9" i="103"/>
  <c r="AH7" i="96"/>
  <c r="AQ7" i="96" s="1"/>
  <c r="AR13" i="71"/>
  <c r="U6" i="16"/>
  <c r="Y21" i="34"/>
  <c r="X21" i="34"/>
  <c r="AF22" i="64"/>
  <c r="AO22" i="64" s="1"/>
  <c r="W23" i="64"/>
  <c r="AG22" i="64"/>
  <c r="AP22" i="64" s="1"/>
  <c r="AE22" i="64"/>
  <c r="AH14" i="63"/>
  <c r="AQ14" i="63" s="1"/>
  <c r="AH14" i="75"/>
  <c r="AQ14" i="75" s="1"/>
  <c r="AF20" i="80"/>
  <c r="AO20" i="80" s="1"/>
  <c r="AG20" i="80"/>
  <c r="AP20" i="80" s="1"/>
  <c r="AE20" i="80"/>
  <c r="W21" i="80"/>
  <c r="AN21" i="25"/>
  <c r="AI21" i="25"/>
  <c r="Y6" i="95"/>
  <c r="Z6" i="95"/>
  <c r="X6" i="95"/>
  <c r="U13" i="98"/>
  <c r="Y14" i="89"/>
  <c r="X14" i="89"/>
  <c r="AR11" i="46"/>
  <c r="U7" i="49"/>
  <c r="Y9" i="13"/>
  <c r="X9" i="13"/>
  <c r="Z9" i="13" s="1"/>
  <c r="AN13" i="79"/>
  <c r="AI13" i="79"/>
  <c r="Z21" i="72" l="1"/>
  <c r="AE21" i="68"/>
  <c r="W14" i="97"/>
  <c r="AG13" i="97"/>
  <c r="AP13" i="97" s="1"/>
  <c r="AE13" i="97"/>
  <c r="AI13" i="97" s="1"/>
  <c r="Z21" i="34"/>
  <c r="W22" i="34" s="1"/>
  <c r="Z9" i="44"/>
  <c r="AF9" i="44" s="1"/>
  <c r="AO9" i="44" s="1"/>
  <c r="W22" i="68"/>
  <c r="AE21" i="34"/>
  <c r="AF21" i="34"/>
  <c r="AO21" i="34" s="1"/>
  <c r="AG21" i="34"/>
  <c r="AP21" i="34" s="1"/>
  <c r="AG9" i="44"/>
  <c r="AP9" i="44" s="1"/>
  <c r="W10" i="44"/>
  <c r="AE9" i="44"/>
  <c r="AE12" i="52"/>
  <c r="W13" i="52"/>
  <c r="AG12" i="52"/>
  <c r="AP12" i="52" s="1"/>
  <c r="AF12" i="52"/>
  <c r="AO12" i="52" s="1"/>
  <c r="AF14" i="59"/>
  <c r="AO14" i="59" s="1"/>
  <c r="AE14" i="59"/>
  <c r="W15" i="59"/>
  <c r="AG14" i="59"/>
  <c r="AP14" i="59" s="1"/>
  <c r="AF21" i="72"/>
  <c r="AO21" i="72" s="1"/>
  <c r="AE21" i="72"/>
  <c r="W22" i="72"/>
  <c r="AG21" i="72"/>
  <c r="AP21" i="72" s="1"/>
  <c r="AF6" i="95"/>
  <c r="AO6" i="95" s="1"/>
  <c r="AG6" i="95"/>
  <c r="AP6" i="95" s="1"/>
  <c r="W7" i="95"/>
  <c r="AE6" i="95"/>
  <c r="AH9" i="13"/>
  <c r="AQ9" i="13" s="1"/>
  <c r="AH6" i="95"/>
  <c r="AQ6" i="95" s="1"/>
  <c r="AN20" i="80"/>
  <c r="AI20" i="80"/>
  <c r="AH8" i="84"/>
  <c r="AQ8" i="84" s="1"/>
  <c r="AG12" i="53"/>
  <c r="AP12" i="53" s="1"/>
  <c r="AF12" i="53"/>
  <c r="AO12" i="53" s="1"/>
  <c r="W13" i="53"/>
  <c r="AE12" i="53"/>
  <c r="AR13" i="24"/>
  <c r="AI21" i="29"/>
  <c r="AN21" i="29"/>
  <c r="U16" i="85"/>
  <c r="AR20" i="72"/>
  <c r="AH14" i="59"/>
  <c r="AQ14" i="59" s="1"/>
  <c r="AR5" i="95"/>
  <c r="U14" i="10"/>
  <c r="Y14" i="28"/>
  <c r="X14" i="28"/>
  <c r="Y8" i="96"/>
  <c r="Z8" i="96"/>
  <c r="X8" i="96"/>
  <c r="AR21" i="60"/>
  <c r="AH22" i="25"/>
  <c r="AQ22" i="25" s="1"/>
  <c r="AN20" i="76"/>
  <c r="AI20" i="76"/>
  <c r="AI21" i="68"/>
  <c r="AN21" i="68"/>
  <c r="Y15" i="63"/>
  <c r="X15" i="63"/>
  <c r="AN14" i="75"/>
  <c r="AI14" i="75"/>
  <c r="AN7" i="45"/>
  <c r="AI7" i="45"/>
  <c r="U14" i="48"/>
  <c r="AH13" i="86"/>
  <c r="AQ13" i="86" s="1"/>
  <c r="AR7" i="9"/>
  <c r="AR10" i="101"/>
  <c r="W8" i="88"/>
  <c r="AG7" i="88"/>
  <c r="AP7" i="88" s="1"/>
  <c r="AF7" i="88"/>
  <c r="AO7" i="88" s="1"/>
  <c r="AE7" i="88"/>
  <c r="U15" i="94"/>
  <c r="AI7" i="20"/>
  <c r="AN7" i="20"/>
  <c r="AR11" i="52"/>
  <c r="AR13" i="59"/>
  <c r="AN15" i="2"/>
  <c r="AI15" i="2"/>
  <c r="Y13" i="105"/>
  <c r="X13" i="105"/>
  <c r="AN8" i="104"/>
  <c r="AI8" i="104"/>
  <c r="AR12" i="86"/>
  <c r="U5" i="43"/>
  <c r="X5" i="43" s="1"/>
  <c r="U5" i="91"/>
  <c r="X5" i="91" s="1"/>
  <c r="AE22" i="25"/>
  <c r="AF22" i="25"/>
  <c r="AO22" i="25" s="1"/>
  <c r="AG22" i="25"/>
  <c r="AP22" i="25" s="1"/>
  <c r="W23" i="25"/>
  <c r="AN14" i="63"/>
  <c r="AI14" i="63"/>
  <c r="U8" i="87"/>
  <c r="AR6" i="54"/>
  <c r="AR20" i="34"/>
  <c r="AF13" i="86"/>
  <c r="AO13" i="86" s="1"/>
  <c r="AE13" i="86"/>
  <c r="W14" i="86"/>
  <c r="AG13" i="86"/>
  <c r="AP13" i="86" s="1"/>
  <c r="AH7" i="58"/>
  <c r="AQ7" i="58" s="1"/>
  <c r="AH12" i="93"/>
  <c r="AQ12" i="93" s="1"/>
  <c r="AF11" i="32"/>
  <c r="AO11" i="32" s="1"/>
  <c r="W12" i="32"/>
  <c r="AG11" i="32"/>
  <c r="AP11" i="32" s="1"/>
  <c r="AE11" i="32"/>
  <c r="Y16" i="2"/>
  <c r="X16" i="2"/>
  <c r="AR8" i="44"/>
  <c r="AN12" i="105"/>
  <c r="AI12" i="105"/>
  <c r="U14" i="42"/>
  <c r="Y21" i="76"/>
  <c r="X21" i="76"/>
  <c r="Y14" i="97"/>
  <c r="X14" i="97"/>
  <c r="W13" i="15"/>
  <c r="AG12" i="15"/>
  <c r="AP12" i="15" s="1"/>
  <c r="AE12" i="15"/>
  <c r="AF12" i="15"/>
  <c r="AO12" i="15" s="1"/>
  <c r="AR21" i="25"/>
  <c r="U5" i="16"/>
  <c r="X5" i="16" s="1"/>
  <c r="AH8" i="9"/>
  <c r="AQ8" i="9" s="1"/>
  <c r="AE8" i="92"/>
  <c r="AF8" i="92"/>
  <c r="AO8" i="92" s="1"/>
  <c r="AG8" i="92"/>
  <c r="AP8" i="92" s="1"/>
  <c r="W9" i="92"/>
  <c r="U10" i="18"/>
  <c r="AE20" i="12"/>
  <c r="W21" i="12"/>
  <c r="AF20" i="12"/>
  <c r="AO20" i="12" s="1"/>
  <c r="AG20" i="12"/>
  <c r="AP20" i="12" s="1"/>
  <c r="U7" i="83"/>
  <c r="AH11" i="101"/>
  <c r="AQ11" i="101" s="1"/>
  <c r="AN7" i="96"/>
  <c r="AI7" i="96"/>
  <c r="AH7" i="54"/>
  <c r="AQ7" i="54" s="1"/>
  <c r="U15" i="82"/>
  <c r="AH16" i="19"/>
  <c r="AQ16" i="19" s="1"/>
  <c r="AH14" i="89"/>
  <c r="AQ14" i="89" s="1"/>
  <c r="U8" i="103"/>
  <c r="AH14" i="24"/>
  <c r="AQ14" i="24" s="1"/>
  <c r="Z14" i="24"/>
  <c r="U14" i="35"/>
  <c r="U5" i="41"/>
  <c r="X5" i="41" s="1"/>
  <c r="AH22" i="39"/>
  <c r="AQ22" i="39" s="1"/>
  <c r="AH22" i="60"/>
  <c r="AQ22" i="60" s="1"/>
  <c r="Z7" i="58"/>
  <c r="Z12" i="93"/>
  <c r="AR13" i="79"/>
  <c r="U6" i="49"/>
  <c r="AN14" i="71"/>
  <c r="AI14" i="71"/>
  <c r="Z8" i="9"/>
  <c r="AR6" i="58"/>
  <c r="W15" i="38"/>
  <c r="AE14" i="38"/>
  <c r="AF14" i="38"/>
  <c r="AO14" i="38" s="1"/>
  <c r="AG14" i="38"/>
  <c r="AP14" i="38" s="1"/>
  <c r="Z22" i="39"/>
  <c r="AH21" i="72"/>
  <c r="AQ21" i="72" s="1"/>
  <c r="W6" i="11"/>
  <c r="AG5" i="11"/>
  <c r="AP5" i="11" s="1"/>
  <c r="AF5" i="11"/>
  <c r="AO5" i="11" s="1"/>
  <c r="AE5" i="11"/>
  <c r="AR15" i="19"/>
  <c r="Y14" i="47"/>
  <c r="X14" i="47"/>
  <c r="AH15" i="33"/>
  <c r="AQ15" i="33" s="1"/>
  <c r="Z22" i="60"/>
  <c r="AR7" i="84"/>
  <c r="Y8" i="100"/>
  <c r="Z8" i="100" s="1"/>
  <c r="X8" i="100"/>
  <c r="Z11" i="101"/>
  <c r="AR21" i="39"/>
  <c r="AI13" i="28"/>
  <c r="AN13" i="28"/>
  <c r="AR8" i="13"/>
  <c r="Z7" i="54"/>
  <c r="AR11" i="93"/>
  <c r="AR13" i="89"/>
  <c r="U14" i="102"/>
  <c r="Z16" i="19"/>
  <c r="Y22" i="68"/>
  <c r="Z22" i="68" s="1"/>
  <c r="X22" i="68"/>
  <c r="AN15" i="67"/>
  <c r="AI15" i="67"/>
  <c r="Y15" i="75"/>
  <c r="X15" i="75"/>
  <c r="Y8" i="45"/>
  <c r="X8" i="45"/>
  <c r="AG9" i="13"/>
  <c r="AP9" i="13" s="1"/>
  <c r="AF9" i="13"/>
  <c r="AO9" i="13" s="1"/>
  <c r="AE9" i="13"/>
  <c r="W10" i="13"/>
  <c r="AI22" i="64"/>
  <c r="AN22" i="64"/>
  <c r="AR14" i="33"/>
  <c r="W9" i="84"/>
  <c r="AE8" i="84"/>
  <c r="AF8" i="84"/>
  <c r="AO8" i="84" s="1"/>
  <c r="AG8" i="84"/>
  <c r="AP8" i="84" s="1"/>
  <c r="Z14" i="89"/>
  <c r="U16" i="50"/>
  <c r="U7" i="55"/>
  <c r="Y23" i="64"/>
  <c r="X23" i="64"/>
  <c r="Z23" i="64" s="1"/>
  <c r="AI13" i="47"/>
  <c r="AR13" i="47" s="1"/>
  <c r="AN13" i="47"/>
  <c r="U12" i="98"/>
  <c r="Y21" i="80"/>
  <c r="X21" i="80"/>
  <c r="Z21" i="80" s="1"/>
  <c r="AH21" i="34"/>
  <c r="AQ21" i="34" s="1"/>
  <c r="AE7" i="51"/>
  <c r="AF7" i="51"/>
  <c r="AO7" i="51" s="1"/>
  <c r="AG7" i="51"/>
  <c r="AP7" i="51" s="1"/>
  <c r="W8" i="51"/>
  <c r="Y15" i="71"/>
  <c r="X15" i="71"/>
  <c r="Z14" i="79"/>
  <c r="AH14" i="79"/>
  <c r="AQ14" i="79" s="1"/>
  <c r="Z15" i="33"/>
  <c r="Y22" i="29"/>
  <c r="X22" i="29"/>
  <c r="AH9" i="44"/>
  <c r="AQ9" i="44" s="1"/>
  <c r="W22" i="21"/>
  <c r="AF21" i="21"/>
  <c r="AO21" i="21" s="1"/>
  <c r="AE21" i="21"/>
  <c r="AG21" i="21"/>
  <c r="AP21" i="21" s="1"/>
  <c r="AG12" i="46"/>
  <c r="AP12" i="46" s="1"/>
  <c r="AE12" i="46"/>
  <c r="AF12" i="46"/>
  <c r="AO12" i="46" s="1"/>
  <c r="W13" i="46"/>
  <c r="U16" i="90"/>
  <c r="AI7" i="100"/>
  <c r="AN7" i="100"/>
  <c r="U8" i="99"/>
  <c r="Y8" i="20"/>
  <c r="X8" i="20"/>
  <c r="Z8" i="20" s="1"/>
  <c r="Y9" i="104"/>
  <c r="X9" i="104"/>
  <c r="AH12" i="52"/>
  <c r="AQ12" i="52" s="1"/>
  <c r="Y16" i="67"/>
  <c r="X16" i="67"/>
  <c r="AN13" i="97" l="1"/>
  <c r="Z9" i="104"/>
  <c r="AF9" i="104" s="1"/>
  <c r="AO9" i="104" s="1"/>
  <c r="Z14" i="47"/>
  <c r="AG14" i="47" s="1"/>
  <c r="AP14" i="47" s="1"/>
  <c r="AE9" i="104"/>
  <c r="W10" i="104"/>
  <c r="AG9" i="104"/>
  <c r="AP9" i="104" s="1"/>
  <c r="AG23" i="64"/>
  <c r="AP23" i="64" s="1"/>
  <c r="AP25" i="64" s="1"/>
  <c r="AF23" i="64"/>
  <c r="AO23" i="64" s="1"/>
  <c r="AO25" i="64" s="1"/>
  <c r="AE23" i="64"/>
  <c r="W15" i="47"/>
  <c r="AE8" i="20"/>
  <c r="AG8" i="20"/>
  <c r="AP8" i="20" s="1"/>
  <c r="AF8" i="20"/>
  <c r="AO8" i="20" s="1"/>
  <c r="W9" i="20"/>
  <c r="AR7" i="100"/>
  <c r="AH22" i="29"/>
  <c r="AQ22" i="29" s="1"/>
  <c r="AH15" i="75"/>
  <c r="AQ15" i="75" s="1"/>
  <c r="U7" i="99"/>
  <c r="Y22" i="21"/>
  <c r="X22" i="21"/>
  <c r="AI12" i="46"/>
  <c r="AN12" i="46"/>
  <c r="Y8" i="51"/>
  <c r="X8" i="51"/>
  <c r="AH21" i="80"/>
  <c r="AQ21" i="80" s="1"/>
  <c r="AN8" i="84"/>
  <c r="AI8" i="84"/>
  <c r="AG16" i="19"/>
  <c r="AP16" i="19" s="1"/>
  <c r="W17" i="19"/>
  <c r="AE16" i="19"/>
  <c r="AF16" i="19"/>
  <c r="AO16" i="19" s="1"/>
  <c r="AF8" i="9"/>
  <c r="AO8" i="9" s="1"/>
  <c r="W9" i="9"/>
  <c r="AE8" i="9"/>
  <c r="AG8" i="9"/>
  <c r="AP8" i="9" s="1"/>
  <c r="AN8" i="92"/>
  <c r="AI8" i="92"/>
  <c r="Y13" i="15"/>
  <c r="X13" i="15"/>
  <c r="AN13" i="86"/>
  <c r="AI13" i="86"/>
  <c r="AN7" i="88"/>
  <c r="AI7" i="88"/>
  <c r="AR20" i="76"/>
  <c r="AH8" i="96"/>
  <c r="AQ8" i="96" s="1"/>
  <c r="U13" i="10"/>
  <c r="AR20" i="80"/>
  <c r="AF21" i="80"/>
  <c r="AO21" i="80" s="1"/>
  <c r="AG21" i="80"/>
  <c r="AP21" i="80" s="1"/>
  <c r="AE21" i="80"/>
  <c r="W22" i="80"/>
  <c r="AE7" i="54"/>
  <c r="AF7" i="54"/>
  <c r="AO7" i="54" s="1"/>
  <c r="AG7" i="54"/>
  <c r="AP7" i="54" s="1"/>
  <c r="W8" i="54"/>
  <c r="W13" i="93"/>
  <c r="AG12" i="93"/>
  <c r="AP12" i="93" s="1"/>
  <c r="AF12" i="93"/>
  <c r="AO12" i="93" s="1"/>
  <c r="AE12" i="93"/>
  <c r="U6" i="83"/>
  <c r="AH14" i="97"/>
  <c r="AQ14" i="97" s="1"/>
  <c r="AH16" i="2"/>
  <c r="AQ16" i="2" s="1"/>
  <c r="Y12" i="32"/>
  <c r="X12" i="32"/>
  <c r="U7" i="87"/>
  <c r="AI22" i="25"/>
  <c r="AN22" i="25"/>
  <c r="AR15" i="2"/>
  <c r="AH15" i="63"/>
  <c r="AQ15" i="63" s="1"/>
  <c r="AE8" i="96"/>
  <c r="W9" i="96"/>
  <c r="AG8" i="96"/>
  <c r="AP8" i="96" s="1"/>
  <c r="AF8" i="96"/>
  <c r="AO8" i="96" s="1"/>
  <c r="Y15" i="59"/>
  <c r="Z15" i="59" s="1"/>
  <c r="X15" i="59"/>
  <c r="Y13" i="52"/>
  <c r="X13" i="52"/>
  <c r="U15" i="50"/>
  <c r="AH8" i="45"/>
  <c r="AQ8" i="45" s="1"/>
  <c r="AR14" i="71"/>
  <c r="U9" i="18"/>
  <c r="AH16" i="67"/>
  <c r="AQ16" i="67" s="1"/>
  <c r="Z22" i="29"/>
  <c r="AH15" i="71"/>
  <c r="AQ15" i="71" s="1"/>
  <c r="W15" i="89"/>
  <c r="AF14" i="89"/>
  <c r="AO14" i="89" s="1"/>
  <c r="AE14" i="89"/>
  <c r="AG14" i="89"/>
  <c r="AP14" i="89" s="1"/>
  <c r="AN9" i="13"/>
  <c r="AI9" i="13"/>
  <c r="Z8" i="45"/>
  <c r="U13" i="102"/>
  <c r="AF11" i="101"/>
  <c r="AO11" i="101" s="1"/>
  <c r="AE11" i="101"/>
  <c r="AG11" i="101"/>
  <c r="AP11" i="101" s="1"/>
  <c r="W12" i="101"/>
  <c r="AE22" i="60"/>
  <c r="W23" i="60"/>
  <c r="AG22" i="60"/>
  <c r="AP22" i="60" s="1"/>
  <c r="AF22" i="60"/>
  <c r="AO22" i="60" s="1"/>
  <c r="Y6" i="11"/>
  <c r="X6" i="11"/>
  <c r="AN14" i="38"/>
  <c r="AI14" i="38"/>
  <c r="AG7" i="58"/>
  <c r="AP7" i="58" s="1"/>
  <c r="W8" i="58"/>
  <c r="AF7" i="58"/>
  <c r="AO7" i="58" s="1"/>
  <c r="AE7" i="58"/>
  <c r="AH5" i="41"/>
  <c r="AQ5" i="41" s="1"/>
  <c r="Z5" i="41"/>
  <c r="Z14" i="97"/>
  <c r="U13" i="42"/>
  <c r="Z16" i="2"/>
  <c r="AR14" i="63"/>
  <c r="AR8" i="104"/>
  <c r="AR7" i="20"/>
  <c r="U13" i="48"/>
  <c r="Z15" i="63"/>
  <c r="U15" i="85"/>
  <c r="AI12" i="53"/>
  <c r="AN12" i="53"/>
  <c r="AI14" i="59"/>
  <c r="AN14" i="59"/>
  <c r="AN12" i="52"/>
  <c r="AI12" i="52"/>
  <c r="Z16" i="67"/>
  <c r="U15" i="90"/>
  <c r="AI21" i="21"/>
  <c r="AN21" i="21"/>
  <c r="Z15" i="71"/>
  <c r="AI7" i="51"/>
  <c r="AN7" i="51"/>
  <c r="AH22" i="68"/>
  <c r="AQ22" i="68" s="1"/>
  <c r="AH8" i="100"/>
  <c r="AQ8" i="100" s="1"/>
  <c r="Y15" i="38"/>
  <c r="X15" i="38"/>
  <c r="Z15" i="38" s="1"/>
  <c r="U7" i="103"/>
  <c r="Y9" i="92"/>
  <c r="X9" i="92"/>
  <c r="AR12" i="105"/>
  <c r="AH5" i="91"/>
  <c r="AQ5" i="91" s="1"/>
  <c r="Z5" i="91"/>
  <c r="Y8" i="88"/>
  <c r="Z8" i="88"/>
  <c r="X8" i="88"/>
  <c r="AR7" i="45"/>
  <c r="AH14" i="28"/>
  <c r="AQ14" i="28" s="1"/>
  <c r="Y13" i="53"/>
  <c r="X13" i="53"/>
  <c r="Y22" i="72"/>
  <c r="Z22" i="72" s="1"/>
  <c r="X22" i="72"/>
  <c r="AH8" i="20"/>
  <c r="AQ8" i="20" s="1"/>
  <c r="AE14" i="79"/>
  <c r="W15" i="79"/>
  <c r="AG14" i="79"/>
  <c r="AP14" i="79" s="1"/>
  <c r="AF14" i="79"/>
  <c r="AO14" i="79" s="1"/>
  <c r="AH23" i="64"/>
  <c r="AQ23" i="64" s="1"/>
  <c r="AQ25" i="64" s="1"/>
  <c r="AZ3" i="64"/>
  <c r="AX22" i="64" s="1"/>
  <c r="S22" i="64" s="1"/>
  <c r="AC22" i="64" s="1"/>
  <c r="AB23" i="64" s="1"/>
  <c r="Y9" i="84"/>
  <c r="X9" i="84"/>
  <c r="AR15" i="67"/>
  <c r="U13" i="35"/>
  <c r="Y21" i="12"/>
  <c r="X21" i="12"/>
  <c r="Z21" i="12" s="1"/>
  <c r="AN12" i="15"/>
  <c r="AI12" i="15"/>
  <c r="AH21" i="76"/>
  <c r="AQ21" i="76" s="1"/>
  <c r="Y23" i="25"/>
  <c r="X23" i="25"/>
  <c r="AH13" i="105"/>
  <c r="AQ13" i="105" s="1"/>
  <c r="U14" i="94"/>
  <c r="Z14" i="28"/>
  <c r="AR21" i="29"/>
  <c r="AN6" i="95"/>
  <c r="AI6" i="95"/>
  <c r="AN21" i="72"/>
  <c r="AI21" i="72"/>
  <c r="AN9" i="44"/>
  <c r="AI9" i="44"/>
  <c r="AI21" i="34"/>
  <c r="AN21" i="34"/>
  <c r="Y10" i="13"/>
  <c r="X10" i="13"/>
  <c r="AH9" i="104"/>
  <c r="AQ9" i="104" s="1"/>
  <c r="Y13" i="46"/>
  <c r="X13" i="46"/>
  <c r="AG15" i="33"/>
  <c r="AP15" i="33" s="1"/>
  <c r="W16" i="33"/>
  <c r="AF15" i="33"/>
  <c r="AO15" i="33" s="1"/>
  <c r="AE15" i="33"/>
  <c r="U11" i="98"/>
  <c r="AF22" i="68"/>
  <c r="AO22" i="68" s="1"/>
  <c r="AG22" i="68"/>
  <c r="AP22" i="68" s="1"/>
  <c r="W23" i="68"/>
  <c r="AE22" i="68"/>
  <c r="AG8" i="100"/>
  <c r="AP8" i="100" s="1"/>
  <c r="W9" i="100"/>
  <c r="AF8" i="100"/>
  <c r="AO8" i="100" s="1"/>
  <c r="AE8" i="100"/>
  <c r="U5" i="49"/>
  <c r="X5" i="49" s="1"/>
  <c r="U6" i="55"/>
  <c r="AR22" i="64"/>
  <c r="AR13" i="97"/>
  <c r="Z15" i="75"/>
  <c r="AR13" i="28"/>
  <c r="AH14" i="47"/>
  <c r="AQ14" i="47" s="1"/>
  <c r="AI5" i="11"/>
  <c r="AN5" i="11"/>
  <c r="AG22" i="39"/>
  <c r="AP22" i="39" s="1"/>
  <c r="W23" i="39"/>
  <c r="AF22" i="39"/>
  <c r="AO22" i="39" s="1"/>
  <c r="AE22" i="39"/>
  <c r="AE14" i="24"/>
  <c r="AG14" i="24"/>
  <c r="AP14" i="24" s="1"/>
  <c r="AF14" i="24"/>
  <c r="AO14" i="24" s="1"/>
  <c r="W15" i="24"/>
  <c r="U14" i="82"/>
  <c r="AR7" i="96"/>
  <c r="AI20" i="12"/>
  <c r="AN20" i="12"/>
  <c r="Z5" i="16"/>
  <c r="AH5" i="16"/>
  <c r="AQ5" i="16" s="1"/>
  <c r="Z21" i="76"/>
  <c r="AN11" i="32"/>
  <c r="AI11" i="32"/>
  <c r="Y14" i="86"/>
  <c r="X14" i="86"/>
  <c r="AH5" i="43"/>
  <c r="AQ5" i="43" s="1"/>
  <c r="Z5" i="43"/>
  <c r="Z13" i="105"/>
  <c r="AR14" i="75"/>
  <c r="AR21" i="68"/>
  <c r="X7" i="95"/>
  <c r="Y7" i="95"/>
  <c r="Y10" i="44"/>
  <c r="X10" i="44"/>
  <c r="Y22" i="34"/>
  <c r="X22" i="34"/>
  <c r="Z22" i="34" s="1"/>
  <c r="Z14" i="86" l="1"/>
  <c r="AE14" i="47"/>
  <c r="AF14" i="47"/>
  <c r="AO14" i="47" s="1"/>
  <c r="Z7" i="95"/>
  <c r="AF7" i="95" s="1"/>
  <c r="AO7" i="95" s="1"/>
  <c r="Z23" i="25"/>
  <c r="AE23" i="25" s="1"/>
  <c r="AF15" i="59"/>
  <c r="AO15" i="59" s="1"/>
  <c r="AG15" i="59"/>
  <c r="AP15" i="59" s="1"/>
  <c r="AE15" i="59"/>
  <c r="W16" i="59"/>
  <c r="AG22" i="72"/>
  <c r="AP22" i="72" s="1"/>
  <c r="AF22" i="72"/>
  <c r="AO22" i="72" s="1"/>
  <c r="W23" i="72"/>
  <c r="AE22" i="72"/>
  <c r="AF14" i="86"/>
  <c r="AO14" i="86" s="1"/>
  <c r="AE14" i="86"/>
  <c r="AG14" i="86"/>
  <c r="AP14" i="86" s="1"/>
  <c r="W15" i="86"/>
  <c r="AE22" i="34"/>
  <c r="AG22" i="34"/>
  <c r="AP22" i="34" s="1"/>
  <c r="AF22" i="34"/>
  <c r="AO22" i="34" s="1"/>
  <c r="W23" i="34"/>
  <c r="Y23" i="68"/>
  <c r="X23" i="68"/>
  <c r="Z23" i="68" s="1"/>
  <c r="AH7" i="95"/>
  <c r="AQ7" i="95" s="1"/>
  <c r="W22" i="76"/>
  <c r="AE21" i="76"/>
  <c r="AG21" i="76"/>
  <c r="AP21" i="76" s="1"/>
  <c r="AF21" i="76"/>
  <c r="AO21" i="76" s="1"/>
  <c r="X15" i="24"/>
  <c r="Y15" i="24"/>
  <c r="Y23" i="39"/>
  <c r="X23" i="39"/>
  <c r="AH5" i="49"/>
  <c r="AQ5" i="49" s="1"/>
  <c r="Z5" i="49"/>
  <c r="AN22" i="68"/>
  <c r="AI22" i="68"/>
  <c r="AI15" i="33"/>
  <c r="AN15" i="33"/>
  <c r="AR6" i="95"/>
  <c r="U13" i="94"/>
  <c r="AH21" i="12"/>
  <c r="AQ21" i="12" s="1"/>
  <c r="AH15" i="38"/>
  <c r="AQ15" i="38" s="1"/>
  <c r="AR7" i="51"/>
  <c r="AG16" i="67"/>
  <c r="AP16" i="67" s="1"/>
  <c r="AE16" i="67"/>
  <c r="W17" i="67"/>
  <c r="AF16" i="67"/>
  <c r="AO16" i="67" s="1"/>
  <c r="AR12" i="53"/>
  <c r="AG16" i="2"/>
  <c r="AP16" i="2" s="1"/>
  <c r="W17" i="2"/>
  <c r="AE16" i="2"/>
  <c r="AF16" i="2"/>
  <c r="AO16" i="2" s="1"/>
  <c r="AR9" i="13"/>
  <c r="Y15" i="89"/>
  <c r="Z15" i="89"/>
  <c r="X15" i="89"/>
  <c r="U14" i="50"/>
  <c r="Y13" i="93"/>
  <c r="X13" i="93"/>
  <c r="Y22" i="80"/>
  <c r="Z22" i="80"/>
  <c r="X22" i="80"/>
  <c r="AR8" i="92"/>
  <c r="AR12" i="46"/>
  <c r="AR21" i="34"/>
  <c r="AF21" i="12"/>
  <c r="AO21" i="12" s="1"/>
  <c r="AE21" i="12"/>
  <c r="AG21" i="12"/>
  <c r="AP21" i="12" s="1"/>
  <c r="W22" i="12"/>
  <c r="AH9" i="84"/>
  <c r="AQ9" i="84" s="1"/>
  <c r="AH9" i="92"/>
  <c r="AQ9" i="92" s="1"/>
  <c r="AF15" i="38"/>
  <c r="AO15" i="38" s="1"/>
  <c r="W16" i="38"/>
  <c r="AE15" i="38"/>
  <c r="AG15" i="38"/>
  <c r="AP15" i="38" s="1"/>
  <c r="W16" i="71"/>
  <c r="AF15" i="71"/>
  <c r="AO15" i="71" s="1"/>
  <c r="AG15" i="71"/>
  <c r="AP15" i="71" s="1"/>
  <c r="AE15" i="71"/>
  <c r="AR12" i="52"/>
  <c r="W6" i="41"/>
  <c r="AE5" i="41"/>
  <c r="AF5" i="41"/>
  <c r="AO5" i="41" s="1"/>
  <c r="AG5" i="41"/>
  <c r="AP5" i="41" s="1"/>
  <c r="AR14" i="38"/>
  <c r="AI11" i="101"/>
  <c r="AN11" i="101"/>
  <c r="U8" i="18"/>
  <c r="U7" i="18" s="1"/>
  <c r="AH13" i="52"/>
  <c r="AQ13" i="52" s="1"/>
  <c r="U6" i="87"/>
  <c r="U5" i="83"/>
  <c r="X5" i="83" s="1"/>
  <c r="AI21" i="80"/>
  <c r="AN21" i="80"/>
  <c r="U12" i="10"/>
  <c r="AR13" i="86"/>
  <c r="AI16" i="19"/>
  <c r="AN16" i="19"/>
  <c r="AH22" i="21"/>
  <c r="AQ22" i="21" s="1"/>
  <c r="Y9" i="20"/>
  <c r="X9" i="20"/>
  <c r="AN8" i="100"/>
  <c r="AI8" i="100"/>
  <c r="Y16" i="33"/>
  <c r="X16" i="33"/>
  <c r="AR9" i="44"/>
  <c r="Z9" i="84"/>
  <c r="AH13" i="53"/>
  <c r="AQ13" i="53" s="1"/>
  <c r="Z9" i="92"/>
  <c r="U14" i="85"/>
  <c r="U12" i="42"/>
  <c r="Y23" i="60"/>
  <c r="X23" i="60"/>
  <c r="Z13" i="52"/>
  <c r="AH12" i="32"/>
  <c r="AQ12" i="32" s="1"/>
  <c r="Y8" i="54"/>
  <c r="X8" i="54"/>
  <c r="Y17" i="19"/>
  <c r="Z17" i="19" s="1"/>
  <c r="X17" i="19"/>
  <c r="AH8" i="51"/>
  <c r="AQ8" i="51" s="1"/>
  <c r="Z22" i="21"/>
  <c r="AI14" i="47"/>
  <c r="AN14" i="47"/>
  <c r="W14" i="105"/>
  <c r="AG13" i="105"/>
  <c r="AP13" i="105" s="1"/>
  <c r="AF13" i="105"/>
  <c r="AO13" i="105" s="1"/>
  <c r="AE13" i="105"/>
  <c r="AR20" i="12"/>
  <c r="AN14" i="24"/>
  <c r="AI14" i="24"/>
  <c r="AR5" i="11"/>
  <c r="AH10" i="13"/>
  <c r="AQ10" i="13" s="1"/>
  <c r="Y15" i="79"/>
  <c r="X15" i="79"/>
  <c r="Z13" i="53"/>
  <c r="AH8" i="88"/>
  <c r="AQ8" i="88" s="1"/>
  <c r="AF5" i="91"/>
  <c r="AO5" i="91" s="1"/>
  <c r="AE5" i="91"/>
  <c r="W6" i="91"/>
  <c r="AG5" i="91"/>
  <c r="AP5" i="91" s="1"/>
  <c r="AR21" i="21"/>
  <c r="AE15" i="63"/>
  <c r="W16" i="63"/>
  <c r="AF15" i="63"/>
  <c r="AO15" i="63" s="1"/>
  <c r="AG15" i="63"/>
  <c r="AP15" i="63" s="1"/>
  <c r="AE14" i="97"/>
  <c r="AG14" i="97"/>
  <c r="AP14" i="97" s="1"/>
  <c r="W15" i="97"/>
  <c r="AF14" i="97"/>
  <c r="AO14" i="97" s="1"/>
  <c r="AN7" i="58"/>
  <c r="AI7" i="58"/>
  <c r="AH6" i="11"/>
  <c r="AQ6" i="11" s="1"/>
  <c r="AN22" i="60"/>
  <c r="AI22" i="60"/>
  <c r="AG22" i="29"/>
  <c r="AP22" i="29" s="1"/>
  <c r="W23" i="29"/>
  <c r="AE22" i="29"/>
  <c r="AF22" i="29"/>
  <c r="AO22" i="29" s="1"/>
  <c r="Z12" i="32"/>
  <c r="AN12" i="93"/>
  <c r="AI12" i="93"/>
  <c r="AH13" i="15"/>
  <c r="AQ13" i="15" s="1"/>
  <c r="AI8" i="9"/>
  <c r="AN8" i="9"/>
  <c r="Z8" i="51"/>
  <c r="Y15" i="47"/>
  <c r="X15" i="47"/>
  <c r="AG7" i="95"/>
  <c r="AP7" i="95" s="1"/>
  <c r="AE7" i="95"/>
  <c r="AH14" i="86"/>
  <c r="AQ14" i="86" s="1"/>
  <c r="AR11" i="32"/>
  <c r="AN22" i="39"/>
  <c r="AI22" i="39"/>
  <c r="AG15" i="75"/>
  <c r="AP15" i="75" s="1"/>
  <c r="W16" i="75"/>
  <c r="AE15" i="75"/>
  <c r="AF15" i="75"/>
  <c r="AO15" i="75" s="1"/>
  <c r="U5" i="55"/>
  <c r="X5" i="55" s="1"/>
  <c r="Y9" i="100"/>
  <c r="Z9" i="100"/>
  <c r="X9" i="100"/>
  <c r="AH13" i="46"/>
  <c r="AQ13" i="46" s="1"/>
  <c r="Z10" i="13"/>
  <c r="AR21" i="72"/>
  <c r="AF14" i="28"/>
  <c r="AO14" i="28" s="1"/>
  <c r="W15" i="28"/>
  <c r="AE14" i="28"/>
  <c r="AG14" i="28"/>
  <c r="AP14" i="28" s="1"/>
  <c r="AR12" i="15"/>
  <c r="U12" i="35"/>
  <c r="AX3" i="64"/>
  <c r="S3" i="64" s="1"/>
  <c r="AC3" i="64" s="1"/>
  <c r="AX23" i="64"/>
  <c r="S23" i="64" s="1"/>
  <c r="AC23" i="64" s="1"/>
  <c r="AJ23" i="64" s="1"/>
  <c r="AS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N14" i="79"/>
  <c r="AI14" i="79"/>
  <c r="W9" i="88"/>
  <c r="AG8" i="88"/>
  <c r="AP8" i="88" s="1"/>
  <c r="AF8" i="88"/>
  <c r="AO8" i="88" s="1"/>
  <c r="AE8" i="88"/>
  <c r="AR14" i="59"/>
  <c r="Z6" i="11"/>
  <c r="U12" i="102"/>
  <c r="AI14" i="89"/>
  <c r="AN14" i="89"/>
  <c r="AH15" i="59"/>
  <c r="AQ15" i="59" s="1"/>
  <c r="Y9" i="96"/>
  <c r="Z9" i="96" s="1"/>
  <c r="X9" i="96"/>
  <c r="Z13" i="15"/>
  <c r="Y9" i="9"/>
  <c r="X9" i="9"/>
  <c r="AR8" i="84"/>
  <c r="AN8" i="20"/>
  <c r="AI8" i="20"/>
  <c r="AN23" i="64"/>
  <c r="AN25" i="64" s="1"/>
  <c r="AI23" i="64"/>
  <c r="Y10" i="104"/>
  <c r="Z10" i="104" s="1"/>
  <c r="X10" i="104"/>
  <c r="AH22" i="34"/>
  <c r="AQ22" i="34" s="1"/>
  <c r="AH10" i="44"/>
  <c r="AQ10" i="44" s="1"/>
  <c r="Z10" i="44"/>
  <c r="AG5" i="43"/>
  <c r="AP5" i="43" s="1"/>
  <c r="AE5" i="43"/>
  <c r="AF5" i="43"/>
  <c r="AO5" i="43" s="1"/>
  <c r="W6" i="43"/>
  <c r="AF5" i="16"/>
  <c r="AO5" i="16" s="1"/>
  <c r="W6" i="16"/>
  <c r="AE5" i="16"/>
  <c r="AG5" i="16"/>
  <c r="AP5" i="16" s="1"/>
  <c r="U13" i="82"/>
  <c r="U10" i="98"/>
  <c r="U9" i="98" s="1"/>
  <c r="Z13" i="46"/>
  <c r="AH23" i="25"/>
  <c r="AQ23" i="25" s="1"/>
  <c r="AQ25" i="25" s="1"/>
  <c r="AX22" i="25"/>
  <c r="S22" i="25" s="1"/>
  <c r="AC22" i="25" s="1"/>
  <c r="AB23" i="25" s="1"/>
  <c r="AZ3" i="25"/>
  <c r="AK23" i="64"/>
  <c r="AT23" i="64" s="1"/>
  <c r="AH22" i="72"/>
  <c r="AQ22" i="72" s="1"/>
  <c r="U6" i="103"/>
  <c r="U14" i="90"/>
  <c r="U12" i="48"/>
  <c r="Y8" i="58"/>
  <c r="X8" i="58"/>
  <c r="Y12" i="101"/>
  <c r="X12" i="101"/>
  <c r="AE8" i="45"/>
  <c r="AF8" i="45"/>
  <c r="AO8" i="45" s="1"/>
  <c r="W9" i="45"/>
  <c r="AG8" i="45"/>
  <c r="AP8" i="45" s="1"/>
  <c r="AN8" i="96"/>
  <c r="AI8" i="96"/>
  <c r="AR22" i="25"/>
  <c r="AN7" i="54"/>
  <c r="AI7" i="54"/>
  <c r="AR7" i="88"/>
  <c r="U6" i="99"/>
  <c r="AI9" i="104"/>
  <c r="AN9" i="104"/>
  <c r="W8" i="95" l="1"/>
  <c r="AF23" i="25"/>
  <c r="AO23" i="25" s="1"/>
  <c r="AO25" i="25" s="1"/>
  <c r="Z15" i="24"/>
  <c r="AF15" i="24" s="1"/>
  <c r="AO15" i="24" s="1"/>
  <c r="AG23" i="25"/>
  <c r="AP23" i="25" s="1"/>
  <c r="AP25" i="25" s="1"/>
  <c r="Z15" i="79"/>
  <c r="AF15" i="79" s="1"/>
  <c r="AO15" i="79" s="1"/>
  <c r="Z23" i="60"/>
  <c r="AE23" i="60" s="1"/>
  <c r="W16" i="24"/>
  <c r="AE15" i="24"/>
  <c r="W16" i="79"/>
  <c r="W18" i="19"/>
  <c r="AE17" i="19"/>
  <c r="AG17" i="19"/>
  <c r="AP17" i="19" s="1"/>
  <c r="AF17" i="19"/>
  <c r="AO17" i="19" s="1"/>
  <c r="AF23" i="60"/>
  <c r="AO23" i="60" s="1"/>
  <c r="AO25" i="60" s="1"/>
  <c r="AR8" i="96"/>
  <c r="Y6" i="43"/>
  <c r="X6" i="43"/>
  <c r="U5" i="99"/>
  <c r="X5" i="99" s="1"/>
  <c r="AI8" i="45"/>
  <c r="AN8" i="45"/>
  <c r="U5" i="103"/>
  <c r="X5" i="103" s="1"/>
  <c r="AK23" i="25"/>
  <c r="AT23" i="25" s="1"/>
  <c r="U12" i="82"/>
  <c r="AH10" i="104"/>
  <c r="AQ10" i="104" s="1"/>
  <c r="AH9" i="96"/>
  <c r="AQ9" i="96" s="1"/>
  <c r="AR14" i="89"/>
  <c r="AK17" i="64"/>
  <c r="AT17" i="64" s="1"/>
  <c r="AJ17" i="64"/>
  <c r="AJ11" i="64"/>
  <c r="AK11" i="64"/>
  <c r="AT11" i="64" s="1"/>
  <c r="AJ5" i="64"/>
  <c r="AK5" i="64"/>
  <c r="AT5" i="64" s="1"/>
  <c r="AH9" i="100"/>
  <c r="AQ9" i="100" s="1"/>
  <c r="AN15" i="75"/>
  <c r="AI15" i="75"/>
  <c r="X8" i="95"/>
  <c r="Y8" i="95"/>
  <c r="Z8" i="95" s="1"/>
  <c r="AH15" i="79"/>
  <c r="AQ15" i="79" s="1"/>
  <c r="Y14" i="105"/>
  <c r="X14" i="105"/>
  <c r="Z14" i="105" s="1"/>
  <c r="W10" i="92"/>
  <c r="AF9" i="92"/>
  <c r="AO9" i="92" s="1"/>
  <c r="AE9" i="92"/>
  <c r="AG9" i="92"/>
  <c r="AP9" i="92" s="1"/>
  <c r="W10" i="84"/>
  <c r="AG9" i="84"/>
  <c r="AP9" i="84" s="1"/>
  <c r="AF9" i="84"/>
  <c r="AO9" i="84" s="1"/>
  <c r="AE9" i="84"/>
  <c r="AR8" i="100"/>
  <c r="U11" i="10"/>
  <c r="U10" i="10" s="1"/>
  <c r="U5" i="87"/>
  <c r="X5" i="87" s="1"/>
  <c r="AN15" i="38"/>
  <c r="AI15" i="38"/>
  <c r="Y22" i="12"/>
  <c r="X22" i="12"/>
  <c r="AH15" i="89"/>
  <c r="AQ15" i="89" s="1"/>
  <c r="AI16" i="2"/>
  <c r="AN16" i="2"/>
  <c r="Y17" i="67"/>
  <c r="X17" i="67"/>
  <c r="Z17" i="67" s="1"/>
  <c r="Y22" i="76"/>
  <c r="X22" i="76"/>
  <c r="AN15" i="59"/>
  <c r="AI15" i="59"/>
  <c r="AE10" i="104"/>
  <c r="AG10" i="104"/>
  <c r="AP10" i="104" s="1"/>
  <c r="W11" i="104"/>
  <c r="AF10" i="104"/>
  <c r="AO10" i="104" s="1"/>
  <c r="W10" i="96"/>
  <c r="AF9" i="96"/>
  <c r="AO9" i="96" s="1"/>
  <c r="AG9" i="96"/>
  <c r="AP9" i="96" s="1"/>
  <c r="AE9" i="96"/>
  <c r="AI8" i="88"/>
  <c r="AN8" i="88"/>
  <c r="AJ22" i="64"/>
  <c r="AK22" i="64"/>
  <c r="AT22" i="64" s="1"/>
  <c r="AJ16" i="64"/>
  <c r="AK16" i="64"/>
  <c r="AT16" i="64" s="1"/>
  <c r="AJ10" i="64"/>
  <c r="AK10" i="64"/>
  <c r="AT10" i="64" s="1"/>
  <c r="W11" i="13"/>
  <c r="AE10" i="13"/>
  <c r="AF10" i="13"/>
  <c r="AO10" i="13" s="1"/>
  <c r="AG10" i="13"/>
  <c r="AP10" i="13" s="1"/>
  <c r="AE9" i="100"/>
  <c r="W10" i="100"/>
  <c r="AF9" i="100"/>
  <c r="AO9" i="100" s="1"/>
  <c r="AG9" i="100"/>
  <c r="AP9" i="100" s="1"/>
  <c r="Y16" i="75"/>
  <c r="X16" i="75"/>
  <c r="AN7" i="95"/>
  <c r="AI7" i="95"/>
  <c r="AE8" i="51"/>
  <c r="AG8" i="51"/>
  <c r="AP8" i="51" s="1"/>
  <c r="W9" i="51"/>
  <c r="AF8" i="51"/>
  <c r="AO8" i="51" s="1"/>
  <c r="AI22" i="29"/>
  <c r="AN22" i="29"/>
  <c r="Y6" i="91"/>
  <c r="Z6" i="91" s="1"/>
  <c r="X6" i="91"/>
  <c r="U6" i="18"/>
  <c r="AI15" i="71"/>
  <c r="AN15" i="71"/>
  <c r="Y16" i="38"/>
  <c r="Z16" i="38" s="1"/>
  <c r="X16" i="38"/>
  <c r="AH13" i="93"/>
  <c r="AQ13" i="93" s="1"/>
  <c r="AF15" i="89"/>
  <c r="AO15" i="89" s="1"/>
  <c r="AE15" i="89"/>
  <c r="W16" i="89"/>
  <c r="AG15" i="89"/>
  <c r="AP15" i="89" s="1"/>
  <c r="Y17" i="2"/>
  <c r="Z17" i="2" s="1"/>
  <c r="X17" i="2"/>
  <c r="AN16" i="67"/>
  <c r="AI16" i="67"/>
  <c r="AH23" i="68"/>
  <c r="AQ23" i="68" s="1"/>
  <c r="AQ25" i="68" s="1"/>
  <c r="AZ3" i="68"/>
  <c r="AI22" i="34"/>
  <c r="AN22" i="34"/>
  <c r="AN22" i="72"/>
  <c r="AI22" i="72"/>
  <c r="AH12" i="101"/>
  <c r="AQ12" i="101" s="1"/>
  <c r="Z12" i="10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28"/>
  <c r="AN14" i="28"/>
  <c r="Y23" i="29"/>
  <c r="X23" i="29"/>
  <c r="Y16" i="63"/>
  <c r="Z16" i="63" s="1"/>
  <c r="X16" i="63"/>
  <c r="AN5" i="91"/>
  <c r="AI5" i="91"/>
  <c r="AR14" i="47"/>
  <c r="AH8" i="54"/>
  <c r="AQ8" i="54" s="1"/>
  <c r="AH9" i="20"/>
  <c r="AQ9" i="20" s="1"/>
  <c r="AR16" i="19"/>
  <c r="AR21" i="80"/>
  <c r="AI21" i="12"/>
  <c r="AN21" i="12"/>
  <c r="Z13" i="93"/>
  <c r="AR15" i="33"/>
  <c r="AF5" i="49"/>
  <c r="AO5" i="49" s="1"/>
  <c r="AG5" i="49"/>
  <c r="AP5" i="49" s="1"/>
  <c r="W6" i="49"/>
  <c r="AE5" i="49"/>
  <c r="AH15" i="24"/>
  <c r="AQ15" i="24" s="1"/>
  <c r="AF23" i="68"/>
  <c r="AO23" i="68" s="1"/>
  <c r="AO25" i="68" s="1"/>
  <c r="AE23" i="68"/>
  <c r="AG23" i="68"/>
  <c r="AP23" i="68" s="1"/>
  <c r="AP25" i="68" s="1"/>
  <c r="Y23" i="72"/>
  <c r="X23" i="72"/>
  <c r="AI5" i="43"/>
  <c r="AN5" i="43"/>
  <c r="AF6" i="11"/>
  <c r="AO6" i="11" s="1"/>
  <c r="AE6" i="11"/>
  <c r="AG6" i="11"/>
  <c r="AP6" i="11" s="1"/>
  <c r="W7" i="11"/>
  <c r="AJ14" i="64"/>
  <c r="AK14" i="64"/>
  <c r="AT14" i="64" s="1"/>
  <c r="AJ8" i="64"/>
  <c r="AK8" i="64"/>
  <c r="AT8" i="64" s="1"/>
  <c r="Y15" i="28"/>
  <c r="X15" i="28"/>
  <c r="Z15" i="28" s="1"/>
  <c r="AR22" i="39"/>
  <c r="AR8" i="9"/>
  <c r="AR12" i="93"/>
  <c r="Y15" i="97"/>
  <c r="X15" i="97"/>
  <c r="Z15" i="97" s="1"/>
  <c r="AN15" i="63"/>
  <c r="AI15" i="63"/>
  <c r="AN13" i="105"/>
  <c r="AI13" i="105"/>
  <c r="AG22" i="21"/>
  <c r="AP22" i="21" s="1"/>
  <c r="AE22" i="21"/>
  <c r="W23" i="21"/>
  <c r="AF22" i="21"/>
  <c r="AO22" i="21" s="1"/>
  <c r="Z8" i="54"/>
  <c r="U11" i="42"/>
  <c r="AH16" i="33"/>
  <c r="AQ16" i="33" s="1"/>
  <c r="Z9" i="20"/>
  <c r="AR11" i="101"/>
  <c r="AI5" i="41"/>
  <c r="AN5" i="41"/>
  <c r="AR22" i="68"/>
  <c r="Y15" i="86"/>
  <c r="X15" i="86"/>
  <c r="U11" i="48"/>
  <c r="AE13" i="46"/>
  <c r="AF13" i="46"/>
  <c r="AO13" i="46" s="1"/>
  <c r="W14" i="46"/>
  <c r="AG13" i="46"/>
  <c r="AP13" i="46" s="1"/>
  <c r="AR7" i="54"/>
  <c r="AR23" i="64"/>
  <c r="AR25" i="64" s="1"/>
  <c r="AL23" i="64"/>
  <c r="AU23" i="64" s="1"/>
  <c r="Z9" i="9"/>
  <c r="AH9" i="9"/>
  <c r="AQ9" i="9" s="1"/>
  <c r="AK20" i="64"/>
  <c r="AT20" i="64" s="1"/>
  <c r="AJ20" i="64"/>
  <c r="AR9" i="104"/>
  <c r="Y9" i="45"/>
  <c r="X9" i="45"/>
  <c r="Z9" i="45" s="1"/>
  <c r="AH8" i="58"/>
  <c r="AQ8" i="58" s="1"/>
  <c r="U13" i="90"/>
  <c r="U8" i="98"/>
  <c r="Y6" i="16"/>
  <c r="X6" i="16"/>
  <c r="Y9" i="88"/>
  <c r="X9" i="88"/>
  <c r="AK19" i="64"/>
  <c r="AT19" i="64" s="1"/>
  <c r="AJ19" i="64"/>
  <c r="AJ13" i="64"/>
  <c r="AK13" i="64"/>
  <c r="AT13" i="64" s="1"/>
  <c r="AJ7" i="64"/>
  <c r="AK7" i="64"/>
  <c r="AT7" i="64" s="1"/>
  <c r="U11" i="35"/>
  <c r="AH5" i="55"/>
  <c r="AQ5" i="55" s="1"/>
  <c r="Z5" i="55"/>
  <c r="AH15" i="47"/>
  <c r="AQ15" i="47" s="1"/>
  <c r="AR22" i="60"/>
  <c r="AR14" i="24"/>
  <c r="AG13" i="52"/>
  <c r="AP13" i="52" s="1"/>
  <c r="AE13" i="52"/>
  <c r="AF13" i="52"/>
  <c r="AO13" i="52" s="1"/>
  <c r="W14" i="52"/>
  <c r="Z16" i="33"/>
  <c r="Z5" i="83"/>
  <c r="AH5" i="83"/>
  <c r="AQ5" i="83" s="1"/>
  <c r="Y6" i="41"/>
  <c r="Z6" i="41" s="1"/>
  <c r="X6" i="41"/>
  <c r="Y16" i="71"/>
  <c r="X16" i="71"/>
  <c r="AH22" i="80"/>
  <c r="AQ22" i="80" s="1"/>
  <c r="U12" i="94"/>
  <c r="Z23" i="39"/>
  <c r="AH23" i="39"/>
  <c r="AQ23" i="39" s="1"/>
  <c r="AQ25" i="39" s="1"/>
  <c r="AZ3" i="39"/>
  <c r="Y23" i="34"/>
  <c r="X23" i="34"/>
  <c r="AN23" i="25"/>
  <c r="AN25" i="25" s="1"/>
  <c r="U11" i="102"/>
  <c r="AI5" i="16"/>
  <c r="AN5" i="16"/>
  <c r="Z8" i="58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W11" i="44"/>
  <c r="AG10" i="44"/>
  <c r="AP10" i="44" s="1"/>
  <c r="AE10" i="44"/>
  <c r="AF10" i="44"/>
  <c r="AO10" i="44" s="1"/>
  <c r="AR8" i="20"/>
  <c r="AG13" i="15"/>
  <c r="AP13" i="15" s="1"/>
  <c r="W14" i="15"/>
  <c r="AE13" i="15"/>
  <c r="AF13" i="15"/>
  <c r="AO13" i="15" s="1"/>
  <c r="AR14" i="79"/>
  <c r="AJ18" i="64"/>
  <c r="AK18" i="64"/>
  <c r="AT18" i="64" s="1"/>
  <c r="AK12" i="64"/>
  <c r="AT12" i="64" s="1"/>
  <c r="AJ12" i="64"/>
  <c r="AJ6" i="64"/>
  <c r="AK6" i="64"/>
  <c r="AT6" i="64" s="1"/>
  <c r="Z15" i="47"/>
  <c r="AE12" i="32"/>
  <c r="AF12" i="32"/>
  <c r="AO12" i="32" s="1"/>
  <c r="AG12" i="32"/>
  <c r="AP12" i="32" s="1"/>
  <c r="W13" i="32"/>
  <c r="AR7" i="58"/>
  <c r="AI14" i="97"/>
  <c r="AN14" i="97"/>
  <c r="W14" i="53"/>
  <c r="AG13" i="53"/>
  <c r="AP13" i="53" s="1"/>
  <c r="AE13" i="53"/>
  <c r="AF13" i="53"/>
  <c r="AO13" i="53" s="1"/>
  <c r="AH17" i="19"/>
  <c r="AQ17" i="19" s="1"/>
  <c r="AH23" i="60"/>
  <c r="AQ23" i="60" s="1"/>
  <c r="AQ25" i="60" s="1"/>
  <c r="AZ3" i="60"/>
  <c r="U13" i="85"/>
  <c r="AE22" i="80"/>
  <c r="AG22" i="80"/>
  <c r="AP22" i="80" s="1"/>
  <c r="AF22" i="80"/>
  <c r="AO22" i="80" s="1"/>
  <c r="W23" i="80"/>
  <c r="U13" i="50"/>
  <c r="AN21" i="76"/>
  <c r="AI21" i="76"/>
  <c r="AI14" i="86"/>
  <c r="AN14" i="86"/>
  <c r="Y16" i="59"/>
  <c r="X16" i="59"/>
  <c r="AG15" i="79" l="1"/>
  <c r="AP15" i="79" s="1"/>
  <c r="AG23" i="60"/>
  <c r="AP23" i="60" s="1"/>
  <c r="AP25" i="60" s="1"/>
  <c r="AE15" i="79"/>
  <c r="AG15" i="24"/>
  <c r="AP15" i="24" s="1"/>
  <c r="AI23" i="25"/>
  <c r="AL23" i="25" s="1"/>
  <c r="AU23" i="25" s="1"/>
  <c r="Z16" i="75"/>
  <c r="AG16" i="75" s="1"/>
  <c r="AP16" i="75" s="1"/>
  <c r="W17" i="63"/>
  <c r="AG16" i="63"/>
  <c r="AP16" i="63" s="1"/>
  <c r="AF16" i="63"/>
  <c r="AO16" i="63" s="1"/>
  <c r="AE16" i="63"/>
  <c r="W18" i="2"/>
  <c r="AG17" i="2"/>
  <c r="AP17" i="2" s="1"/>
  <c r="AF17" i="2"/>
  <c r="AO17" i="2" s="1"/>
  <c r="AE17" i="2"/>
  <c r="AF16" i="38"/>
  <c r="AO16" i="38" s="1"/>
  <c r="W17" i="38"/>
  <c r="AE16" i="38"/>
  <c r="AG16" i="38"/>
  <c r="AP16" i="38" s="1"/>
  <c r="W15" i="105"/>
  <c r="AG14" i="105"/>
  <c r="AP14" i="105" s="1"/>
  <c r="AF14" i="105"/>
  <c r="AO14" i="105" s="1"/>
  <c r="AE14" i="105"/>
  <c r="W17" i="75"/>
  <c r="AF16" i="75"/>
  <c r="AO16" i="75" s="1"/>
  <c r="AK10" i="25"/>
  <c r="AT10" i="25" s="1"/>
  <c r="AJ10" i="25"/>
  <c r="U10" i="10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6" i="41"/>
  <c r="AF6" i="41"/>
  <c r="AO6" i="41" s="1"/>
  <c r="AG6" i="41"/>
  <c r="AP6" i="41" s="1"/>
  <c r="W7" i="41"/>
  <c r="AG5" i="83"/>
  <c r="AP5" i="83" s="1"/>
  <c r="AF5" i="83"/>
  <c r="AO5" i="83" s="1"/>
  <c r="AE5" i="83"/>
  <c r="W6" i="83"/>
  <c r="AE5" i="55"/>
  <c r="AF5" i="55"/>
  <c r="AO5" i="55" s="1"/>
  <c r="AG5" i="55"/>
  <c r="AP5" i="55" s="1"/>
  <c r="W6" i="55"/>
  <c r="AE9" i="45"/>
  <c r="AF9" i="45"/>
  <c r="AO9" i="45" s="1"/>
  <c r="W10" i="45"/>
  <c r="AG9" i="45"/>
  <c r="AP9" i="45" s="1"/>
  <c r="AI13" i="46"/>
  <c r="AN13" i="46"/>
  <c r="AG9" i="20"/>
  <c r="AP9" i="20" s="1"/>
  <c r="AF9" i="20"/>
  <c r="AO9" i="20" s="1"/>
  <c r="AE9" i="20"/>
  <c r="W10" i="20"/>
  <c r="AR15" i="63"/>
  <c r="AF15" i="28"/>
  <c r="AO15" i="28" s="1"/>
  <c r="W16" i="28"/>
  <c r="AG15" i="28"/>
  <c r="AP15" i="28" s="1"/>
  <c r="AE15" i="28"/>
  <c r="AR5" i="43"/>
  <c r="AR21" i="12"/>
  <c r="AL3" i="64"/>
  <c r="AU3" i="64" s="1"/>
  <c r="AS3" i="64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E6" i="91"/>
  <c r="W7" i="91"/>
  <c r="AG6" i="91"/>
  <c r="AP6" i="91" s="1"/>
  <c r="AF6" i="91"/>
  <c r="AO6" i="91" s="1"/>
  <c r="AS10" i="64"/>
  <c r="AL10" i="64"/>
  <c r="AU10" i="64" s="1"/>
  <c r="AR8" i="88"/>
  <c r="AR15" i="75"/>
  <c r="AS11" i="64"/>
  <c r="AL11" i="64"/>
  <c r="AU11" i="64" s="1"/>
  <c r="Y14" i="53"/>
  <c r="X14" i="53"/>
  <c r="AS6" i="64"/>
  <c r="AL6" i="64"/>
  <c r="AU6" i="64" s="1"/>
  <c r="AH16" i="59"/>
  <c r="AQ16" i="5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R23" i="25"/>
  <c r="AR25" i="25" s="1"/>
  <c r="AX22" i="39"/>
  <c r="S22" i="39" s="1"/>
  <c r="AC22" i="39" s="1"/>
  <c r="AB23" i="39" s="1"/>
  <c r="AE16" i="33"/>
  <c r="AG16" i="33"/>
  <c r="AP16" i="33" s="1"/>
  <c r="AF16" i="33"/>
  <c r="AO16" i="33" s="1"/>
  <c r="W17" i="33"/>
  <c r="AS13" i="64"/>
  <c r="AL13" i="64"/>
  <c r="AU13" i="64" s="1"/>
  <c r="AH6" i="16"/>
  <c r="AQ6" i="16" s="1"/>
  <c r="U12" i="90"/>
  <c r="Y23" i="21"/>
  <c r="X23" i="21"/>
  <c r="Y7" i="11"/>
  <c r="X7" i="11"/>
  <c r="AH23" i="72"/>
  <c r="AQ23" i="72" s="1"/>
  <c r="AQ25" i="72" s="1"/>
  <c r="AZ3" i="72"/>
  <c r="AH23" i="29"/>
  <c r="AQ23" i="29" s="1"/>
  <c r="AQ25" i="29" s="1"/>
  <c r="AZ3" i="29"/>
  <c r="AJ4" i="64"/>
  <c r="AK4" i="64"/>
  <c r="AT4" i="64" s="1"/>
  <c r="AT25" i="64" s="1"/>
  <c r="AS21" i="64"/>
  <c r="AL21" i="64"/>
  <c r="AU21" i="64" s="1"/>
  <c r="AI8" i="51"/>
  <c r="AN8" i="51"/>
  <c r="AH22" i="76"/>
  <c r="AQ22" i="76" s="1"/>
  <c r="AS17" i="64"/>
  <c r="AL17" i="64"/>
  <c r="AU17" i="64" s="1"/>
  <c r="U11" i="82"/>
  <c r="AR8" i="45"/>
  <c r="Y16" i="79"/>
  <c r="Z16" i="79" s="1"/>
  <c r="X16" i="79"/>
  <c r="AJ16" i="25"/>
  <c r="AK16" i="25"/>
  <c r="AT16" i="25" s="1"/>
  <c r="AJ8" i="25"/>
  <c r="AK8" i="25"/>
  <c r="AT8" i="25" s="1"/>
  <c r="AE8" i="58"/>
  <c r="W9" i="58"/>
  <c r="AG8" i="58"/>
  <c r="AP8" i="58" s="1"/>
  <c r="AF8" i="58"/>
  <c r="AO8" i="58" s="1"/>
  <c r="AH16" i="71"/>
  <c r="AQ16" i="71" s="1"/>
  <c r="AS19" i="64"/>
  <c r="AL19" i="64"/>
  <c r="AU19" i="64" s="1"/>
  <c r="Z6" i="16"/>
  <c r="U10" i="48"/>
  <c r="AI22" i="21"/>
  <c r="AN22" i="21"/>
  <c r="AH15" i="97"/>
  <c r="AQ15" i="97" s="1"/>
  <c r="Z23" i="72"/>
  <c r="AR5" i="91"/>
  <c r="Z23" i="29"/>
  <c r="AS9" i="64"/>
  <c r="AL9" i="64"/>
  <c r="AU9" i="64" s="1"/>
  <c r="AE12" i="101"/>
  <c r="AG12" i="101"/>
  <c r="AP12" i="101" s="1"/>
  <c r="W13" i="101"/>
  <c r="AF12" i="101"/>
  <c r="AO12" i="101" s="1"/>
  <c r="AR22" i="72"/>
  <c r="AR16" i="67"/>
  <c r="AR15" i="71"/>
  <c r="AR7" i="95"/>
  <c r="AS16" i="64"/>
  <c r="AL16" i="64"/>
  <c r="AU16" i="64" s="1"/>
  <c r="AN9" i="96"/>
  <c r="AI9" i="96"/>
  <c r="Y11" i="104"/>
  <c r="Z11" i="104" s="1"/>
  <c r="X11" i="104"/>
  <c r="Z22" i="76"/>
  <c r="AR16" i="2"/>
  <c r="AH22" i="12"/>
  <c r="AQ22" i="12" s="1"/>
  <c r="AH5" i="87"/>
  <c r="AQ5" i="87" s="1"/>
  <c r="Z5" i="87"/>
  <c r="AN9" i="84"/>
  <c r="AI9" i="84"/>
  <c r="AI9" i="92"/>
  <c r="AN9" i="92"/>
  <c r="AN17" i="19"/>
  <c r="AI17" i="19"/>
  <c r="AN15" i="24"/>
  <c r="AI13" i="15"/>
  <c r="AN13" i="15"/>
  <c r="AN12" i="32"/>
  <c r="AI12" i="32"/>
  <c r="AK13" i="25"/>
  <c r="AT13" i="25" s="1"/>
  <c r="AJ13" i="25"/>
  <c r="Y14" i="52"/>
  <c r="X14" i="52"/>
  <c r="Z14" i="52" s="1"/>
  <c r="U10" i="35"/>
  <c r="AG9" i="9"/>
  <c r="AP9" i="9" s="1"/>
  <c r="AF9" i="9"/>
  <c r="AO9" i="9" s="1"/>
  <c r="AE9" i="9"/>
  <c r="W10" i="9"/>
  <c r="AH15" i="86"/>
  <c r="AQ15" i="86" s="1"/>
  <c r="AR5" i="41"/>
  <c r="AE15" i="97"/>
  <c r="AF15" i="97"/>
  <c r="AO15" i="97" s="1"/>
  <c r="W16" i="97"/>
  <c r="AG15" i="97"/>
  <c r="AP15" i="97" s="1"/>
  <c r="AS8" i="64"/>
  <c r="AL8" i="64"/>
  <c r="AU8" i="64" s="1"/>
  <c r="AI6" i="11"/>
  <c r="AR6" i="11" s="1"/>
  <c r="AN6" i="11"/>
  <c r="Y16" i="89"/>
  <c r="X16" i="89"/>
  <c r="Z16" i="89" s="1"/>
  <c r="AR22" i="29"/>
  <c r="AN10" i="13"/>
  <c r="AI10" i="13"/>
  <c r="Z22" i="12"/>
  <c r="AH5" i="99"/>
  <c r="AQ5" i="99" s="1"/>
  <c r="Z5" i="99"/>
  <c r="Y18" i="19"/>
  <c r="Z18" i="19" s="1"/>
  <c r="X18" i="19"/>
  <c r="Y16" i="24"/>
  <c r="X16" i="24"/>
  <c r="Z16" i="24" s="1"/>
  <c r="AR21" i="76"/>
  <c r="AJ22" i="25"/>
  <c r="AK22" i="25"/>
  <c r="AT22" i="25" s="1"/>
  <c r="AI22" i="80"/>
  <c r="AN22" i="80"/>
  <c r="AJ14" i="25"/>
  <c r="AK14" i="25"/>
  <c r="AT14" i="25" s="1"/>
  <c r="U12" i="50"/>
  <c r="U12" i="85"/>
  <c r="Y14" i="15"/>
  <c r="X14" i="15"/>
  <c r="Z14" i="15" s="1"/>
  <c r="AN10" i="44"/>
  <c r="AI10" i="44"/>
  <c r="AJ7" i="25"/>
  <c r="AK7" i="25"/>
  <c r="AT7" i="25" s="1"/>
  <c r="AH23" i="34"/>
  <c r="AQ23" i="34" s="1"/>
  <c r="AQ25" i="34" s="1"/>
  <c r="AZ3" i="34"/>
  <c r="AE23" i="39"/>
  <c r="AF23" i="39"/>
  <c r="AO23" i="39" s="1"/>
  <c r="AO25" i="39" s="1"/>
  <c r="AG23" i="39"/>
  <c r="AP23" i="39" s="1"/>
  <c r="AP25" i="39" s="1"/>
  <c r="Z16" i="71"/>
  <c r="Y23" i="80"/>
  <c r="X23" i="80"/>
  <c r="AN13" i="53"/>
  <c r="AI13" i="53"/>
  <c r="AR13" i="53" s="1"/>
  <c r="AS18" i="64"/>
  <c r="AL18" i="64"/>
  <c r="AU18" i="64" s="1"/>
  <c r="AJ18" i="25"/>
  <c r="AK18" i="25"/>
  <c r="AT18" i="25" s="1"/>
  <c r="AJ12" i="25"/>
  <c r="AK12" i="25"/>
  <c r="AT12" i="25" s="1"/>
  <c r="AJ6" i="25"/>
  <c r="AK6" i="25"/>
  <c r="AT6" i="25" s="1"/>
  <c r="AR5" i="16"/>
  <c r="Z23" i="34"/>
  <c r="AH9" i="88"/>
  <c r="AQ9" i="88" s="1"/>
  <c r="AS20" i="64"/>
  <c r="AL20" i="64"/>
  <c r="AU20" i="64" s="1"/>
  <c r="Y14" i="46"/>
  <c r="X14" i="46"/>
  <c r="Z14" i="46" s="1"/>
  <c r="Z15" i="86"/>
  <c r="U10" i="42"/>
  <c r="AR13" i="105"/>
  <c r="AI5" i="49"/>
  <c r="AN5" i="49"/>
  <c r="AG13" i="93"/>
  <c r="AP13" i="93" s="1"/>
  <c r="AF13" i="93"/>
  <c r="AO13" i="93" s="1"/>
  <c r="AE13" i="93"/>
  <c r="W14" i="93"/>
  <c r="AH16" i="63"/>
  <c r="AQ16" i="63" s="1"/>
  <c r="AH17" i="2"/>
  <c r="AQ17" i="2" s="1"/>
  <c r="AI15" i="89"/>
  <c r="AN15" i="89"/>
  <c r="AH16" i="38"/>
  <c r="AQ16" i="38" s="1"/>
  <c r="U5" i="18"/>
  <c r="X5" i="18" s="1"/>
  <c r="AH16" i="75"/>
  <c r="AQ16" i="75" s="1"/>
  <c r="Y10" i="100"/>
  <c r="X10" i="100"/>
  <c r="Z10" i="100" s="1"/>
  <c r="Y11" i="13"/>
  <c r="Z11" i="13" s="1"/>
  <c r="X11" i="13"/>
  <c r="AS22" i="64"/>
  <c r="AL22" i="64"/>
  <c r="AU22" i="64" s="1"/>
  <c r="AI10" i="104"/>
  <c r="AN10" i="104"/>
  <c r="AH17" i="67"/>
  <c r="AQ17" i="67" s="1"/>
  <c r="U9" i="10"/>
  <c r="Y10" i="92"/>
  <c r="X10" i="92"/>
  <c r="AG8" i="95"/>
  <c r="AP8" i="95" s="1"/>
  <c r="AF8" i="95"/>
  <c r="AO8" i="95" s="1"/>
  <c r="AE8" i="95"/>
  <c r="W9" i="95"/>
  <c r="AS5" i="64"/>
  <c r="AL5" i="64"/>
  <c r="AU5" i="64" s="1"/>
  <c r="AH6" i="43"/>
  <c r="AQ6" i="43" s="1"/>
  <c r="AN15" i="79"/>
  <c r="AI15" i="79"/>
  <c r="Y13" i="32"/>
  <c r="X13" i="32"/>
  <c r="Z13" i="32" s="1"/>
  <c r="AS12" i="64"/>
  <c r="AL12" i="64"/>
  <c r="AU12" i="64" s="1"/>
  <c r="Z16" i="59"/>
  <c r="AR14" i="97"/>
  <c r="AK20" i="25"/>
  <c r="AT20" i="25" s="1"/>
  <c r="AJ20" i="25"/>
  <c r="AJ19" i="25"/>
  <c r="AK19" i="25"/>
  <c r="AT19" i="25" s="1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E15" i="47"/>
  <c r="W16" i="47"/>
  <c r="AF15" i="47"/>
  <c r="AO15" i="47" s="1"/>
  <c r="AG15" i="47"/>
  <c r="AP15" i="47" s="1"/>
  <c r="AR14" i="86"/>
  <c r="Y11" i="44"/>
  <c r="X11" i="44"/>
  <c r="AJ17" i="25"/>
  <c r="AK17" i="25"/>
  <c r="AT17" i="25" s="1"/>
  <c r="AJ11" i="25"/>
  <c r="AK11" i="25"/>
  <c r="AT11" i="25" s="1"/>
  <c r="AJ5" i="25"/>
  <c r="AK5" i="25"/>
  <c r="AT5" i="25" s="1"/>
  <c r="U11" i="94"/>
  <c r="AH6" i="41"/>
  <c r="AQ6" i="41" s="1"/>
  <c r="AN13" i="52"/>
  <c r="AI13" i="52"/>
  <c r="AS7" i="64"/>
  <c r="AL7" i="64"/>
  <c r="AU7" i="64" s="1"/>
  <c r="Z9" i="88"/>
  <c r="U7" i="98"/>
  <c r="AH9" i="45"/>
  <c r="AQ9" i="45" s="1"/>
  <c r="W9" i="54"/>
  <c r="AG8" i="54"/>
  <c r="AP8" i="54" s="1"/>
  <c r="AF8" i="54"/>
  <c r="AO8" i="54" s="1"/>
  <c r="AE8" i="54"/>
  <c r="AH15" i="28"/>
  <c r="AQ15" i="28" s="1"/>
  <c r="AS14" i="64"/>
  <c r="AL14" i="64"/>
  <c r="AU14" i="64" s="1"/>
  <c r="AN23" i="68"/>
  <c r="AN25" i="68" s="1"/>
  <c r="AI23" i="68"/>
  <c r="Y6" i="49"/>
  <c r="X6" i="49"/>
  <c r="AR14" i="28"/>
  <c r="AS15" i="64"/>
  <c r="AL15" i="64"/>
  <c r="AU15" i="64" s="1"/>
  <c r="AR22" i="34"/>
  <c r="AH6" i="91"/>
  <c r="AQ6" i="91" s="1"/>
  <c r="Y9" i="51"/>
  <c r="X9" i="51"/>
  <c r="AN9" i="100"/>
  <c r="AI9" i="100"/>
  <c r="Y10" i="96"/>
  <c r="X10" i="96"/>
  <c r="AR15" i="59"/>
  <c r="W18" i="67"/>
  <c r="AF17" i="67"/>
  <c r="AO17" i="67" s="1"/>
  <c r="AE17" i="67"/>
  <c r="AG17" i="67"/>
  <c r="AP17" i="67" s="1"/>
  <c r="AR15" i="38"/>
  <c r="Y10" i="84"/>
  <c r="Z10" i="84" s="1"/>
  <c r="X10" i="84"/>
  <c r="AH14" i="105"/>
  <c r="AQ14" i="105" s="1"/>
  <c r="AH8" i="95"/>
  <c r="AQ8" i="95" s="1"/>
  <c r="AH5" i="103"/>
  <c r="AQ5" i="103" s="1"/>
  <c r="Z5" i="103"/>
  <c r="Z6" i="43"/>
  <c r="AN23" i="60"/>
  <c r="AN25" i="60" s="1"/>
  <c r="AI23" i="60"/>
  <c r="Z23" i="80" l="1"/>
  <c r="AE16" i="75"/>
  <c r="Z14" i="53"/>
  <c r="AI15" i="24"/>
  <c r="W14" i="32"/>
  <c r="AE13" i="32"/>
  <c r="AG13" i="32"/>
  <c r="AP13" i="32" s="1"/>
  <c r="AF13" i="32"/>
  <c r="AO13" i="32" s="1"/>
  <c r="W15" i="53"/>
  <c r="AF14" i="53"/>
  <c r="AO14" i="53" s="1"/>
  <c r="AE14" i="53"/>
  <c r="AG14" i="53"/>
  <c r="AP14" i="53" s="1"/>
  <c r="AE23" i="80"/>
  <c r="AG23" i="80"/>
  <c r="AP23" i="80" s="1"/>
  <c r="AP25" i="80" s="1"/>
  <c r="AF23" i="80"/>
  <c r="AO23" i="80" s="1"/>
  <c r="AO25" i="80" s="1"/>
  <c r="U6" i="98"/>
  <c r="U10" i="94"/>
  <c r="AS17" i="25"/>
  <c r="AL17" i="25"/>
  <c r="AU17" i="25" s="1"/>
  <c r="AJ21" i="60"/>
  <c r="AK21" i="60"/>
  <c r="AT21" i="60" s="1"/>
  <c r="AJ15" i="60"/>
  <c r="AK15" i="60"/>
  <c r="AT15" i="60" s="1"/>
  <c r="AJ9" i="60"/>
  <c r="AK9" i="60"/>
  <c r="AT9" i="60" s="1"/>
  <c r="AB4" i="60"/>
  <c r="AJ3" i="60"/>
  <c r="Y9" i="95"/>
  <c r="X9" i="95"/>
  <c r="AR10" i="104"/>
  <c r="AH10" i="100"/>
  <c r="AQ10" i="100" s="1"/>
  <c r="AH5" i="18"/>
  <c r="AQ5" i="18" s="1"/>
  <c r="Z5" i="18"/>
  <c r="AS18" i="25"/>
  <c r="AL18" i="25"/>
  <c r="AU18" i="25" s="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4" i="15"/>
  <c r="AQ14" i="15" s="1"/>
  <c r="U11" i="50"/>
  <c r="AS22" i="25"/>
  <c r="AL22" i="25"/>
  <c r="AU22" i="25" s="1"/>
  <c r="AH18" i="19"/>
  <c r="AQ18" i="19" s="1"/>
  <c r="AH16" i="89"/>
  <c r="AQ16" i="89" s="1"/>
  <c r="Y10" i="9"/>
  <c r="X10" i="9"/>
  <c r="AH14" i="52"/>
  <c r="AQ14" i="52" s="1"/>
  <c r="AR9" i="96"/>
  <c r="AS8" i="25"/>
  <c r="AL8" i="25"/>
  <c r="AU8" i="25" s="1"/>
  <c r="AS3" i="25"/>
  <c r="AL3" i="25"/>
  <c r="AU3" i="25" s="1"/>
  <c r="AS21" i="25"/>
  <c r="AL21" i="25"/>
  <c r="AU21" i="25" s="1"/>
  <c r="AJ19" i="68"/>
  <c r="AK19" i="68"/>
  <c r="AT19" i="68" s="1"/>
  <c r="AJ13" i="68"/>
  <c r="AK13" i="68"/>
  <c r="AT13" i="68" s="1"/>
  <c r="AJ7" i="68"/>
  <c r="AK7" i="68"/>
  <c r="AT7" i="68" s="1"/>
  <c r="AI15" i="28"/>
  <c r="AN15" i="28"/>
  <c r="AR13" i="46"/>
  <c r="Y6" i="83"/>
  <c r="X6" i="83"/>
  <c r="AK19" i="39"/>
  <c r="AT19" i="39" s="1"/>
  <c r="AJ19" i="39"/>
  <c r="AK13" i="39"/>
  <c r="AT13" i="39" s="1"/>
  <c r="AJ13" i="39"/>
  <c r="AK7" i="39"/>
  <c r="AT7" i="39" s="1"/>
  <c r="AJ7" i="39"/>
  <c r="U9" i="102"/>
  <c r="Y17" i="75"/>
  <c r="Z17" i="75"/>
  <c r="X17" i="75"/>
  <c r="AH10" i="92"/>
  <c r="AQ10" i="92" s="1"/>
  <c r="AF11" i="13"/>
  <c r="AO11" i="13" s="1"/>
  <c r="AE11" i="13"/>
  <c r="AG11" i="13"/>
  <c r="AP11" i="13" s="1"/>
  <c r="W12" i="13"/>
  <c r="AR15" i="89"/>
  <c r="Y14" i="93"/>
  <c r="X14" i="93"/>
  <c r="AG14" i="46"/>
  <c r="AP14" i="46" s="1"/>
  <c r="AE14" i="46"/>
  <c r="AF14" i="46"/>
  <c r="AO14" i="46" s="1"/>
  <c r="W15" i="46"/>
  <c r="AE23" i="34"/>
  <c r="AF23" i="34"/>
  <c r="AO23" i="34" s="1"/>
  <c r="AO25" i="34" s="1"/>
  <c r="AG23" i="34"/>
  <c r="AP23" i="34" s="1"/>
  <c r="AP25" i="34" s="1"/>
  <c r="AS12" i="25"/>
  <c r="AL12" i="25"/>
  <c r="AU12" i="25" s="1"/>
  <c r="U11" i="85"/>
  <c r="AR22" i="80"/>
  <c r="AN8" i="54"/>
  <c r="AI8" i="54"/>
  <c r="AH9" i="51"/>
  <c r="AQ9" i="51" s="1"/>
  <c r="AG9" i="88"/>
  <c r="AP9" i="88" s="1"/>
  <c r="AF9" i="88"/>
  <c r="AO9" i="88" s="1"/>
  <c r="AE9" i="88"/>
  <c r="W10" i="88"/>
  <c r="AH11" i="44"/>
  <c r="AQ11" i="44" s="1"/>
  <c r="AJ20" i="60"/>
  <c r="AK20" i="60"/>
  <c r="AT20" i="60" s="1"/>
  <c r="AK14" i="60"/>
  <c r="AT14" i="60" s="1"/>
  <c r="AJ14" i="60"/>
  <c r="AK8" i="60"/>
  <c r="AT8" i="60" s="1"/>
  <c r="AJ8" i="60"/>
  <c r="AI8" i="95"/>
  <c r="AN8" i="95"/>
  <c r="AE10" i="100"/>
  <c r="AG10" i="100"/>
  <c r="AP10" i="100" s="1"/>
  <c r="W11" i="100"/>
  <c r="AF10" i="100"/>
  <c r="AO10" i="100" s="1"/>
  <c r="U9" i="42"/>
  <c r="W15" i="15"/>
  <c r="AF14" i="15"/>
  <c r="AO14" i="15" s="1"/>
  <c r="AG14" i="15"/>
  <c r="AP14" i="15" s="1"/>
  <c r="AE14" i="15"/>
  <c r="AE18" i="19"/>
  <c r="W19" i="19"/>
  <c r="AF18" i="19"/>
  <c r="AO18" i="19" s="1"/>
  <c r="AG18" i="19"/>
  <c r="AP18" i="19" s="1"/>
  <c r="AE22" i="12"/>
  <c r="AF22" i="12"/>
  <c r="AO22" i="12" s="1"/>
  <c r="AG22" i="12"/>
  <c r="AP22" i="12" s="1"/>
  <c r="W23" i="12"/>
  <c r="AG16" i="89"/>
  <c r="AP16" i="89" s="1"/>
  <c r="AF16" i="89"/>
  <c r="AO16" i="89" s="1"/>
  <c r="W17" i="89"/>
  <c r="AE16" i="89"/>
  <c r="AN9" i="9"/>
  <c r="AI9" i="9"/>
  <c r="AE14" i="52"/>
  <c r="AF14" i="52"/>
  <c r="AO14" i="52" s="1"/>
  <c r="AG14" i="52"/>
  <c r="AP14" i="52" s="1"/>
  <c r="W15" i="52"/>
  <c r="AG23" i="29"/>
  <c r="AP23" i="29" s="1"/>
  <c r="AP25" i="29" s="1"/>
  <c r="AE23" i="29"/>
  <c r="AF23" i="29"/>
  <c r="AO23" i="29" s="1"/>
  <c r="AO25" i="29" s="1"/>
  <c r="U9" i="48"/>
  <c r="AL4" i="64"/>
  <c r="AU4" i="64" s="1"/>
  <c r="AU25" i="64" s="1"/>
  <c r="C11" i="64" s="1"/>
  <c r="F8" i="57" s="1"/>
  <c r="AS4" i="64"/>
  <c r="AS25" i="64" s="1"/>
  <c r="AH7" i="11"/>
  <c r="AQ7" i="11" s="1"/>
  <c r="AN16" i="33"/>
  <c r="AI16" i="33"/>
  <c r="AR16" i="33" s="1"/>
  <c r="Y7" i="91"/>
  <c r="X7" i="91"/>
  <c r="AJ18" i="68"/>
  <c r="AK18" i="68"/>
  <c r="AT18" i="68" s="1"/>
  <c r="AJ12" i="68"/>
  <c r="AK12" i="68"/>
  <c r="AT12" i="68" s="1"/>
  <c r="AK6" i="68"/>
  <c r="AT6" i="68" s="1"/>
  <c r="AJ6" i="68"/>
  <c r="Y10" i="20"/>
  <c r="Z10" i="20" s="1"/>
  <c r="X10" i="20"/>
  <c r="Y6" i="55"/>
  <c r="X6" i="55"/>
  <c r="AN5" i="83"/>
  <c r="AI5" i="83"/>
  <c r="AJ18" i="39"/>
  <c r="AK18" i="39"/>
  <c r="AT18" i="39" s="1"/>
  <c r="AJ12" i="39"/>
  <c r="AK12" i="39"/>
  <c r="AT12" i="39" s="1"/>
  <c r="AJ6" i="39"/>
  <c r="AK6" i="39"/>
  <c r="AT6" i="39" s="1"/>
  <c r="AS10" i="25"/>
  <c r="AL10" i="25"/>
  <c r="AU10" i="25" s="1"/>
  <c r="AN16" i="38"/>
  <c r="AI16" i="38"/>
  <c r="Y18" i="2"/>
  <c r="X18" i="2"/>
  <c r="AF6" i="43"/>
  <c r="AO6" i="43" s="1"/>
  <c r="AG6" i="43"/>
  <c r="AP6" i="43" s="1"/>
  <c r="AE6" i="43"/>
  <c r="W7" i="43"/>
  <c r="AR13" i="52"/>
  <c r="AI15" i="47"/>
  <c r="AN15" i="47"/>
  <c r="AH10" i="96"/>
  <c r="AQ10" i="96" s="1"/>
  <c r="Z9" i="51"/>
  <c r="AH6" i="49"/>
  <c r="AQ6" i="49" s="1"/>
  <c r="AS5" i="25"/>
  <c r="AL5" i="25"/>
  <c r="AU5" i="25" s="1"/>
  <c r="Z11" i="44"/>
  <c r="AJ19" i="60"/>
  <c r="AK19" i="60"/>
  <c r="AT19" i="60" s="1"/>
  <c r="AJ13" i="60"/>
  <c r="AK13" i="60"/>
  <c r="AT13" i="60" s="1"/>
  <c r="AJ7" i="60"/>
  <c r="AK7" i="60"/>
  <c r="AT7" i="60" s="1"/>
  <c r="AF16" i="59"/>
  <c r="AO16" i="59" s="1"/>
  <c r="AE16" i="59"/>
  <c r="AG16" i="59"/>
  <c r="AP16" i="59" s="1"/>
  <c r="W17" i="59"/>
  <c r="AR15" i="79"/>
  <c r="U8" i="10"/>
  <c r="AF15" i="86"/>
  <c r="AO15" i="86" s="1"/>
  <c r="AG15" i="86"/>
  <c r="AP15" i="86" s="1"/>
  <c r="W16" i="86"/>
  <c r="AE15" i="86"/>
  <c r="AS6" i="25"/>
  <c r="AL6" i="25"/>
  <c r="AU6" i="25" s="1"/>
  <c r="AG16" i="71"/>
  <c r="AP16" i="71" s="1"/>
  <c r="AE16" i="71"/>
  <c r="AF16" i="71"/>
  <c r="AO16" i="71" s="1"/>
  <c r="W17" i="71"/>
  <c r="AS14" i="25"/>
  <c r="AL14" i="25"/>
  <c r="AU14" i="25" s="1"/>
  <c r="AR10" i="13"/>
  <c r="AR13" i="15"/>
  <c r="AR9" i="92"/>
  <c r="W6" i="87"/>
  <c r="AF5" i="87"/>
  <c r="AO5" i="87" s="1"/>
  <c r="AE5" i="87"/>
  <c r="AG5" i="87"/>
  <c r="AP5" i="87" s="1"/>
  <c r="AE22" i="76"/>
  <c r="AF22" i="76"/>
  <c r="AO22" i="76" s="1"/>
  <c r="W23" i="76"/>
  <c r="AG22" i="76"/>
  <c r="AP22" i="76" s="1"/>
  <c r="Y13" i="101"/>
  <c r="X13" i="101"/>
  <c r="AE6" i="16"/>
  <c r="W7" i="16"/>
  <c r="AG6" i="16"/>
  <c r="AP6" i="16" s="1"/>
  <c r="AF6" i="16"/>
  <c r="AO6" i="16" s="1"/>
  <c r="AS16" i="25"/>
  <c r="AL16" i="25"/>
  <c r="AU16" i="25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7" i="11"/>
  <c r="U11" i="90"/>
  <c r="AJ23" i="39"/>
  <c r="AS23" i="39" s="1"/>
  <c r="AK23" i="39"/>
  <c r="AT23" i="39" s="1"/>
  <c r="AS9" i="25"/>
  <c r="AL9" i="25"/>
  <c r="AU9" i="25" s="1"/>
  <c r="AN6" i="91"/>
  <c r="AI6" i="91"/>
  <c r="AK17" i="68"/>
  <c r="AT17" i="68" s="1"/>
  <c r="AJ17" i="68"/>
  <c r="AJ11" i="68"/>
  <c r="AK11" i="68"/>
  <c r="AT11" i="68" s="1"/>
  <c r="AJ5" i="68"/>
  <c r="AK5" i="68"/>
  <c r="AT5" i="68" s="1"/>
  <c r="Y16" i="28"/>
  <c r="X16" i="28"/>
  <c r="Z16" i="28" s="1"/>
  <c r="AN9" i="20"/>
  <c r="AI9" i="20"/>
  <c r="AN6" i="41"/>
  <c r="AI6" i="41"/>
  <c r="AJ17" i="39"/>
  <c r="AK17" i="39"/>
  <c r="AT17" i="39" s="1"/>
  <c r="AJ11" i="39"/>
  <c r="AK11" i="39"/>
  <c r="AT11" i="39" s="1"/>
  <c r="AK5" i="39"/>
  <c r="AT5" i="39" s="1"/>
  <c r="AJ5" i="39"/>
  <c r="AI14" i="105"/>
  <c r="AN14" i="105"/>
  <c r="Y17" i="38"/>
  <c r="X17" i="38"/>
  <c r="AN16" i="63"/>
  <c r="AI16" i="63"/>
  <c r="AK17" i="60"/>
  <c r="AT17" i="60" s="1"/>
  <c r="AJ17" i="60"/>
  <c r="AS20" i="25"/>
  <c r="AL20" i="25"/>
  <c r="AU20" i="25" s="1"/>
  <c r="AR23" i="60"/>
  <c r="AR25" i="60" s="1"/>
  <c r="AF5" i="103"/>
  <c r="AO5" i="103" s="1"/>
  <c r="AE5" i="103"/>
  <c r="W6" i="103"/>
  <c r="AG5" i="103"/>
  <c r="AP5" i="103" s="1"/>
  <c r="AH10" i="84"/>
  <c r="AQ10" i="84" s="1"/>
  <c r="AI17" i="67"/>
  <c r="AN17" i="67"/>
  <c r="Z10" i="96"/>
  <c r="Z6" i="49"/>
  <c r="Y9" i="54"/>
  <c r="X9" i="54"/>
  <c r="Y16" i="47"/>
  <c r="Z16" i="47" s="1"/>
  <c r="X16" i="47"/>
  <c r="AJ18" i="60"/>
  <c r="AK18" i="60"/>
  <c r="AT18" i="60" s="1"/>
  <c r="AJ12" i="60"/>
  <c r="AK12" i="60"/>
  <c r="AT12" i="60" s="1"/>
  <c r="AJ6" i="60"/>
  <c r="AK6" i="60"/>
  <c r="AT6" i="60" s="1"/>
  <c r="AS19" i="25"/>
  <c r="AL19" i="25"/>
  <c r="AU19" i="25" s="1"/>
  <c r="AH11" i="13"/>
  <c r="AQ11" i="13" s="1"/>
  <c r="AR5" i="49"/>
  <c r="AH14" i="46"/>
  <c r="AQ14" i="46" s="1"/>
  <c r="AS7" i="25"/>
  <c r="AL7" i="25"/>
  <c r="AU7" i="25" s="1"/>
  <c r="AH16" i="24"/>
  <c r="AQ16" i="24" s="1"/>
  <c r="Y16" i="97"/>
  <c r="Z16" i="97"/>
  <c r="X16" i="97"/>
  <c r="AS13" i="25"/>
  <c r="AL13" i="25"/>
  <c r="AU13" i="25" s="1"/>
  <c r="AR9" i="84"/>
  <c r="AH11" i="104"/>
  <c r="AQ11" i="104" s="1"/>
  <c r="Y9" i="58"/>
  <c r="Z9" i="58" s="1"/>
  <c r="X9" i="58"/>
  <c r="AH16" i="79"/>
  <c r="AQ16" i="79" s="1"/>
  <c r="U10" i="82"/>
  <c r="AR8" i="51"/>
  <c r="AJ22" i="68"/>
  <c r="AK22" i="68"/>
  <c r="AT22" i="68" s="1"/>
  <c r="AJ16" i="68"/>
  <c r="AK16" i="68"/>
  <c r="AT16" i="68" s="1"/>
  <c r="AJ10" i="68"/>
  <c r="AK10" i="68"/>
  <c r="AT10" i="68" s="1"/>
  <c r="Y10" i="45"/>
  <c r="X10" i="45"/>
  <c r="AK22" i="39"/>
  <c r="AT22" i="39" s="1"/>
  <c r="AJ22" i="39"/>
  <c r="AK16" i="39"/>
  <c r="AT16" i="39" s="1"/>
  <c r="AJ16" i="39"/>
  <c r="AK10" i="39"/>
  <c r="AT10" i="39" s="1"/>
  <c r="AJ10" i="39"/>
  <c r="AI16" i="75"/>
  <c r="AR16" i="75" s="1"/>
  <c r="AN16" i="75"/>
  <c r="W11" i="84"/>
  <c r="AG10" i="84"/>
  <c r="AP10" i="84" s="1"/>
  <c r="AF10" i="84"/>
  <c r="AO10" i="84" s="1"/>
  <c r="AE10" i="84"/>
  <c r="AK11" i="60"/>
  <c r="AT11" i="60" s="1"/>
  <c r="AJ11" i="60"/>
  <c r="AR10" i="44"/>
  <c r="AE16" i="24"/>
  <c r="AF16" i="24"/>
  <c r="AO16" i="24" s="1"/>
  <c r="W17" i="24"/>
  <c r="AG16" i="24"/>
  <c r="AP16" i="24" s="1"/>
  <c r="AR15" i="24"/>
  <c r="AE11" i="104"/>
  <c r="AG11" i="104"/>
  <c r="AP11" i="104" s="1"/>
  <c r="W12" i="104"/>
  <c r="AF11" i="104"/>
  <c r="AO11" i="104" s="1"/>
  <c r="AI12" i="101"/>
  <c r="AN12" i="101"/>
  <c r="AG23" i="72"/>
  <c r="AP23" i="72" s="1"/>
  <c r="AP25" i="72" s="1"/>
  <c r="AF23" i="72"/>
  <c r="AO23" i="72" s="1"/>
  <c r="AO25" i="72" s="1"/>
  <c r="AE23" i="72"/>
  <c r="AN8" i="58"/>
  <c r="AI8" i="58"/>
  <c r="AF16" i="79"/>
  <c r="AO16" i="79" s="1"/>
  <c r="AE16" i="79"/>
  <c r="W17" i="79"/>
  <c r="AG16" i="79"/>
  <c r="AP16" i="7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23" i="21"/>
  <c r="AQ23" i="21" s="1"/>
  <c r="AQ25" i="21" s="1"/>
  <c r="AZ3" i="21"/>
  <c r="AX22" i="21" s="1"/>
  <c r="S22" i="21" s="1"/>
  <c r="AC22" i="21" s="1"/>
  <c r="AB23" i="21" s="1"/>
  <c r="Y17" i="33"/>
  <c r="X17" i="33"/>
  <c r="AS15" i="25"/>
  <c r="AL15" i="25"/>
  <c r="AU15" i="25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I5" i="55"/>
  <c r="AN5" i="5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N17" i="2"/>
  <c r="AI17" i="2"/>
  <c r="AS11" i="25"/>
  <c r="AL11" i="25"/>
  <c r="AU11" i="25" s="1"/>
  <c r="AK5" i="60"/>
  <c r="AT5" i="60" s="1"/>
  <c r="AJ5" i="60"/>
  <c r="Y18" i="67"/>
  <c r="X18" i="67"/>
  <c r="AR9" i="100"/>
  <c r="AL23" i="68"/>
  <c r="AU23" i="68" s="1"/>
  <c r="AR23" i="68"/>
  <c r="AR25" i="68" s="1"/>
  <c r="AK22" i="60"/>
  <c r="AT22" i="60" s="1"/>
  <c r="AJ22" i="60"/>
  <c r="AJ16" i="60"/>
  <c r="AK16" i="60"/>
  <c r="AT16" i="60" s="1"/>
  <c r="AJ10" i="60"/>
  <c r="AK10" i="60"/>
  <c r="AT10" i="60" s="1"/>
  <c r="AJ23" i="60"/>
  <c r="AS23" i="60" s="1"/>
  <c r="AH13" i="32"/>
  <c r="AQ13" i="32" s="1"/>
  <c r="Z10" i="92"/>
  <c r="AN13" i="93"/>
  <c r="AI13" i="93"/>
  <c r="AH23" i="80"/>
  <c r="AQ23" i="80" s="1"/>
  <c r="AQ25" i="80" s="1"/>
  <c r="AZ3" i="80"/>
  <c r="AN23" i="39"/>
  <c r="AN25" i="39" s="1"/>
  <c r="AI23" i="39"/>
  <c r="W6" i="99"/>
  <c r="AF5" i="99"/>
  <c r="AO5" i="99" s="1"/>
  <c r="AE5" i="99"/>
  <c r="AG5" i="99"/>
  <c r="AP5" i="99" s="1"/>
  <c r="AI15" i="97"/>
  <c r="AN15" i="97"/>
  <c r="U9" i="35"/>
  <c r="AR12" i="32"/>
  <c r="AR17" i="19"/>
  <c r="AR22" i="21"/>
  <c r="AX22" i="72"/>
  <c r="S22" i="72" s="1"/>
  <c r="AC22" i="72" s="1"/>
  <c r="AB23" i="72" s="1"/>
  <c r="Z23" i="21"/>
  <c r="AK4" i="25"/>
  <c r="AT4" i="25" s="1"/>
  <c r="AT25" i="25" s="1"/>
  <c r="AJ4" i="25"/>
  <c r="AH14" i="53"/>
  <c r="AQ14" i="53" s="1"/>
  <c r="AJ20" i="68"/>
  <c r="AK20" i="68"/>
  <c r="AT20" i="68" s="1"/>
  <c r="AJ14" i="68"/>
  <c r="AK14" i="68"/>
  <c r="AT14" i="68" s="1"/>
  <c r="AJ8" i="68"/>
  <c r="AK8" i="68"/>
  <c r="AT8" i="68" s="1"/>
  <c r="AI9" i="45"/>
  <c r="AN9" i="45"/>
  <c r="Y7" i="41"/>
  <c r="X7" i="41"/>
  <c r="AJ20" i="39"/>
  <c r="AK20" i="39"/>
  <c r="AT20" i="39" s="1"/>
  <c r="AK14" i="39"/>
  <c r="AT14" i="39" s="1"/>
  <c r="AJ14" i="39"/>
  <c r="AJ8" i="39"/>
  <c r="AK8" i="39"/>
  <c r="AT8" i="39" s="1"/>
  <c r="Y15" i="105"/>
  <c r="X15" i="105"/>
  <c r="Y17" i="63"/>
  <c r="X17" i="63"/>
  <c r="Z6" i="83" l="1"/>
  <c r="Z9" i="95"/>
  <c r="Z9" i="54"/>
  <c r="AE9" i="54" s="1"/>
  <c r="Z17" i="38"/>
  <c r="AG17" i="38" s="1"/>
  <c r="AP17" i="38" s="1"/>
  <c r="Z18" i="2"/>
  <c r="AF18" i="2" s="1"/>
  <c r="AO18" i="2" s="1"/>
  <c r="AJ23" i="34"/>
  <c r="AS23" i="34" s="1"/>
  <c r="AG9" i="54"/>
  <c r="AP9" i="54" s="1"/>
  <c r="AF9" i="54"/>
  <c r="AO9" i="54" s="1"/>
  <c r="W10" i="54"/>
  <c r="AF6" i="83"/>
  <c r="AO6" i="83" s="1"/>
  <c r="AE6" i="83"/>
  <c r="W7" i="83"/>
  <c r="AG6" i="83"/>
  <c r="AP6" i="83" s="1"/>
  <c r="AF9" i="95"/>
  <c r="AO9" i="95" s="1"/>
  <c r="AE9" i="95"/>
  <c r="AG9" i="95"/>
  <c r="AP9" i="95" s="1"/>
  <c r="W10" i="95"/>
  <c r="AF17" i="38"/>
  <c r="AO17" i="38" s="1"/>
  <c r="AE10" i="20"/>
  <c r="AF10" i="20"/>
  <c r="AO10" i="20" s="1"/>
  <c r="W11" i="20"/>
  <c r="AG10" i="20"/>
  <c r="AP10" i="20" s="1"/>
  <c r="AH17" i="63"/>
  <c r="AQ17" i="63" s="1"/>
  <c r="AH7" i="41"/>
  <c r="AQ7" i="41" s="1"/>
  <c r="AE23" i="21"/>
  <c r="AF23" i="21"/>
  <c r="AO23" i="21" s="1"/>
  <c r="AO25" i="21" s="1"/>
  <c r="AG23" i="21"/>
  <c r="AP23" i="21" s="1"/>
  <c r="AP25" i="2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S10" i="60"/>
  <c r="AL10" i="60"/>
  <c r="AU10" i="60" s="1"/>
  <c r="AS5" i="60"/>
  <c r="AL5" i="60"/>
  <c r="AU5" i="60" s="1"/>
  <c r="AJ4" i="39"/>
  <c r="AK4" i="39"/>
  <c r="AT4" i="39" s="1"/>
  <c r="AT25" i="39" s="1"/>
  <c r="AK18" i="72"/>
  <c r="AT18" i="72" s="1"/>
  <c r="AJ18" i="72"/>
  <c r="AJ12" i="72"/>
  <c r="AK12" i="72"/>
  <c r="AT12" i="72" s="1"/>
  <c r="AJ6" i="72"/>
  <c r="AK6" i="72"/>
  <c r="AT6" i="72" s="1"/>
  <c r="AN16" i="79"/>
  <c r="AI16" i="79"/>
  <c r="AH16" i="47"/>
  <c r="AQ16" i="47" s="1"/>
  <c r="AF6" i="49"/>
  <c r="AO6" i="49" s="1"/>
  <c r="AG6" i="49"/>
  <c r="AP6" i="49" s="1"/>
  <c r="W7" i="49"/>
  <c r="AE6" i="49"/>
  <c r="AH16" i="28"/>
  <c r="AQ16" i="28" s="1"/>
  <c r="AS11" i="68"/>
  <c r="AL11" i="68"/>
  <c r="AU11" i="68" s="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Y17" i="71"/>
  <c r="Z17" i="71" s="1"/>
  <c r="X17" i="71"/>
  <c r="U7" i="10"/>
  <c r="AS19" i="60"/>
  <c r="AL19" i="60"/>
  <c r="AU19" i="60" s="1"/>
  <c r="AH18" i="2"/>
  <c r="AQ18" i="2" s="1"/>
  <c r="AS18" i="39"/>
  <c r="AL18" i="39"/>
  <c r="AU18" i="39" s="1"/>
  <c r="AH10" i="20"/>
  <c r="AQ10" i="20" s="1"/>
  <c r="AS12" i="68"/>
  <c r="AL12" i="68"/>
  <c r="AU12" i="68" s="1"/>
  <c r="Y17" i="89"/>
  <c r="X17" i="89"/>
  <c r="AN22" i="12"/>
  <c r="AI22" i="12"/>
  <c r="AI14" i="15"/>
  <c r="AN14" i="15"/>
  <c r="AR8" i="95"/>
  <c r="AS20" i="60"/>
  <c r="AL20" i="60"/>
  <c r="AU20" i="60" s="1"/>
  <c r="Y10" i="88"/>
  <c r="Z10" i="88"/>
  <c r="X10" i="88"/>
  <c r="AH17" i="75"/>
  <c r="AQ17" i="75" s="1"/>
  <c r="AK17" i="34"/>
  <c r="AT17" i="34" s="1"/>
  <c r="AJ17" i="34"/>
  <c r="AJ11" i="34"/>
  <c r="AK11" i="34"/>
  <c r="AT11" i="34" s="1"/>
  <c r="AJ5" i="34"/>
  <c r="AK5" i="34"/>
  <c r="AT5" i="34" s="1"/>
  <c r="AH9" i="95"/>
  <c r="AQ9" i="95" s="1"/>
  <c r="AS9" i="60"/>
  <c r="AL9" i="60"/>
  <c r="AU9" i="60" s="1"/>
  <c r="Y15" i="53"/>
  <c r="X15" i="53"/>
  <c r="AI5" i="99"/>
  <c r="AN5" i="99"/>
  <c r="AS3" i="39"/>
  <c r="AL3" i="39"/>
  <c r="AU3" i="39" s="1"/>
  <c r="AS9" i="68"/>
  <c r="AL9" i="68"/>
  <c r="AU9" i="68" s="1"/>
  <c r="AJ17" i="72"/>
  <c r="AK17" i="72"/>
  <c r="AT17" i="72" s="1"/>
  <c r="AJ11" i="72"/>
  <c r="AK11" i="72"/>
  <c r="AT11" i="72" s="1"/>
  <c r="AK5" i="72"/>
  <c r="AT5" i="72" s="1"/>
  <c r="AJ5" i="72"/>
  <c r="AN11" i="104"/>
  <c r="AI11" i="104"/>
  <c r="AN16" i="24"/>
  <c r="AI16" i="24"/>
  <c r="AN10" i="84"/>
  <c r="AI10" i="84"/>
  <c r="AS10" i="39"/>
  <c r="AL10" i="39"/>
  <c r="AU10" i="39" s="1"/>
  <c r="AH10" i="45"/>
  <c r="AQ10" i="45" s="1"/>
  <c r="AS16" i="68"/>
  <c r="AL16" i="68"/>
  <c r="AU16" i="68" s="1"/>
  <c r="U9" i="82"/>
  <c r="AS6" i="60"/>
  <c r="AL6" i="60"/>
  <c r="AU6" i="60" s="1"/>
  <c r="W17" i="47"/>
  <c r="AE16" i="47"/>
  <c r="AF16" i="47"/>
  <c r="AO16" i="47" s="1"/>
  <c r="AG16" i="47"/>
  <c r="AP16" i="47" s="1"/>
  <c r="W11" i="96"/>
  <c r="AG10" i="96"/>
  <c r="AP10" i="96" s="1"/>
  <c r="AF10" i="96"/>
  <c r="AO10" i="96" s="1"/>
  <c r="AE10" i="96"/>
  <c r="AR16" i="63"/>
  <c r="AR14" i="105"/>
  <c r="AS17" i="39"/>
  <c r="AL17" i="39"/>
  <c r="AU17" i="39" s="1"/>
  <c r="W17" i="28"/>
  <c r="AE16" i="28"/>
  <c r="AF16" i="28"/>
  <c r="AO16" i="28" s="1"/>
  <c r="AG16" i="28"/>
  <c r="AP16" i="28" s="1"/>
  <c r="AS17" i="68"/>
  <c r="AL17" i="68"/>
  <c r="AU17" i="68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5" i="87"/>
  <c r="AI5" i="87"/>
  <c r="AR5" i="87" s="1"/>
  <c r="AI15" i="86"/>
  <c r="AN15" i="86"/>
  <c r="W12" i="44"/>
  <c r="AG11" i="44"/>
  <c r="AP11" i="44" s="1"/>
  <c r="AF11" i="44"/>
  <c r="AO11" i="44" s="1"/>
  <c r="AE11" i="44"/>
  <c r="AR5" i="83"/>
  <c r="AI23" i="29"/>
  <c r="AN23" i="29"/>
  <c r="AN25" i="29" s="1"/>
  <c r="AI14" i="52"/>
  <c r="AN14" i="52"/>
  <c r="AS8" i="60"/>
  <c r="AL8" i="60"/>
  <c r="AU8" i="60" s="1"/>
  <c r="AN9" i="88"/>
  <c r="AI9" i="88"/>
  <c r="AI14" i="46"/>
  <c r="AN14" i="46"/>
  <c r="AG17" i="75"/>
  <c r="AP17" i="75" s="1"/>
  <c r="W18" i="75"/>
  <c r="AE17" i="75"/>
  <c r="AF17" i="75"/>
  <c r="AO17" i="75" s="1"/>
  <c r="AS13" i="39"/>
  <c r="AL13" i="39"/>
  <c r="AU13" i="39" s="1"/>
  <c r="AS7" i="68"/>
  <c r="AL7" i="68"/>
  <c r="AU7" i="68" s="1"/>
  <c r="AH10" i="9"/>
  <c r="AQ10" i="9" s="1"/>
  <c r="AK22" i="34"/>
  <c r="AT22" i="34" s="1"/>
  <c r="AJ22" i="34"/>
  <c r="AK16" i="34"/>
  <c r="AT16" i="34" s="1"/>
  <c r="AJ16" i="34"/>
  <c r="AK10" i="34"/>
  <c r="AT10" i="34" s="1"/>
  <c r="AJ10" i="34"/>
  <c r="AN23" i="80"/>
  <c r="AN25" i="80" s="1"/>
  <c r="AI23" i="80"/>
  <c r="AS8" i="39"/>
  <c r="AL8" i="39"/>
  <c r="AU8" i="39" s="1"/>
  <c r="AJ23" i="72"/>
  <c r="AS23" i="72" s="1"/>
  <c r="AK23" i="72"/>
  <c r="AT23" i="72" s="1"/>
  <c r="AS21" i="39"/>
  <c r="AL21" i="39"/>
  <c r="AU21" i="39" s="1"/>
  <c r="AH15" i="105"/>
  <c r="AQ15" i="105" s="1"/>
  <c r="U8" i="35"/>
  <c r="AR13" i="93"/>
  <c r="AS16" i="60"/>
  <c r="AL16" i="60"/>
  <c r="AU16" i="60" s="1"/>
  <c r="AS15" i="68"/>
  <c r="AL15" i="68"/>
  <c r="AU15" i="68" s="1"/>
  <c r="AH17" i="33"/>
  <c r="AQ17" i="33" s="1"/>
  <c r="AJ22" i="72"/>
  <c r="AK22" i="72"/>
  <c r="AT22" i="72" s="1"/>
  <c r="AJ16" i="72"/>
  <c r="AK16" i="72"/>
  <c r="AT16" i="72" s="1"/>
  <c r="AJ10" i="72"/>
  <c r="AK10" i="72"/>
  <c r="AT10" i="72" s="1"/>
  <c r="AR8" i="58"/>
  <c r="AR12" i="101"/>
  <c r="Z10" i="45"/>
  <c r="AL23" i="60"/>
  <c r="AU23" i="60" s="1"/>
  <c r="AS5" i="39"/>
  <c r="AL5" i="39"/>
  <c r="AU5" i="39" s="1"/>
  <c r="AR6" i="41"/>
  <c r="AJ20" i="29"/>
  <c r="AK20" i="29"/>
  <c r="AT20" i="29" s="1"/>
  <c r="AJ14" i="29"/>
  <c r="AK14" i="29"/>
  <c r="AT14" i="29" s="1"/>
  <c r="AJ8" i="29"/>
  <c r="AK8" i="29"/>
  <c r="AT8" i="29" s="1"/>
  <c r="Y7" i="16"/>
  <c r="X7" i="16"/>
  <c r="Y23" i="76"/>
  <c r="X23" i="76"/>
  <c r="AN16" i="71"/>
  <c r="AI16" i="71"/>
  <c r="Y16" i="86"/>
  <c r="X16" i="86"/>
  <c r="AS7" i="60"/>
  <c r="AL7" i="60"/>
  <c r="AU7" i="60" s="1"/>
  <c r="Y7" i="43"/>
  <c r="X7" i="43"/>
  <c r="AS6" i="39"/>
  <c r="AL6" i="39"/>
  <c r="AU6" i="39" s="1"/>
  <c r="AS18" i="68"/>
  <c r="AL18" i="68"/>
  <c r="AU18" i="68" s="1"/>
  <c r="AR9" i="9"/>
  <c r="Y11" i="100"/>
  <c r="X11" i="100"/>
  <c r="Z10" i="9"/>
  <c r="U10" i="50"/>
  <c r="AK21" i="34"/>
  <c r="AT21" i="34" s="1"/>
  <c r="AJ21" i="34"/>
  <c r="AK15" i="34"/>
  <c r="AT15" i="34" s="1"/>
  <c r="AJ15" i="34"/>
  <c r="AK9" i="34"/>
  <c r="AT9" i="34" s="1"/>
  <c r="AJ9" i="34"/>
  <c r="AB4" i="34"/>
  <c r="AJ3" i="34"/>
  <c r="AS15" i="60"/>
  <c r="AL15" i="60"/>
  <c r="AU15" i="60" s="1"/>
  <c r="U9" i="94"/>
  <c r="AS14" i="68"/>
  <c r="AL14" i="68"/>
  <c r="AU14" i="68" s="1"/>
  <c r="Z15" i="105"/>
  <c r="AR9" i="45"/>
  <c r="AS20" i="68"/>
  <c r="AL20" i="68"/>
  <c r="AU20" i="68" s="1"/>
  <c r="AS4" i="25"/>
  <c r="AS25" i="25" s="1"/>
  <c r="AL4" i="25"/>
  <c r="AU4" i="25" s="1"/>
  <c r="AU25" i="25" s="1"/>
  <c r="C11" i="25" s="1"/>
  <c r="Y6" i="99"/>
  <c r="X6" i="99"/>
  <c r="AS22" i="60"/>
  <c r="AL22" i="60"/>
  <c r="AU22" i="60" s="1"/>
  <c r="AH18" i="67"/>
  <c r="AQ18" i="67" s="1"/>
  <c r="AS9" i="39"/>
  <c r="AL9" i="39"/>
  <c r="AU9" i="39" s="1"/>
  <c r="AR5" i="55"/>
  <c r="Z17" i="33"/>
  <c r="AJ21" i="72"/>
  <c r="AK21" i="72"/>
  <c r="AT21" i="72" s="1"/>
  <c r="AK15" i="72"/>
  <c r="AT15" i="72" s="1"/>
  <c r="AJ15" i="72"/>
  <c r="AJ9" i="72"/>
  <c r="AK9" i="72"/>
  <c r="AT9" i="72" s="1"/>
  <c r="AJ3" i="72"/>
  <c r="AB4" i="72"/>
  <c r="AS16" i="39"/>
  <c r="AL16" i="39"/>
  <c r="AU16" i="39" s="1"/>
  <c r="AS22" i="68"/>
  <c r="AL22" i="68"/>
  <c r="AU22" i="68" s="1"/>
  <c r="AS12" i="60"/>
  <c r="AL12" i="60"/>
  <c r="AU12" i="60" s="1"/>
  <c r="AH9" i="54"/>
  <c r="AQ9" i="54" s="1"/>
  <c r="AR17" i="67"/>
  <c r="AH17" i="38"/>
  <c r="AQ17" i="38" s="1"/>
  <c r="AR6" i="91"/>
  <c r="AK19" i="29"/>
  <c r="AT19" i="29" s="1"/>
  <c r="AJ19" i="29"/>
  <c r="AK13" i="29"/>
  <c r="AT13" i="29" s="1"/>
  <c r="AJ13" i="29"/>
  <c r="AK7" i="29"/>
  <c r="AT7" i="29" s="1"/>
  <c r="AJ7" i="29"/>
  <c r="AI6" i="16"/>
  <c r="AN6" i="16"/>
  <c r="Y6" i="87"/>
  <c r="Z6" i="87" s="1"/>
  <c r="X6" i="87"/>
  <c r="Y17" i="59"/>
  <c r="X17" i="59"/>
  <c r="AF9" i="51"/>
  <c r="AO9" i="51" s="1"/>
  <c r="AE9" i="51"/>
  <c r="AG9" i="51"/>
  <c r="AP9" i="51" s="1"/>
  <c r="W10" i="51"/>
  <c r="AI6" i="43"/>
  <c r="AN6" i="43"/>
  <c r="AR16" i="38"/>
  <c r="AH6" i="55"/>
  <c r="AQ6" i="55" s="1"/>
  <c r="AS6" i="68"/>
  <c r="AL6" i="68"/>
  <c r="AU6" i="68" s="1"/>
  <c r="AH7" i="91"/>
  <c r="AQ7" i="91" s="1"/>
  <c r="X23" i="12"/>
  <c r="Y23" i="12"/>
  <c r="Z23" i="12" s="1"/>
  <c r="Y19" i="19"/>
  <c r="Z19" i="19" s="1"/>
  <c r="X19" i="19"/>
  <c r="Y15" i="15"/>
  <c r="X15" i="15"/>
  <c r="AS14" i="60"/>
  <c r="AL14" i="60"/>
  <c r="AU14" i="60" s="1"/>
  <c r="AI23" i="34"/>
  <c r="AN23" i="34"/>
  <c r="AN25" i="34" s="1"/>
  <c r="AH14" i="93"/>
  <c r="AQ14" i="93" s="1"/>
  <c r="Y12" i="13"/>
  <c r="X12" i="13"/>
  <c r="AS19" i="39"/>
  <c r="AL19" i="39"/>
  <c r="AU19" i="39" s="1"/>
  <c r="AS13" i="68"/>
  <c r="AL13" i="68"/>
  <c r="AU13" i="68" s="1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W6" i="18"/>
  <c r="AG5" i="18"/>
  <c r="AP5" i="18" s="1"/>
  <c r="AF5" i="18"/>
  <c r="AO5" i="18" s="1"/>
  <c r="AE5" i="18"/>
  <c r="AS3" i="60"/>
  <c r="AL3" i="60"/>
  <c r="AU3" i="60" s="1"/>
  <c r="AS8" i="68"/>
  <c r="AL8" i="68"/>
  <c r="AU8" i="68" s="1"/>
  <c r="Z17" i="63"/>
  <c r="Z7" i="41"/>
  <c r="AS14" i="39"/>
  <c r="AL14" i="39"/>
  <c r="AU14" i="39" s="1"/>
  <c r="AS20" i="39"/>
  <c r="AL20" i="39"/>
  <c r="AU20" i="39" s="1"/>
  <c r="AR15" i="97"/>
  <c r="AR23" i="39"/>
  <c r="AR25" i="39" s="1"/>
  <c r="AL23" i="39"/>
  <c r="AU23" i="39" s="1"/>
  <c r="AF10" i="92"/>
  <c r="AO10" i="92" s="1"/>
  <c r="AG10" i="92"/>
  <c r="AP10" i="92" s="1"/>
  <c r="AE10" i="92"/>
  <c r="W11" i="92"/>
  <c r="Z18" i="67"/>
  <c r="AR17" i="2"/>
  <c r="AS15" i="39"/>
  <c r="AL15" i="39"/>
  <c r="AU15" i="39" s="1"/>
  <c r="AJ4" i="68"/>
  <c r="AK4" i="68"/>
  <c r="AT4" i="68" s="1"/>
  <c r="AT25" i="68" s="1"/>
  <c r="AJ20" i="72"/>
  <c r="AK20" i="72"/>
  <c r="AT20" i="72" s="1"/>
  <c r="AJ14" i="72"/>
  <c r="AK14" i="72"/>
  <c r="AT14" i="72" s="1"/>
  <c r="AJ8" i="72"/>
  <c r="AK8" i="72"/>
  <c r="AT8" i="72" s="1"/>
  <c r="AI23" i="72"/>
  <c r="AN23" i="72"/>
  <c r="AN25" i="72" s="1"/>
  <c r="AS11" i="60"/>
  <c r="AL11" i="60"/>
  <c r="AU11" i="60" s="1"/>
  <c r="Y11" i="84"/>
  <c r="X11" i="84"/>
  <c r="AH9" i="58"/>
  <c r="AQ9" i="58" s="1"/>
  <c r="AH16" i="97"/>
  <c r="AQ16" i="97" s="1"/>
  <c r="Y6" i="103"/>
  <c r="X6" i="103"/>
  <c r="AR9" i="20"/>
  <c r="AS5" i="68"/>
  <c r="AL5" i="68"/>
  <c r="AU5" i="68" s="1"/>
  <c r="U10" i="90"/>
  <c r="AJ18" i="29"/>
  <c r="AK18" i="29"/>
  <c r="AT18" i="29" s="1"/>
  <c r="AJ12" i="29"/>
  <c r="AK12" i="29"/>
  <c r="AT12" i="29" s="1"/>
  <c r="AJ6" i="29"/>
  <c r="AK6" i="29"/>
  <c r="AT6" i="29" s="1"/>
  <c r="AH13" i="101"/>
  <c r="AQ13" i="101" s="1"/>
  <c r="AN22" i="76"/>
  <c r="AI22" i="76"/>
  <c r="AS13" i="60"/>
  <c r="AL13" i="60"/>
  <c r="AU13" i="60" s="1"/>
  <c r="AR15" i="47"/>
  <c r="AS12" i="39"/>
  <c r="AL12" i="39"/>
  <c r="AU12" i="39" s="1"/>
  <c r="Z6" i="55"/>
  <c r="Z7" i="91"/>
  <c r="Y15" i="52"/>
  <c r="X15" i="52"/>
  <c r="AN18" i="19"/>
  <c r="AI18" i="19"/>
  <c r="AN10" i="100"/>
  <c r="AI10" i="100"/>
  <c r="U10" i="85"/>
  <c r="Z14" i="93"/>
  <c r="U8" i="102"/>
  <c r="AK19" i="34"/>
  <c r="AT19" i="34" s="1"/>
  <c r="AJ19" i="34"/>
  <c r="AK13" i="34"/>
  <c r="AT13" i="34" s="1"/>
  <c r="AJ13" i="34"/>
  <c r="AK7" i="34"/>
  <c r="AT7" i="34" s="1"/>
  <c r="AJ7" i="34"/>
  <c r="AK4" i="60"/>
  <c r="AT4" i="60" s="1"/>
  <c r="AT25" i="60" s="1"/>
  <c r="AJ4" i="60"/>
  <c r="AS21" i="60"/>
  <c r="AL21" i="60"/>
  <c r="AU21" i="60" s="1"/>
  <c r="U5" i="98"/>
  <c r="X5" i="98" s="1"/>
  <c r="AI14" i="53"/>
  <c r="AN14" i="53"/>
  <c r="AN13" i="32"/>
  <c r="AI13" i="32"/>
  <c r="AS3" i="68"/>
  <c r="AL3" i="68"/>
  <c r="AU3" i="68" s="1"/>
  <c r="AS21" i="68"/>
  <c r="AL21" i="68"/>
  <c r="AU21" i="68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72"/>
  <c r="AT19" i="72" s="1"/>
  <c r="AJ19" i="72"/>
  <c r="AJ13" i="72"/>
  <c r="AK13" i="72"/>
  <c r="AT13" i="72" s="1"/>
  <c r="AK7" i="72"/>
  <c r="AT7" i="72" s="1"/>
  <c r="AJ7" i="72"/>
  <c r="Y17" i="79"/>
  <c r="Z17" i="79"/>
  <c r="X17" i="79"/>
  <c r="Y12" i="104"/>
  <c r="X12" i="104"/>
  <c r="Y17" i="24"/>
  <c r="X17" i="24"/>
  <c r="Z17" i="24" s="1"/>
  <c r="AS22" i="39"/>
  <c r="AL22" i="39"/>
  <c r="AU22" i="39" s="1"/>
  <c r="AS10" i="68"/>
  <c r="AL10" i="68"/>
  <c r="AU10" i="68" s="1"/>
  <c r="AG9" i="58"/>
  <c r="AP9" i="58" s="1"/>
  <c r="AF9" i="58"/>
  <c r="AO9" i="58" s="1"/>
  <c r="W10" i="58"/>
  <c r="AE9" i="58"/>
  <c r="W17" i="97"/>
  <c r="AF16" i="97"/>
  <c r="AO16" i="97" s="1"/>
  <c r="AE16" i="97"/>
  <c r="AG16" i="97"/>
  <c r="AP16" i="97" s="1"/>
  <c r="AS18" i="60"/>
  <c r="AL18" i="60"/>
  <c r="AU18" i="60" s="1"/>
  <c r="AI5" i="103"/>
  <c r="AN5" i="103"/>
  <c r="AS17" i="60"/>
  <c r="AL17" i="60"/>
  <c r="AU17" i="60" s="1"/>
  <c r="AS11" i="39"/>
  <c r="AL11" i="39"/>
  <c r="AU11" i="39" s="1"/>
  <c r="AF7" i="11"/>
  <c r="AO7" i="11" s="1"/>
  <c r="AE7" i="11"/>
  <c r="AG7" i="11"/>
  <c r="AP7" i="11" s="1"/>
  <c r="W8" i="11"/>
  <c r="AJ17" i="29"/>
  <c r="AK17" i="29"/>
  <c r="AT17" i="29" s="1"/>
  <c r="AJ11" i="29"/>
  <c r="AK11" i="29"/>
  <c r="AT11" i="29" s="1"/>
  <c r="AJ5" i="29"/>
  <c r="AK5" i="29"/>
  <c r="AT5" i="29" s="1"/>
  <c r="Z13" i="101"/>
  <c r="AI16" i="59"/>
  <c r="AN16" i="59"/>
  <c r="U8" i="48"/>
  <c r="AI16" i="89"/>
  <c r="AN16" i="89"/>
  <c r="U8" i="42"/>
  <c r="AR8" i="54"/>
  <c r="X15" i="46"/>
  <c r="Z15" i="46" s="1"/>
  <c r="Y15" i="46"/>
  <c r="AI11" i="13"/>
  <c r="AN11" i="13"/>
  <c r="AS7" i="39"/>
  <c r="AL7" i="39"/>
  <c r="AU7" i="39" s="1"/>
  <c r="AH6" i="83"/>
  <c r="AQ6" i="83" s="1"/>
  <c r="AR15" i="28"/>
  <c r="AS19" i="68"/>
  <c r="AL19" i="68"/>
  <c r="AU19" i="68" s="1"/>
  <c r="AK18" i="34"/>
  <c r="AT18" i="34" s="1"/>
  <c r="AJ18" i="34"/>
  <c r="AJ12" i="34"/>
  <c r="AK12" i="34"/>
  <c r="AT12" i="34" s="1"/>
  <c r="AJ6" i="34"/>
  <c r="AK6" i="34"/>
  <c r="AT6" i="34" s="1"/>
  <c r="Y14" i="32"/>
  <c r="X14" i="32"/>
  <c r="Z14" i="32" l="1"/>
  <c r="AG14" i="32" s="1"/>
  <c r="AP14" i="32" s="1"/>
  <c r="Z23" i="76"/>
  <c r="AE18" i="2"/>
  <c r="AE17" i="38"/>
  <c r="AN17" i="38" s="1"/>
  <c r="AK23" i="21"/>
  <c r="AT23" i="21" s="1"/>
  <c r="AG18" i="2"/>
  <c r="AP18" i="2" s="1"/>
  <c r="W18" i="38"/>
  <c r="W19" i="2"/>
  <c r="Z17" i="89"/>
  <c r="AE17" i="89" s="1"/>
  <c r="AG23" i="76"/>
  <c r="AP23" i="76" s="1"/>
  <c r="AP25" i="76" s="1"/>
  <c r="AF23" i="76"/>
  <c r="AO23" i="76" s="1"/>
  <c r="AO25" i="76" s="1"/>
  <c r="AE23" i="76"/>
  <c r="AE14" i="32"/>
  <c r="AF14" i="32"/>
  <c r="AO14" i="32" s="1"/>
  <c r="W15" i="32"/>
  <c r="AF17" i="71"/>
  <c r="AO17" i="71" s="1"/>
  <c r="AE17" i="71"/>
  <c r="W18" i="71"/>
  <c r="AG17" i="71"/>
  <c r="AP17" i="71" s="1"/>
  <c r="AE23" i="12"/>
  <c r="AG23" i="12"/>
  <c r="AP23" i="12" s="1"/>
  <c r="AP25" i="12" s="1"/>
  <c r="AF23" i="12"/>
  <c r="AO23" i="12" s="1"/>
  <c r="AO25" i="12" s="1"/>
  <c r="AF17" i="89"/>
  <c r="AO17" i="89" s="1"/>
  <c r="AG17" i="89"/>
  <c r="AP17" i="89" s="1"/>
  <c r="AS6" i="34"/>
  <c r="AL6" i="34"/>
  <c r="AU6" i="34" s="1"/>
  <c r="AF15" i="46"/>
  <c r="AO15" i="46" s="1"/>
  <c r="W16" i="46"/>
  <c r="AG15" i="46"/>
  <c r="AP15" i="46" s="1"/>
  <c r="AE15" i="46"/>
  <c r="AR16" i="59"/>
  <c r="AR5" i="103"/>
  <c r="AJ17" i="21"/>
  <c r="AK17" i="21"/>
  <c r="AT17" i="21" s="1"/>
  <c r="AK11" i="21"/>
  <c r="AT11" i="21" s="1"/>
  <c r="AJ11" i="21"/>
  <c r="AJ5" i="21"/>
  <c r="AK5" i="21"/>
  <c r="AT5" i="21" s="1"/>
  <c r="Z5" i="98"/>
  <c r="AH5" i="98"/>
  <c r="AQ5" i="98" s="1"/>
  <c r="U7" i="102"/>
  <c r="AR18" i="19"/>
  <c r="AE6" i="55"/>
  <c r="AF6" i="55"/>
  <c r="AO6" i="55" s="1"/>
  <c r="AG6" i="55"/>
  <c r="AP6" i="55" s="1"/>
  <c r="W7" i="55"/>
  <c r="W18" i="33"/>
  <c r="AF17" i="33"/>
  <c r="AO17" i="33" s="1"/>
  <c r="AE17" i="33"/>
  <c r="AG17" i="33"/>
  <c r="AP17" i="33" s="1"/>
  <c r="AE15" i="105"/>
  <c r="W16" i="105"/>
  <c r="AG15" i="105"/>
  <c r="AP15" i="105" s="1"/>
  <c r="AF15" i="105"/>
  <c r="AO15" i="105" s="1"/>
  <c r="Z11" i="100"/>
  <c r="AH11" i="100"/>
  <c r="AQ11" i="100" s="1"/>
  <c r="AH23" i="76"/>
  <c r="AQ23" i="76" s="1"/>
  <c r="AQ25" i="76" s="1"/>
  <c r="AZ3" i="76"/>
  <c r="AR23" i="80"/>
  <c r="AR25" i="80" s="1"/>
  <c r="AS22" i="34"/>
  <c r="AL22" i="34"/>
  <c r="AU22" i="34" s="1"/>
  <c r="AR15" i="86"/>
  <c r="AS9" i="29"/>
  <c r="AL9" i="29"/>
  <c r="AU9" i="29" s="1"/>
  <c r="AN10" i="96"/>
  <c r="AI10" i="96"/>
  <c r="U8" i="82"/>
  <c r="AS11" i="72"/>
  <c r="AL11" i="72"/>
  <c r="AU11" i="72" s="1"/>
  <c r="AH10" i="88"/>
  <c r="AQ10" i="88" s="1"/>
  <c r="AS6" i="72"/>
  <c r="AL6" i="72"/>
  <c r="AU6" i="72" s="1"/>
  <c r="AS4" i="39"/>
  <c r="AS25" i="39" s="1"/>
  <c r="AL4" i="39"/>
  <c r="AU4" i="39" s="1"/>
  <c r="AU25" i="39" s="1"/>
  <c r="C11" i="39" s="1"/>
  <c r="AK21" i="80"/>
  <c r="AT21" i="80" s="1"/>
  <c r="AJ21" i="80"/>
  <c r="AJ15" i="80"/>
  <c r="AK15" i="80"/>
  <c r="AT15" i="80" s="1"/>
  <c r="AK9" i="80"/>
  <c r="AT9" i="80" s="1"/>
  <c r="AJ9" i="80"/>
  <c r="AB4" i="80"/>
  <c r="AJ3" i="80"/>
  <c r="AI18" i="2"/>
  <c r="AN18" i="2"/>
  <c r="U7" i="42"/>
  <c r="W14" i="101"/>
  <c r="AF13" i="101"/>
  <c r="AO13" i="101" s="1"/>
  <c r="AG13" i="101"/>
  <c r="AP13" i="101" s="1"/>
  <c r="AE13" i="101"/>
  <c r="AS17" i="29"/>
  <c r="AL17" i="29"/>
  <c r="AU17" i="29" s="1"/>
  <c r="Y17" i="97"/>
  <c r="X17" i="97"/>
  <c r="AH12" i="104"/>
  <c r="AQ12" i="104" s="1"/>
  <c r="AS7" i="72"/>
  <c r="AL7" i="72"/>
  <c r="AU7" i="72" s="1"/>
  <c r="AK22" i="21"/>
  <c r="AT22" i="21" s="1"/>
  <c r="AJ22" i="21"/>
  <c r="AJ16" i="21"/>
  <c r="AK16" i="21"/>
  <c r="AT16" i="21" s="1"/>
  <c r="AJ10" i="21"/>
  <c r="AK10" i="21"/>
  <c r="AT10" i="21" s="1"/>
  <c r="AR13" i="32"/>
  <c r="AS13" i="34"/>
  <c r="AL13" i="34"/>
  <c r="AU13" i="34" s="1"/>
  <c r="AF14" i="93"/>
  <c r="AO14" i="93" s="1"/>
  <c r="AE14" i="93"/>
  <c r="W15" i="93"/>
  <c r="AG14" i="93"/>
  <c r="AP14" i="93" s="1"/>
  <c r="AR22" i="76"/>
  <c r="AS18" i="29"/>
  <c r="AL18" i="29"/>
  <c r="AU18" i="29" s="1"/>
  <c r="AH11" i="84"/>
  <c r="AQ11" i="84" s="1"/>
  <c r="AR23" i="72"/>
  <c r="AR25" i="72" s="1"/>
  <c r="AL23" i="72"/>
  <c r="AU23" i="72" s="1"/>
  <c r="AS20" i="72"/>
  <c r="AL20" i="72"/>
  <c r="AU20" i="72" s="1"/>
  <c r="AS14" i="34"/>
  <c r="AL14" i="34"/>
  <c r="AU14" i="34" s="1"/>
  <c r="AH15" i="15"/>
  <c r="AQ15" i="15" s="1"/>
  <c r="AR6" i="43"/>
  <c r="AH17" i="59"/>
  <c r="AQ17" i="59" s="1"/>
  <c r="AS19" i="29"/>
  <c r="AL19" i="29"/>
  <c r="AU19" i="29" s="1"/>
  <c r="AS9" i="72"/>
  <c r="AL9" i="72"/>
  <c r="AU9" i="72" s="1"/>
  <c r="AS3" i="34"/>
  <c r="AL3" i="34"/>
  <c r="AU3" i="34" s="1"/>
  <c r="AS21" i="34"/>
  <c r="AL21" i="34"/>
  <c r="AU21" i="34" s="1"/>
  <c r="AH16" i="86"/>
  <c r="AQ16" i="86" s="1"/>
  <c r="AS8" i="29"/>
  <c r="AL8" i="29"/>
  <c r="AU8" i="29" s="1"/>
  <c r="AS16" i="72"/>
  <c r="AL16" i="72"/>
  <c r="AU16" i="72" s="1"/>
  <c r="U7" i="35"/>
  <c r="AR14" i="46"/>
  <c r="AR14" i="52"/>
  <c r="AN11" i="44"/>
  <c r="AI11" i="44"/>
  <c r="AI16" i="47"/>
  <c r="AN16" i="47"/>
  <c r="AR11" i="104"/>
  <c r="AS11" i="34"/>
  <c r="AL11" i="34"/>
  <c r="AU11" i="34" s="1"/>
  <c r="AE10" i="88"/>
  <c r="AG10" i="88"/>
  <c r="AP10" i="88" s="1"/>
  <c r="AF10" i="88"/>
  <c r="AO10" i="88" s="1"/>
  <c r="W11" i="88"/>
  <c r="AS22" i="29"/>
  <c r="AL22" i="29"/>
  <c r="AU22" i="29" s="1"/>
  <c r="AI6" i="49"/>
  <c r="AN6" i="49"/>
  <c r="AJ20" i="80"/>
  <c r="AK20" i="80"/>
  <c r="AT20" i="80" s="1"/>
  <c r="AK14" i="80"/>
  <c r="AT14" i="80" s="1"/>
  <c r="AJ14" i="80"/>
  <c r="AK8" i="80"/>
  <c r="AT8" i="80" s="1"/>
  <c r="AJ8" i="80"/>
  <c r="AN9" i="95"/>
  <c r="AI9" i="95"/>
  <c r="AH14" i="32"/>
  <c r="AQ14" i="32" s="1"/>
  <c r="AS12" i="34"/>
  <c r="AL12" i="34"/>
  <c r="AU12" i="34" s="1"/>
  <c r="AH15" i="46"/>
  <c r="AQ15" i="46" s="1"/>
  <c r="AR16" i="89"/>
  <c r="AN9" i="58"/>
  <c r="AI9" i="58"/>
  <c r="Z12" i="104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5" i="52"/>
  <c r="AQ15" i="52" s="1"/>
  <c r="AH6" i="103"/>
  <c r="AQ6" i="103" s="1"/>
  <c r="Z11" i="84"/>
  <c r="AE18" i="67"/>
  <c r="AF18" i="67"/>
  <c r="AO18" i="67" s="1"/>
  <c r="W19" i="67"/>
  <c r="AG18" i="67"/>
  <c r="AP18" i="67" s="1"/>
  <c r="Y6" i="18"/>
  <c r="X6" i="18"/>
  <c r="AH12" i="13"/>
  <c r="AQ12" i="13" s="1"/>
  <c r="Z15" i="15"/>
  <c r="Z17" i="59"/>
  <c r="AR6" i="16"/>
  <c r="AS15" i="72"/>
  <c r="AL15" i="72"/>
  <c r="AU15" i="72" s="1"/>
  <c r="AJ4" i="34"/>
  <c r="AK4" i="34"/>
  <c r="AT4" i="34" s="1"/>
  <c r="AT25" i="34" s="1"/>
  <c r="AH7" i="43"/>
  <c r="AQ7" i="43" s="1"/>
  <c r="Z16" i="86"/>
  <c r="AS10" i="34"/>
  <c r="AL10" i="34"/>
  <c r="AU10" i="34" s="1"/>
  <c r="AR9" i="88"/>
  <c r="AS15" i="29"/>
  <c r="AL15" i="29"/>
  <c r="AU15" i="29" s="1"/>
  <c r="Y17" i="47"/>
  <c r="X17" i="47"/>
  <c r="Z17" i="47" s="1"/>
  <c r="AS17" i="72"/>
  <c r="AL17" i="72"/>
  <c r="AU17" i="72" s="1"/>
  <c r="AR5" i="99"/>
  <c r="AS17" i="34"/>
  <c r="AL17" i="34"/>
  <c r="AU17" i="34" s="1"/>
  <c r="AR14" i="15"/>
  <c r="AS10" i="29"/>
  <c r="AL10" i="29"/>
  <c r="AU10" i="29" s="1"/>
  <c r="Y7" i="49"/>
  <c r="Z7" i="49" s="1"/>
  <c r="X7" i="49"/>
  <c r="AS12" i="72"/>
  <c r="AL12" i="72"/>
  <c r="AU12" i="72" s="1"/>
  <c r="AJ19" i="80"/>
  <c r="AK19" i="80"/>
  <c r="AT19" i="80" s="1"/>
  <c r="AK13" i="80"/>
  <c r="AT13" i="80" s="1"/>
  <c r="AJ13" i="80"/>
  <c r="AJ7" i="80"/>
  <c r="AK7" i="80"/>
  <c r="AT7" i="80" s="1"/>
  <c r="Y18" i="38"/>
  <c r="Z18" i="38"/>
  <c r="X18" i="38"/>
  <c r="Y19" i="2"/>
  <c r="X19" i="2"/>
  <c r="Y10" i="54"/>
  <c r="X10" i="54"/>
  <c r="Z10" i="54" s="1"/>
  <c r="AS18" i="34"/>
  <c r="AL18" i="34"/>
  <c r="AU18" i="34" s="1"/>
  <c r="AS5" i="29"/>
  <c r="AL5" i="29"/>
  <c r="AU5" i="29" s="1"/>
  <c r="Y8" i="11"/>
  <c r="X8" i="11"/>
  <c r="Y10" i="58"/>
  <c r="X10" i="58"/>
  <c r="AK20" i="21"/>
  <c r="AT20" i="21" s="1"/>
  <c r="AJ20" i="21"/>
  <c r="AK14" i="21"/>
  <c r="AT14" i="21" s="1"/>
  <c r="AJ14" i="21"/>
  <c r="AJ8" i="21"/>
  <c r="AK8" i="21"/>
  <c r="AT8" i="21" s="1"/>
  <c r="AL4" i="60"/>
  <c r="AU4" i="60" s="1"/>
  <c r="AU25" i="60" s="1"/>
  <c r="C11" i="60" s="1"/>
  <c r="F4" i="57" s="1"/>
  <c r="AS4" i="60"/>
  <c r="AS25" i="60" s="1"/>
  <c r="AS19" i="34"/>
  <c r="AL19" i="34"/>
  <c r="AU19" i="34" s="1"/>
  <c r="U9" i="85"/>
  <c r="Z15" i="52"/>
  <c r="AS6" i="29"/>
  <c r="AL6" i="29"/>
  <c r="AU6" i="29" s="1"/>
  <c r="U9" i="90"/>
  <c r="Z6" i="103"/>
  <c r="AS8" i="72"/>
  <c r="AL8" i="72"/>
  <c r="AU8" i="72" s="1"/>
  <c r="AS4" i="68"/>
  <c r="AS25" i="68" s="1"/>
  <c r="AL4" i="68"/>
  <c r="AU4" i="68" s="1"/>
  <c r="AU25" i="68" s="1"/>
  <c r="C11" i="68" s="1"/>
  <c r="F12" i="57" s="1"/>
  <c r="AS20" i="34"/>
  <c r="AL20" i="34"/>
  <c r="AU20" i="34" s="1"/>
  <c r="Z12" i="13"/>
  <c r="AH23" i="12"/>
  <c r="AQ23" i="12" s="1"/>
  <c r="AQ25" i="12" s="1"/>
  <c r="AZ3" i="12"/>
  <c r="Y10" i="51"/>
  <c r="X10" i="51"/>
  <c r="AS7" i="29"/>
  <c r="AL7" i="29"/>
  <c r="AU7" i="29" s="1"/>
  <c r="AH6" i="99"/>
  <c r="AQ6" i="99" s="1"/>
  <c r="AS9" i="34"/>
  <c r="AL9" i="34"/>
  <c r="AU9" i="34" s="1"/>
  <c r="Z7" i="43"/>
  <c r="AH7" i="16"/>
  <c r="AQ7" i="16" s="1"/>
  <c r="AS14" i="29"/>
  <c r="AL14" i="29"/>
  <c r="AU14" i="29" s="1"/>
  <c r="AS22" i="72"/>
  <c r="AL22" i="72"/>
  <c r="AU22" i="72" s="1"/>
  <c r="AN17" i="75"/>
  <c r="AI17" i="75"/>
  <c r="AR23" i="29"/>
  <c r="AR25" i="29" s="1"/>
  <c r="AL23" i="29"/>
  <c r="AU23" i="29" s="1"/>
  <c r="AJ4" i="29"/>
  <c r="AK4" i="29"/>
  <c r="AT4" i="29" s="1"/>
  <c r="AT25" i="29" s="1"/>
  <c r="AN16" i="28"/>
  <c r="AI16" i="28"/>
  <c r="Y11" i="96"/>
  <c r="Z11" i="96"/>
  <c r="X11" i="96"/>
  <c r="AR10" i="84"/>
  <c r="AS5" i="72"/>
  <c r="AL5" i="72"/>
  <c r="AU5" i="72" s="1"/>
  <c r="AH15" i="53"/>
  <c r="AQ15" i="53" s="1"/>
  <c r="AR22" i="12"/>
  <c r="U6" i="10"/>
  <c r="AR16" i="79"/>
  <c r="AS18" i="72"/>
  <c r="AL18" i="72"/>
  <c r="AU18" i="72" s="1"/>
  <c r="AJ18" i="80"/>
  <c r="AK18" i="80"/>
  <c r="AT18" i="80" s="1"/>
  <c r="AJ12" i="80"/>
  <c r="AK12" i="80"/>
  <c r="AT12" i="80" s="1"/>
  <c r="AK6" i="80"/>
  <c r="AT6" i="80" s="1"/>
  <c r="AJ6" i="80"/>
  <c r="Y11" i="20"/>
  <c r="X11" i="20"/>
  <c r="U7" i="48"/>
  <c r="AH17" i="24"/>
  <c r="AQ17" i="24" s="1"/>
  <c r="AH17" i="79"/>
  <c r="AQ17" i="79" s="1"/>
  <c r="AS13" i="72"/>
  <c r="AL13" i="72"/>
  <c r="AU13" i="72" s="1"/>
  <c r="AJ19" i="21"/>
  <c r="AK19" i="21"/>
  <c r="AT19" i="21" s="1"/>
  <c r="AJ13" i="21"/>
  <c r="AK13" i="21"/>
  <c r="AT13" i="21" s="1"/>
  <c r="AK7" i="21"/>
  <c r="AT7" i="21" s="1"/>
  <c r="AJ7" i="21"/>
  <c r="AR14" i="53"/>
  <c r="AR10" i="100"/>
  <c r="Y11" i="92"/>
  <c r="X11" i="92"/>
  <c r="AE7" i="41"/>
  <c r="AF7" i="41"/>
  <c r="AO7" i="41" s="1"/>
  <c r="AG7" i="41"/>
  <c r="AP7" i="41" s="1"/>
  <c r="W8" i="41"/>
  <c r="AS8" i="34"/>
  <c r="AL8" i="34"/>
  <c r="AU8" i="34" s="1"/>
  <c r="AR23" i="34"/>
  <c r="AR25" i="34" s="1"/>
  <c r="AL23" i="34"/>
  <c r="AU23" i="34" s="1"/>
  <c r="AH19" i="19"/>
  <c r="AQ19" i="19" s="1"/>
  <c r="AH6" i="87"/>
  <c r="AQ6" i="87" s="1"/>
  <c r="AK4" i="72"/>
  <c r="AT4" i="72" s="1"/>
  <c r="AT25" i="72" s="1"/>
  <c r="AJ4" i="72"/>
  <c r="Z6" i="99"/>
  <c r="U8" i="94"/>
  <c r="U9" i="50"/>
  <c r="AR16" i="71"/>
  <c r="Z7" i="16"/>
  <c r="AS16" i="34"/>
  <c r="AL16" i="34"/>
  <c r="AU16" i="34" s="1"/>
  <c r="Y18" i="75"/>
  <c r="X18" i="75"/>
  <c r="Y12" i="44"/>
  <c r="X12" i="44"/>
  <c r="Z12" i="44" s="1"/>
  <c r="AL3" i="29"/>
  <c r="AU3" i="29" s="1"/>
  <c r="AS3" i="29"/>
  <c r="AS21" i="29"/>
  <c r="AL21" i="29"/>
  <c r="AU21" i="29" s="1"/>
  <c r="Y17" i="28"/>
  <c r="X17" i="28"/>
  <c r="Z17" i="28" s="1"/>
  <c r="Z15" i="53"/>
  <c r="AH17" i="71"/>
  <c r="AQ17" i="71" s="1"/>
  <c r="AS16" i="29"/>
  <c r="AL16" i="29"/>
  <c r="AU16" i="29" s="1"/>
  <c r="AJ17" i="80"/>
  <c r="AK17" i="80"/>
  <c r="AT17" i="80" s="1"/>
  <c r="AK11" i="80"/>
  <c r="AT11" i="80" s="1"/>
  <c r="AJ11" i="80"/>
  <c r="AK5" i="80"/>
  <c r="AT5" i="80" s="1"/>
  <c r="AJ5" i="80"/>
  <c r="AN23" i="21"/>
  <c r="AN25" i="21" s="1"/>
  <c r="AI23" i="21"/>
  <c r="AI17" i="38"/>
  <c r="Y7" i="83"/>
  <c r="X7" i="83"/>
  <c r="Z7" i="83" s="1"/>
  <c r="AR11" i="13"/>
  <c r="AS11" i="29"/>
  <c r="AL11" i="29"/>
  <c r="AU11" i="29" s="1"/>
  <c r="AN7" i="11"/>
  <c r="AI7" i="11"/>
  <c r="AR7" i="11" s="1"/>
  <c r="AI16" i="97"/>
  <c r="AN16" i="97"/>
  <c r="AE17" i="24"/>
  <c r="AG17" i="24"/>
  <c r="AP17" i="24" s="1"/>
  <c r="W18" i="24"/>
  <c r="AF17" i="24"/>
  <c r="AO17" i="24" s="1"/>
  <c r="AE17" i="79"/>
  <c r="W18" i="79"/>
  <c r="AG17" i="79"/>
  <c r="AP17" i="79" s="1"/>
  <c r="AF17" i="79"/>
  <c r="AO17" i="79" s="1"/>
  <c r="AS19" i="72"/>
  <c r="AL19" i="72"/>
  <c r="AU19" i="72" s="1"/>
  <c r="AK18" i="21"/>
  <c r="AT18" i="21" s="1"/>
  <c r="AJ18" i="21"/>
  <c r="AJ12" i="21"/>
  <c r="AK12" i="21"/>
  <c r="AT12" i="21" s="1"/>
  <c r="AJ6" i="21"/>
  <c r="AK6" i="21"/>
  <c r="AT6" i="21" s="1"/>
  <c r="AS7" i="34"/>
  <c r="AL7" i="34"/>
  <c r="AU7" i="34" s="1"/>
  <c r="W8" i="91"/>
  <c r="AG7" i="91"/>
  <c r="AP7" i="91" s="1"/>
  <c r="AE7" i="91"/>
  <c r="AF7" i="91"/>
  <c r="AO7" i="91" s="1"/>
  <c r="AS12" i="29"/>
  <c r="AL12" i="29"/>
  <c r="AU12" i="29" s="1"/>
  <c r="AS14" i="72"/>
  <c r="AL14" i="72"/>
  <c r="AU14" i="72" s="1"/>
  <c r="AN10" i="92"/>
  <c r="AI10" i="92"/>
  <c r="AF17" i="63"/>
  <c r="AO17" i="63" s="1"/>
  <c r="AE17" i="63"/>
  <c r="W18" i="63"/>
  <c r="AG17" i="63"/>
  <c r="AP17" i="63" s="1"/>
  <c r="AI5" i="18"/>
  <c r="AN5" i="18"/>
  <c r="AF19" i="19"/>
  <c r="AO19" i="19" s="1"/>
  <c r="AG19" i="19"/>
  <c r="AP19" i="19" s="1"/>
  <c r="W20" i="19"/>
  <c r="AE19" i="19"/>
  <c r="AN9" i="51"/>
  <c r="AI9" i="51"/>
  <c r="AG6" i="87"/>
  <c r="AP6" i="87" s="1"/>
  <c r="AF6" i="87"/>
  <c r="AO6" i="87" s="1"/>
  <c r="AE6" i="87"/>
  <c r="W7" i="87"/>
  <c r="AS13" i="29"/>
  <c r="AL13" i="29"/>
  <c r="AU13" i="29" s="1"/>
  <c r="AL3" i="72"/>
  <c r="AU3" i="72" s="1"/>
  <c r="AS3" i="72"/>
  <c r="AS21" i="72"/>
  <c r="AL21" i="72"/>
  <c r="AU21" i="72" s="1"/>
  <c r="AS15" i="34"/>
  <c r="AL15" i="34"/>
  <c r="AU15" i="34" s="1"/>
  <c r="W11" i="9"/>
  <c r="AG10" i="9"/>
  <c r="AP10" i="9" s="1"/>
  <c r="AF10" i="9"/>
  <c r="AO10" i="9" s="1"/>
  <c r="AE10" i="9"/>
  <c r="AS20" i="29"/>
  <c r="AL20" i="29"/>
  <c r="AU20" i="29" s="1"/>
  <c r="AE10" i="45"/>
  <c r="AF10" i="45"/>
  <c r="AO10" i="45" s="1"/>
  <c r="AG10" i="45"/>
  <c r="AP10" i="45" s="1"/>
  <c r="W11" i="45"/>
  <c r="AS10" i="72"/>
  <c r="AL10" i="72"/>
  <c r="AU10" i="72" s="1"/>
  <c r="AR16" i="24"/>
  <c r="AS5" i="34"/>
  <c r="AL5" i="34"/>
  <c r="AU5" i="34" s="1"/>
  <c r="AH17" i="89"/>
  <c r="AQ17" i="89" s="1"/>
  <c r="AK22" i="80"/>
  <c r="AT22" i="80" s="1"/>
  <c r="AJ22" i="80"/>
  <c r="AJ16" i="80"/>
  <c r="AK16" i="80"/>
  <c r="AT16" i="80" s="1"/>
  <c r="AJ10" i="80"/>
  <c r="AK10" i="80"/>
  <c r="AT10" i="80" s="1"/>
  <c r="AJ23" i="80"/>
  <c r="AS23" i="80" s="1"/>
  <c r="AN10" i="20"/>
  <c r="AI10" i="20"/>
  <c r="Y10" i="95"/>
  <c r="X10" i="95"/>
  <c r="Z10" i="95" s="1"/>
  <c r="AN6" i="83"/>
  <c r="AI6" i="83"/>
  <c r="AI9" i="54"/>
  <c r="AN9" i="54"/>
  <c r="Z8" i="11" l="1"/>
  <c r="Z6" i="18"/>
  <c r="W18" i="89"/>
  <c r="W13" i="44"/>
  <c r="AG12" i="44"/>
  <c r="AP12" i="44" s="1"/>
  <c r="AE12" i="44"/>
  <c r="AF12" i="44"/>
  <c r="AO12" i="44" s="1"/>
  <c r="W7" i="18"/>
  <c r="AG6" i="18"/>
  <c r="AP6" i="18" s="1"/>
  <c r="AF6" i="18"/>
  <c r="AO6" i="18" s="1"/>
  <c r="AE6" i="18"/>
  <c r="AE7" i="49"/>
  <c r="AF7" i="49"/>
  <c r="AO7" i="49" s="1"/>
  <c r="AG7" i="49"/>
  <c r="AP7" i="49" s="1"/>
  <c r="W8" i="49"/>
  <c r="AF10" i="95"/>
  <c r="AO10" i="95" s="1"/>
  <c r="AE10" i="95"/>
  <c r="W11" i="95"/>
  <c r="AG10" i="95"/>
  <c r="AP10" i="95" s="1"/>
  <c r="AF8" i="11"/>
  <c r="AO8" i="11" s="1"/>
  <c r="W9" i="11"/>
  <c r="AG8" i="11"/>
  <c r="AP8" i="11" s="1"/>
  <c r="AE8" i="11"/>
  <c r="AR5" i="18"/>
  <c r="AS10" i="80"/>
  <c r="AL10" i="80"/>
  <c r="AU10" i="80" s="1"/>
  <c r="AR6" i="83"/>
  <c r="AS22" i="80"/>
  <c r="AL22" i="80"/>
  <c r="AU22" i="80" s="1"/>
  <c r="AS18" i="21"/>
  <c r="AL18" i="21"/>
  <c r="AU18" i="21" s="1"/>
  <c r="Y18" i="79"/>
  <c r="X18" i="79"/>
  <c r="Z18" i="79" s="1"/>
  <c r="AR17" i="38"/>
  <c r="AH18" i="75"/>
  <c r="AQ18" i="75" s="1"/>
  <c r="W7" i="99"/>
  <c r="AG6" i="99"/>
  <c r="AP6" i="99" s="1"/>
  <c r="AF6" i="99"/>
  <c r="AO6" i="99" s="1"/>
  <c r="AE6" i="99"/>
  <c r="AI7" i="41"/>
  <c r="AN7" i="41"/>
  <c r="AS18" i="80"/>
  <c r="AL18" i="80"/>
  <c r="AU18" i="80" s="1"/>
  <c r="U5" i="10"/>
  <c r="X5" i="10" s="1"/>
  <c r="AH11" i="96"/>
  <c r="AQ11" i="96" s="1"/>
  <c r="AS4" i="29"/>
  <c r="AS25" i="29" s="1"/>
  <c r="AL4" i="29"/>
  <c r="AU4" i="29" s="1"/>
  <c r="AS20" i="21"/>
  <c r="AL20" i="21"/>
  <c r="AU20" i="21" s="1"/>
  <c r="AH10" i="54"/>
  <c r="AQ10" i="54" s="1"/>
  <c r="AH18" i="38"/>
  <c r="AQ18" i="38" s="1"/>
  <c r="AH17" i="47"/>
  <c r="AQ17" i="47" s="1"/>
  <c r="W12" i="84"/>
  <c r="AG11" i="84"/>
  <c r="AP11" i="84" s="1"/>
  <c r="AF11" i="84"/>
  <c r="AO11" i="84" s="1"/>
  <c r="AE11" i="84"/>
  <c r="AJ4" i="21"/>
  <c r="AK4" i="21"/>
  <c r="AT4" i="21" s="1"/>
  <c r="AT25" i="21" s="1"/>
  <c r="AS21" i="21"/>
  <c r="AL21" i="21"/>
  <c r="AU21" i="21" s="1"/>
  <c r="AS20" i="80"/>
  <c r="AL20" i="80"/>
  <c r="AU20" i="80" s="1"/>
  <c r="Y11" i="88"/>
  <c r="X11" i="88"/>
  <c r="AS10" i="21"/>
  <c r="AL10" i="21"/>
  <c r="AU10" i="21" s="1"/>
  <c r="AH17" i="97"/>
  <c r="AQ17" i="97" s="1"/>
  <c r="AN13" i="101"/>
  <c r="AI13" i="101"/>
  <c r="AN17" i="33"/>
  <c r="AI17" i="33"/>
  <c r="AS5" i="21"/>
  <c r="AL5" i="21"/>
  <c r="AU5" i="21" s="1"/>
  <c r="Y16" i="46"/>
  <c r="X16" i="46"/>
  <c r="Z16" i="46" s="1"/>
  <c r="Y18" i="89"/>
  <c r="X18" i="89"/>
  <c r="AR9" i="51"/>
  <c r="AR10" i="92"/>
  <c r="AI17" i="79"/>
  <c r="AR17" i="79" s="1"/>
  <c r="AN17" i="79"/>
  <c r="AR16" i="97"/>
  <c r="AR23" i="21"/>
  <c r="AR25" i="21" s="1"/>
  <c r="AL23" i="21"/>
  <c r="AU23" i="21" s="1"/>
  <c r="W16" i="53"/>
  <c r="AE15" i="53"/>
  <c r="AF15" i="53"/>
  <c r="AO15" i="53" s="1"/>
  <c r="AG15" i="53"/>
  <c r="AP15" i="53" s="1"/>
  <c r="Z18" i="75"/>
  <c r="AS4" i="72"/>
  <c r="AS25" i="72" s="1"/>
  <c r="AL4" i="72"/>
  <c r="AU4" i="72" s="1"/>
  <c r="AU25" i="72" s="1"/>
  <c r="C11" i="72" s="1"/>
  <c r="F16" i="57" s="1"/>
  <c r="AH11" i="92"/>
  <c r="AQ11" i="92" s="1"/>
  <c r="AS19" i="21"/>
  <c r="AL19" i="21"/>
  <c r="AU19" i="21" s="1"/>
  <c r="AS6" i="80"/>
  <c r="AL6" i="80"/>
  <c r="AU6" i="80" s="1"/>
  <c r="AF11" i="96"/>
  <c r="AO11" i="96" s="1"/>
  <c r="AE11" i="96"/>
  <c r="W12" i="96"/>
  <c r="AG11" i="96"/>
  <c r="AP11" i="96" s="1"/>
  <c r="AH10" i="51"/>
  <c r="AQ10" i="51" s="1"/>
  <c r="AE12" i="13"/>
  <c r="AG12" i="13"/>
  <c r="AP12" i="13" s="1"/>
  <c r="W13" i="13"/>
  <c r="AF12" i="13"/>
  <c r="AO12" i="13" s="1"/>
  <c r="AE15" i="52"/>
  <c r="AF15" i="52"/>
  <c r="AO15" i="52" s="1"/>
  <c r="W16" i="52"/>
  <c r="AG15" i="52"/>
  <c r="AP15" i="52" s="1"/>
  <c r="AE10" i="54"/>
  <c r="AG10" i="54"/>
  <c r="AP10" i="54" s="1"/>
  <c r="W11" i="54"/>
  <c r="AF10" i="54"/>
  <c r="AO10" i="54" s="1"/>
  <c r="AF18" i="38"/>
  <c r="AO18" i="38" s="1"/>
  <c r="AE18" i="38"/>
  <c r="W19" i="38"/>
  <c r="AG18" i="38"/>
  <c r="AP18" i="38" s="1"/>
  <c r="AE17" i="47"/>
  <c r="AF17" i="47"/>
  <c r="AO17" i="47" s="1"/>
  <c r="AG17" i="47"/>
  <c r="AP17" i="47" s="1"/>
  <c r="W18" i="47"/>
  <c r="AS9" i="21"/>
  <c r="AL9" i="21"/>
  <c r="AU9" i="21" s="1"/>
  <c r="AF12" i="104"/>
  <c r="AO12" i="104" s="1"/>
  <c r="AE12" i="104"/>
  <c r="AG12" i="104"/>
  <c r="AP12" i="104" s="1"/>
  <c r="W13" i="104"/>
  <c r="AS8" i="80"/>
  <c r="AL8" i="80"/>
  <c r="AU8" i="80" s="1"/>
  <c r="Z17" i="97"/>
  <c r="AR18" i="2"/>
  <c r="AS15" i="80"/>
  <c r="AL15" i="80"/>
  <c r="AU15" i="80" s="1"/>
  <c r="AL23" i="80"/>
  <c r="AU23" i="80" s="1"/>
  <c r="AI6" i="55"/>
  <c r="AN6" i="55"/>
  <c r="AS11" i="21"/>
  <c r="AL11" i="21"/>
  <c r="AU11" i="21" s="1"/>
  <c r="AI17" i="89"/>
  <c r="AN17" i="89"/>
  <c r="Y18" i="71"/>
  <c r="X18" i="71"/>
  <c r="AH7" i="83"/>
  <c r="AQ7" i="83" s="1"/>
  <c r="AS17" i="80"/>
  <c r="AL17" i="80"/>
  <c r="AU17" i="80" s="1"/>
  <c r="AH17" i="28"/>
  <c r="AQ17" i="28" s="1"/>
  <c r="AU25" i="29"/>
  <c r="C11" i="29" s="1"/>
  <c r="Z11" i="92"/>
  <c r="AS7" i="21"/>
  <c r="AL7" i="21"/>
  <c r="AU7" i="21" s="1"/>
  <c r="Z10" i="51"/>
  <c r="W7" i="103"/>
  <c r="AF6" i="103"/>
  <c r="AO6" i="103" s="1"/>
  <c r="AG6" i="103"/>
  <c r="AP6" i="103" s="1"/>
  <c r="AE6" i="103"/>
  <c r="AH10" i="58"/>
  <c r="AQ10" i="58" s="1"/>
  <c r="AS19" i="80"/>
  <c r="AL19" i="80"/>
  <c r="AU19" i="80" s="1"/>
  <c r="AR9" i="58"/>
  <c r="AR6" i="49"/>
  <c r="AS16" i="21"/>
  <c r="AL16" i="21"/>
  <c r="AU16" i="21" s="1"/>
  <c r="AL3" i="80"/>
  <c r="AU3" i="80" s="1"/>
  <c r="AS3" i="80"/>
  <c r="AS21" i="80"/>
  <c r="AL21" i="80"/>
  <c r="AU21" i="80" s="1"/>
  <c r="Y18" i="33"/>
  <c r="Z18" i="33" s="1"/>
  <c r="X18" i="33"/>
  <c r="AN17" i="71"/>
  <c r="AI17" i="71"/>
  <c r="AI14" i="32"/>
  <c r="AN14" i="32"/>
  <c r="Y11" i="45"/>
  <c r="Z11" i="45" s="1"/>
  <c r="X11" i="45"/>
  <c r="Y7" i="87"/>
  <c r="X7" i="87"/>
  <c r="Z7" i="87" s="1"/>
  <c r="Y18" i="24"/>
  <c r="Z18" i="24" s="1"/>
  <c r="X18" i="24"/>
  <c r="Y8" i="41"/>
  <c r="X8" i="41"/>
  <c r="Z8" i="41" s="1"/>
  <c r="U6" i="48"/>
  <c r="AR16" i="28"/>
  <c r="AR17" i="75"/>
  <c r="W8" i="43"/>
  <c r="AE7" i="43"/>
  <c r="AF7" i="43"/>
  <c r="AO7" i="43" s="1"/>
  <c r="AG7" i="43"/>
  <c r="AP7" i="43" s="1"/>
  <c r="U8" i="85"/>
  <c r="AS8" i="21"/>
  <c r="AL8" i="21"/>
  <c r="AU8" i="21" s="1"/>
  <c r="Z10" i="58"/>
  <c r="AH19" i="2"/>
  <c r="AQ19" i="2" s="1"/>
  <c r="W17" i="86"/>
  <c r="AF16" i="86"/>
  <c r="AO16" i="86" s="1"/>
  <c r="AG16" i="86"/>
  <c r="AP16" i="86" s="1"/>
  <c r="AE16" i="86"/>
  <c r="Y19" i="67"/>
  <c r="X19" i="67"/>
  <c r="AS15" i="21"/>
  <c r="AL15" i="21"/>
  <c r="AU15" i="21" s="1"/>
  <c r="AS14" i="80"/>
  <c r="AL14" i="80"/>
  <c r="AU14" i="80" s="1"/>
  <c r="AN10" i="88"/>
  <c r="AI10" i="88"/>
  <c r="AR16" i="47"/>
  <c r="AS22" i="21"/>
  <c r="AL22" i="21"/>
  <c r="AU22" i="21" s="1"/>
  <c r="Y14" i="101"/>
  <c r="X14" i="101"/>
  <c r="AK4" i="80"/>
  <c r="AT4" i="80" s="1"/>
  <c r="AT25" i="80" s="1"/>
  <c r="AJ4" i="80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Y16" i="105"/>
  <c r="X16" i="105"/>
  <c r="AI23" i="76"/>
  <c r="AN23" i="76"/>
  <c r="AN25" i="76" s="1"/>
  <c r="AH11" i="20"/>
  <c r="AQ11" i="20" s="1"/>
  <c r="AS12" i="80"/>
  <c r="AL12" i="80"/>
  <c r="AU12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U8" i="90"/>
  <c r="AS14" i="21"/>
  <c r="AL14" i="21"/>
  <c r="AU14" i="21" s="1"/>
  <c r="Z19" i="2"/>
  <c r="AS7" i="80"/>
  <c r="AL7" i="80"/>
  <c r="AU7" i="80" s="1"/>
  <c r="W18" i="59"/>
  <c r="AF17" i="59"/>
  <c r="AO17" i="59" s="1"/>
  <c r="AG17" i="59"/>
  <c r="AP17" i="59" s="1"/>
  <c r="AE17" i="59"/>
  <c r="AR11" i="44"/>
  <c r="Y15" i="93"/>
  <c r="Z15" i="93"/>
  <c r="X15" i="93"/>
  <c r="AS9" i="80"/>
  <c r="AL9" i="80"/>
  <c r="AU9" i="80" s="1"/>
  <c r="U7" i="82"/>
  <c r="AX22" i="76"/>
  <c r="S22" i="76" s="1"/>
  <c r="AC22" i="76" s="1"/>
  <c r="AB23" i="76" s="1"/>
  <c r="AI15" i="105"/>
  <c r="AN15" i="105"/>
  <c r="Y7" i="55"/>
  <c r="Z7" i="55" s="1"/>
  <c r="X7" i="55"/>
  <c r="AG5" i="98"/>
  <c r="AP5" i="98" s="1"/>
  <c r="AF5" i="98"/>
  <c r="AO5" i="98" s="1"/>
  <c r="AE5" i="98"/>
  <c r="W6" i="98"/>
  <c r="AS17" i="21"/>
  <c r="AL17" i="21"/>
  <c r="AU17" i="21" s="1"/>
  <c r="AI15" i="46"/>
  <c r="AN15" i="46"/>
  <c r="AH10" i="95"/>
  <c r="AQ10" i="95" s="1"/>
  <c r="AN10" i="9"/>
  <c r="AI10" i="9"/>
  <c r="AN19" i="19"/>
  <c r="AI19" i="19"/>
  <c r="AN7" i="91"/>
  <c r="AI7" i="91"/>
  <c r="AS6" i="21"/>
  <c r="AL6" i="21"/>
  <c r="AU6" i="21" s="1"/>
  <c r="AF7" i="83"/>
  <c r="AO7" i="83" s="1"/>
  <c r="W8" i="83"/>
  <c r="AE7" i="83"/>
  <c r="AG7" i="83"/>
  <c r="AP7" i="83" s="1"/>
  <c r="AS5" i="80"/>
  <c r="AL5" i="80"/>
  <c r="AU5" i="80" s="1"/>
  <c r="W18" i="28"/>
  <c r="AG17" i="28"/>
  <c r="AP17" i="28" s="1"/>
  <c r="AE17" i="28"/>
  <c r="AF17" i="28"/>
  <c r="AO17" i="28" s="1"/>
  <c r="AH12" i="44"/>
  <c r="AQ12" i="44" s="1"/>
  <c r="U8" i="50"/>
  <c r="AN6" i="87"/>
  <c r="AI6" i="87"/>
  <c r="Y20" i="19"/>
  <c r="X20" i="19"/>
  <c r="Y18" i="63"/>
  <c r="X18" i="63"/>
  <c r="AR9" i="54"/>
  <c r="AR10" i="20"/>
  <c r="AS16" i="80"/>
  <c r="AL16" i="80"/>
  <c r="AU16" i="80" s="1"/>
  <c r="AI10" i="45"/>
  <c r="AN10" i="45"/>
  <c r="Y11" i="9"/>
  <c r="X11" i="9"/>
  <c r="AN17" i="63"/>
  <c r="AI17" i="63"/>
  <c r="Y8" i="91"/>
  <c r="Z8" i="91" s="1"/>
  <c r="X8" i="91"/>
  <c r="AS12" i="21"/>
  <c r="AL12" i="21"/>
  <c r="AU12" i="21" s="1"/>
  <c r="AN17" i="24"/>
  <c r="AI17" i="24"/>
  <c r="AS11" i="80"/>
  <c r="AL11" i="80"/>
  <c r="AU11" i="80" s="1"/>
  <c r="AE7" i="16"/>
  <c r="AF7" i="16"/>
  <c r="AO7" i="16" s="1"/>
  <c r="AG7" i="16"/>
  <c r="AP7" i="16" s="1"/>
  <c r="W8" i="16"/>
  <c r="U7" i="94"/>
  <c r="AS13" i="21"/>
  <c r="AL13" i="21"/>
  <c r="AU13" i="21" s="1"/>
  <c r="Z11" i="20"/>
  <c r="AX22" i="12"/>
  <c r="S22" i="12" s="1"/>
  <c r="AC22" i="12" s="1"/>
  <c r="AB23" i="12" s="1"/>
  <c r="AH8" i="11"/>
  <c r="AQ8" i="11" s="1"/>
  <c r="AS13" i="80"/>
  <c r="AL13" i="80"/>
  <c r="AU13" i="80" s="1"/>
  <c r="AH7" i="49"/>
  <c r="AQ7" i="49" s="1"/>
  <c r="AS4" i="34"/>
  <c r="AS25" i="34" s="1"/>
  <c r="AL4" i="34"/>
  <c r="AU4" i="34" s="1"/>
  <c r="AU25" i="34" s="1"/>
  <c r="C11" i="34" s="1"/>
  <c r="AF15" i="15"/>
  <c r="AO15" i="15" s="1"/>
  <c r="W16" i="15"/>
  <c r="AE15" i="15"/>
  <c r="AG15" i="15"/>
  <c r="AP15" i="15" s="1"/>
  <c r="AH6" i="18"/>
  <c r="AQ6" i="18" s="1"/>
  <c r="AI18" i="67"/>
  <c r="AN18" i="67"/>
  <c r="AS3" i="21"/>
  <c r="AL3" i="21"/>
  <c r="AU3" i="21" s="1"/>
  <c r="AR9" i="95"/>
  <c r="U6" i="35"/>
  <c r="AI14" i="93"/>
  <c r="AN14" i="93"/>
  <c r="U6" i="42"/>
  <c r="AR10" i="96"/>
  <c r="AE11" i="100"/>
  <c r="AF11" i="100"/>
  <c r="AO11" i="100" s="1"/>
  <c r="W12" i="100"/>
  <c r="AG11" i="100"/>
  <c r="AP11" i="100" s="1"/>
  <c r="U6" i="102"/>
  <c r="AN23" i="12"/>
  <c r="AN25" i="12" s="1"/>
  <c r="AI23" i="12"/>
  <c r="Y15" i="32"/>
  <c r="Z15" i="32"/>
  <c r="X15" i="32"/>
  <c r="Z18" i="63" l="1"/>
  <c r="Z19" i="67"/>
  <c r="Z11" i="9"/>
  <c r="AF11" i="9" s="1"/>
  <c r="AO11" i="9" s="1"/>
  <c r="Z14" i="101"/>
  <c r="AE14" i="101" s="1"/>
  <c r="W15" i="101"/>
  <c r="AE19" i="67"/>
  <c r="W20" i="67"/>
  <c r="AG19" i="67"/>
  <c r="AP19" i="67" s="1"/>
  <c r="AF19" i="67"/>
  <c r="AO19" i="67" s="1"/>
  <c r="AF18" i="33"/>
  <c r="AO18" i="33" s="1"/>
  <c r="AE18" i="33"/>
  <c r="W19" i="33"/>
  <c r="AG18" i="33"/>
  <c r="AP18" i="33" s="1"/>
  <c r="AG18" i="24"/>
  <c r="AP18" i="24" s="1"/>
  <c r="AE18" i="24"/>
  <c r="W19" i="24"/>
  <c r="AF18" i="24"/>
  <c r="AO18" i="24" s="1"/>
  <c r="W8" i="55"/>
  <c r="AE7" i="55"/>
  <c r="AF7" i="55"/>
  <c r="AO7" i="55" s="1"/>
  <c r="AG7" i="55"/>
  <c r="AP7" i="55" s="1"/>
  <c r="AG11" i="45"/>
  <c r="AP11" i="45" s="1"/>
  <c r="AE11" i="45"/>
  <c r="AF11" i="45"/>
  <c r="AO11" i="45" s="1"/>
  <c r="W12" i="45"/>
  <c r="AE11" i="9"/>
  <c r="W12" i="9"/>
  <c r="AG11" i="9"/>
  <c r="AP11" i="9" s="1"/>
  <c r="AF18" i="63"/>
  <c r="AO18" i="63" s="1"/>
  <c r="AE18" i="63"/>
  <c r="W19" i="63"/>
  <c r="AG18" i="63"/>
  <c r="AP18" i="63" s="1"/>
  <c r="W9" i="91"/>
  <c r="AE8" i="91"/>
  <c r="AG8" i="91"/>
  <c r="AP8" i="91" s="1"/>
  <c r="AF8" i="91"/>
  <c r="AO8" i="91" s="1"/>
  <c r="AH20" i="19"/>
  <c r="AQ20" i="19" s="1"/>
  <c r="AN7" i="83"/>
  <c r="AI7" i="83"/>
  <c r="AR7" i="83" s="1"/>
  <c r="AJ23" i="76"/>
  <c r="AS23" i="76" s="1"/>
  <c r="AK23" i="76"/>
  <c r="AT23" i="76" s="1"/>
  <c r="AF15" i="93"/>
  <c r="AO15" i="93" s="1"/>
  <c r="W16" i="93"/>
  <c r="AE15" i="93"/>
  <c r="AG15" i="93"/>
  <c r="AP15" i="93" s="1"/>
  <c r="AJ19" i="12"/>
  <c r="AK19" i="12"/>
  <c r="AT19" i="12" s="1"/>
  <c r="AJ13" i="12"/>
  <c r="AK13" i="12"/>
  <c r="AT13" i="12" s="1"/>
  <c r="AJ7" i="12"/>
  <c r="AK7" i="12"/>
  <c r="AT7" i="12" s="1"/>
  <c r="AR23" i="76"/>
  <c r="AR25" i="76" s="1"/>
  <c r="AJ20" i="76"/>
  <c r="AK20" i="76"/>
  <c r="AT20" i="76" s="1"/>
  <c r="AJ14" i="76"/>
  <c r="AK14" i="76"/>
  <c r="AT14" i="76" s="1"/>
  <c r="AJ8" i="76"/>
  <c r="AK8" i="76"/>
  <c r="AT8" i="76" s="1"/>
  <c r="AL4" i="80"/>
  <c r="AU4" i="80" s="1"/>
  <c r="AU25" i="80" s="1"/>
  <c r="C11" i="80" s="1"/>
  <c r="F24" i="57" s="1"/>
  <c r="AS4" i="80"/>
  <c r="AS25" i="80" s="1"/>
  <c r="AE8" i="41"/>
  <c r="AF8" i="41"/>
  <c r="AO8" i="41" s="1"/>
  <c r="W9" i="41"/>
  <c r="AG8" i="41"/>
  <c r="AP8" i="41" s="1"/>
  <c r="W8" i="87"/>
  <c r="AG7" i="87"/>
  <c r="AP7" i="87" s="1"/>
  <c r="AE7" i="87"/>
  <c r="AF7" i="87"/>
  <c r="AO7" i="87" s="1"/>
  <c r="AR14" i="32"/>
  <c r="Y7" i="103"/>
  <c r="X7" i="103"/>
  <c r="AI17" i="47"/>
  <c r="AN17" i="47"/>
  <c r="Y16" i="52"/>
  <c r="X16" i="52"/>
  <c r="AE16" i="46"/>
  <c r="W17" i="46"/>
  <c r="AG16" i="46"/>
  <c r="AP16" i="46" s="1"/>
  <c r="AF16" i="46"/>
  <c r="AO16" i="46" s="1"/>
  <c r="AR13" i="101"/>
  <c r="Y7" i="99"/>
  <c r="Z7" i="99" s="1"/>
  <c r="X7" i="99"/>
  <c r="W19" i="79"/>
  <c r="AF18" i="79"/>
  <c r="AO18" i="79" s="1"/>
  <c r="AG18" i="79"/>
  <c r="AP18" i="79" s="1"/>
  <c r="AE18" i="79"/>
  <c r="Y7" i="18"/>
  <c r="X7" i="18"/>
  <c r="AJ23" i="12"/>
  <c r="AS23" i="12" s="1"/>
  <c r="AK23" i="12"/>
  <c r="AT23" i="12" s="1"/>
  <c r="AH15" i="32"/>
  <c r="AQ15" i="32" s="1"/>
  <c r="U5" i="102"/>
  <c r="X5" i="102" s="1"/>
  <c r="AG11" i="20"/>
  <c r="AP11" i="20" s="1"/>
  <c r="AF11" i="20"/>
  <c r="AO11" i="20" s="1"/>
  <c r="AE11" i="20"/>
  <c r="W12" i="20"/>
  <c r="Y8" i="16"/>
  <c r="Z8" i="16" s="1"/>
  <c r="X8" i="16"/>
  <c r="AR17" i="24"/>
  <c r="Z20" i="19"/>
  <c r="Y18" i="28"/>
  <c r="Z18" i="28"/>
  <c r="X18" i="28"/>
  <c r="Y8" i="83"/>
  <c r="X8" i="83"/>
  <c r="AR19" i="19"/>
  <c r="AH7" i="55"/>
  <c r="AQ7" i="55" s="1"/>
  <c r="Y18" i="59"/>
  <c r="X18" i="59"/>
  <c r="AK18" i="12"/>
  <c r="AT18" i="12" s="1"/>
  <c r="AJ18" i="12"/>
  <c r="AK12" i="12"/>
  <c r="AT12" i="12" s="1"/>
  <c r="AJ12" i="12"/>
  <c r="AK6" i="12"/>
  <c r="AT6" i="12" s="1"/>
  <c r="AJ6" i="12"/>
  <c r="AH16" i="105"/>
  <c r="AQ16" i="105" s="1"/>
  <c r="AJ19" i="76"/>
  <c r="AK19" i="76"/>
  <c r="AT19" i="76" s="1"/>
  <c r="AJ13" i="76"/>
  <c r="AK13" i="76"/>
  <c r="AT13" i="76" s="1"/>
  <c r="AJ7" i="76"/>
  <c r="AK7" i="76"/>
  <c r="AT7" i="76" s="1"/>
  <c r="AI16" i="86"/>
  <c r="AR16" i="86" s="1"/>
  <c r="AN16" i="86"/>
  <c r="AF10" i="58"/>
  <c r="AO10" i="58" s="1"/>
  <c r="AE10" i="58"/>
  <c r="W11" i="58"/>
  <c r="AG10" i="58"/>
  <c r="AP10" i="58" s="1"/>
  <c r="AR17" i="71"/>
  <c r="AF10" i="51"/>
  <c r="AO10" i="51" s="1"/>
  <c r="W11" i="51"/>
  <c r="AG10" i="51"/>
  <c r="AP10" i="51" s="1"/>
  <c r="AE10" i="51"/>
  <c r="AR17" i="89"/>
  <c r="Y11" i="54"/>
  <c r="X11" i="54"/>
  <c r="AI12" i="13"/>
  <c r="AN12" i="13"/>
  <c r="AN11" i="84"/>
  <c r="AI11" i="84"/>
  <c r="AR7" i="41"/>
  <c r="AN8" i="11"/>
  <c r="AI8" i="11"/>
  <c r="Y11" i="95"/>
  <c r="Z11" i="95" s="1"/>
  <c r="X11" i="95"/>
  <c r="W16" i="32"/>
  <c r="AE15" i="32"/>
  <c r="AG15" i="32"/>
  <c r="AP15" i="32" s="1"/>
  <c r="AF15" i="32"/>
  <c r="AO15" i="32" s="1"/>
  <c r="AR17" i="63"/>
  <c r="AR10" i="45"/>
  <c r="AR6" i="87"/>
  <c r="U6" i="82"/>
  <c r="U7" i="90"/>
  <c r="AK17" i="12"/>
  <c r="AT17" i="12" s="1"/>
  <c r="AJ17" i="12"/>
  <c r="AJ11" i="12"/>
  <c r="AK11" i="12"/>
  <c r="AT11" i="12" s="1"/>
  <c r="AJ5" i="12"/>
  <c r="AK5" i="12"/>
  <c r="AT5" i="12" s="1"/>
  <c r="Z16" i="105"/>
  <c r="AJ18" i="76"/>
  <c r="AK18" i="76"/>
  <c r="AT18" i="76" s="1"/>
  <c r="AJ12" i="76"/>
  <c r="AK12" i="76"/>
  <c r="AT12" i="76" s="1"/>
  <c r="AK6" i="76"/>
  <c r="AT6" i="76" s="1"/>
  <c r="AJ6" i="76"/>
  <c r="AH14" i="101"/>
  <c r="AQ14" i="101" s="1"/>
  <c r="AH18" i="24"/>
  <c r="AQ18" i="24" s="1"/>
  <c r="AH11" i="45"/>
  <c r="AQ11" i="45" s="1"/>
  <c r="Y13" i="104"/>
  <c r="X13" i="104"/>
  <c r="Z13" i="104" s="1"/>
  <c r="Y19" i="38"/>
  <c r="Z19" i="38" s="1"/>
  <c r="X19" i="38"/>
  <c r="AI15" i="52"/>
  <c r="AN15" i="52"/>
  <c r="Y12" i="96"/>
  <c r="X12" i="96"/>
  <c r="AI15" i="53"/>
  <c r="AN15" i="53"/>
  <c r="AH18" i="89"/>
  <c r="AQ18" i="89" s="1"/>
  <c r="AN10" i="95"/>
  <c r="AI10" i="95"/>
  <c r="AI7" i="49"/>
  <c r="AN7" i="49"/>
  <c r="AN11" i="100"/>
  <c r="AI11" i="100"/>
  <c r="U5" i="35"/>
  <c r="X5" i="35" s="1"/>
  <c r="AR18" i="67"/>
  <c r="AH18" i="63"/>
  <c r="AQ18" i="63" s="1"/>
  <c r="AR10" i="9"/>
  <c r="Y6" i="98"/>
  <c r="X6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7" i="76"/>
  <c r="AK17" i="76"/>
  <c r="AT17" i="76" s="1"/>
  <c r="AJ11" i="76"/>
  <c r="AK11" i="76"/>
  <c r="AT11" i="76" s="1"/>
  <c r="AJ5" i="76"/>
  <c r="AK5" i="76"/>
  <c r="AT5" i="76" s="1"/>
  <c r="AR10" i="88"/>
  <c r="AH19" i="67"/>
  <c r="AQ19" i="67" s="1"/>
  <c r="AI7" i="43"/>
  <c r="AN7" i="43"/>
  <c r="AH18" i="33"/>
  <c r="AQ18" i="33" s="1"/>
  <c r="AN6" i="103"/>
  <c r="AI6" i="103"/>
  <c r="AH18" i="71"/>
  <c r="AQ18" i="71" s="1"/>
  <c r="Y18" i="47"/>
  <c r="X18" i="47"/>
  <c r="AI18" i="38"/>
  <c r="AR18" i="38" s="1"/>
  <c r="AN18" i="38"/>
  <c r="AI10" i="54"/>
  <c r="AN10" i="54"/>
  <c r="AN11" i="96"/>
  <c r="AI11" i="96"/>
  <c r="Y16" i="53"/>
  <c r="Z16" i="53"/>
  <c r="X16" i="53"/>
  <c r="Z18" i="89"/>
  <c r="AH11" i="88"/>
  <c r="AQ11" i="88" s="1"/>
  <c r="Z5" i="10"/>
  <c r="AH5" i="10"/>
  <c r="AQ5" i="10" s="1"/>
  <c r="AN6" i="99"/>
  <c r="AI6" i="99"/>
  <c r="Y9" i="11"/>
  <c r="X9" i="11"/>
  <c r="Z9" i="11" s="1"/>
  <c r="AI6" i="18"/>
  <c r="AN6" i="18"/>
  <c r="AN12" i="44"/>
  <c r="AI12" i="44"/>
  <c r="AR14" i="93"/>
  <c r="AR23" i="12"/>
  <c r="AR25" i="12" s="1"/>
  <c r="AL23" i="12"/>
  <c r="AU23" i="12" s="1"/>
  <c r="X12" i="100"/>
  <c r="Z12" i="100" s="1"/>
  <c r="Y12" i="100"/>
  <c r="U5" i="42"/>
  <c r="X5" i="42" s="1"/>
  <c r="AI15" i="15"/>
  <c r="AN15" i="15"/>
  <c r="AN7" i="16"/>
  <c r="AI7" i="16"/>
  <c r="AH11" i="9"/>
  <c r="AQ11" i="9" s="1"/>
  <c r="AN5" i="98"/>
  <c r="AI5" i="98"/>
  <c r="AI17" i="59"/>
  <c r="AN17" i="59"/>
  <c r="AE19" i="2"/>
  <c r="AF19" i="2"/>
  <c r="AO19" i="2" s="1"/>
  <c r="W20" i="2"/>
  <c r="AG19" i="2"/>
  <c r="AP19" i="2" s="1"/>
  <c r="AK21" i="12"/>
  <c r="AT21" i="12" s="1"/>
  <c r="AJ21" i="12"/>
  <c r="AK15" i="12"/>
  <c r="AT15" i="12" s="1"/>
  <c r="AJ15" i="12"/>
  <c r="AK9" i="12"/>
  <c r="AT9" i="12" s="1"/>
  <c r="AJ9" i="12"/>
  <c r="AJ22" i="76"/>
  <c r="AK22" i="76"/>
  <c r="AT22" i="76" s="1"/>
  <c r="AJ16" i="76"/>
  <c r="AK16" i="76"/>
  <c r="AT16" i="76" s="1"/>
  <c r="AK10" i="76"/>
  <c r="AT10" i="76" s="1"/>
  <c r="AJ10" i="76"/>
  <c r="Y17" i="86"/>
  <c r="X17" i="86"/>
  <c r="Z17" i="86" s="1"/>
  <c r="Y8" i="43"/>
  <c r="X8" i="43"/>
  <c r="U5" i="48"/>
  <c r="X5" i="48" s="1"/>
  <c r="W12" i="92"/>
  <c r="AF11" i="92"/>
  <c r="AO11" i="92" s="1"/>
  <c r="AE11" i="92"/>
  <c r="AG11" i="92"/>
  <c r="AP11" i="92" s="1"/>
  <c r="Z18" i="71"/>
  <c r="AI12" i="104"/>
  <c r="AN12" i="104"/>
  <c r="W19" i="75"/>
  <c r="AF18" i="75"/>
  <c r="AO18" i="75" s="1"/>
  <c r="AE18" i="75"/>
  <c r="AG18" i="75"/>
  <c r="AP18" i="75" s="1"/>
  <c r="AR17" i="33"/>
  <c r="Z11" i="88"/>
  <c r="Y12" i="84"/>
  <c r="X12" i="84"/>
  <c r="Z12" i="84" s="1"/>
  <c r="Y16" i="15"/>
  <c r="Z16" i="15" s="1"/>
  <c r="X16" i="15"/>
  <c r="U6" i="94"/>
  <c r="AH8" i="91"/>
  <c r="AQ8" i="91" s="1"/>
  <c r="U7" i="50"/>
  <c r="AI17" i="28"/>
  <c r="AN17" i="28"/>
  <c r="AR7" i="91"/>
  <c r="AR15" i="46"/>
  <c r="AR15" i="105"/>
  <c r="AH15" i="93"/>
  <c r="AQ15" i="93" s="1"/>
  <c r="AJ20" i="12"/>
  <c r="AK20" i="12"/>
  <c r="AT20" i="12" s="1"/>
  <c r="AJ14" i="12"/>
  <c r="AK14" i="12"/>
  <c r="AT14" i="12" s="1"/>
  <c r="AJ8" i="12"/>
  <c r="AK8" i="12"/>
  <c r="AT8" i="12" s="1"/>
  <c r="AJ21" i="76"/>
  <c r="AK21" i="76"/>
  <c r="AT21" i="76" s="1"/>
  <c r="AK15" i="76"/>
  <c r="AT15" i="76" s="1"/>
  <c r="AJ15" i="76"/>
  <c r="AJ9" i="76"/>
  <c r="AK9" i="76"/>
  <c r="AT9" i="76" s="1"/>
  <c r="AJ3" i="76"/>
  <c r="AB4" i="76"/>
  <c r="U7" i="85"/>
  <c r="AH8" i="41"/>
  <c r="AQ8" i="41" s="1"/>
  <c r="AH7" i="87"/>
  <c r="AQ7" i="87" s="1"/>
  <c r="AR6" i="55"/>
  <c r="AE17" i="97"/>
  <c r="W18" i="97"/>
  <c r="AG17" i="97"/>
  <c r="AP17" i="97" s="1"/>
  <c r="AF17" i="97"/>
  <c r="AO17" i="97" s="1"/>
  <c r="X13" i="13"/>
  <c r="Z13" i="13" s="1"/>
  <c r="Y13" i="13"/>
  <c r="AH16" i="46"/>
  <c r="AQ16" i="46" s="1"/>
  <c r="AS4" i="21"/>
  <c r="AS25" i="21" s="1"/>
  <c r="AL4" i="21"/>
  <c r="AU4" i="21" s="1"/>
  <c r="AU25" i="21" s="1"/>
  <c r="C11" i="21" s="1"/>
  <c r="AH18" i="79"/>
  <c r="AQ18" i="79" s="1"/>
  <c r="Y8" i="49"/>
  <c r="Z8" i="49" s="1"/>
  <c r="X8" i="49"/>
  <c r="Y13" i="44"/>
  <c r="X13" i="44"/>
  <c r="AG14" i="101" l="1"/>
  <c r="AP14" i="101" s="1"/>
  <c r="Z18" i="47"/>
  <c r="Z11" i="54"/>
  <c r="AG11" i="54" s="1"/>
  <c r="AP11" i="54" s="1"/>
  <c r="AF14" i="101"/>
  <c r="AO14" i="101" s="1"/>
  <c r="W19" i="47"/>
  <c r="AG18" i="47"/>
  <c r="AP18" i="47" s="1"/>
  <c r="AF18" i="47"/>
  <c r="AO18" i="47" s="1"/>
  <c r="AE18" i="47"/>
  <c r="W8" i="99"/>
  <c r="AG7" i="99"/>
  <c r="AP7" i="99" s="1"/>
  <c r="AF7" i="99"/>
  <c r="AO7" i="99" s="1"/>
  <c r="AE7" i="99"/>
  <c r="AF11" i="54"/>
  <c r="AO11" i="54" s="1"/>
  <c r="W12" i="54"/>
  <c r="W9" i="49"/>
  <c r="AG8" i="49"/>
  <c r="AP8" i="49" s="1"/>
  <c r="AF8" i="49"/>
  <c r="AO8" i="49" s="1"/>
  <c r="AE8" i="49"/>
  <c r="W13" i="84"/>
  <c r="AG12" i="84"/>
  <c r="AP12" i="84" s="1"/>
  <c r="AF12" i="84"/>
  <c r="AO12" i="84" s="1"/>
  <c r="AE12" i="84"/>
  <c r="W13" i="100"/>
  <c r="AF12" i="100"/>
  <c r="AO12" i="100" s="1"/>
  <c r="AE12" i="100"/>
  <c r="AG12" i="100"/>
  <c r="AP12" i="100" s="1"/>
  <c r="U6" i="85"/>
  <c r="AS14" i="12"/>
  <c r="AL14" i="12"/>
  <c r="AU14" i="12" s="1"/>
  <c r="AN18" i="75"/>
  <c r="AI18" i="75"/>
  <c r="AR18" i="75" s="1"/>
  <c r="AH5" i="48"/>
  <c r="AQ5" i="48" s="1"/>
  <c r="Z5" i="48"/>
  <c r="AS22" i="76"/>
  <c r="AL22" i="76"/>
  <c r="AU22" i="76" s="1"/>
  <c r="AR17" i="59"/>
  <c r="AR12" i="44"/>
  <c r="AR7" i="49"/>
  <c r="AH13" i="104"/>
  <c r="AQ13" i="104" s="1"/>
  <c r="AS11" i="12"/>
  <c r="AL11" i="12"/>
  <c r="AU11" i="12" s="1"/>
  <c r="U5" i="82"/>
  <c r="X5" i="82" s="1"/>
  <c r="AH11" i="95"/>
  <c r="AQ11" i="95" s="1"/>
  <c r="Y11" i="58"/>
  <c r="X11" i="58"/>
  <c r="AS7" i="76"/>
  <c r="AL7" i="76"/>
  <c r="AU7" i="76" s="1"/>
  <c r="AE18" i="28"/>
  <c r="AG18" i="28"/>
  <c r="AP18" i="28" s="1"/>
  <c r="W19" i="28"/>
  <c r="AF18" i="28"/>
  <c r="AO18" i="28" s="1"/>
  <c r="AE8" i="16"/>
  <c r="W9" i="16"/>
  <c r="AF8" i="16"/>
  <c r="AO8" i="16" s="1"/>
  <c r="AG8" i="16"/>
  <c r="AP8" i="16" s="1"/>
  <c r="AS20" i="76"/>
  <c r="AL20" i="76"/>
  <c r="AU20" i="76" s="1"/>
  <c r="AS13" i="12"/>
  <c r="AL13" i="12"/>
  <c r="AU13" i="12" s="1"/>
  <c r="Y16" i="93"/>
  <c r="X16" i="93"/>
  <c r="Z16" i="93" s="1"/>
  <c r="Y9" i="91"/>
  <c r="Z9" i="91" s="1"/>
  <c r="X9" i="91"/>
  <c r="AI11" i="45"/>
  <c r="AN11" i="45"/>
  <c r="Y8" i="55"/>
  <c r="X8" i="55"/>
  <c r="Y19" i="33"/>
  <c r="X19" i="33"/>
  <c r="AN19" i="67"/>
  <c r="AI19" i="67"/>
  <c r="W14" i="13"/>
  <c r="AF13" i="13"/>
  <c r="AO13" i="13" s="1"/>
  <c r="AE13" i="13"/>
  <c r="AG13" i="13"/>
  <c r="AP13" i="13" s="1"/>
  <c r="Y18" i="97"/>
  <c r="Z18" i="97" s="1"/>
  <c r="X18" i="97"/>
  <c r="AH8" i="49"/>
  <c r="AQ8" i="49" s="1"/>
  <c r="AI17" i="97"/>
  <c r="AN17" i="97"/>
  <c r="AJ4" i="76"/>
  <c r="AK4" i="76"/>
  <c r="AT4" i="76" s="1"/>
  <c r="AT25" i="76" s="1"/>
  <c r="U5" i="94"/>
  <c r="X5" i="94" s="1"/>
  <c r="AH8" i="43"/>
  <c r="AQ8" i="43" s="1"/>
  <c r="AS10" i="76"/>
  <c r="AL10" i="76"/>
  <c r="AU10" i="76" s="1"/>
  <c r="AS9" i="12"/>
  <c r="AL9" i="12"/>
  <c r="AU9" i="12" s="1"/>
  <c r="AR5" i="98"/>
  <c r="AH12" i="100"/>
  <c r="AQ12" i="100" s="1"/>
  <c r="AR6" i="99"/>
  <c r="AE5" i="10"/>
  <c r="AF5" i="10"/>
  <c r="AO5" i="10" s="1"/>
  <c r="AG5" i="10"/>
  <c r="AP5" i="10" s="1"/>
  <c r="W6" i="10"/>
  <c r="AF18" i="89"/>
  <c r="AO18" i="89" s="1"/>
  <c r="W19" i="89"/>
  <c r="AG18" i="89"/>
  <c r="AP18" i="89" s="1"/>
  <c r="AE18" i="89"/>
  <c r="AS17" i="76"/>
  <c r="AL17" i="76"/>
  <c r="AU17" i="76" s="1"/>
  <c r="AS16" i="12"/>
  <c r="AL16" i="12"/>
  <c r="AU16" i="12" s="1"/>
  <c r="AR10" i="95"/>
  <c r="AF13" i="104"/>
  <c r="AO13" i="104" s="1"/>
  <c r="AE13" i="104"/>
  <c r="AG13" i="104"/>
  <c r="AP13" i="104" s="1"/>
  <c r="W14" i="104"/>
  <c r="AS18" i="76"/>
  <c r="AL18" i="76"/>
  <c r="AU18" i="76" s="1"/>
  <c r="AS17" i="12"/>
  <c r="AL17" i="12"/>
  <c r="AU17" i="12" s="1"/>
  <c r="AG11" i="95"/>
  <c r="AP11" i="95" s="1"/>
  <c r="AF11" i="95"/>
  <c r="AO11" i="95" s="1"/>
  <c r="AE11" i="95"/>
  <c r="W12" i="95"/>
  <c r="AR11" i="84"/>
  <c r="Y11" i="51"/>
  <c r="X11" i="51"/>
  <c r="AI10" i="58"/>
  <c r="AN10" i="58"/>
  <c r="AS18" i="12"/>
  <c r="AL18" i="12"/>
  <c r="AU18" i="12" s="1"/>
  <c r="AN18" i="79"/>
  <c r="AI18" i="79"/>
  <c r="Y17" i="46"/>
  <c r="X17" i="46"/>
  <c r="AR17" i="47"/>
  <c r="AL23" i="76"/>
  <c r="AU23" i="76" s="1"/>
  <c r="Y12" i="9"/>
  <c r="Z12" i="9" s="1"/>
  <c r="X12" i="9"/>
  <c r="AN18" i="33"/>
  <c r="AI18" i="33"/>
  <c r="AR18" i="33" s="1"/>
  <c r="AH13" i="44"/>
  <c r="AQ13" i="44" s="1"/>
  <c r="Z13" i="44"/>
  <c r="AH13" i="13"/>
  <c r="AQ13" i="13" s="1"/>
  <c r="AL3" i="76"/>
  <c r="AU3" i="76" s="1"/>
  <c r="AS3" i="76"/>
  <c r="AS21" i="76"/>
  <c r="AL21" i="76"/>
  <c r="AU21" i="76" s="1"/>
  <c r="AS20" i="12"/>
  <c r="AL20" i="12"/>
  <c r="AU20" i="12" s="1"/>
  <c r="AH16" i="15"/>
  <c r="AQ16" i="15" s="1"/>
  <c r="AG11" i="88"/>
  <c r="AP11" i="88" s="1"/>
  <c r="AE11" i="88"/>
  <c r="W12" i="88"/>
  <c r="AF11" i="88"/>
  <c r="AO11" i="88" s="1"/>
  <c r="Y19" i="75"/>
  <c r="Z19" i="75" s="1"/>
  <c r="X19" i="75"/>
  <c r="AN11" i="92"/>
  <c r="AI11" i="92"/>
  <c r="Z8" i="43"/>
  <c r="X20" i="2"/>
  <c r="Y20" i="2"/>
  <c r="AR15" i="15"/>
  <c r="AH16" i="53"/>
  <c r="AQ16" i="53" s="1"/>
  <c r="AR10" i="54"/>
  <c r="AL3" i="12"/>
  <c r="AU3" i="12" s="1"/>
  <c r="AS3" i="12"/>
  <c r="AH5" i="35"/>
  <c r="AQ5" i="35" s="1"/>
  <c r="Z5" i="35"/>
  <c r="AR15" i="52"/>
  <c r="AS6" i="76"/>
  <c r="AL6" i="76"/>
  <c r="AU6" i="76" s="1"/>
  <c r="W17" i="105"/>
  <c r="AF16" i="105"/>
  <c r="AO16" i="105" s="1"/>
  <c r="AG16" i="105"/>
  <c r="AP16" i="105" s="1"/>
  <c r="AE16" i="105"/>
  <c r="AS13" i="76"/>
  <c r="AL13" i="76"/>
  <c r="AU13" i="76" s="1"/>
  <c r="AH8" i="83"/>
  <c r="AQ8" i="83" s="1"/>
  <c r="AG20" i="19"/>
  <c r="AP20" i="19" s="1"/>
  <c r="AF20" i="19"/>
  <c r="AO20" i="19" s="1"/>
  <c r="W21" i="19"/>
  <c r="AE20" i="19"/>
  <c r="AH5" i="102"/>
  <c r="AQ5" i="102" s="1"/>
  <c r="Z5" i="102"/>
  <c r="AI16" i="46"/>
  <c r="AN16" i="46"/>
  <c r="AH7" i="103"/>
  <c r="AQ7" i="103" s="1"/>
  <c r="Y9" i="41"/>
  <c r="Z9" i="41"/>
  <c r="X9" i="41"/>
  <c r="AS8" i="76"/>
  <c r="AL8" i="76"/>
  <c r="AU8" i="76" s="1"/>
  <c r="AS19" i="12"/>
  <c r="AL19" i="12"/>
  <c r="AU19" i="12" s="1"/>
  <c r="Y19" i="63"/>
  <c r="X19" i="63"/>
  <c r="AI11" i="9"/>
  <c r="AN11" i="9"/>
  <c r="Y19" i="24"/>
  <c r="X19" i="24"/>
  <c r="Z19" i="24" s="1"/>
  <c r="AR17" i="28"/>
  <c r="W17" i="15"/>
  <c r="AF16" i="15"/>
  <c r="AO16" i="15" s="1"/>
  <c r="AE16" i="15"/>
  <c r="AG16" i="15"/>
  <c r="AP16" i="15" s="1"/>
  <c r="AS15" i="12"/>
  <c r="AL15" i="12"/>
  <c r="AU15" i="12" s="1"/>
  <c r="AR6" i="18"/>
  <c r="AE16" i="53"/>
  <c r="AN16" i="53" s="1"/>
  <c r="AF16" i="53"/>
  <c r="AO16" i="53" s="1"/>
  <c r="W17" i="53"/>
  <c r="AG16" i="53"/>
  <c r="AR7" i="43"/>
  <c r="AS5" i="76"/>
  <c r="AL5" i="76"/>
  <c r="AU5" i="76" s="1"/>
  <c r="AJ4" i="12"/>
  <c r="AK4" i="12"/>
  <c r="AT4" i="12" s="1"/>
  <c r="AT25" i="12" s="1"/>
  <c r="AS22" i="12"/>
  <c r="AL22" i="12"/>
  <c r="AU22" i="12" s="1"/>
  <c r="AR11" i="100"/>
  <c r="AR15" i="53"/>
  <c r="AH19" i="38"/>
  <c r="AQ19" i="38" s="1"/>
  <c r="AR8" i="11"/>
  <c r="AS6" i="12"/>
  <c r="AL6" i="12"/>
  <c r="AU6" i="12" s="1"/>
  <c r="AH18" i="59"/>
  <c r="AQ18" i="59" s="1"/>
  <c r="Z8" i="83"/>
  <c r="Y12" i="20"/>
  <c r="X12" i="20"/>
  <c r="AH16" i="52"/>
  <c r="AQ16" i="52" s="1"/>
  <c r="Z7" i="103"/>
  <c r="AN7" i="87"/>
  <c r="AI7" i="87"/>
  <c r="AN18" i="63"/>
  <c r="AI18" i="63"/>
  <c r="AN18" i="24"/>
  <c r="AI18" i="24"/>
  <c r="AN14" i="101"/>
  <c r="AS9" i="76"/>
  <c r="AL9" i="76"/>
  <c r="AU9" i="76" s="1"/>
  <c r="AS8" i="12"/>
  <c r="AL8" i="12"/>
  <c r="AU8" i="12" s="1"/>
  <c r="AR12" i="104"/>
  <c r="Y12" i="92"/>
  <c r="X12" i="92"/>
  <c r="AH17" i="86"/>
  <c r="AQ17" i="86" s="1"/>
  <c r="AS16" i="76"/>
  <c r="AL16" i="76"/>
  <c r="AU16" i="76" s="1"/>
  <c r="AN19" i="2"/>
  <c r="AI19" i="2"/>
  <c r="AH5" i="42"/>
  <c r="AQ5" i="42" s="1"/>
  <c r="Z5" i="42"/>
  <c r="AH9" i="11"/>
  <c r="AQ9" i="11" s="1"/>
  <c r="AR6" i="103"/>
  <c r="AH6" i="98"/>
  <c r="AQ6" i="98" s="1"/>
  <c r="AH12" i="96"/>
  <c r="AQ12" i="96" s="1"/>
  <c r="AG19" i="38"/>
  <c r="AP19" i="38" s="1"/>
  <c r="W20" i="38"/>
  <c r="AE19" i="38"/>
  <c r="AF19" i="38"/>
  <c r="AO19" i="38" s="1"/>
  <c r="AS5" i="12"/>
  <c r="AL5" i="12"/>
  <c r="AU5" i="12" s="1"/>
  <c r="U6" i="90"/>
  <c r="AI15" i="32"/>
  <c r="AN15" i="32"/>
  <c r="AR12" i="13"/>
  <c r="AS19" i="76"/>
  <c r="AL19" i="76"/>
  <c r="AU19" i="76" s="1"/>
  <c r="Z18" i="59"/>
  <c r="AN11" i="20"/>
  <c r="AI11" i="20"/>
  <c r="AH7" i="18"/>
  <c r="AQ7" i="18" s="1"/>
  <c r="Y19" i="79"/>
  <c r="Z19" i="79" s="1"/>
  <c r="X19" i="79"/>
  <c r="Z16" i="52"/>
  <c r="AN8" i="41"/>
  <c r="AI8" i="41"/>
  <c r="AS14" i="76"/>
  <c r="AL14" i="76"/>
  <c r="AU14" i="76" s="1"/>
  <c r="AS7" i="12"/>
  <c r="AL7" i="12"/>
  <c r="AU7" i="12" s="1"/>
  <c r="Y12" i="45"/>
  <c r="Z12" i="45"/>
  <c r="X12" i="45"/>
  <c r="AS15" i="76"/>
  <c r="AL15" i="76"/>
  <c r="AU15" i="76" s="1"/>
  <c r="U6" i="50"/>
  <c r="AH12" i="84"/>
  <c r="AQ12" i="84" s="1"/>
  <c r="W19" i="71"/>
  <c r="AF18" i="71"/>
  <c r="AO18" i="71" s="1"/>
  <c r="AG18" i="71"/>
  <c r="AP18" i="71" s="1"/>
  <c r="AE18" i="71"/>
  <c r="AF17" i="86"/>
  <c r="AO17" i="86" s="1"/>
  <c r="AG17" i="86"/>
  <c r="AP17" i="86" s="1"/>
  <c r="AE17" i="86"/>
  <c r="W18" i="86"/>
  <c r="AS21" i="12"/>
  <c r="AL21" i="12"/>
  <c r="AU21" i="12" s="1"/>
  <c r="AR7" i="16"/>
  <c r="AG9" i="11"/>
  <c r="AP9" i="11" s="1"/>
  <c r="AF9" i="11"/>
  <c r="AO9" i="11" s="1"/>
  <c r="AE9" i="11"/>
  <c r="W10" i="11"/>
  <c r="AR11" i="96"/>
  <c r="AH18" i="47"/>
  <c r="AQ18" i="47" s="1"/>
  <c r="AS11" i="76"/>
  <c r="AL11" i="76"/>
  <c r="AU11" i="76" s="1"/>
  <c r="AS10" i="12"/>
  <c r="AL10" i="12"/>
  <c r="AU10" i="12" s="1"/>
  <c r="Z6" i="98"/>
  <c r="Z12" i="96"/>
  <c r="AS12" i="76"/>
  <c r="AL12" i="76"/>
  <c r="AU12" i="76" s="1"/>
  <c r="Y16" i="32"/>
  <c r="X16" i="32"/>
  <c r="AH11" i="54"/>
  <c r="AQ11" i="54" s="1"/>
  <c r="AN10" i="51"/>
  <c r="AI10" i="51"/>
  <c r="AS12" i="12"/>
  <c r="AL12" i="12"/>
  <c r="AU12" i="12" s="1"/>
  <c r="AH18" i="28"/>
  <c r="AQ18" i="28" s="1"/>
  <c r="AH8" i="16"/>
  <c r="AQ8" i="16" s="1"/>
  <c r="Z7" i="18"/>
  <c r="AH7" i="99"/>
  <c r="AQ7" i="99" s="1"/>
  <c r="Y8" i="87"/>
  <c r="X8" i="87"/>
  <c r="Z8" i="87" s="1"/>
  <c r="AI15" i="93"/>
  <c r="AN15" i="93"/>
  <c r="AI8" i="91"/>
  <c r="AN8" i="91"/>
  <c r="AN7" i="55"/>
  <c r="AI7" i="55"/>
  <c r="Y20" i="67"/>
  <c r="X20" i="67"/>
  <c r="Z20" i="67" s="1"/>
  <c r="Y15" i="101"/>
  <c r="Z15" i="101"/>
  <c r="X15" i="101"/>
  <c r="Z19" i="63" l="1"/>
  <c r="Z17" i="46"/>
  <c r="AF17" i="46" s="1"/>
  <c r="AO17" i="46" s="1"/>
  <c r="Z8" i="55"/>
  <c r="AE11" i="54"/>
  <c r="AI14" i="101"/>
  <c r="AR14" i="101" s="1"/>
  <c r="AF19" i="75"/>
  <c r="AO19" i="75" s="1"/>
  <c r="AE19" i="75"/>
  <c r="AG19" i="75"/>
  <c r="AP19" i="75" s="1"/>
  <c r="W20" i="75"/>
  <c r="AE17" i="46"/>
  <c r="W18" i="46"/>
  <c r="AE8" i="55"/>
  <c r="AF8" i="55"/>
  <c r="AO8" i="55" s="1"/>
  <c r="AG8" i="55"/>
  <c r="AP8" i="55" s="1"/>
  <c r="W9" i="55"/>
  <c r="AE12" i="9"/>
  <c r="AF12" i="9"/>
  <c r="AO12" i="9" s="1"/>
  <c r="W13" i="9"/>
  <c r="AG12" i="9"/>
  <c r="AP12" i="9" s="1"/>
  <c r="W19" i="97"/>
  <c r="AE18" i="97"/>
  <c r="AG18" i="97"/>
  <c r="AP18" i="97" s="1"/>
  <c r="AF18" i="97"/>
  <c r="AO18" i="97" s="1"/>
  <c r="W21" i="67"/>
  <c r="AE20" i="67"/>
  <c r="AG20" i="67"/>
  <c r="AP20" i="67" s="1"/>
  <c r="AF20" i="67"/>
  <c r="AO20" i="67" s="1"/>
  <c r="AF19" i="63"/>
  <c r="AO19" i="63" s="1"/>
  <c r="AE19" i="63"/>
  <c r="W20" i="63"/>
  <c r="AG19" i="63"/>
  <c r="AP19" i="63" s="1"/>
  <c r="AE19" i="79"/>
  <c r="W20" i="79"/>
  <c r="AG19" i="79"/>
  <c r="AP19" i="79" s="1"/>
  <c r="AF19" i="79"/>
  <c r="AO19" i="79" s="1"/>
  <c r="W10" i="91"/>
  <c r="AF9" i="91"/>
  <c r="AO9" i="91" s="1"/>
  <c r="AG9" i="91"/>
  <c r="AP9" i="91" s="1"/>
  <c r="AE9" i="91"/>
  <c r="AF15" i="101"/>
  <c r="AO15" i="101" s="1"/>
  <c r="AE15" i="101"/>
  <c r="AG15" i="101"/>
  <c r="AP15" i="101" s="1"/>
  <c r="W16" i="101"/>
  <c r="AH15" i="101"/>
  <c r="AQ15" i="101" s="1"/>
  <c r="AR7" i="55"/>
  <c r="AH8" i="87"/>
  <c r="AQ8" i="87" s="1"/>
  <c r="AN9" i="11"/>
  <c r="AI9" i="11"/>
  <c r="AI18" i="71"/>
  <c r="AN18" i="71"/>
  <c r="AR7" i="87"/>
  <c r="AH19" i="24"/>
  <c r="AQ19" i="24" s="1"/>
  <c r="AH9" i="41"/>
  <c r="AQ9" i="41" s="1"/>
  <c r="AH12" i="9"/>
  <c r="AQ12" i="9" s="1"/>
  <c r="AH17" i="46"/>
  <c r="AQ17" i="46" s="1"/>
  <c r="Y14" i="104"/>
  <c r="X14" i="104"/>
  <c r="Z14" i="104" s="1"/>
  <c r="Y14" i="13"/>
  <c r="Z14" i="13"/>
  <c r="X14" i="13"/>
  <c r="AH8" i="55"/>
  <c r="AQ8" i="55" s="1"/>
  <c r="Y9" i="16"/>
  <c r="X9" i="16"/>
  <c r="AN12" i="84"/>
  <c r="AI12" i="84"/>
  <c r="AN11" i="54"/>
  <c r="AI11" i="54"/>
  <c r="Y8" i="99"/>
  <c r="X8" i="99"/>
  <c r="AH12" i="45"/>
  <c r="AQ12" i="45" s="1"/>
  <c r="AR11" i="20"/>
  <c r="AR19" i="2"/>
  <c r="AI16" i="15"/>
  <c r="AN16" i="15"/>
  <c r="AG19" i="24"/>
  <c r="AP19" i="24" s="1"/>
  <c r="W20" i="24"/>
  <c r="AF19" i="24"/>
  <c r="AO19" i="24" s="1"/>
  <c r="AE19" i="24"/>
  <c r="W10" i="41"/>
  <c r="AG9" i="41"/>
  <c r="AP9" i="41" s="1"/>
  <c r="AF9" i="41"/>
  <c r="AO9" i="41" s="1"/>
  <c r="AE9" i="41"/>
  <c r="AH20" i="2"/>
  <c r="AQ20" i="2" s="1"/>
  <c r="Y19" i="89"/>
  <c r="X19" i="89"/>
  <c r="AI5" i="10"/>
  <c r="AN5" i="10"/>
  <c r="AS4" i="76"/>
  <c r="AS25" i="76" s="1"/>
  <c r="AL4" i="76"/>
  <c r="AU4" i="76" s="1"/>
  <c r="AU25" i="76" s="1"/>
  <c r="C11" i="76" s="1"/>
  <c r="F20" i="57" s="1"/>
  <c r="AR19" i="67"/>
  <c r="AN8" i="16"/>
  <c r="AI8" i="16"/>
  <c r="Y18" i="86"/>
  <c r="X18" i="86"/>
  <c r="Z18" i="86" s="1"/>
  <c r="AE12" i="45"/>
  <c r="W13" i="45"/>
  <c r="AF12" i="45"/>
  <c r="AO12" i="45" s="1"/>
  <c r="AG12" i="45"/>
  <c r="AP12" i="45" s="1"/>
  <c r="AR8" i="41"/>
  <c r="AR18" i="24"/>
  <c r="W8" i="103"/>
  <c r="AE7" i="103"/>
  <c r="AG7" i="103"/>
  <c r="AP7" i="103" s="1"/>
  <c r="AF7" i="103"/>
  <c r="AO7" i="103" s="1"/>
  <c r="AH12" i="20"/>
  <c r="AQ12" i="20" s="1"/>
  <c r="AF5" i="102"/>
  <c r="AO5" i="102" s="1"/>
  <c r="AE5" i="102"/>
  <c r="W6" i="102"/>
  <c r="AG5" i="102"/>
  <c r="AP5" i="102" s="1"/>
  <c r="Y17" i="105"/>
  <c r="X17" i="105"/>
  <c r="Z17" i="105" s="1"/>
  <c r="AF8" i="43"/>
  <c r="AO8" i="43" s="1"/>
  <c r="AG8" i="43"/>
  <c r="AP8" i="43" s="1"/>
  <c r="W9" i="43"/>
  <c r="AE8" i="43"/>
  <c r="AR10" i="58"/>
  <c r="AI13" i="104"/>
  <c r="AR13" i="104" s="1"/>
  <c r="AN13" i="104"/>
  <c r="AH16" i="93"/>
  <c r="AQ16" i="93" s="1"/>
  <c r="AH11" i="58"/>
  <c r="AQ11" i="58" s="1"/>
  <c r="AN12" i="100"/>
  <c r="AI12" i="100"/>
  <c r="Y9" i="49"/>
  <c r="X9" i="49"/>
  <c r="AI18" i="47"/>
  <c r="AN18" i="47"/>
  <c r="AE7" i="18"/>
  <c r="AF7" i="18"/>
  <c r="AO7" i="18" s="1"/>
  <c r="AG7" i="18"/>
  <c r="AP7" i="18" s="1"/>
  <c r="W8" i="18"/>
  <c r="AR10" i="51"/>
  <c r="AF12" i="96"/>
  <c r="AO12" i="96" s="1"/>
  <c r="AE12" i="96"/>
  <c r="W13" i="96"/>
  <c r="AG12" i="96"/>
  <c r="AP12" i="96" s="1"/>
  <c r="AI17" i="86"/>
  <c r="AN17" i="86"/>
  <c r="Y19" i="71"/>
  <c r="X19" i="71"/>
  <c r="AE18" i="59"/>
  <c r="AF18" i="59"/>
  <c r="AO18" i="59" s="1"/>
  <c r="W19" i="59"/>
  <c r="AG18" i="59"/>
  <c r="AP18" i="59" s="1"/>
  <c r="AR15" i="32"/>
  <c r="AI19" i="38"/>
  <c r="AN19" i="38"/>
  <c r="AH12" i="92"/>
  <c r="AQ12" i="92" s="1"/>
  <c r="Z12" i="20"/>
  <c r="AL4" i="12"/>
  <c r="AU4" i="12" s="1"/>
  <c r="AU25" i="12" s="1"/>
  <c r="C11" i="12" s="1"/>
  <c r="AS4" i="12"/>
  <c r="AS25" i="12" s="1"/>
  <c r="AI16" i="53"/>
  <c r="AP16" i="53"/>
  <c r="Y17" i="15"/>
  <c r="X17" i="15"/>
  <c r="Z17" i="15" s="1"/>
  <c r="AR11" i="92"/>
  <c r="AR18" i="79"/>
  <c r="AH11" i="51"/>
  <c r="AQ11" i="51" s="1"/>
  <c r="Y12" i="95"/>
  <c r="X12" i="95"/>
  <c r="AR17" i="97"/>
  <c r="AH19" i="33"/>
  <c r="AQ19" i="33" s="1"/>
  <c r="AF16" i="93"/>
  <c r="AO16" i="93" s="1"/>
  <c r="AE16" i="93"/>
  <c r="W17" i="93"/>
  <c r="AG16" i="93"/>
  <c r="AP16" i="93" s="1"/>
  <c r="Y19" i="28"/>
  <c r="X19" i="28"/>
  <c r="Z19" i="28" s="1"/>
  <c r="Z11" i="58"/>
  <c r="Y13" i="84"/>
  <c r="X13" i="84"/>
  <c r="AN7" i="99"/>
  <c r="AI7" i="99"/>
  <c r="AR8" i="91"/>
  <c r="AH16" i="32"/>
  <c r="AQ16" i="32" s="1"/>
  <c r="AE6" i="98"/>
  <c r="W7" i="98"/>
  <c r="AF6" i="98"/>
  <c r="AO6" i="98" s="1"/>
  <c r="AG6" i="98"/>
  <c r="AP6" i="98" s="1"/>
  <c r="U5" i="50"/>
  <c r="X5" i="50" s="1"/>
  <c r="AE16" i="52"/>
  <c r="AG16" i="52"/>
  <c r="AP16" i="52" s="1"/>
  <c r="W17" i="52"/>
  <c r="AF16" i="52"/>
  <c r="AO16" i="52" s="1"/>
  <c r="Y20" i="38"/>
  <c r="X20" i="38"/>
  <c r="Z12" i="92"/>
  <c r="AR18" i="63"/>
  <c r="Y17" i="53"/>
  <c r="X17" i="53"/>
  <c r="AR11" i="9"/>
  <c r="AR16" i="46"/>
  <c r="AN20" i="19"/>
  <c r="AI20" i="19"/>
  <c r="W6" i="35"/>
  <c r="AG5" i="35"/>
  <c r="AP5" i="35" s="1"/>
  <c r="AE5" i="35"/>
  <c r="AF5" i="35"/>
  <c r="AO5" i="35" s="1"/>
  <c r="Y12" i="88"/>
  <c r="X12" i="88"/>
  <c r="AE13" i="44"/>
  <c r="W14" i="44"/>
  <c r="AG13" i="44"/>
  <c r="AP13" i="44" s="1"/>
  <c r="AF13" i="44"/>
  <c r="AO13" i="44" s="1"/>
  <c r="Z11" i="51"/>
  <c r="AN11" i="95"/>
  <c r="AI11" i="95"/>
  <c r="Y6" i="10"/>
  <c r="X6" i="10"/>
  <c r="AI13" i="13"/>
  <c r="AN13" i="13"/>
  <c r="Z19" i="33"/>
  <c r="AR11" i="45"/>
  <c r="AE5" i="48"/>
  <c r="AG5" i="48"/>
  <c r="AP5" i="48" s="1"/>
  <c r="W6" i="48"/>
  <c r="AF5" i="48"/>
  <c r="AO5" i="48" s="1"/>
  <c r="Y13" i="100"/>
  <c r="X13" i="100"/>
  <c r="Y12" i="54"/>
  <c r="X12" i="54"/>
  <c r="W9" i="87"/>
  <c r="AG8" i="87"/>
  <c r="AP8" i="87" s="1"/>
  <c r="AF8" i="87"/>
  <c r="AO8" i="87" s="1"/>
  <c r="AE8" i="87"/>
  <c r="AH20" i="67"/>
  <c r="AQ20" i="67" s="1"/>
  <c r="AR15" i="93"/>
  <c r="Z16" i="32"/>
  <c r="Y10" i="11"/>
  <c r="X10" i="11"/>
  <c r="AH19" i="79"/>
  <c r="AQ19" i="79" s="1"/>
  <c r="U5" i="90"/>
  <c r="X5" i="90" s="1"/>
  <c r="AE5" i="42"/>
  <c r="AG5" i="42"/>
  <c r="AP5" i="42" s="1"/>
  <c r="AF5" i="42"/>
  <c r="AO5" i="42" s="1"/>
  <c r="W6" i="42"/>
  <c r="AG8" i="83"/>
  <c r="AP8" i="83" s="1"/>
  <c r="AF8" i="83"/>
  <c r="AO8" i="83" s="1"/>
  <c r="AE8" i="83"/>
  <c r="W9" i="83"/>
  <c r="AH19" i="63"/>
  <c r="AQ19" i="63" s="1"/>
  <c r="Y21" i="19"/>
  <c r="X21" i="19"/>
  <c r="AI16" i="105"/>
  <c r="AN16" i="105"/>
  <c r="Z20" i="2"/>
  <c r="AH19" i="75"/>
  <c r="AQ19" i="75" s="1"/>
  <c r="AN11" i="88"/>
  <c r="AI11" i="88"/>
  <c r="AI18" i="89"/>
  <c r="AN18" i="89"/>
  <c r="AH5" i="94"/>
  <c r="AQ5" i="94" s="1"/>
  <c r="Z5" i="94"/>
  <c r="AH18" i="97"/>
  <c r="AQ18" i="97" s="1"/>
  <c r="AH9" i="91"/>
  <c r="AQ9" i="91" s="1"/>
  <c r="AI18" i="28"/>
  <c r="AN18" i="28"/>
  <c r="AH5" i="82"/>
  <c r="AQ5" i="82" s="1"/>
  <c r="Z5" i="82"/>
  <c r="U5" i="85"/>
  <c r="X5" i="85" s="1"/>
  <c r="AN8" i="49"/>
  <c r="AI8" i="49"/>
  <c r="Y19" i="47"/>
  <c r="X19" i="47"/>
  <c r="AG17" i="46" l="1"/>
  <c r="AP17" i="46" s="1"/>
  <c r="Z6" i="10"/>
  <c r="Z12" i="95"/>
  <c r="W13" i="95" s="1"/>
  <c r="Z19" i="47"/>
  <c r="AE19" i="47" s="1"/>
  <c r="Z12" i="88"/>
  <c r="AF12" i="88" s="1"/>
  <c r="AO12" i="88" s="1"/>
  <c r="AF19" i="28"/>
  <c r="AO19" i="28" s="1"/>
  <c r="AG19" i="28"/>
  <c r="AP19" i="28" s="1"/>
  <c r="AE19" i="28"/>
  <c r="W20" i="28"/>
  <c r="AG17" i="105"/>
  <c r="AP17" i="105" s="1"/>
  <c r="AF17" i="105"/>
  <c r="AO17" i="105" s="1"/>
  <c r="AE17" i="105"/>
  <c r="W18" i="105"/>
  <c r="W20" i="47"/>
  <c r="AG19" i="47"/>
  <c r="AP19" i="47" s="1"/>
  <c r="AG6" i="10"/>
  <c r="AP6" i="10" s="1"/>
  <c r="AE6" i="10"/>
  <c r="W7" i="10"/>
  <c r="AF6" i="10"/>
  <c r="AO6" i="10" s="1"/>
  <c r="AG12" i="88"/>
  <c r="AP12" i="88" s="1"/>
  <c r="AF12" i="95"/>
  <c r="AO12" i="95" s="1"/>
  <c r="AG12" i="95"/>
  <c r="AP12" i="95" s="1"/>
  <c r="AE12" i="95"/>
  <c r="AR18" i="89"/>
  <c r="W17" i="32"/>
  <c r="AG16" i="32"/>
  <c r="AP16" i="32" s="1"/>
  <c r="AE16" i="32"/>
  <c r="AF16" i="32"/>
  <c r="AO16" i="32" s="1"/>
  <c r="W12" i="51"/>
  <c r="AG11" i="51"/>
  <c r="AP11" i="51" s="1"/>
  <c r="AE11" i="51"/>
  <c r="AF11" i="51"/>
  <c r="AO11" i="51" s="1"/>
  <c r="AR11" i="54"/>
  <c r="AE14" i="104"/>
  <c r="AG14" i="104"/>
  <c r="AP14" i="104" s="1"/>
  <c r="W15" i="104"/>
  <c r="AF14" i="104"/>
  <c r="AO14" i="104" s="1"/>
  <c r="AI15" i="101"/>
  <c r="AN15" i="101"/>
  <c r="Y10" i="91"/>
  <c r="X10" i="91"/>
  <c r="Y20" i="63"/>
  <c r="X20" i="63"/>
  <c r="Y21" i="67"/>
  <c r="X21" i="67"/>
  <c r="AI17" i="46"/>
  <c r="AN17" i="46"/>
  <c r="AH5" i="90"/>
  <c r="AQ5" i="90" s="1"/>
  <c r="Z5" i="90"/>
  <c r="AH13" i="100"/>
  <c r="AQ13" i="100" s="1"/>
  <c r="AR13" i="13"/>
  <c r="AR11" i="88"/>
  <c r="AR16" i="105"/>
  <c r="Y6" i="42"/>
  <c r="X6" i="42"/>
  <c r="Z6" i="42" s="1"/>
  <c r="Z13" i="100"/>
  <c r="AI5" i="48"/>
  <c r="AN5" i="48"/>
  <c r="AH6" i="10"/>
  <c r="AQ6" i="10" s="1"/>
  <c r="Y6" i="35"/>
  <c r="X6" i="35"/>
  <c r="Z6" i="35" s="1"/>
  <c r="AF12" i="92"/>
  <c r="AO12" i="92" s="1"/>
  <c r="W13" i="92"/>
  <c r="AE12" i="92"/>
  <c r="AG12" i="92"/>
  <c r="AP12" i="92" s="1"/>
  <c r="Y17" i="52"/>
  <c r="X17" i="52"/>
  <c r="AR19" i="38"/>
  <c r="AN18" i="59"/>
  <c r="AI18" i="59"/>
  <c r="AN12" i="45"/>
  <c r="AI12" i="45"/>
  <c r="AR12" i="45" s="1"/>
  <c r="AH19" i="89"/>
  <c r="AQ19" i="89" s="1"/>
  <c r="AN9" i="41"/>
  <c r="AI9" i="41"/>
  <c r="Y20" i="24"/>
  <c r="X20" i="24"/>
  <c r="AN19" i="63"/>
  <c r="AI19" i="63"/>
  <c r="Y13" i="9"/>
  <c r="X13" i="9"/>
  <c r="AR7" i="99"/>
  <c r="AI16" i="93"/>
  <c r="AN16" i="93"/>
  <c r="AH12" i="95"/>
  <c r="AQ12" i="95" s="1"/>
  <c r="AG17" i="15"/>
  <c r="AP17" i="15" s="1"/>
  <c r="AF17" i="15"/>
  <c r="AO17" i="15" s="1"/>
  <c r="AE17" i="15"/>
  <c r="W18" i="15"/>
  <c r="AE12" i="20"/>
  <c r="W13" i="20"/>
  <c r="AG12" i="20"/>
  <c r="AP12" i="20" s="1"/>
  <c r="AF12" i="20"/>
  <c r="AO12" i="20" s="1"/>
  <c r="AR17" i="86"/>
  <c r="AN7" i="18"/>
  <c r="AI7" i="18"/>
  <c r="AR12" i="100"/>
  <c r="AH17" i="105"/>
  <c r="AQ17" i="105" s="1"/>
  <c r="AR5" i="10"/>
  <c r="AR8" i="49"/>
  <c r="AE5" i="82"/>
  <c r="W6" i="82"/>
  <c r="AG5" i="82"/>
  <c r="AP5" i="82" s="1"/>
  <c r="AF5" i="82"/>
  <c r="AO5" i="82" s="1"/>
  <c r="AH21" i="19"/>
  <c r="AQ21" i="19" s="1"/>
  <c r="Y9" i="83"/>
  <c r="Z9" i="83" s="1"/>
  <c r="X9" i="83"/>
  <c r="AR20" i="19"/>
  <c r="AH17" i="53"/>
  <c r="AQ17" i="53" s="1"/>
  <c r="AH20" i="38"/>
  <c r="AQ20" i="38" s="1"/>
  <c r="AH13" i="84"/>
  <c r="AQ13" i="84" s="1"/>
  <c r="AH19" i="71"/>
  <c r="AQ19" i="71" s="1"/>
  <c r="AR18" i="47"/>
  <c r="AN8" i="43"/>
  <c r="AI8" i="43"/>
  <c r="AH18" i="86"/>
  <c r="AQ18" i="86" s="1"/>
  <c r="Z19" i="89"/>
  <c r="AR12" i="84"/>
  <c r="AH14" i="13"/>
  <c r="AQ14" i="13" s="1"/>
  <c r="AI8" i="55"/>
  <c r="AN8" i="55"/>
  <c r="Y20" i="75"/>
  <c r="X20" i="75"/>
  <c r="AI8" i="87"/>
  <c r="AN8" i="87"/>
  <c r="AH19" i="28"/>
  <c r="AQ19" i="28" s="1"/>
  <c r="Y13" i="45"/>
  <c r="X13" i="45"/>
  <c r="AF5" i="94"/>
  <c r="AO5" i="94" s="1"/>
  <c r="AE5" i="94"/>
  <c r="W6" i="94"/>
  <c r="AG5" i="94"/>
  <c r="AP5" i="94" s="1"/>
  <c r="AI8" i="83"/>
  <c r="AR8" i="83" s="1"/>
  <c r="AN8" i="83"/>
  <c r="AH10" i="11"/>
  <c r="AQ10" i="11" s="1"/>
  <c r="Y9" i="87"/>
  <c r="X9" i="87"/>
  <c r="Z9" i="87" s="1"/>
  <c r="Z17" i="53"/>
  <c r="Z20" i="38"/>
  <c r="AI16" i="52"/>
  <c r="AN16" i="52"/>
  <c r="Y7" i="98"/>
  <c r="Z7" i="98" s="1"/>
  <c r="X7" i="98"/>
  <c r="Z13" i="84"/>
  <c r="AR16" i="53"/>
  <c r="Z19" i="71"/>
  <c r="Y13" i="96"/>
  <c r="Z13" i="96" s="1"/>
  <c r="X13" i="96"/>
  <c r="X8" i="18"/>
  <c r="Y8" i="18"/>
  <c r="Z8" i="18"/>
  <c r="AH9" i="49"/>
  <c r="AQ9" i="49" s="1"/>
  <c r="Y9" i="43"/>
  <c r="X9" i="43"/>
  <c r="AI7" i="103"/>
  <c r="AN7" i="103"/>
  <c r="AE18" i="86"/>
  <c r="W19" i="86"/>
  <c r="AF18" i="86"/>
  <c r="AO18" i="86" s="1"/>
  <c r="AG18" i="86"/>
  <c r="AP18" i="86" s="1"/>
  <c r="AH8" i="99"/>
  <c r="AQ8" i="99" s="1"/>
  <c r="AE14" i="13"/>
  <c r="AF14" i="13"/>
  <c r="AO14" i="13" s="1"/>
  <c r="AG14" i="13"/>
  <c r="AP14" i="13" s="1"/>
  <c r="W15" i="13"/>
  <c r="AI9" i="91"/>
  <c r="AN9" i="91"/>
  <c r="Y20" i="79"/>
  <c r="X20" i="79"/>
  <c r="AN12" i="9"/>
  <c r="AI12" i="9"/>
  <c r="AH19" i="47"/>
  <c r="AQ19" i="47" s="1"/>
  <c r="Z5" i="85"/>
  <c r="AH5" i="85"/>
  <c r="AQ5" i="85" s="1"/>
  <c r="Z21" i="19"/>
  <c r="AI5" i="42"/>
  <c r="AN5" i="42"/>
  <c r="Z10" i="11"/>
  <c r="Z12" i="54"/>
  <c r="AH12" i="54"/>
  <c r="AQ12" i="54" s="1"/>
  <c r="AG19" i="33"/>
  <c r="AP19" i="33" s="1"/>
  <c r="W20" i="33"/>
  <c r="AF19" i="33"/>
  <c r="AO19" i="33" s="1"/>
  <c r="AE19" i="33"/>
  <c r="AR11" i="95"/>
  <c r="Y14" i="44"/>
  <c r="X14" i="44"/>
  <c r="Z14" i="44" s="1"/>
  <c r="AN6" i="98"/>
  <c r="AI6" i="98"/>
  <c r="AN12" i="96"/>
  <c r="AI12" i="96"/>
  <c r="Z9" i="49"/>
  <c r="Y6" i="102"/>
  <c r="X6" i="102"/>
  <c r="Y8" i="103"/>
  <c r="X8" i="103"/>
  <c r="Y10" i="41"/>
  <c r="X10" i="41"/>
  <c r="AR16" i="15"/>
  <c r="Z8" i="99"/>
  <c r="AH9" i="16"/>
  <c r="AQ9" i="16" s="1"/>
  <c r="AR18" i="71"/>
  <c r="Y16" i="101"/>
  <c r="X16" i="101"/>
  <c r="AN19" i="79"/>
  <c r="AI19" i="79"/>
  <c r="AR19" i="79" s="1"/>
  <c r="AI18" i="97"/>
  <c r="AN18" i="97"/>
  <c r="AI19" i="75"/>
  <c r="AN19" i="75"/>
  <c r="AH12" i="88"/>
  <c r="AQ12" i="88" s="1"/>
  <c r="AR18" i="28"/>
  <c r="W21" i="2"/>
  <c r="AE20" i="2"/>
  <c r="AF20" i="2"/>
  <c r="AO20" i="2" s="1"/>
  <c r="AG20" i="2"/>
  <c r="AP20" i="2" s="1"/>
  <c r="Y6" i="48"/>
  <c r="X6" i="48"/>
  <c r="AN13" i="44"/>
  <c r="AI13" i="44"/>
  <c r="AN5" i="35"/>
  <c r="AI5" i="35"/>
  <c r="AH5" i="50"/>
  <c r="AQ5" i="50" s="1"/>
  <c r="Z5" i="50"/>
  <c r="AG11" i="58"/>
  <c r="AP11" i="58" s="1"/>
  <c r="AE11" i="58"/>
  <c r="W12" i="58"/>
  <c r="AF11" i="58"/>
  <c r="AO11" i="58" s="1"/>
  <c r="Y17" i="93"/>
  <c r="X17" i="93"/>
  <c r="AH17" i="15"/>
  <c r="AQ17" i="15" s="1"/>
  <c r="X19" i="59"/>
  <c r="Y19" i="59"/>
  <c r="Z19" i="59"/>
  <c r="AN5" i="102"/>
  <c r="AI5" i="102"/>
  <c r="AR8" i="16"/>
  <c r="AN19" i="24"/>
  <c r="AI19" i="24"/>
  <c r="Z9" i="16"/>
  <c r="AH14" i="104"/>
  <c r="AQ14" i="104" s="1"/>
  <c r="AR9" i="11"/>
  <c r="AN20" i="67"/>
  <c r="AI20" i="67"/>
  <c r="Y19" i="97"/>
  <c r="X19" i="97"/>
  <c r="Y9" i="55"/>
  <c r="X9" i="55"/>
  <c r="Y18" i="46"/>
  <c r="X18" i="46"/>
  <c r="Z6" i="48" l="1"/>
  <c r="AE12" i="88"/>
  <c r="Z6" i="102"/>
  <c r="AG6" i="102" s="1"/>
  <c r="AP6" i="102" s="1"/>
  <c r="Z20" i="75"/>
  <c r="AF20" i="75" s="1"/>
  <c r="AO20" i="75" s="1"/>
  <c r="Z10" i="41"/>
  <c r="AF10" i="41" s="1"/>
  <c r="AO10" i="41" s="1"/>
  <c r="AF19" i="47"/>
  <c r="AO19" i="47" s="1"/>
  <c r="W13" i="88"/>
  <c r="Z13" i="45"/>
  <c r="Z17" i="52"/>
  <c r="AG17" i="52" s="1"/>
  <c r="AP17" i="52" s="1"/>
  <c r="Z20" i="63"/>
  <c r="AF20" i="63" s="1"/>
  <c r="AO20" i="63" s="1"/>
  <c r="W7" i="48"/>
  <c r="AF6" i="48"/>
  <c r="AO6" i="48" s="1"/>
  <c r="AE6" i="48"/>
  <c r="AG6" i="48"/>
  <c r="AP6" i="48" s="1"/>
  <c r="W7" i="102"/>
  <c r="AF6" i="102"/>
  <c r="AO6" i="102" s="1"/>
  <c r="AE6" i="102"/>
  <c r="W15" i="44"/>
  <c r="AE14" i="44"/>
  <c r="AF14" i="44"/>
  <c r="AO14" i="44" s="1"/>
  <c r="AG14" i="44"/>
  <c r="AP14" i="44" s="1"/>
  <c r="W21" i="75"/>
  <c r="AE13" i="45"/>
  <c r="W14" i="45"/>
  <c r="AF13" i="45"/>
  <c r="AO13" i="45" s="1"/>
  <c r="AG13" i="45"/>
  <c r="AP13" i="45" s="1"/>
  <c r="AE6" i="35"/>
  <c r="W7" i="35"/>
  <c r="AF6" i="35"/>
  <c r="AO6" i="35" s="1"/>
  <c r="AG6" i="35"/>
  <c r="AP6" i="35" s="1"/>
  <c r="W21" i="63"/>
  <c r="AE10" i="41"/>
  <c r="W8" i="98"/>
  <c r="AG7" i="98"/>
  <c r="AP7" i="98" s="1"/>
  <c r="AF7" i="98"/>
  <c r="AO7" i="98" s="1"/>
  <c r="AE7" i="98"/>
  <c r="AE17" i="52"/>
  <c r="W14" i="96"/>
  <c r="AE13" i="96"/>
  <c r="AG13" i="96"/>
  <c r="AP13" i="96" s="1"/>
  <c r="AF13" i="96"/>
  <c r="AO13" i="96" s="1"/>
  <c r="AR7" i="103"/>
  <c r="W10" i="83"/>
  <c r="AF9" i="83"/>
  <c r="AO9" i="83" s="1"/>
  <c r="AE9" i="83"/>
  <c r="AG9" i="83"/>
  <c r="AP9" i="83" s="1"/>
  <c r="Y18" i="15"/>
  <c r="X18" i="15"/>
  <c r="Z18" i="15" s="1"/>
  <c r="W10" i="16"/>
  <c r="AF9" i="16"/>
  <c r="AO9" i="16" s="1"/>
  <c r="AG9" i="16"/>
  <c r="AP9" i="16" s="1"/>
  <c r="AE9" i="16"/>
  <c r="Y12" i="58"/>
  <c r="X12" i="58"/>
  <c r="AI19" i="33"/>
  <c r="AN19" i="33"/>
  <c r="AR5" i="42"/>
  <c r="AE5" i="85"/>
  <c r="AF5" i="85"/>
  <c r="AO5" i="85" s="1"/>
  <c r="W6" i="85"/>
  <c r="AG5" i="85"/>
  <c r="AP5" i="85" s="1"/>
  <c r="AR12" i="9"/>
  <c r="AR9" i="91"/>
  <c r="AH9" i="87"/>
  <c r="AQ9" i="87" s="1"/>
  <c r="Y6" i="94"/>
  <c r="X6" i="94"/>
  <c r="AH9" i="83"/>
  <c r="AQ9" i="83" s="1"/>
  <c r="AH6" i="42"/>
  <c r="AQ6" i="42" s="1"/>
  <c r="AR15" i="101"/>
  <c r="Y12" i="51"/>
  <c r="X12" i="51"/>
  <c r="Y20" i="47"/>
  <c r="X20" i="47"/>
  <c r="AH19" i="97"/>
  <c r="AQ19" i="97" s="1"/>
  <c r="W20" i="59"/>
  <c r="AG19" i="59"/>
  <c r="AP19" i="59" s="1"/>
  <c r="AE19" i="59"/>
  <c r="AF19" i="59"/>
  <c r="AO19" i="59" s="1"/>
  <c r="AR5" i="35"/>
  <c r="AH16" i="101"/>
  <c r="AQ16" i="101" s="1"/>
  <c r="AH20" i="24"/>
  <c r="AQ20" i="24" s="1"/>
  <c r="AH17" i="93"/>
  <c r="AQ17" i="93" s="1"/>
  <c r="AR19" i="75"/>
  <c r="Z16" i="101"/>
  <c r="AG8" i="99"/>
  <c r="AP8" i="99" s="1"/>
  <c r="AE8" i="99"/>
  <c r="AF8" i="99"/>
  <c r="AO8" i="99" s="1"/>
  <c r="W9" i="99"/>
  <c r="AH8" i="103"/>
  <c r="AQ8" i="103" s="1"/>
  <c r="AF9" i="49"/>
  <c r="AO9" i="49" s="1"/>
  <c r="AE9" i="49"/>
  <c r="W10" i="49"/>
  <c r="AG9" i="49"/>
  <c r="AP9" i="49" s="1"/>
  <c r="Y20" i="33"/>
  <c r="X20" i="33"/>
  <c r="AH20" i="79"/>
  <c r="AQ20" i="79" s="1"/>
  <c r="Y15" i="13"/>
  <c r="X15" i="13"/>
  <c r="AH9" i="43"/>
  <c r="AQ9" i="43" s="1"/>
  <c r="AR8" i="55"/>
  <c r="Y6" i="82"/>
  <c r="X6" i="82"/>
  <c r="AI17" i="15"/>
  <c r="AN17" i="15"/>
  <c r="AH13" i="9"/>
  <c r="AQ13" i="9" s="1"/>
  <c r="Z20" i="24"/>
  <c r="AH21" i="67"/>
  <c r="AQ21" i="67" s="1"/>
  <c r="AH10" i="91"/>
  <c r="AQ10" i="91" s="1"/>
  <c r="AI12" i="95"/>
  <c r="AN12" i="95"/>
  <c r="AN12" i="88"/>
  <c r="AI12" i="88"/>
  <c r="AN6" i="10"/>
  <c r="AI6" i="10"/>
  <c r="Y20" i="28"/>
  <c r="X20" i="28"/>
  <c r="AH18" i="46"/>
  <c r="AQ18" i="46" s="1"/>
  <c r="AR19" i="24"/>
  <c r="AN11" i="58"/>
  <c r="AI11" i="58"/>
  <c r="AF8" i="18"/>
  <c r="AO8" i="18" s="1"/>
  <c r="AE8" i="18"/>
  <c r="W9" i="18"/>
  <c r="AG8" i="18"/>
  <c r="AP8" i="18" s="1"/>
  <c r="AN5" i="94"/>
  <c r="AI5" i="94"/>
  <c r="Y7" i="10"/>
  <c r="X7" i="10"/>
  <c r="Z7" i="10" s="1"/>
  <c r="AH19" i="59"/>
  <c r="AQ19" i="59" s="1"/>
  <c r="Z17" i="93"/>
  <c r="AR13" i="44"/>
  <c r="Z8" i="103"/>
  <c r="AR12" i="96"/>
  <c r="W13" i="54"/>
  <c r="AG12" i="54"/>
  <c r="AP12" i="54" s="1"/>
  <c r="AE12" i="54"/>
  <c r="AF12" i="54"/>
  <c r="AO12" i="54" s="1"/>
  <c r="Z20" i="79"/>
  <c r="Z9" i="43"/>
  <c r="AH8" i="18"/>
  <c r="AQ8" i="18" s="1"/>
  <c r="AR16" i="52"/>
  <c r="AH13" i="45"/>
  <c r="AQ13" i="45" s="1"/>
  <c r="AR8" i="87"/>
  <c r="AN5" i="82"/>
  <c r="AI5" i="82"/>
  <c r="AR7" i="18"/>
  <c r="Z13" i="9"/>
  <c r="Z21" i="67"/>
  <c r="Z10" i="91"/>
  <c r="Y15" i="104"/>
  <c r="X15" i="104"/>
  <c r="AI16" i="32"/>
  <c r="AN16" i="32"/>
  <c r="AI19" i="28"/>
  <c r="AN19" i="28"/>
  <c r="AH14" i="44"/>
  <c r="AQ14" i="44" s="1"/>
  <c r="W20" i="71"/>
  <c r="AE19" i="71"/>
  <c r="AG19" i="71"/>
  <c r="AP19" i="71" s="1"/>
  <c r="AF19" i="71"/>
  <c r="AO19" i="71" s="1"/>
  <c r="AR18" i="59"/>
  <c r="AH6" i="35"/>
  <c r="AQ6" i="35" s="1"/>
  <c r="Z18" i="46"/>
  <c r="Z19" i="97"/>
  <c r="AH9" i="55"/>
  <c r="AQ9" i="55" s="1"/>
  <c r="AR20" i="67"/>
  <c r="AN20" i="2"/>
  <c r="AI20" i="2"/>
  <c r="AR18" i="97"/>
  <c r="AG10" i="11"/>
  <c r="AP10" i="11" s="1"/>
  <c r="AE10" i="11"/>
  <c r="W11" i="11"/>
  <c r="AF10" i="11"/>
  <c r="AO10" i="11" s="1"/>
  <c r="Y19" i="86"/>
  <c r="X19" i="86"/>
  <c r="Z19" i="86" s="1"/>
  <c r="AH13" i="96"/>
  <c r="AQ13" i="96" s="1"/>
  <c r="W14" i="84"/>
  <c r="AE13" i="84"/>
  <c r="AF13" i="84"/>
  <c r="AO13" i="84" s="1"/>
  <c r="AG13" i="84"/>
  <c r="AP13" i="84" s="1"/>
  <c r="W21" i="38"/>
  <c r="AE20" i="38"/>
  <c r="AF20" i="38"/>
  <c r="AO20" i="38" s="1"/>
  <c r="AG20" i="38"/>
  <c r="AP20" i="38" s="1"/>
  <c r="AH20" i="75"/>
  <c r="AQ20" i="75" s="1"/>
  <c r="AF19" i="89"/>
  <c r="AO19" i="89" s="1"/>
  <c r="AG19" i="89"/>
  <c r="AP19" i="89" s="1"/>
  <c r="W20" i="89"/>
  <c r="AE19" i="89"/>
  <c r="AR8" i="43"/>
  <c r="Y13" i="20"/>
  <c r="X13" i="20"/>
  <c r="Z13" i="20" s="1"/>
  <c r="AR9" i="41"/>
  <c r="AN12" i="92"/>
  <c r="AI12" i="92"/>
  <c r="AR5" i="48"/>
  <c r="W6" i="90"/>
  <c r="AG5" i="90"/>
  <c r="AP5" i="90" s="1"/>
  <c r="AF5" i="90"/>
  <c r="AO5" i="90" s="1"/>
  <c r="AE5" i="90"/>
  <c r="AN11" i="51"/>
  <c r="AI11" i="51"/>
  <c r="Y13" i="88"/>
  <c r="Z13" i="88"/>
  <c r="X13" i="88"/>
  <c r="Y18" i="105"/>
  <c r="X18" i="105"/>
  <c r="W22" i="19"/>
  <c r="AE21" i="19"/>
  <c r="AG21" i="19"/>
  <c r="AP21" i="19" s="1"/>
  <c r="AF21" i="19"/>
  <c r="AO21" i="19" s="1"/>
  <c r="AG9" i="87"/>
  <c r="AP9" i="87" s="1"/>
  <c r="AF9" i="87"/>
  <c r="AO9" i="87" s="1"/>
  <c r="AE9" i="87"/>
  <c r="W10" i="87"/>
  <c r="AE6" i="42"/>
  <c r="AF6" i="42"/>
  <c r="AO6" i="42" s="1"/>
  <c r="AG6" i="42"/>
  <c r="AP6" i="42" s="1"/>
  <c r="W7" i="42"/>
  <c r="AR17" i="46"/>
  <c r="AI19" i="47"/>
  <c r="AN19" i="47"/>
  <c r="Z9" i="55"/>
  <c r="AR5" i="102"/>
  <c r="W6" i="50"/>
  <c r="AE5" i="50"/>
  <c r="AF5" i="50"/>
  <c r="AO5" i="50" s="1"/>
  <c r="AG5" i="50"/>
  <c r="AP5" i="50" s="1"/>
  <c r="AH6" i="48"/>
  <c r="AQ6" i="48" s="1"/>
  <c r="Y21" i="2"/>
  <c r="X21" i="2"/>
  <c r="Z21" i="2" s="1"/>
  <c r="AH10" i="41"/>
  <c r="AQ10" i="41" s="1"/>
  <c r="AH6" i="102"/>
  <c r="AQ6" i="102" s="1"/>
  <c r="AR6" i="98"/>
  <c r="AI14" i="13"/>
  <c r="AR14" i="13" s="1"/>
  <c r="AN14" i="13"/>
  <c r="AI18" i="86"/>
  <c r="AN18" i="86"/>
  <c r="AH7" i="98"/>
  <c r="AQ7" i="98" s="1"/>
  <c r="AG17" i="53"/>
  <c r="AP17" i="53" s="1"/>
  <c r="AE17" i="53"/>
  <c r="AF17" i="53"/>
  <c r="AO17" i="53" s="1"/>
  <c r="W18" i="53"/>
  <c r="AI12" i="20"/>
  <c r="AN12" i="20"/>
  <c r="AR16" i="93"/>
  <c r="AR19" i="63"/>
  <c r="AH17" i="52"/>
  <c r="AQ17" i="52" s="1"/>
  <c r="Y13" i="92"/>
  <c r="X13" i="92"/>
  <c r="AG13" i="100"/>
  <c r="AP13" i="100" s="1"/>
  <c r="W14" i="100"/>
  <c r="AF13" i="100"/>
  <c r="AO13" i="100" s="1"/>
  <c r="AE13" i="100"/>
  <c r="AH20" i="63"/>
  <c r="AQ20" i="63" s="1"/>
  <c r="AI14" i="104"/>
  <c r="AN14" i="104"/>
  <c r="Y17" i="32"/>
  <c r="Z17" i="32" s="1"/>
  <c r="X17" i="32"/>
  <c r="Y13" i="95"/>
  <c r="X13" i="95"/>
  <c r="AI17" i="105"/>
  <c r="AN17" i="105"/>
  <c r="AF17" i="52" l="1"/>
  <c r="AO17" i="52" s="1"/>
  <c r="W11" i="41"/>
  <c r="AE20" i="63"/>
  <c r="AG20" i="75"/>
  <c r="AP20" i="75" s="1"/>
  <c r="AG10" i="41"/>
  <c r="AP10" i="41" s="1"/>
  <c r="Z20" i="47"/>
  <c r="AE20" i="47" s="1"/>
  <c r="W18" i="52"/>
  <c r="AG20" i="63"/>
  <c r="AP20" i="63" s="1"/>
  <c r="AE20" i="75"/>
  <c r="Z13" i="92"/>
  <c r="AE13" i="92" s="1"/>
  <c r="Z15" i="104"/>
  <c r="AF15" i="104" s="1"/>
  <c r="AO15" i="104" s="1"/>
  <c r="AF13" i="92"/>
  <c r="AO13" i="92" s="1"/>
  <c r="AG13" i="92"/>
  <c r="AP13" i="92" s="1"/>
  <c r="AF20" i="47"/>
  <c r="AO20" i="47" s="1"/>
  <c r="AG20" i="47"/>
  <c r="AP20" i="47" s="1"/>
  <c r="W21" i="47"/>
  <c r="AR12" i="20"/>
  <c r="AH18" i="105"/>
  <c r="AQ18" i="105" s="1"/>
  <c r="AR11" i="51"/>
  <c r="Y6" i="90"/>
  <c r="X6" i="90"/>
  <c r="AI19" i="71"/>
  <c r="AN19" i="71"/>
  <c r="AF9" i="43"/>
  <c r="AO9" i="43" s="1"/>
  <c r="AG9" i="43"/>
  <c r="AP9" i="43" s="1"/>
  <c r="AE9" i="43"/>
  <c r="W10" i="43"/>
  <c r="Y13" i="54"/>
  <c r="X13" i="54"/>
  <c r="W18" i="93"/>
  <c r="AG17" i="93"/>
  <c r="AP17" i="93" s="1"/>
  <c r="AF17" i="93"/>
  <c r="AO17" i="93" s="1"/>
  <c r="AE17" i="93"/>
  <c r="AR5" i="94"/>
  <c r="AR12" i="95"/>
  <c r="AR17" i="15"/>
  <c r="X10" i="49"/>
  <c r="Y10" i="49"/>
  <c r="Z10" i="49" s="1"/>
  <c r="Y6" i="85"/>
  <c r="X6" i="85"/>
  <c r="AR19" i="33"/>
  <c r="AN7" i="98"/>
  <c r="AI7" i="98"/>
  <c r="AN10" i="41"/>
  <c r="Y21" i="63"/>
  <c r="Z21" i="63" s="1"/>
  <c r="X21" i="63"/>
  <c r="AI14" i="44"/>
  <c r="AN14" i="44"/>
  <c r="Y7" i="102"/>
  <c r="X7" i="102"/>
  <c r="Z7" i="102" s="1"/>
  <c r="AR18" i="86"/>
  <c r="AN5" i="50"/>
  <c r="AI5" i="50"/>
  <c r="AR19" i="47"/>
  <c r="Z18" i="105"/>
  <c r="AH13" i="20"/>
  <c r="AQ13" i="20" s="1"/>
  <c r="AI19" i="89"/>
  <c r="AN19" i="89"/>
  <c r="AR20" i="2"/>
  <c r="AF19" i="97"/>
  <c r="AO19" i="97" s="1"/>
  <c r="AE19" i="97"/>
  <c r="AN19" i="97" s="1"/>
  <c r="AG19" i="97"/>
  <c r="W20" i="97"/>
  <c r="Y20" i="71"/>
  <c r="X20" i="71"/>
  <c r="AR5" i="82"/>
  <c r="AG20" i="79"/>
  <c r="AP20" i="79" s="1"/>
  <c r="W21" i="79"/>
  <c r="AE20" i="79"/>
  <c r="AF20" i="79"/>
  <c r="AO20" i="79" s="1"/>
  <c r="AR11" i="58"/>
  <c r="AR6" i="10"/>
  <c r="AH6" i="82"/>
  <c r="AQ6" i="82" s="1"/>
  <c r="AH20" i="33"/>
  <c r="AQ20" i="33" s="1"/>
  <c r="AN9" i="49"/>
  <c r="AI9" i="49"/>
  <c r="AN8" i="99"/>
  <c r="AI8" i="99"/>
  <c r="AR8" i="99" s="1"/>
  <c r="AH6" i="94"/>
  <c r="AQ6" i="94" s="1"/>
  <c r="AH12" i="58"/>
  <c r="AQ12" i="58" s="1"/>
  <c r="Y18" i="52"/>
  <c r="Z18" i="52" s="1"/>
  <c r="X18" i="52"/>
  <c r="Y15" i="44"/>
  <c r="Z15" i="44" s="1"/>
  <c r="X15" i="44"/>
  <c r="AH13" i="95"/>
  <c r="AQ13" i="95" s="1"/>
  <c r="Y6" i="50"/>
  <c r="X6" i="50"/>
  <c r="AI6" i="42"/>
  <c r="AN6" i="42"/>
  <c r="AF13" i="20"/>
  <c r="AO13" i="20" s="1"/>
  <c r="W14" i="20"/>
  <c r="AG13" i="20"/>
  <c r="AP13" i="20" s="1"/>
  <c r="AE13" i="20"/>
  <c r="Y20" i="89"/>
  <c r="Z20" i="89"/>
  <c r="X20" i="89"/>
  <c r="AN13" i="84"/>
  <c r="AI13" i="84"/>
  <c r="Y11" i="11"/>
  <c r="X11" i="11"/>
  <c r="AE18" i="46"/>
  <c r="AF18" i="46"/>
  <c r="AO18" i="46" s="1"/>
  <c r="AG18" i="46"/>
  <c r="AP18" i="46" s="1"/>
  <c r="W19" i="46"/>
  <c r="AR19" i="28"/>
  <c r="W11" i="91"/>
  <c r="AF10" i="91"/>
  <c r="AO10" i="91" s="1"/>
  <c r="AE10" i="91"/>
  <c r="AG10" i="91"/>
  <c r="AP10" i="91" s="1"/>
  <c r="AG20" i="24"/>
  <c r="AP20" i="24" s="1"/>
  <c r="AF20" i="24"/>
  <c r="AO20" i="24" s="1"/>
  <c r="AE20" i="24"/>
  <c r="W21" i="24"/>
  <c r="Z6" i="82"/>
  <c r="AH15" i="13"/>
  <c r="AQ15" i="13" s="1"/>
  <c r="Z20" i="33"/>
  <c r="AH12" i="51"/>
  <c r="AQ12" i="51" s="1"/>
  <c r="Z6" i="94"/>
  <c r="AI5" i="85"/>
  <c r="AN5" i="85"/>
  <c r="Z12" i="58"/>
  <c r="Y10" i="16"/>
  <c r="Z10" i="16" s="1"/>
  <c r="X10" i="16"/>
  <c r="AN9" i="83"/>
  <c r="AI9" i="83"/>
  <c r="Y21" i="75"/>
  <c r="X21" i="75"/>
  <c r="AR17" i="105"/>
  <c r="AN13" i="100"/>
  <c r="AI13" i="100"/>
  <c r="Z13" i="95"/>
  <c r="AR14" i="104"/>
  <c r="Y14" i="100"/>
  <c r="Z14" i="100" s="1"/>
  <c r="X14" i="100"/>
  <c r="AH21" i="2"/>
  <c r="AQ21" i="2" s="1"/>
  <c r="AH13" i="88"/>
  <c r="AQ13" i="88" s="1"/>
  <c r="AN5" i="90"/>
  <c r="AI5" i="90"/>
  <c r="AR12" i="92"/>
  <c r="AN20" i="38"/>
  <c r="AI20" i="38"/>
  <c r="AR20" i="38" s="1"/>
  <c r="Y14" i="84"/>
  <c r="X14" i="84"/>
  <c r="AH19" i="86"/>
  <c r="AQ19" i="86" s="1"/>
  <c r="AI10" i="11"/>
  <c r="AN10" i="11"/>
  <c r="W22" i="67"/>
  <c r="AF21" i="67"/>
  <c r="AO21" i="67" s="1"/>
  <c r="AG21" i="67"/>
  <c r="AP21" i="67" s="1"/>
  <c r="AE21" i="67"/>
  <c r="W9" i="103"/>
  <c r="AG8" i="103"/>
  <c r="AP8" i="103" s="1"/>
  <c r="AE8" i="103"/>
  <c r="AF8" i="103"/>
  <c r="AO8" i="103" s="1"/>
  <c r="AH7" i="10"/>
  <c r="AQ7" i="10" s="1"/>
  <c r="AR12" i="88"/>
  <c r="Z15" i="13"/>
  <c r="AG16" i="101"/>
  <c r="AP16" i="101" s="1"/>
  <c r="AE16" i="101"/>
  <c r="AF16" i="101"/>
  <c r="AO16" i="101" s="1"/>
  <c r="W17" i="101"/>
  <c r="AN19" i="59"/>
  <c r="AI19" i="59"/>
  <c r="Z12" i="51"/>
  <c r="AH18" i="15"/>
  <c r="AQ18" i="15" s="1"/>
  <c r="Y8" i="98"/>
  <c r="Z8" i="98"/>
  <c r="X8" i="98"/>
  <c r="Y14" i="45"/>
  <c r="X14" i="45"/>
  <c r="Z14" i="45" s="1"/>
  <c r="AN6" i="48"/>
  <c r="AI6" i="48"/>
  <c r="AG17" i="32"/>
  <c r="AP17" i="32" s="1"/>
  <c r="W18" i="32"/>
  <c r="AE17" i="32"/>
  <c r="AF17" i="32"/>
  <c r="AO17" i="32" s="1"/>
  <c r="Y10" i="87"/>
  <c r="X10" i="87"/>
  <c r="AN21" i="19"/>
  <c r="AI21" i="19"/>
  <c r="AE13" i="88"/>
  <c r="W14" i="88"/>
  <c r="AG13" i="88"/>
  <c r="AP13" i="88" s="1"/>
  <c r="AF13" i="88"/>
  <c r="AO13" i="88" s="1"/>
  <c r="Y21" i="38"/>
  <c r="X21" i="38"/>
  <c r="W20" i="86"/>
  <c r="AG19" i="86"/>
  <c r="AP19" i="86" s="1"/>
  <c r="AF19" i="86"/>
  <c r="AO19" i="86" s="1"/>
  <c r="AE19" i="86"/>
  <c r="AR16" i="32"/>
  <c r="AE13" i="9"/>
  <c r="W14" i="9"/>
  <c r="AG13" i="9"/>
  <c r="AP13" i="9" s="1"/>
  <c r="AF13" i="9"/>
  <c r="AO13" i="9" s="1"/>
  <c r="AN12" i="54"/>
  <c r="AI12" i="54"/>
  <c r="AE7" i="10"/>
  <c r="AF7" i="10"/>
  <c r="AO7" i="10" s="1"/>
  <c r="AG7" i="10"/>
  <c r="AP7" i="10" s="1"/>
  <c r="W8" i="10"/>
  <c r="Y9" i="18"/>
  <c r="X9" i="18"/>
  <c r="AH20" i="28"/>
  <c r="AQ20" i="28" s="1"/>
  <c r="AF18" i="15"/>
  <c r="AO18" i="15" s="1"/>
  <c r="W19" i="15"/>
  <c r="AG18" i="15"/>
  <c r="AP18" i="15" s="1"/>
  <c r="AE18" i="15"/>
  <c r="Y10" i="83"/>
  <c r="X10" i="83"/>
  <c r="Z10" i="83" s="1"/>
  <c r="AN13" i="96"/>
  <c r="AI13" i="96"/>
  <c r="AI17" i="52"/>
  <c r="AN17" i="52"/>
  <c r="Y7" i="35"/>
  <c r="X7" i="35"/>
  <c r="AI13" i="45"/>
  <c r="AN13" i="45"/>
  <c r="AN6" i="102"/>
  <c r="AI6" i="102"/>
  <c r="Y18" i="53"/>
  <c r="X18" i="53"/>
  <c r="AI17" i="53"/>
  <c r="AN17" i="53"/>
  <c r="AG21" i="2"/>
  <c r="AP21" i="2" s="1"/>
  <c r="W22" i="2"/>
  <c r="AF21" i="2"/>
  <c r="AO21" i="2" s="1"/>
  <c r="AE21" i="2"/>
  <c r="AH17" i="32"/>
  <c r="AQ17" i="32" s="1"/>
  <c r="AH13" i="92"/>
  <c r="AQ13" i="92" s="1"/>
  <c r="AE9" i="55"/>
  <c r="W10" i="55"/>
  <c r="AF9" i="55"/>
  <c r="AO9" i="55" s="1"/>
  <c r="AG9" i="55"/>
  <c r="AP9" i="55" s="1"/>
  <c r="Y7" i="42"/>
  <c r="X7" i="42"/>
  <c r="AN9" i="87"/>
  <c r="AI9" i="87"/>
  <c r="Y22" i="19"/>
  <c r="Z22" i="19" s="1"/>
  <c r="X22" i="19"/>
  <c r="AH15" i="104"/>
  <c r="AQ15" i="104" s="1"/>
  <c r="AN8" i="18"/>
  <c r="AI8" i="18"/>
  <c r="AR8" i="18" s="1"/>
  <c r="Z20" i="28"/>
  <c r="Y9" i="99"/>
  <c r="X9" i="99"/>
  <c r="Y20" i="59"/>
  <c r="X20" i="59"/>
  <c r="AH20" i="47"/>
  <c r="AQ20" i="47" s="1"/>
  <c r="AN9" i="16"/>
  <c r="AI9" i="16"/>
  <c r="Y14" i="96"/>
  <c r="Z14" i="96"/>
  <c r="X14" i="96"/>
  <c r="Y11" i="41"/>
  <c r="X11" i="41"/>
  <c r="AN20" i="63"/>
  <c r="AI20" i="63"/>
  <c r="AR20" i="63" s="1"/>
  <c r="AN6" i="35"/>
  <c r="AI6" i="35"/>
  <c r="AN20" i="75"/>
  <c r="AI20" i="75"/>
  <c r="Y7" i="48"/>
  <c r="X7" i="48"/>
  <c r="Z7" i="48" s="1"/>
  <c r="Z11" i="41" l="1"/>
  <c r="AE15" i="104"/>
  <c r="AG15" i="104"/>
  <c r="AP15" i="104" s="1"/>
  <c r="AI10" i="41"/>
  <c r="W16" i="104"/>
  <c r="Y16" i="104" s="1"/>
  <c r="Z20" i="71"/>
  <c r="W21" i="71" s="1"/>
  <c r="W14" i="92"/>
  <c r="AF7" i="102"/>
  <c r="AO7" i="102" s="1"/>
  <c r="AE7" i="102"/>
  <c r="AG7" i="102"/>
  <c r="AP7" i="102" s="1"/>
  <c r="W8" i="102"/>
  <c r="AF20" i="71"/>
  <c r="AO20" i="71" s="1"/>
  <c r="AE10" i="49"/>
  <c r="AF10" i="49"/>
  <c r="AO10" i="49" s="1"/>
  <c r="AG10" i="49"/>
  <c r="AP10" i="49" s="1"/>
  <c r="W11" i="49"/>
  <c r="AE22" i="19"/>
  <c r="AF22" i="19"/>
  <c r="AO22" i="19" s="1"/>
  <c r="AG22" i="19"/>
  <c r="AP22" i="19" s="1"/>
  <c r="W23" i="19"/>
  <c r="AF15" i="44"/>
  <c r="AO15" i="44" s="1"/>
  <c r="AG15" i="44"/>
  <c r="AP15" i="44" s="1"/>
  <c r="AE15" i="44"/>
  <c r="W16" i="44"/>
  <c r="AG11" i="41"/>
  <c r="AP11" i="41" s="1"/>
  <c r="AE11" i="41"/>
  <c r="AF11" i="41"/>
  <c r="AO11" i="41" s="1"/>
  <c r="W12" i="41"/>
  <c r="AR6" i="102"/>
  <c r="AE10" i="83"/>
  <c r="W11" i="83"/>
  <c r="AG10" i="83"/>
  <c r="AP10" i="83" s="1"/>
  <c r="AF10" i="83"/>
  <c r="AO10" i="83" s="1"/>
  <c r="AH21" i="38"/>
  <c r="AQ21" i="38" s="1"/>
  <c r="Y14" i="88"/>
  <c r="X14" i="88"/>
  <c r="AR6" i="48"/>
  <c r="AG8" i="98"/>
  <c r="AP8" i="98" s="1"/>
  <c r="AE8" i="98"/>
  <c r="W9" i="98"/>
  <c r="AF8" i="98"/>
  <c r="AO8" i="98" s="1"/>
  <c r="AH21" i="75"/>
  <c r="AQ21" i="75" s="1"/>
  <c r="AE10" i="16"/>
  <c r="W11" i="16"/>
  <c r="AF10" i="16"/>
  <c r="AO10" i="16" s="1"/>
  <c r="AG10" i="16"/>
  <c r="AP10" i="16" s="1"/>
  <c r="AN20" i="24"/>
  <c r="AI20" i="24"/>
  <c r="AR13" i="84"/>
  <c r="AI13" i="20"/>
  <c r="AN13" i="20"/>
  <c r="AH6" i="50"/>
  <c r="AQ6" i="50" s="1"/>
  <c r="AN20" i="79"/>
  <c r="AI20" i="79"/>
  <c r="AR20" i="79" s="1"/>
  <c r="AH10" i="49"/>
  <c r="AQ10" i="49" s="1"/>
  <c r="AH13" i="54"/>
  <c r="AQ13" i="54" s="1"/>
  <c r="AR9" i="87"/>
  <c r="Y8" i="10"/>
  <c r="X8" i="10"/>
  <c r="Z8" i="10" s="1"/>
  <c r="Z21" i="38"/>
  <c r="AN13" i="88"/>
  <c r="AI13" i="88"/>
  <c r="AF12" i="51"/>
  <c r="AO12" i="51" s="1"/>
  <c r="W13" i="51"/>
  <c r="AE12" i="51"/>
  <c r="AG12" i="51"/>
  <c r="AP12" i="51" s="1"/>
  <c r="AI16" i="101"/>
  <c r="AN16" i="101"/>
  <c r="AF13" i="95"/>
  <c r="AO13" i="95" s="1"/>
  <c r="AE13" i="95"/>
  <c r="W14" i="95"/>
  <c r="AG13" i="95"/>
  <c r="AP13" i="95" s="1"/>
  <c r="Z21" i="75"/>
  <c r="Y11" i="91"/>
  <c r="X11" i="91"/>
  <c r="Z6" i="50"/>
  <c r="AH15" i="44"/>
  <c r="AQ15" i="44" s="1"/>
  <c r="Y21" i="79"/>
  <c r="X21" i="79"/>
  <c r="AR5" i="50"/>
  <c r="AH6" i="85"/>
  <c r="AQ6" i="85" s="1"/>
  <c r="Z13" i="54"/>
  <c r="AR17" i="53"/>
  <c r="AR17" i="52"/>
  <c r="AI19" i="86"/>
  <c r="AN19" i="86"/>
  <c r="AR21" i="19"/>
  <c r="AH14" i="45"/>
  <c r="AQ14" i="45" s="1"/>
  <c r="AR19" i="59"/>
  <c r="AN8" i="103"/>
  <c r="AI8" i="103"/>
  <c r="Y22" i="67"/>
  <c r="X22" i="67"/>
  <c r="AH14" i="100"/>
  <c r="AQ14" i="100" s="1"/>
  <c r="AR13" i="100"/>
  <c r="AE12" i="58"/>
  <c r="W13" i="58"/>
  <c r="AF12" i="58"/>
  <c r="AO12" i="58" s="1"/>
  <c r="AG12" i="58"/>
  <c r="AP12" i="58" s="1"/>
  <c r="AI18" i="46"/>
  <c r="AN18" i="46"/>
  <c r="AH20" i="89"/>
  <c r="AQ20" i="89" s="1"/>
  <c r="Y14" i="20"/>
  <c r="X14" i="20"/>
  <c r="AR10" i="41"/>
  <c r="Z6" i="85"/>
  <c r="AI17" i="93"/>
  <c r="AN17" i="93"/>
  <c r="AI20" i="47"/>
  <c r="AN20" i="47"/>
  <c r="AR20" i="75"/>
  <c r="AR9" i="16"/>
  <c r="AH20" i="59"/>
  <c r="AQ20" i="59" s="1"/>
  <c r="W21" i="28"/>
  <c r="AG20" i="28"/>
  <c r="AP20" i="28" s="1"/>
  <c r="AE20" i="28"/>
  <c r="AF20" i="28"/>
  <c r="AO20" i="28" s="1"/>
  <c r="AH7" i="42"/>
  <c r="AQ7" i="42" s="1"/>
  <c r="Y10" i="55"/>
  <c r="Z10" i="55" s="1"/>
  <c r="X10" i="55"/>
  <c r="AI21" i="2"/>
  <c r="AN21" i="2"/>
  <c r="AH18" i="53"/>
  <c r="AQ18" i="53" s="1"/>
  <c r="AR13" i="45"/>
  <c r="AR13" i="96"/>
  <c r="AI18" i="15"/>
  <c r="AN18" i="15"/>
  <c r="AH9" i="18"/>
  <c r="AQ9" i="18" s="1"/>
  <c r="Y14" i="9"/>
  <c r="X14" i="9"/>
  <c r="AI17" i="32"/>
  <c r="AN17" i="32"/>
  <c r="AF14" i="45"/>
  <c r="AO14" i="45" s="1"/>
  <c r="AG14" i="45"/>
  <c r="AP14" i="45" s="1"/>
  <c r="AE14" i="45"/>
  <c r="W15" i="45"/>
  <c r="AE15" i="13"/>
  <c r="AF15" i="13"/>
  <c r="AO15" i="13" s="1"/>
  <c r="AG15" i="13"/>
  <c r="AP15" i="13" s="1"/>
  <c r="W16" i="13"/>
  <c r="AG14" i="100"/>
  <c r="AP14" i="100" s="1"/>
  <c r="W15" i="100"/>
  <c r="AE14" i="100"/>
  <c r="AF14" i="100"/>
  <c r="AO14" i="100" s="1"/>
  <c r="AR9" i="83"/>
  <c r="AH11" i="11"/>
  <c r="AQ11" i="11" s="1"/>
  <c r="AF20" i="89"/>
  <c r="AO20" i="89" s="1"/>
  <c r="AE20" i="89"/>
  <c r="AG20" i="89"/>
  <c r="AP20" i="89" s="1"/>
  <c r="W21" i="89"/>
  <c r="Y20" i="97"/>
  <c r="X20" i="97"/>
  <c r="AR14" i="44"/>
  <c r="AR7" i="98"/>
  <c r="AR19" i="71"/>
  <c r="Y14" i="92"/>
  <c r="X14" i="92"/>
  <c r="AE7" i="48"/>
  <c r="AG7" i="48"/>
  <c r="AP7" i="48" s="1"/>
  <c r="AF7" i="48"/>
  <c r="AO7" i="48" s="1"/>
  <c r="W8" i="48"/>
  <c r="AF14" i="96"/>
  <c r="AO14" i="96" s="1"/>
  <c r="AG14" i="96"/>
  <c r="AP14" i="96" s="1"/>
  <c r="W15" i="96"/>
  <c r="AE14" i="96"/>
  <c r="AH9" i="99"/>
  <c r="AQ9" i="99" s="1"/>
  <c r="Z9" i="99"/>
  <c r="AH11" i="41"/>
  <c r="AQ11" i="41" s="1"/>
  <c r="AR6" i="35"/>
  <c r="Z20" i="59"/>
  <c r="AH22" i="19"/>
  <c r="AQ22" i="19" s="1"/>
  <c r="Z7" i="42"/>
  <c r="AI9" i="55"/>
  <c r="AN9" i="55"/>
  <c r="Z18" i="53"/>
  <c r="AH7" i="35"/>
  <c r="AQ7" i="35" s="1"/>
  <c r="Z9" i="18"/>
  <c r="AI7" i="10"/>
  <c r="AN7" i="10"/>
  <c r="AI13" i="9"/>
  <c r="AN13" i="9"/>
  <c r="AH10" i="87"/>
  <c r="AQ10" i="87" s="1"/>
  <c r="Y18" i="32"/>
  <c r="X18" i="32"/>
  <c r="Y9" i="103"/>
  <c r="X9" i="103"/>
  <c r="AR10" i="11"/>
  <c r="AH14" i="84"/>
  <c r="AQ14" i="84" s="1"/>
  <c r="AR5" i="85"/>
  <c r="AF20" i="33"/>
  <c r="AO20" i="33" s="1"/>
  <c r="W21" i="33"/>
  <c r="AG20" i="33"/>
  <c r="AP20" i="33" s="1"/>
  <c r="AE20" i="33"/>
  <c r="W7" i="82"/>
  <c r="AG6" i="82"/>
  <c r="AP6" i="82" s="1"/>
  <c r="AF6" i="82"/>
  <c r="AO6" i="82" s="1"/>
  <c r="AE6" i="82"/>
  <c r="Z11" i="11"/>
  <c r="AH18" i="52"/>
  <c r="AQ18" i="52" s="1"/>
  <c r="AR9" i="49"/>
  <c r="AI19" i="97"/>
  <c r="AP19" i="97"/>
  <c r="AR19" i="89"/>
  <c r="AG18" i="105"/>
  <c r="AP18" i="105" s="1"/>
  <c r="AE18" i="105"/>
  <c r="AN18" i="105" s="1"/>
  <c r="W19" i="105"/>
  <c r="AF18" i="105"/>
  <c r="AH21" i="63"/>
  <c r="AQ21" i="63" s="1"/>
  <c r="Y10" i="43"/>
  <c r="X10" i="43"/>
  <c r="Z10" i="43" s="1"/>
  <c r="AH6" i="90"/>
  <c r="AQ6" i="90" s="1"/>
  <c r="AN13" i="92"/>
  <c r="AI13" i="92"/>
  <c r="AH7" i="48"/>
  <c r="AQ7" i="48" s="1"/>
  <c r="AH14" i="96"/>
  <c r="AQ14" i="96" s="1"/>
  <c r="Y22" i="2"/>
  <c r="X22" i="2"/>
  <c r="Z7" i="35"/>
  <c r="AH10" i="83"/>
  <c r="AQ10" i="83" s="1"/>
  <c r="Y19" i="15"/>
  <c r="X19" i="15"/>
  <c r="Z19" i="15" s="1"/>
  <c r="AR12" i="54"/>
  <c r="Y20" i="86"/>
  <c r="X20" i="86"/>
  <c r="Z10" i="87"/>
  <c r="AH8" i="98"/>
  <c r="AQ8" i="98" s="1"/>
  <c r="Y17" i="101"/>
  <c r="X17" i="101"/>
  <c r="AN21" i="67"/>
  <c r="AI21" i="67"/>
  <c r="AR21" i="67" s="1"/>
  <c r="Z14" i="84"/>
  <c r="AR5" i="90"/>
  <c r="AH10" i="16"/>
  <c r="AQ10" i="16" s="1"/>
  <c r="W7" i="94"/>
  <c r="AG6" i="94"/>
  <c r="AP6" i="94" s="1"/>
  <c r="AF6" i="94"/>
  <c r="AO6" i="94" s="1"/>
  <c r="AE6" i="94"/>
  <c r="Y21" i="24"/>
  <c r="X21" i="24"/>
  <c r="AI10" i="91"/>
  <c r="AN10" i="91"/>
  <c r="Y19" i="46"/>
  <c r="Z19" i="46" s="1"/>
  <c r="X19" i="46"/>
  <c r="AR6" i="42"/>
  <c r="AE18" i="52"/>
  <c r="W19" i="52"/>
  <c r="AF18" i="52"/>
  <c r="AO18" i="52" s="1"/>
  <c r="AG18" i="52"/>
  <c r="AP18" i="52" s="1"/>
  <c r="AH20" i="71"/>
  <c r="AQ20" i="71" s="1"/>
  <c r="AH7" i="102"/>
  <c r="AQ7" i="102" s="1"/>
  <c r="AE21" i="63"/>
  <c r="W22" i="63"/>
  <c r="AG21" i="63"/>
  <c r="AP21" i="63" s="1"/>
  <c r="AF21" i="63"/>
  <c r="AO21" i="63" s="1"/>
  <c r="Y18" i="93"/>
  <c r="X18" i="93"/>
  <c r="Z18" i="93" s="1"/>
  <c r="AN9" i="43"/>
  <c r="AI9" i="43"/>
  <c r="Z6" i="90"/>
  <c r="Y21" i="47"/>
  <c r="X21" i="47"/>
  <c r="Z21" i="47" s="1"/>
  <c r="AI15" i="104"/>
  <c r="AN15" i="104"/>
  <c r="X16" i="104" l="1"/>
  <c r="AE20" i="71"/>
  <c r="Z20" i="97"/>
  <c r="AE20" i="97" s="1"/>
  <c r="Z22" i="67"/>
  <c r="AE22" i="67" s="1"/>
  <c r="Z11" i="91"/>
  <c r="AG11" i="91" s="1"/>
  <c r="AP11" i="91" s="1"/>
  <c r="AG20" i="71"/>
  <c r="AP20" i="71" s="1"/>
  <c r="Z9" i="103"/>
  <c r="W10" i="103" s="1"/>
  <c r="AE9" i="103"/>
  <c r="AG9" i="103"/>
  <c r="AP9" i="103" s="1"/>
  <c r="AF9" i="103"/>
  <c r="AO9" i="103" s="1"/>
  <c r="W20" i="46"/>
  <c r="AE19" i="46"/>
  <c r="AG19" i="46"/>
  <c r="AP19" i="46" s="1"/>
  <c r="AF19" i="46"/>
  <c r="AO19" i="46" s="1"/>
  <c r="W21" i="97"/>
  <c r="AG20" i="97"/>
  <c r="AP20" i="97" s="1"/>
  <c r="AF20" i="97"/>
  <c r="AO20" i="97" s="1"/>
  <c r="W23" i="67"/>
  <c r="AF22" i="67"/>
  <c r="AO22" i="67" s="1"/>
  <c r="Y15" i="45"/>
  <c r="X15" i="45"/>
  <c r="AH14" i="9"/>
  <c r="AQ14" i="9" s="1"/>
  <c r="AH21" i="47"/>
  <c r="AQ21" i="47" s="1"/>
  <c r="AH18" i="93"/>
  <c r="AQ18" i="93" s="1"/>
  <c r="AN21" i="63"/>
  <c r="AI21" i="63"/>
  <c r="AI18" i="52"/>
  <c r="AN18" i="52"/>
  <c r="AN6" i="94"/>
  <c r="AI6" i="94"/>
  <c r="AE10" i="87"/>
  <c r="W11" i="87"/>
  <c r="AG10" i="87"/>
  <c r="AP10" i="87" s="1"/>
  <c r="AF10" i="87"/>
  <c r="AO10" i="87" s="1"/>
  <c r="AH19" i="15"/>
  <c r="AQ19" i="15" s="1"/>
  <c r="W12" i="11"/>
  <c r="AF11" i="11"/>
  <c r="AO11" i="11" s="1"/>
  <c r="AE11" i="11"/>
  <c r="AG11" i="11"/>
  <c r="AP11" i="11" s="1"/>
  <c r="AI20" i="33"/>
  <c r="AR20" i="33" s="1"/>
  <c r="AN20" i="33"/>
  <c r="Y15" i="96"/>
  <c r="X15" i="96"/>
  <c r="AR17" i="32"/>
  <c r="AR18" i="15"/>
  <c r="AH10" i="55"/>
  <c r="AQ10" i="55" s="1"/>
  <c r="Y21" i="28"/>
  <c r="X21" i="28"/>
  <c r="AI13" i="95"/>
  <c r="AN13" i="95"/>
  <c r="AN12" i="51"/>
  <c r="AI12" i="51"/>
  <c r="AH8" i="10"/>
  <c r="AQ8" i="10" s="1"/>
  <c r="Y23" i="19"/>
  <c r="X23" i="19"/>
  <c r="AH20" i="86"/>
  <c r="AQ20" i="86" s="1"/>
  <c r="W20" i="15"/>
  <c r="AE19" i="15"/>
  <c r="AG19" i="15"/>
  <c r="AP19" i="15" s="1"/>
  <c r="AF19" i="15"/>
  <c r="AO19" i="15" s="1"/>
  <c r="AF7" i="35"/>
  <c r="AO7" i="35" s="1"/>
  <c r="AG7" i="35"/>
  <c r="AP7" i="35" s="1"/>
  <c r="AE7" i="35"/>
  <c r="W8" i="35"/>
  <c r="AR13" i="9"/>
  <c r="AH21" i="24"/>
  <c r="AQ21" i="24" s="1"/>
  <c r="AH17" i="101"/>
  <c r="AQ17" i="101" s="1"/>
  <c r="Z20" i="86"/>
  <c r="AH22" i="2"/>
  <c r="AQ22" i="2" s="1"/>
  <c r="AN6" i="82"/>
  <c r="AI6" i="82"/>
  <c r="Y21" i="33"/>
  <c r="X21" i="33"/>
  <c r="AE7" i="42"/>
  <c r="AF7" i="42"/>
  <c r="AO7" i="42" s="1"/>
  <c r="AG7" i="42"/>
  <c r="AP7" i="42" s="1"/>
  <c r="W8" i="42"/>
  <c r="AH14" i="92"/>
  <c r="AQ14" i="92" s="1"/>
  <c r="Y16" i="13"/>
  <c r="X16" i="13"/>
  <c r="AI14" i="45"/>
  <c r="AN14" i="45"/>
  <c r="Z14" i="9"/>
  <c r="AR20" i="47"/>
  <c r="AH14" i="20"/>
  <c r="AQ14" i="20" s="1"/>
  <c r="Y13" i="58"/>
  <c r="X13" i="58"/>
  <c r="AR8" i="103"/>
  <c r="AR19" i="86"/>
  <c r="AG21" i="75"/>
  <c r="AP21" i="75" s="1"/>
  <c r="AF21" i="75"/>
  <c r="AO21" i="75" s="1"/>
  <c r="AE21" i="75"/>
  <c r="W22" i="75"/>
  <c r="AH14" i="88"/>
  <c r="AQ14" i="88" s="1"/>
  <c r="Y16" i="44"/>
  <c r="Z16" i="44" s="1"/>
  <c r="X16" i="44"/>
  <c r="AN10" i="49"/>
  <c r="AI10" i="49"/>
  <c r="Y8" i="102"/>
  <c r="Z8" i="102" s="1"/>
  <c r="X8" i="102"/>
  <c r="AR9" i="55"/>
  <c r="W10" i="99"/>
  <c r="AG9" i="99"/>
  <c r="AP9" i="99" s="1"/>
  <c r="AF9" i="99"/>
  <c r="AO9" i="99" s="1"/>
  <c r="AE9" i="99"/>
  <c r="AN7" i="48"/>
  <c r="AI7" i="48"/>
  <c r="Y13" i="51"/>
  <c r="X13" i="51"/>
  <c r="AH16" i="104"/>
  <c r="AQ16" i="104" s="1"/>
  <c r="AR13" i="20"/>
  <c r="AG6" i="90"/>
  <c r="AP6" i="90" s="1"/>
  <c r="AF6" i="90"/>
  <c r="AO6" i="90" s="1"/>
  <c r="AE6" i="90"/>
  <c r="W7" i="90"/>
  <c r="AH19" i="46"/>
  <c r="AQ19" i="46" s="1"/>
  <c r="Z21" i="24"/>
  <c r="Y7" i="94"/>
  <c r="Z7" i="94" s="1"/>
  <c r="X7" i="94"/>
  <c r="Z17" i="101"/>
  <c r="Z22" i="2"/>
  <c r="AR13" i="92"/>
  <c r="AH10" i="43"/>
  <c r="AQ10" i="43" s="1"/>
  <c r="AI18" i="105"/>
  <c r="AO18" i="105"/>
  <c r="AR7" i="10"/>
  <c r="Z14" i="92"/>
  <c r="Y21" i="89"/>
  <c r="X21" i="89"/>
  <c r="Z14" i="20"/>
  <c r="AN12" i="58"/>
  <c r="AI12" i="58"/>
  <c r="Z21" i="79"/>
  <c r="AH21" i="79"/>
  <c r="AQ21" i="79" s="1"/>
  <c r="AR16" i="101"/>
  <c r="AR13" i="88"/>
  <c r="Y11" i="16"/>
  <c r="X11" i="16"/>
  <c r="Z11" i="16" s="1"/>
  <c r="Y9" i="98"/>
  <c r="X9" i="98"/>
  <c r="Z14" i="88"/>
  <c r="Y12" i="41"/>
  <c r="X12" i="41"/>
  <c r="AI15" i="44"/>
  <c r="AN15" i="44"/>
  <c r="AI22" i="19"/>
  <c r="AN22" i="19"/>
  <c r="AI20" i="71"/>
  <c r="AN20" i="71"/>
  <c r="AF18" i="93"/>
  <c r="AO18" i="93" s="1"/>
  <c r="AE18" i="93"/>
  <c r="W19" i="93"/>
  <c r="AG18" i="93"/>
  <c r="AP18" i="93" s="1"/>
  <c r="AR10" i="91"/>
  <c r="AH9" i="103"/>
  <c r="AQ9" i="103" s="1"/>
  <c r="AE10" i="43"/>
  <c r="AF10" i="43"/>
  <c r="AO10" i="43" s="1"/>
  <c r="W11" i="43"/>
  <c r="AG10" i="43"/>
  <c r="AP10" i="43" s="1"/>
  <c r="Y19" i="105"/>
  <c r="X19" i="105"/>
  <c r="AR19" i="97"/>
  <c r="AH18" i="32"/>
  <c r="AQ18" i="32" s="1"/>
  <c r="AE9" i="18"/>
  <c r="AF9" i="18"/>
  <c r="AO9" i="18" s="1"/>
  <c r="W10" i="18"/>
  <c r="AG9" i="18"/>
  <c r="AP9" i="18" s="1"/>
  <c r="Y8" i="48"/>
  <c r="X8" i="48"/>
  <c r="AI14" i="100"/>
  <c r="AN14" i="100"/>
  <c r="AI20" i="28"/>
  <c r="AN20" i="28"/>
  <c r="AR17" i="93"/>
  <c r="W7" i="50"/>
  <c r="AF6" i="50"/>
  <c r="AO6" i="50" s="1"/>
  <c r="AG6" i="50"/>
  <c r="AP6" i="50" s="1"/>
  <c r="AE6" i="50"/>
  <c r="AR20" i="24"/>
  <c r="AN10" i="16"/>
  <c r="AI10" i="16"/>
  <c r="AN8" i="98"/>
  <c r="AI8" i="98"/>
  <c r="Y11" i="83"/>
  <c r="X11" i="83"/>
  <c r="AN7" i="102"/>
  <c r="AI7" i="102"/>
  <c r="AE21" i="47"/>
  <c r="W22" i="47"/>
  <c r="AG21" i="47"/>
  <c r="AP21" i="47" s="1"/>
  <c r="AF21" i="47"/>
  <c r="AO21" i="47" s="1"/>
  <c r="AE10" i="55"/>
  <c r="W11" i="55"/>
  <c r="AG10" i="55"/>
  <c r="AP10" i="55" s="1"/>
  <c r="AF10" i="55"/>
  <c r="AO10" i="55" s="1"/>
  <c r="W14" i="54"/>
  <c r="AG13" i="54"/>
  <c r="AP13" i="54" s="1"/>
  <c r="AE13" i="54"/>
  <c r="AF13" i="54"/>
  <c r="AO13" i="54" s="1"/>
  <c r="W9" i="10"/>
  <c r="AG8" i="10"/>
  <c r="AP8" i="10" s="1"/>
  <c r="AE8" i="10"/>
  <c r="AF8" i="10"/>
  <c r="AO8" i="10" s="1"/>
  <c r="AR9" i="43"/>
  <c r="AR15" i="104"/>
  <c r="Y22" i="63"/>
  <c r="Z22" i="63" s="1"/>
  <c r="X22" i="63"/>
  <c r="Y19" i="52"/>
  <c r="X19" i="52"/>
  <c r="Z19" i="52" s="1"/>
  <c r="W15" i="84"/>
  <c r="AG14" i="84"/>
  <c r="AP14" i="84" s="1"/>
  <c r="AF14" i="84"/>
  <c r="AO14" i="84" s="1"/>
  <c r="AE14" i="84"/>
  <c r="Y7" i="82"/>
  <c r="X7" i="82"/>
  <c r="Z7" i="82" s="1"/>
  <c r="Z18" i="32"/>
  <c r="AF18" i="53"/>
  <c r="AO18" i="53" s="1"/>
  <c r="AG18" i="53"/>
  <c r="AP18" i="53" s="1"/>
  <c r="W19" i="53"/>
  <c r="AE18" i="53"/>
  <c r="W21" i="59"/>
  <c r="AE20" i="59"/>
  <c r="AG20" i="59"/>
  <c r="AP20" i="59" s="1"/>
  <c r="AF20" i="59"/>
  <c r="AO20" i="59" s="1"/>
  <c r="AI14" i="96"/>
  <c r="AN14" i="96"/>
  <c r="AH20" i="97"/>
  <c r="AQ20" i="97" s="1"/>
  <c r="AI20" i="89"/>
  <c r="AR20" i="89" s="1"/>
  <c r="AN20" i="89"/>
  <c r="Y15" i="100"/>
  <c r="X15" i="100"/>
  <c r="Z15" i="100" s="1"/>
  <c r="AI15" i="13"/>
  <c r="AN15" i="13"/>
  <c r="AR21" i="2"/>
  <c r="AE6" i="85"/>
  <c r="AF6" i="85"/>
  <c r="AO6" i="85" s="1"/>
  <c r="AG6" i="85"/>
  <c r="AP6" i="85" s="1"/>
  <c r="W7" i="85"/>
  <c r="AR18" i="46"/>
  <c r="AH22" i="67"/>
  <c r="AQ22" i="67" s="1"/>
  <c r="AH11" i="91"/>
  <c r="AQ11" i="91" s="1"/>
  <c r="Y14" i="95"/>
  <c r="X14" i="95"/>
  <c r="Z14" i="95" s="1"/>
  <c r="W22" i="38"/>
  <c r="AE21" i="38"/>
  <c r="AF21" i="38"/>
  <c r="AO21" i="38" s="1"/>
  <c r="AG21" i="38"/>
  <c r="AP21" i="38" s="1"/>
  <c r="Z16" i="104"/>
  <c r="AN10" i="83"/>
  <c r="AI10" i="83"/>
  <c r="AN11" i="41"/>
  <c r="AI11" i="41"/>
  <c r="Y11" i="49"/>
  <c r="X11" i="49"/>
  <c r="Z11" i="49" s="1"/>
  <c r="Y21" i="71"/>
  <c r="X21" i="71"/>
  <c r="W12" i="91" l="1"/>
  <c r="Z16" i="13"/>
  <c r="AE11" i="91"/>
  <c r="AG22" i="67"/>
  <c r="AP22" i="67" s="1"/>
  <c r="Z19" i="105"/>
  <c r="W20" i="105" s="1"/>
  <c r="Z13" i="51"/>
  <c r="AF11" i="91"/>
  <c r="AO11" i="91" s="1"/>
  <c r="W17" i="44"/>
  <c r="AG16" i="44"/>
  <c r="AP16" i="44" s="1"/>
  <c r="AE16" i="44"/>
  <c r="AF16" i="44"/>
  <c r="AO16" i="44" s="1"/>
  <c r="AG22" i="63"/>
  <c r="AP22" i="63" s="1"/>
  <c r="AF22" i="63"/>
  <c r="AO22" i="63" s="1"/>
  <c r="AE22" i="63"/>
  <c r="W23" i="63"/>
  <c r="AG11" i="16"/>
  <c r="AP11" i="16" s="1"/>
  <c r="W12" i="16"/>
  <c r="AE11" i="16"/>
  <c r="AF11" i="16"/>
  <c r="AO11" i="16" s="1"/>
  <c r="AF8" i="102"/>
  <c r="AO8" i="102" s="1"/>
  <c r="AE8" i="102"/>
  <c r="W9" i="102"/>
  <c r="AG8" i="102"/>
  <c r="AP8" i="102" s="1"/>
  <c r="AE13" i="51"/>
  <c r="AF13" i="51"/>
  <c r="AO13" i="51" s="1"/>
  <c r="AG13" i="51"/>
  <c r="AP13" i="51" s="1"/>
  <c r="W14" i="51"/>
  <c r="W16" i="100"/>
  <c r="AG15" i="100"/>
  <c r="AP15" i="100" s="1"/>
  <c r="AF15" i="100"/>
  <c r="AO15" i="100" s="1"/>
  <c r="AE15" i="100"/>
  <c r="AG19" i="52"/>
  <c r="AP19" i="52" s="1"/>
  <c r="W20" i="52"/>
  <c r="AE19" i="52"/>
  <c r="AF19" i="52"/>
  <c r="AO19" i="52" s="1"/>
  <c r="Y14" i="54"/>
  <c r="Z14" i="54"/>
  <c r="X14" i="54"/>
  <c r="AR10" i="83"/>
  <c r="Y22" i="38"/>
  <c r="X22" i="38"/>
  <c r="AN20" i="59"/>
  <c r="AI20" i="59"/>
  <c r="AI14" i="84"/>
  <c r="AN14" i="84"/>
  <c r="Y9" i="10"/>
  <c r="X9" i="10"/>
  <c r="Z9" i="10" s="1"/>
  <c r="AH11" i="83"/>
  <c r="AQ11" i="83" s="1"/>
  <c r="AN10" i="43"/>
  <c r="AI10" i="43"/>
  <c r="AH21" i="89"/>
  <c r="AQ21" i="89" s="1"/>
  <c r="W8" i="94"/>
  <c r="AG7" i="94"/>
  <c r="AP7" i="94" s="1"/>
  <c r="AF7" i="94"/>
  <c r="AO7" i="94" s="1"/>
  <c r="AE7" i="94"/>
  <c r="AH16" i="44"/>
  <c r="AQ16" i="44" s="1"/>
  <c r="AG16" i="13"/>
  <c r="AP16" i="13" s="1"/>
  <c r="AF16" i="13"/>
  <c r="AO16" i="13" s="1"/>
  <c r="W17" i="13"/>
  <c r="AE16" i="13"/>
  <c r="Y8" i="42"/>
  <c r="Z8" i="42" s="1"/>
  <c r="X8" i="42"/>
  <c r="Y20" i="15"/>
  <c r="X20" i="15"/>
  <c r="AH23" i="19"/>
  <c r="AQ23" i="19" s="1"/>
  <c r="AQ25" i="19" s="1"/>
  <c r="AZ3" i="19"/>
  <c r="AR18" i="52"/>
  <c r="Y23" i="67"/>
  <c r="X23" i="67"/>
  <c r="Z23" i="67" s="1"/>
  <c r="Y20" i="46"/>
  <c r="Z20" i="46" s="1"/>
  <c r="X20" i="46"/>
  <c r="W17" i="104"/>
  <c r="AF16" i="104"/>
  <c r="AO16" i="104" s="1"/>
  <c r="AE16" i="104"/>
  <c r="AG16" i="104"/>
  <c r="AP16" i="104" s="1"/>
  <c r="AH21" i="71"/>
  <c r="AQ21" i="71" s="1"/>
  <c r="AI21" i="38"/>
  <c r="AN21" i="38"/>
  <c r="AN6" i="85"/>
  <c r="AI6" i="85"/>
  <c r="AH11" i="49"/>
  <c r="AQ11" i="49" s="1"/>
  <c r="AH14" i="95"/>
  <c r="AQ14" i="95" s="1"/>
  <c r="Y21" i="59"/>
  <c r="Z21" i="59" s="1"/>
  <c r="X21" i="59"/>
  <c r="AE18" i="32"/>
  <c r="AG18" i="32"/>
  <c r="AP18" i="32" s="1"/>
  <c r="AF18" i="32"/>
  <c r="AO18" i="32" s="1"/>
  <c r="W19" i="32"/>
  <c r="AH22" i="63"/>
  <c r="AQ22" i="63" s="1"/>
  <c r="Z11" i="83"/>
  <c r="Y7" i="50"/>
  <c r="X7" i="50"/>
  <c r="Z7" i="50" s="1"/>
  <c r="AR14" i="100"/>
  <c r="Y10" i="18"/>
  <c r="Z10" i="18" s="1"/>
  <c r="X10" i="18"/>
  <c r="Y19" i="93"/>
  <c r="X19" i="93"/>
  <c r="AR22" i="19"/>
  <c r="AG14" i="88"/>
  <c r="AP14" i="88" s="1"/>
  <c r="AF14" i="88"/>
  <c r="AO14" i="88" s="1"/>
  <c r="W15" i="88"/>
  <c r="AE14" i="88"/>
  <c r="Z21" i="89"/>
  <c r="AR18" i="105"/>
  <c r="AH13" i="51"/>
  <c r="AQ13" i="51" s="1"/>
  <c r="AN9" i="99"/>
  <c r="AI9" i="99"/>
  <c r="AH8" i="102"/>
  <c r="AQ8" i="102" s="1"/>
  <c r="AR6" i="82"/>
  <c r="Z23" i="19"/>
  <c r="AR13" i="95"/>
  <c r="Y11" i="87"/>
  <c r="X11" i="87"/>
  <c r="AR21" i="63"/>
  <c r="AI11" i="91"/>
  <c r="AN11" i="91"/>
  <c r="Y21" i="97"/>
  <c r="X21" i="97"/>
  <c r="AE11" i="49"/>
  <c r="AF11" i="49"/>
  <c r="AO11" i="49" s="1"/>
  <c r="AG11" i="49"/>
  <c r="AP11" i="49" s="1"/>
  <c r="W12" i="49"/>
  <c r="Y7" i="85"/>
  <c r="X7" i="85"/>
  <c r="AH7" i="82"/>
  <c r="AQ7" i="82" s="1"/>
  <c r="Y22" i="47"/>
  <c r="X22" i="47"/>
  <c r="AH8" i="48"/>
  <c r="AQ8" i="48" s="1"/>
  <c r="AI18" i="93"/>
  <c r="AN18" i="93"/>
  <c r="AH9" i="98"/>
  <c r="AQ9" i="98" s="1"/>
  <c r="AG21" i="79"/>
  <c r="AP21" i="79" s="1"/>
  <c r="AF21" i="79"/>
  <c r="AO21" i="79" s="1"/>
  <c r="AE21" i="79"/>
  <c r="W22" i="79"/>
  <c r="AF21" i="24"/>
  <c r="AO21" i="24" s="1"/>
  <c r="W22" i="24"/>
  <c r="AE21" i="24"/>
  <c r="AG21" i="24"/>
  <c r="AP21" i="24" s="1"/>
  <c r="Y22" i="75"/>
  <c r="X22" i="75"/>
  <c r="AG14" i="9"/>
  <c r="AP14" i="9" s="1"/>
  <c r="AE14" i="9"/>
  <c r="W15" i="9"/>
  <c r="AF14" i="9"/>
  <c r="AO14" i="9" s="1"/>
  <c r="AH21" i="28"/>
  <c r="AQ21" i="28" s="1"/>
  <c r="AH15" i="96"/>
  <c r="AQ15" i="96" s="1"/>
  <c r="AN11" i="11"/>
  <c r="AI11" i="11"/>
  <c r="AN10" i="87"/>
  <c r="AI10" i="87"/>
  <c r="AN22" i="67"/>
  <c r="AR15" i="13"/>
  <c r="AR14" i="96"/>
  <c r="AI18" i="53"/>
  <c r="AN18" i="53"/>
  <c r="W8" i="82"/>
  <c r="AG7" i="82"/>
  <c r="AP7" i="82" s="1"/>
  <c r="AF7" i="82"/>
  <c r="AO7" i="82" s="1"/>
  <c r="AE7" i="82"/>
  <c r="Y15" i="84"/>
  <c r="X15" i="84"/>
  <c r="Z15" i="84" s="1"/>
  <c r="AN13" i="54"/>
  <c r="AI13" i="54"/>
  <c r="Y11" i="55"/>
  <c r="X11" i="55"/>
  <c r="AI21" i="47"/>
  <c r="AN21" i="47"/>
  <c r="AR8" i="98"/>
  <c r="Z8" i="48"/>
  <c r="AI9" i="18"/>
  <c r="AN9" i="18"/>
  <c r="AR15" i="44"/>
  <c r="Z9" i="98"/>
  <c r="AR12" i="58"/>
  <c r="AF14" i="92"/>
  <c r="AO14" i="92" s="1"/>
  <c r="AE14" i="92"/>
  <c r="AG14" i="92"/>
  <c r="AP14" i="92" s="1"/>
  <c r="W15" i="92"/>
  <c r="AF22" i="2"/>
  <c r="AO22" i="2" s="1"/>
  <c r="AG22" i="2"/>
  <c r="AP22" i="2" s="1"/>
  <c r="W23" i="2"/>
  <c r="AE22" i="2"/>
  <c r="Y7" i="90"/>
  <c r="X7" i="90"/>
  <c r="AI21" i="75"/>
  <c r="AN21" i="75"/>
  <c r="AI7" i="42"/>
  <c r="AN7" i="42"/>
  <c r="Z21" i="28"/>
  <c r="Z15" i="96"/>
  <c r="AR6" i="94"/>
  <c r="AH15" i="45"/>
  <c r="AQ15" i="45" s="1"/>
  <c r="AH15" i="100"/>
  <c r="AQ15" i="100" s="1"/>
  <c r="Y19" i="53"/>
  <c r="X19" i="53"/>
  <c r="AH19" i="52"/>
  <c r="AQ19" i="52" s="1"/>
  <c r="AI8" i="10"/>
  <c r="AN8" i="10"/>
  <c r="AI10" i="55"/>
  <c r="AN10" i="55"/>
  <c r="AR7" i="102"/>
  <c r="AI6" i="50"/>
  <c r="AN6" i="50"/>
  <c r="Y11" i="43"/>
  <c r="Z11" i="43" s="1"/>
  <c r="X11" i="43"/>
  <c r="AH12" i="41"/>
  <c r="AQ12" i="41" s="1"/>
  <c r="AG17" i="101"/>
  <c r="AP17" i="101" s="1"/>
  <c r="W18" i="101"/>
  <c r="AF17" i="101"/>
  <c r="AO17" i="101" s="1"/>
  <c r="AE17" i="101"/>
  <c r="AN6" i="90"/>
  <c r="AI6" i="90"/>
  <c r="AR7" i="48"/>
  <c r="Y10" i="99"/>
  <c r="X10" i="99"/>
  <c r="AR10" i="49"/>
  <c r="AH13" i="58"/>
  <c r="AQ13" i="58" s="1"/>
  <c r="AR14" i="45"/>
  <c r="AH21" i="33"/>
  <c r="AQ21" i="33" s="1"/>
  <c r="Y8" i="35"/>
  <c r="X8" i="35"/>
  <c r="AR12" i="51"/>
  <c r="Y12" i="11"/>
  <c r="X12" i="11"/>
  <c r="Z12" i="11" s="1"/>
  <c r="Z15" i="45"/>
  <c r="Y12" i="91"/>
  <c r="Z12" i="91" s="1"/>
  <c r="X12" i="91"/>
  <c r="AI20" i="97"/>
  <c r="AN20" i="97"/>
  <c r="AN9" i="103"/>
  <c r="AI9" i="103"/>
  <c r="AF14" i="95"/>
  <c r="AO14" i="95" s="1"/>
  <c r="AE14" i="95"/>
  <c r="AG14" i="95"/>
  <c r="AP14" i="95" s="1"/>
  <c r="W15" i="95"/>
  <c r="AR11" i="41"/>
  <c r="Z21" i="71"/>
  <c r="AR10" i="16"/>
  <c r="AR20" i="28"/>
  <c r="AH19" i="105"/>
  <c r="AQ19" i="105" s="1"/>
  <c r="AR20" i="71"/>
  <c r="Z12" i="41"/>
  <c r="AH11" i="16"/>
  <c r="AQ11" i="16" s="1"/>
  <c r="AE14" i="20"/>
  <c r="AF14" i="20"/>
  <c r="AO14" i="20" s="1"/>
  <c r="W15" i="20"/>
  <c r="AG14" i="20"/>
  <c r="AP14" i="20" s="1"/>
  <c r="AH7" i="94"/>
  <c r="AQ7" i="94" s="1"/>
  <c r="Z13" i="58"/>
  <c r="AH16" i="13"/>
  <c r="AQ16" i="13" s="1"/>
  <c r="Z21" i="33"/>
  <c r="AE20" i="86"/>
  <c r="AG20" i="86"/>
  <c r="AP20" i="86" s="1"/>
  <c r="AF20" i="86"/>
  <c r="AO20" i="86" s="1"/>
  <c r="W21" i="86"/>
  <c r="AI7" i="35"/>
  <c r="AN7" i="35"/>
  <c r="AI19" i="15"/>
  <c r="AN19" i="15"/>
  <c r="AI19" i="46"/>
  <c r="AN19" i="46"/>
  <c r="Y10" i="103"/>
  <c r="X10" i="103"/>
  <c r="Z10" i="99" l="1"/>
  <c r="AE10" i="99" s="1"/>
  <c r="AI22" i="67"/>
  <c r="AG19" i="105"/>
  <c r="AP19" i="105" s="1"/>
  <c r="Z19" i="93"/>
  <c r="W20" i="93" s="1"/>
  <c r="AE19" i="105"/>
  <c r="AI19" i="105" s="1"/>
  <c r="AF19" i="105"/>
  <c r="AO19" i="105" s="1"/>
  <c r="W11" i="99"/>
  <c r="AG10" i="99"/>
  <c r="AP10" i="99" s="1"/>
  <c r="AF10" i="99"/>
  <c r="AO10" i="99" s="1"/>
  <c r="AE20" i="46"/>
  <c r="AG20" i="46"/>
  <c r="AP20" i="46" s="1"/>
  <c r="AF20" i="46"/>
  <c r="AO20" i="46" s="1"/>
  <c r="W21" i="46"/>
  <c r="AG7" i="50"/>
  <c r="AP7" i="50" s="1"/>
  <c r="W8" i="50"/>
  <c r="AE7" i="50"/>
  <c r="AF7" i="50"/>
  <c r="AO7" i="50" s="1"/>
  <c r="W13" i="91"/>
  <c r="AF12" i="91"/>
  <c r="AO12" i="91" s="1"/>
  <c r="AE12" i="91"/>
  <c r="AG12" i="91"/>
  <c r="AP12" i="91" s="1"/>
  <c r="W13" i="11"/>
  <c r="AG12" i="11"/>
  <c r="AP12" i="11" s="1"/>
  <c r="AF12" i="11"/>
  <c r="AO12" i="11" s="1"/>
  <c r="AE12" i="11"/>
  <c r="AG19" i="93"/>
  <c r="AP19" i="93" s="1"/>
  <c r="AF19" i="93"/>
  <c r="AO19" i="93" s="1"/>
  <c r="AH7" i="90"/>
  <c r="AQ7" i="90" s="1"/>
  <c r="AH11" i="55"/>
  <c r="AQ11" i="55" s="1"/>
  <c r="AE15" i="84"/>
  <c r="W16" i="84"/>
  <c r="AG15" i="84"/>
  <c r="AP15" i="84" s="1"/>
  <c r="AF15" i="84"/>
  <c r="AO15" i="84" s="1"/>
  <c r="AH22" i="75"/>
  <c r="AQ22" i="75" s="1"/>
  <c r="Y12" i="16"/>
  <c r="X12" i="16"/>
  <c r="Z12" i="16" s="1"/>
  <c r="AR19" i="46"/>
  <c r="AH8" i="35"/>
  <c r="AQ8" i="35" s="1"/>
  <c r="Y15" i="20"/>
  <c r="X15" i="20"/>
  <c r="Z15" i="20" s="1"/>
  <c r="AR20" i="97"/>
  <c r="AR7" i="35"/>
  <c r="AF21" i="33"/>
  <c r="AO21" i="33" s="1"/>
  <c r="W22" i="33"/>
  <c r="AG21" i="33"/>
  <c r="AP21" i="33" s="1"/>
  <c r="AE21" i="33"/>
  <c r="AG13" i="58"/>
  <c r="AP13" i="58" s="1"/>
  <c r="W14" i="58"/>
  <c r="AF13" i="58"/>
  <c r="AO13" i="58" s="1"/>
  <c r="AE13" i="58"/>
  <c r="AR6" i="90"/>
  <c r="AH11" i="43"/>
  <c r="AQ11" i="43" s="1"/>
  <c r="AR21" i="75"/>
  <c r="AR21" i="47"/>
  <c r="AH15" i="84"/>
  <c r="AQ15" i="84" s="1"/>
  <c r="AR11" i="11"/>
  <c r="Y22" i="24"/>
  <c r="X22" i="24"/>
  <c r="Z22" i="24" s="1"/>
  <c r="AR9" i="99"/>
  <c r="Y15" i="88"/>
  <c r="X15" i="88"/>
  <c r="AH21" i="59"/>
  <c r="AQ21" i="59" s="1"/>
  <c r="AR6" i="85"/>
  <c r="AH8" i="42"/>
  <c r="AQ8" i="42" s="1"/>
  <c r="AH9" i="10"/>
  <c r="AQ9" i="10" s="1"/>
  <c r="AH14" i="54"/>
  <c r="AQ14" i="54" s="1"/>
  <c r="Y20" i="52"/>
  <c r="X20" i="52"/>
  <c r="Y16" i="100"/>
  <c r="X16" i="100"/>
  <c r="AN11" i="16"/>
  <c r="AI11" i="16"/>
  <c r="AH7" i="85"/>
  <c r="AQ7" i="85" s="1"/>
  <c r="AR11" i="91"/>
  <c r="AH22" i="38"/>
  <c r="AQ22" i="38" s="1"/>
  <c r="W16" i="45"/>
  <c r="AG15" i="45"/>
  <c r="AP15" i="45" s="1"/>
  <c r="AE15" i="45"/>
  <c r="AF15" i="45"/>
  <c r="AO15" i="45" s="1"/>
  <c r="AR10" i="55"/>
  <c r="AE21" i="28"/>
  <c r="AF21" i="28"/>
  <c r="AO21" i="28" s="1"/>
  <c r="W22" i="28"/>
  <c r="AG21" i="28"/>
  <c r="AP21" i="28" s="1"/>
  <c r="Z7" i="90"/>
  <c r="AE8" i="48"/>
  <c r="AF8" i="48"/>
  <c r="AO8" i="48" s="1"/>
  <c r="AG8" i="48"/>
  <c r="AP8" i="48" s="1"/>
  <c r="W9" i="48"/>
  <c r="Z11" i="55"/>
  <c r="AR22" i="67"/>
  <c r="Z22" i="75"/>
  <c r="Y22" i="79"/>
  <c r="X22" i="79"/>
  <c r="Z22" i="79" s="1"/>
  <c r="Z7" i="85"/>
  <c r="AN11" i="49"/>
  <c r="AI11" i="49"/>
  <c r="AR11" i="49" s="1"/>
  <c r="AH10" i="18"/>
  <c r="AQ10" i="18" s="1"/>
  <c r="Y19" i="32"/>
  <c r="Z19" i="32"/>
  <c r="X19" i="32"/>
  <c r="AI16" i="104"/>
  <c r="AN16" i="104"/>
  <c r="AH23" i="67"/>
  <c r="AQ23" i="67" s="1"/>
  <c r="AQ25" i="67" s="1"/>
  <c r="AZ3" i="67"/>
  <c r="AX22" i="67" s="1"/>
  <c r="S22" i="67" s="1"/>
  <c r="AC22" i="67" s="1"/>
  <c r="AB23" i="67" s="1"/>
  <c r="AN7" i="94"/>
  <c r="AI7" i="94"/>
  <c r="AR7" i="94" s="1"/>
  <c r="Z22" i="38"/>
  <c r="Y14" i="51"/>
  <c r="X14" i="51"/>
  <c r="Z14" i="51" s="1"/>
  <c r="AI8" i="102"/>
  <c r="AN8" i="102"/>
  <c r="AR9" i="18"/>
  <c r="AX22" i="19"/>
  <c r="S22" i="19" s="1"/>
  <c r="AC22" i="19" s="1"/>
  <c r="AB23" i="19" s="1"/>
  <c r="AX3" i="19"/>
  <c r="S3" i="19" s="1"/>
  <c r="AC3" i="19" s="1"/>
  <c r="AX23" i="19"/>
  <c r="S23" i="19" s="1"/>
  <c r="AC23" i="19" s="1"/>
  <c r="AJ23" i="19" s="1"/>
  <c r="AS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21" i="86"/>
  <c r="X21" i="86"/>
  <c r="Y15" i="92"/>
  <c r="Z15" i="92" s="1"/>
  <c r="X15" i="92"/>
  <c r="AG9" i="98"/>
  <c r="AP9" i="98" s="1"/>
  <c r="AF9" i="98"/>
  <c r="AO9" i="98" s="1"/>
  <c r="W10" i="98"/>
  <c r="AE9" i="98"/>
  <c r="AR18" i="53"/>
  <c r="AN21" i="79"/>
  <c r="AI21" i="79"/>
  <c r="AR18" i="93"/>
  <c r="AH21" i="97"/>
  <c r="AQ21" i="97" s="1"/>
  <c r="AE23" i="19"/>
  <c r="AF23" i="19"/>
  <c r="AO23" i="19" s="1"/>
  <c r="AO25" i="19" s="1"/>
  <c r="AG23" i="19"/>
  <c r="AP23" i="19" s="1"/>
  <c r="AP25" i="19" s="1"/>
  <c r="AF21" i="89"/>
  <c r="AO21" i="89" s="1"/>
  <c r="AG21" i="89"/>
  <c r="AP21" i="89" s="1"/>
  <c r="AE21" i="89"/>
  <c r="W22" i="89"/>
  <c r="AF10" i="18"/>
  <c r="AO10" i="18" s="1"/>
  <c r="AG10" i="18"/>
  <c r="AP10" i="18" s="1"/>
  <c r="W11" i="18"/>
  <c r="AE10" i="18"/>
  <c r="AR21" i="38"/>
  <c r="AE23" i="67"/>
  <c r="AG23" i="67"/>
  <c r="AP23" i="67" s="1"/>
  <c r="AP25" i="67" s="1"/>
  <c r="AF23" i="67"/>
  <c r="AO23" i="67" s="1"/>
  <c r="AO25" i="67" s="1"/>
  <c r="AH20" i="15"/>
  <c r="AQ20" i="15" s="1"/>
  <c r="AI15" i="100"/>
  <c r="AN15" i="100"/>
  <c r="Y20" i="105"/>
  <c r="Z20" i="105" s="1"/>
  <c r="X20" i="105"/>
  <c r="Y23" i="63"/>
  <c r="X23" i="63"/>
  <c r="Z23" i="63" s="1"/>
  <c r="AI16" i="44"/>
  <c r="AN16" i="44"/>
  <c r="AR9" i="103"/>
  <c r="AH10" i="99"/>
  <c r="AQ10" i="99" s="1"/>
  <c r="AG11" i="43"/>
  <c r="AP11" i="43" s="1"/>
  <c r="W12" i="43"/>
  <c r="AE11" i="43"/>
  <c r="AF11" i="43"/>
  <c r="AO11" i="43" s="1"/>
  <c r="W16" i="96"/>
  <c r="AG15" i="96"/>
  <c r="AP15" i="96" s="1"/>
  <c r="AF15" i="96"/>
  <c r="AO15" i="96" s="1"/>
  <c r="AE15" i="96"/>
  <c r="Y8" i="82"/>
  <c r="Z8" i="82" s="1"/>
  <c r="X8" i="82"/>
  <c r="AH7" i="50"/>
  <c r="AQ7" i="50" s="1"/>
  <c r="W22" i="59"/>
  <c r="AF21" i="59"/>
  <c r="AO21" i="59" s="1"/>
  <c r="AE21" i="59"/>
  <c r="AG21" i="59"/>
  <c r="AP21" i="59" s="1"/>
  <c r="AG14" i="54"/>
  <c r="AP14" i="54" s="1"/>
  <c r="W15" i="54"/>
  <c r="AE14" i="54"/>
  <c r="AF14" i="54"/>
  <c r="AO14" i="54" s="1"/>
  <c r="AN19" i="105"/>
  <c r="AH12" i="11"/>
  <c r="AQ12" i="11" s="1"/>
  <c r="AR7" i="42"/>
  <c r="AN22" i="2"/>
  <c r="AI22" i="2"/>
  <c r="AR13" i="54"/>
  <c r="AN7" i="82"/>
  <c r="AI7" i="82"/>
  <c r="AR10" i="87"/>
  <c r="Y15" i="9"/>
  <c r="X15" i="9"/>
  <c r="Z15" i="9" s="1"/>
  <c r="AH22" i="47"/>
  <c r="AQ22" i="47" s="1"/>
  <c r="Z21" i="97"/>
  <c r="AH11" i="87"/>
  <c r="AQ11" i="87" s="1"/>
  <c r="W12" i="83"/>
  <c r="AF11" i="83"/>
  <c r="AO11" i="83" s="1"/>
  <c r="AE11" i="83"/>
  <c r="AG11" i="83"/>
  <c r="AP11" i="83" s="1"/>
  <c r="Y17" i="104"/>
  <c r="X17" i="104"/>
  <c r="Z20" i="15"/>
  <c r="AI16" i="13"/>
  <c r="AN16" i="13"/>
  <c r="AR14" i="84"/>
  <c r="AI22" i="63"/>
  <c r="AN22" i="63"/>
  <c r="AE8" i="42"/>
  <c r="W9" i="42"/>
  <c r="AF8" i="42"/>
  <c r="AO8" i="42" s="1"/>
  <c r="AG8" i="42"/>
  <c r="AP8" i="42" s="1"/>
  <c r="AG9" i="10"/>
  <c r="AP9" i="10" s="1"/>
  <c r="AF9" i="10"/>
  <c r="AO9" i="10" s="1"/>
  <c r="AE9" i="10"/>
  <c r="W10" i="10"/>
  <c r="Y9" i="102"/>
  <c r="Z9" i="102"/>
  <c r="X9" i="102"/>
  <c r="Y15" i="95"/>
  <c r="X15" i="95"/>
  <c r="Z8" i="35"/>
  <c r="AI17" i="101"/>
  <c r="AN17" i="101"/>
  <c r="AH10" i="103"/>
  <c r="AQ10" i="103" s="1"/>
  <c r="AR19" i="15"/>
  <c r="AR6" i="50"/>
  <c r="AR8" i="10"/>
  <c r="AH19" i="53"/>
  <c r="AQ19" i="53" s="1"/>
  <c r="Z10" i="103"/>
  <c r="AI20" i="86"/>
  <c r="AN20" i="86"/>
  <c r="AI14" i="20"/>
  <c r="AN14" i="20"/>
  <c r="AF12" i="41"/>
  <c r="AO12" i="41" s="1"/>
  <c r="W13" i="41"/>
  <c r="AE12" i="41"/>
  <c r="AG12" i="41"/>
  <c r="AP12" i="41" s="1"/>
  <c r="AF21" i="71"/>
  <c r="AO21" i="71" s="1"/>
  <c r="AE21" i="71"/>
  <c r="W22" i="71"/>
  <c r="AG21" i="71"/>
  <c r="AP21" i="71" s="1"/>
  <c r="AI14" i="95"/>
  <c r="AN14" i="95"/>
  <c r="AH12" i="91"/>
  <c r="AQ12" i="91" s="1"/>
  <c r="Y18" i="101"/>
  <c r="X18" i="101"/>
  <c r="Z18" i="101" s="1"/>
  <c r="Z19" i="53"/>
  <c r="Y23" i="2"/>
  <c r="X23" i="2"/>
  <c r="AI14" i="92"/>
  <c r="AN14" i="92"/>
  <c r="AN14" i="9"/>
  <c r="AI14" i="9"/>
  <c r="AR14" i="9" s="1"/>
  <c r="AN21" i="24"/>
  <c r="AI21" i="24"/>
  <c r="Z22" i="47"/>
  <c r="Y12" i="49"/>
  <c r="Z12" i="49"/>
  <c r="X12" i="49"/>
  <c r="Z11" i="87"/>
  <c r="AI14" i="88"/>
  <c r="AN14" i="88"/>
  <c r="AH19" i="93"/>
  <c r="AQ19" i="93" s="1"/>
  <c r="AI18" i="32"/>
  <c r="AN18" i="32"/>
  <c r="AH20" i="46"/>
  <c r="AQ20" i="46" s="1"/>
  <c r="Y17" i="13"/>
  <c r="X17" i="13"/>
  <c r="Y8" i="94"/>
  <c r="X8" i="94"/>
  <c r="Z8" i="94" s="1"/>
  <c r="AR10" i="43"/>
  <c r="AR20" i="59"/>
  <c r="AI19" i="52"/>
  <c r="AN19" i="52"/>
  <c r="AI13" i="51"/>
  <c r="AN13" i="51"/>
  <c r="Y17" i="44"/>
  <c r="X17" i="44"/>
  <c r="Z17" i="44" s="1"/>
  <c r="AE19" i="93" l="1"/>
  <c r="Z21" i="86"/>
  <c r="Z15" i="95"/>
  <c r="AF15" i="95" s="1"/>
  <c r="AO15" i="95" s="1"/>
  <c r="Z20" i="52"/>
  <c r="AF20" i="52" s="1"/>
  <c r="AO20" i="52" s="1"/>
  <c r="AG8" i="94"/>
  <c r="AP8" i="94" s="1"/>
  <c r="W9" i="94"/>
  <c r="AF8" i="94"/>
  <c r="AO8" i="94" s="1"/>
  <c r="AE8" i="94"/>
  <c r="AG23" i="63"/>
  <c r="AP23" i="63" s="1"/>
  <c r="AP25" i="63" s="1"/>
  <c r="AE23" i="63"/>
  <c r="AF23" i="63"/>
  <c r="AO23" i="63" s="1"/>
  <c r="AO25" i="63" s="1"/>
  <c r="AK23" i="67"/>
  <c r="AT23" i="67" s="1"/>
  <c r="AG14" i="51"/>
  <c r="AP14" i="51" s="1"/>
  <c r="W15" i="51"/>
  <c r="AE14" i="51"/>
  <c r="AF14" i="51"/>
  <c r="AO14" i="51" s="1"/>
  <c r="AE20" i="52"/>
  <c r="AG8" i="82"/>
  <c r="AP8" i="82" s="1"/>
  <c r="AE8" i="82"/>
  <c r="AF8" i="82"/>
  <c r="AO8" i="82" s="1"/>
  <c r="W9" i="82"/>
  <c r="AF21" i="86"/>
  <c r="AO21" i="86" s="1"/>
  <c r="W22" i="86"/>
  <c r="AG21" i="86"/>
  <c r="AP21" i="86" s="1"/>
  <c r="AE21" i="86"/>
  <c r="W16" i="95"/>
  <c r="AE15" i="95"/>
  <c r="AG15" i="95"/>
  <c r="AP15" i="95" s="1"/>
  <c r="AG17" i="44"/>
  <c r="AP17" i="44" s="1"/>
  <c r="AF17" i="44"/>
  <c r="AO17" i="44" s="1"/>
  <c r="AE17" i="44"/>
  <c r="W18" i="44"/>
  <c r="AR18" i="32"/>
  <c r="AR14" i="92"/>
  <c r="AR14" i="88"/>
  <c r="AR21" i="24"/>
  <c r="AH23" i="2"/>
  <c r="AQ23" i="2" s="1"/>
  <c r="AQ25" i="2" s="1"/>
  <c r="AZ3" i="2"/>
  <c r="AR14" i="20"/>
  <c r="Y10" i="10"/>
  <c r="X10" i="10"/>
  <c r="Y9" i="42"/>
  <c r="X9" i="42"/>
  <c r="Z9" i="42" s="1"/>
  <c r="Y12" i="43"/>
  <c r="X12" i="43"/>
  <c r="AR15" i="100"/>
  <c r="AI10" i="18"/>
  <c r="AN10" i="18"/>
  <c r="AI21" i="89"/>
  <c r="AN21" i="89"/>
  <c r="AN9" i="98"/>
  <c r="AI9" i="98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N21" i="28"/>
  <c r="AI21" i="28"/>
  <c r="AR21" i="28" s="1"/>
  <c r="AR11" i="16"/>
  <c r="Y14" i="58"/>
  <c r="X14" i="58"/>
  <c r="Y16" i="84"/>
  <c r="X16" i="84"/>
  <c r="AI12" i="11"/>
  <c r="AN12" i="11"/>
  <c r="AN12" i="91"/>
  <c r="AI12" i="91"/>
  <c r="Y8" i="50"/>
  <c r="X8" i="50"/>
  <c r="AI20" i="46"/>
  <c r="AN20" i="46"/>
  <c r="AR19" i="52"/>
  <c r="W12" i="87"/>
  <c r="AG11" i="87"/>
  <c r="AP11" i="87" s="1"/>
  <c r="AF11" i="87"/>
  <c r="AO11" i="87" s="1"/>
  <c r="AE11" i="87"/>
  <c r="Z23" i="2"/>
  <c r="AR14" i="95"/>
  <c r="AN9" i="10"/>
  <c r="AI9" i="10"/>
  <c r="AI8" i="42"/>
  <c r="AN8" i="42"/>
  <c r="AR16" i="13"/>
  <c r="AR22" i="2"/>
  <c r="AI14" i="54"/>
  <c r="AN14" i="54"/>
  <c r="Y22" i="59"/>
  <c r="Z22" i="59"/>
  <c r="X22" i="59"/>
  <c r="AH8" i="82"/>
  <c r="AQ8" i="82" s="1"/>
  <c r="Y11" i="18"/>
  <c r="X11" i="18"/>
  <c r="AR21" i="79"/>
  <c r="X10" i="98"/>
  <c r="Z10" i="98" s="1"/>
  <c r="Y10" i="98"/>
  <c r="AH21" i="86"/>
  <c r="AQ21" i="86" s="1"/>
  <c r="AJ19" i="19"/>
  <c r="AK19" i="19"/>
  <c r="AT19" i="19" s="1"/>
  <c r="AK13" i="19"/>
  <c r="AT13" i="19" s="1"/>
  <c r="AJ13" i="19"/>
  <c r="AJ7" i="19"/>
  <c r="AK7" i="19"/>
  <c r="AT7" i="19" s="1"/>
  <c r="AF7" i="85"/>
  <c r="AO7" i="85" s="1"/>
  <c r="W8" i="85"/>
  <c r="AG7" i="85"/>
  <c r="AP7" i="85" s="1"/>
  <c r="AE7" i="85"/>
  <c r="AI8" i="48"/>
  <c r="AN8" i="48"/>
  <c r="Y16" i="45"/>
  <c r="X16" i="45"/>
  <c r="Z16" i="45" s="1"/>
  <c r="AH22" i="24"/>
  <c r="AQ22" i="24" s="1"/>
  <c r="AI15" i="84"/>
  <c r="AN15" i="84"/>
  <c r="AI19" i="93"/>
  <c r="AN19" i="93"/>
  <c r="AH8" i="94"/>
  <c r="AQ8" i="94" s="1"/>
  <c r="AG18" i="101"/>
  <c r="AP18" i="101" s="1"/>
  <c r="AF18" i="101"/>
  <c r="AO18" i="101" s="1"/>
  <c r="W19" i="101"/>
  <c r="AE18" i="101"/>
  <c r="AH15" i="95"/>
  <c r="AQ15" i="95" s="1"/>
  <c r="AH17" i="44"/>
  <c r="AQ17" i="44" s="1"/>
  <c r="AH17" i="13"/>
  <c r="AQ17" i="13" s="1"/>
  <c r="AH12" i="49"/>
  <c r="AQ12" i="49" s="1"/>
  <c r="AN12" i="41"/>
  <c r="AI12" i="41"/>
  <c r="AR20" i="86"/>
  <c r="AH9" i="102"/>
  <c r="AQ9" i="102" s="1"/>
  <c r="W21" i="15"/>
  <c r="AF20" i="15"/>
  <c r="AO20" i="15" s="1"/>
  <c r="AG20" i="15"/>
  <c r="AP20" i="15" s="1"/>
  <c r="AE20" i="15"/>
  <c r="AI11" i="83"/>
  <c r="AN11" i="83"/>
  <c r="Y15" i="54"/>
  <c r="X15" i="54"/>
  <c r="Y16" i="96"/>
  <c r="X16" i="96"/>
  <c r="AH20" i="105"/>
  <c r="AQ20" i="105" s="1"/>
  <c r="AI23" i="67"/>
  <c r="AN23" i="67"/>
  <c r="AN25" i="67" s="1"/>
  <c r="AJ18" i="19"/>
  <c r="AK18" i="19"/>
  <c r="AT18" i="19" s="1"/>
  <c r="AJ12" i="19"/>
  <c r="AK12" i="19"/>
  <c r="AT12" i="19" s="1"/>
  <c r="AK6" i="19"/>
  <c r="AT6" i="19" s="1"/>
  <c r="AJ6" i="19"/>
  <c r="W23" i="38"/>
  <c r="AE22" i="38"/>
  <c r="AG22" i="38"/>
  <c r="AP22" i="38" s="1"/>
  <c r="AF22" i="38"/>
  <c r="AO22" i="38" s="1"/>
  <c r="AH22" i="79"/>
  <c r="AQ22" i="79" s="1"/>
  <c r="AF11" i="55"/>
  <c r="AO11" i="55" s="1"/>
  <c r="AE11" i="55"/>
  <c r="AG11" i="55"/>
  <c r="AP11" i="55" s="1"/>
  <c r="W12" i="55"/>
  <c r="W8" i="90"/>
  <c r="AG7" i="90"/>
  <c r="AP7" i="90" s="1"/>
  <c r="AF7" i="90"/>
  <c r="AO7" i="90" s="1"/>
  <c r="AE7" i="90"/>
  <c r="AH16" i="100"/>
  <c r="AQ16" i="100" s="1"/>
  <c r="AH15" i="88"/>
  <c r="AQ15" i="88" s="1"/>
  <c r="AG22" i="24"/>
  <c r="AP22" i="24" s="1"/>
  <c r="AE22" i="24"/>
  <c r="W23" i="24"/>
  <c r="AF22" i="24"/>
  <c r="AO22" i="24" s="1"/>
  <c r="AN21" i="33"/>
  <c r="AI21" i="33"/>
  <c r="Y13" i="91"/>
  <c r="X13" i="91"/>
  <c r="AE22" i="47"/>
  <c r="W23" i="47"/>
  <c r="AG22" i="47"/>
  <c r="AP22" i="47" s="1"/>
  <c r="AF22" i="47"/>
  <c r="AO22" i="47" s="1"/>
  <c r="AE19" i="53"/>
  <c r="AF19" i="53"/>
  <c r="AO19" i="53" s="1"/>
  <c r="AG19" i="53"/>
  <c r="AP19" i="53" s="1"/>
  <c r="W20" i="53"/>
  <c r="W10" i="102"/>
  <c r="AG9" i="102"/>
  <c r="AP9" i="102" s="1"/>
  <c r="AF9" i="102"/>
  <c r="AO9" i="102" s="1"/>
  <c r="AE9" i="102"/>
  <c r="AR22" i="63"/>
  <c r="AH17" i="104"/>
  <c r="AQ17" i="104" s="1"/>
  <c r="AR7" i="82"/>
  <c r="W21" i="105"/>
  <c r="AF20" i="105"/>
  <c r="AO20" i="105" s="1"/>
  <c r="AE20" i="105"/>
  <c r="AG20" i="105"/>
  <c r="AP20" i="105" s="1"/>
  <c r="AJ17" i="19"/>
  <c r="AK17" i="19"/>
  <c r="AT17" i="19" s="1"/>
  <c r="AK11" i="19"/>
  <c r="AT11" i="19" s="1"/>
  <c r="AJ11" i="19"/>
  <c r="AK5" i="19"/>
  <c r="AT5" i="19" s="1"/>
  <c r="AJ5" i="19"/>
  <c r="AR16" i="104"/>
  <c r="AG22" i="79"/>
  <c r="AP22" i="79" s="1"/>
  <c r="W23" i="79"/>
  <c r="AF22" i="79"/>
  <c r="AO22" i="79" s="1"/>
  <c r="AE22" i="79"/>
  <c r="Z16" i="100"/>
  <c r="Z15" i="88"/>
  <c r="Y13" i="11"/>
  <c r="X13" i="11"/>
  <c r="Z13" i="11" s="1"/>
  <c r="Y21" i="46"/>
  <c r="X21" i="46"/>
  <c r="Z17" i="13"/>
  <c r="AE12" i="49"/>
  <c r="AG12" i="49"/>
  <c r="AP12" i="49" s="1"/>
  <c r="W13" i="49"/>
  <c r="AF12" i="49"/>
  <c r="AO12" i="49" s="1"/>
  <c r="Y22" i="71"/>
  <c r="X22" i="71"/>
  <c r="Y13" i="41"/>
  <c r="X13" i="41"/>
  <c r="Z13" i="41" s="1"/>
  <c r="AF10" i="103"/>
  <c r="AO10" i="103" s="1"/>
  <c r="W11" i="103"/>
  <c r="AG10" i="103"/>
  <c r="AP10" i="103" s="1"/>
  <c r="AE10" i="103"/>
  <c r="AR17" i="101"/>
  <c r="AR13" i="51"/>
  <c r="AH18" i="101"/>
  <c r="AQ18" i="101" s="1"/>
  <c r="AN21" i="71"/>
  <c r="AI21" i="71"/>
  <c r="AE8" i="35"/>
  <c r="W9" i="35"/>
  <c r="AF8" i="35"/>
  <c r="AO8" i="35" s="1"/>
  <c r="AG8" i="35"/>
  <c r="AP8" i="35" s="1"/>
  <c r="Z17" i="104"/>
  <c r="Y12" i="83"/>
  <c r="Z12" i="83" s="1"/>
  <c r="X12" i="83"/>
  <c r="AF21" i="97"/>
  <c r="AO21" i="97" s="1"/>
  <c r="W22" i="97"/>
  <c r="AG21" i="97"/>
  <c r="AP21" i="97" s="1"/>
  <c r="AE21" i="97"/>
  <c r="AH15" i="9"/>
  <c r="AQ15" i="9" s="1"/>
  <c r="AR19" i="105"/>
  <c r="AR16" i="44"/>
  <c r="AH15" i="92"/>
  <c r="AQ15" i="92" s="1"/>
  <c r="AJ22" i="19"/>
  <c r="AK22" i="19"/>
  <c r="AT22" i="19" s="1"/>
  <c r="AJ16" i="19"/>
  <c r="AK16" i="19"/>
  <c r="AT16" i="19" s="1"/>
  <c r="AK10" i="19"/>
  <c r="AT10" i="19" s="1"/>
  <c r="AJ10" i="19"/>
  <c r="AR8" i="102"/>
  <c r="AH19" i="32"/>
  <c r="AQ19" i="32" s="1"/>
  <c r="Y9" i="48"/>
  <c r="X9" i="48"/>
  <c r="Y22" i="28"/>
  <c r="X22" i="28"/>
  <c r="AN13" i="58"/>
  <c r="AI13" i="58"/>
  <c r="Y22" i="33"/>
  <c r="X22" i="33"/>
  <c r="Z22" i="33" s="1"/>
  <c r="AH15" i="20"/>
  <c r="AQ15" i="20" s="1"/>
  <c r="AH12" i="16"/>
  <c r="AQ12" i="16" s="1"/>
  <c r="Y20" i="93"/>
  <c r="Z20" i="93" s="1"/>
  <c r="X20" i="93"/>
  <c r="AI10" i="99"/>
  <c r="AN10" i="99"/>
  <c r="AE15" i="9"/>
  <c r="AF15" i="9"/>
  <c r="AO15" i="9" s="1"/>
  <c r="W16" i="9"/>
  <c r="AG15" i="9"/>
  <c r="AP15" i="9" s="1"/>
  <c r="AN21" i="59"/>
  <c r="AI21" i="59"/>
  <c r="AI15" i="96"/>
  <c r="AN15" i="96"/>
  <c r="AN11" i="43"/>
  <c r="AI11" i="43"/>
  <c r="AH23" i="63"/>
  <c r="AQ23" i="63" s="1"/>
  <c r="AQ25" i="63" s="1"/>
  <c r="AZ3" i="63"/>
  <c r="Y22" i="89"/>
  <c r="Z22" i="89"/>
  <c r="X22" i="89"/>
  <c r="AN23" i="19"/>
  <c r="AN25" i="19" s="1"/>
  <c r="AI23" i="19"/>
  <c r="AE15" i="92"/>
  <c r="W16" i="92"/>
  <c r="AG15" i="92"/>
  <c r="AP15" i="92" s="1"/>
  <c r="AF15" i="92"/>
  <c r="AO15" i="92" s="1"/>
  <c r="AJ21" i="19"/>
  <c r="AK21" i="19"/>
  <c r="AT21" i="19" s="1"/>
  <c r="AJ15" i="19"/>
  <c r="AK15" i="19"/>
  <c r="AT15" i="19" s="1"/>
  <c r="AK9" i="19"/>
  <c r="AT9" i="19" s="1"/>
  <c r="AJ9" i="19"/>
  <c r="AJ3" i="19"/>
  <c r="AB4" i="19"/>
  <c r="AH14" i="51"/>
  <c r="AQ14" i="51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9" i="32"/>
  <c r="AO19" i="32" s="1"/>
  <c r="W20" i="32"/>
  <c r="AE19" i="32"/>
  <c r="AG19" i="32"/>
  <c r="AP19" i="32" s="1"/>
  <c r="AG22" i="75"/>
  <c r="AP22" i="75" s="1"/>
  <c r="AF22" i="75"/>
  <c r="AO22" i="75" s="1"/>
  <c r="AE22" i="75"/>
  <c r="W23" i="75"/>
  <c r="AI15" i="45"/>
  <c r="AN15" i="45"/>
  <c r="AH20" i="52"/>
  <c r="AQ20" i="52" s="1"/>
  <c r="AF15" i="20"/>
  <c r="AO15" i="20" s="1"/>
  <c r="AG15" i="20"/>
  <c r="AP15" i="20" s="1"/>
  <c r="AE15" i="20"/>
  <c r="W16" i="20"/>
  <c r="AG12" i="16"/>
  <c r="AP12" i="16" s="1"/>
  <c r="AE12" i="16"/>
  <c r="W13" i="16"/>
  <c r="AF12" i="16"/>
  <c r="AO12" i="16" s="1"/>
  <c r="AN7" i="50"/>
  <c r="AI7" i="50"/>
  <c r="Y11" i="99"/>
  <c r="X11" i="99"/>
  <c r="Z11" i="99" s="1"/>
  <c r="W21" i="52" l="1"/>
  <c r="Z22" i="28"/>
  <c r="W23" i="28" s="1"/>
  <c r="Z16" i="96"/>
  <c r="Z14" i="58"/>
  <c r="AF14" i="58" s="1"/>
  <c r="AO14" i="58" s="1"/>
  <c r="AG20" i="52"/>
  <c r="AP20" i="52" s="1"/>
  <c r="AG11" i="99"/>
  <c r="AP11" i="99" s="1"/>
  <c r="AF11" i="99"/>
  <c r="AO11" i="99" s="1"/>
  <c r="AE11" i="99"/>
  <c r="W12" i="99"/>
  <c r="AG22" i="28"/>
  <c r="AP22" i="28" s="1"/>
  <c r="AE22" i="28"/>
  <c r="AF22" i="28"/>
  <c r="AO22" i="28" s="1"/>
  <c r="AF16" i="96"/>
  <c r="AO16" i="96" s="1"/>
  <c r="AE16" i="96"/>
  <c r="W17" i="96"/>
  <c r="AG16" i="96"/>
  <c r="AP16" i="96" s="1"/>
  <c r="AE14" i="58"/>
  <c r="AG14" i="58"/>
  <c r="AP14" i="58" s="1"/>
  <c r="W21" i="93"/>
  <c r="AG20" i="93"/>
  <c r="AP20" i="93" s="1"/>
  <c r="AF20" i="93"/>
  <c r="AO20" i="93" s="1"/>
  <c r="AE20" i="93"/>
  <c r="AG10" i="98"/>
  <c r="AP10" i="98" s="1"/>
  <c r="W11" i="98"/>
  <c r="AF10" i="98"/>
  <c r="AO10" i="98" s="1"/>
  <c r="AE10" i="98"/>
  <c r="AF9" i="42"/>
  <c r="AO9" i="42" s="1"/>
  <c r="AG9" i="42"/>
  <c r="AP9" i="42" s="1"/>
  <c r="W10" i="42"/>
  <c r="AE9" i="42"/>
  <c r="AJ5" i="67"/>
  <c r="AK5" i="67"/>
  <c r="AT5" i="67" s="1"/>
  <c r="AG22" i="89"/>
  <c r="AP22" i="89" s="1"/>
  <c r="AF22" i="89"/>
  <c r="AO22" i="89" s="1"/>
  <c r="AE22" i="89"/>
  <c r="W23" i="89"/>
  <c r="AF22" i="33"/>
  <c r="AO22" i="33" s="1"/>
  <c r="W23" i="33"/>
  <c r="AG22" i="33"/>
  <c r="AP22" i="33" s="1"/>
  <c r="AE22" i="33"/>
  <c r="Y22" i="97"/>
  <c r="X22" i="97"/>
  <c r="Z21" i="46"/>
  <c r="AH21" i="46"/>
  <c r="AQ21" i="46" s="1"/>
  <c r="AH13" i="91"/>
  <c r="AQ13" i="91" s="1"/>
  <c r="AS7" i="19"/>
  <c r="AL7" i="19"/>
  <c r="AU7" i="19" s="1"/>
  <c r="Y16" i="20"/>
  <c r="X16" i="20"/>
  <c r="Z16" i="20" s="1"/>
  <c r="AN22" i="75"/>
  <c r="AI22" i="75"/>
  <c r="AR22" i="75" s="1"/>
  <c r="Y20" i="32"/>
  <c r="X20" i="32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Y16" i="9"/>
  <c r="X16" i="9"/>
  <c r="AH22" i="33"/>
  <c r="AQ22" i="33" s="1"/>
  <c r="AS10" i="19"/>
  <c r="AL10" i="19"/>
  <c r="AU10" i="19" s="1"/>
  <c r="AF17" i="104"/>
  <c r="AO17" i="104" s="1"/>
  <c r="AE17" i="104"/>
  <c r="AG17" i="104"/>
  <c r="AP17" i="104" s="1"/>
  <c r="W18" i="104"/>
  <c r="Z22" i="71"/>
  <c r="AH22" i="71"/>
  <c r="AQ22" i="71" s="1"/>
  <c r="W18" i="13"/>
  <c r="AE17" i="13"/>
  <c r="AG17" i="13"/>
  <c r="AP17" i="13" s="1"/>
  <c r="AF17" i="13"/>
  <c r="AO17" i="13" s="1"/>
  <c r="AE15" i="88"/>
  <c r="AN15" i="88" s="1"/>
  <c r="AG15" i="88"/>
  <c r="AP15" i="88" s="1"/>
  <c r="W16" i="88"/>
  <c r="AF15" i="88"/>
  <c r="Y21" i="105"/>
  <c r="X21" i="105"/>
  <c r="AI22" i="47"/>
  <c r="AN22" i="47"/>
  <c r="Y8" i="90"/>
  <c r="X8" i="90"/>
  <c r="AS6" i="19"/>
  <c r="AL6" i="19"/>
  <c r="AU6" i="19" s="1"/>
  <c r="AR8" i="48"/>
  <c r="AR14" i="54"/>
  <c r="AR8" i="42"/>
  <c r="AR12" i="91"/>
  <c r="AS14" i="19"/>
  <c r="AL14" i="19"/>
  <c r="AU14" i="19" s="1"/>
  <c r="AR21" i="89"/>
  <c r="Y9" i="82"/>
  <c r="X9" i="82"/>
  <c r="Y15" i="51"/>
  <c r="Z15" i="51" s="1"/>
  <c r="X15" i="51"/>
  <c r="Y11" i="103"/>
  <c r="X11" i="103"/>
  <c r="AS17" i="19"/>
  <c r="AL17" i="19"/>
  <c r="AU17" i="19" s="1"/>
  <c r="Y13" i="16"/>
  <c r="X13" i="16"/>
  <c r="AJ22" i="67"/>
  <c r="AK22" i="67"/>
  <c r="AT22" i="67" s="1"/>
  <c r="AJ16" i="67"/>
  <c r="AK16" i="67"/>
  <c r="AT16" i="67" s="1"/>
  <c r="AJ10" i="67"/>
  <c r="AK10" i="67"/>
  <c r="AT10" i="67" s="1"/>
  <c r="AS15" i="19"/>
  <c r="AL15" i="19"/>
  <c r="AU15" i="19" s="1"/>
  <c r="Y16" i="92"/>
  <c r="X16" i="92"/>
  <c r="Z16" i="92" s="1"/>
  <c r="AR15" i="96"/>
  <c r="AN15" i="9"/>
  <c r="AI15" i="9"/>
  <c r="AH9" i="48"/>
  <c r="AQ9" i="48" s="1"/>
  <c r="AN22" i="79"/>
  <c r="AI22" i="79"/>
  <c r="AS5" i="19"/>
  <c r="AL5" i="19"/>
  <c r="AU5" i="19" s="1"/>
  <c r="Y10" i="102"/>
  <c r="X10" i="102"/>
  <c r="Z10" i="102" s="1"/>
  <c r="Z13" i="91"/>
  <c r="AN22" i="24"/>
  <c r="AI22" i="24"/>
  <c r="AR22" i="24" s="1"/>
  <c r="Y12" i="55"/>
  <c r="X12" i="55"/>
  <c r="Z12" i="55" s="1"/>
  <c r="AR11" i="83"/>
  <c r="AH16" i="45"/>
  <c r="AQ16" i="45" s="1"/>
  <c r="AN7" i="85"/>
  <c r="AI7" i="85"/>
  <c r="AS13" i="19"/>
  <c r="AL13" i="19"/>
  <c r="AU13" i="19" s="1"/>
  <c r="AH22" i="59"/>
  <c r="AQ22" i="59" s="1"/>
  <c r="AR20" i="46"/>
  <c r="AS20" i="19"/>
  <c r="AL20" i="19"/>
  <c r="AU20" i="19" s="1"/>
  <c r="AR10" i="18"/>
  <c r="AN8" i="82"/>
  <c r="AI8" i="82"/>
  <c r="AN20" i="52"/>
  <c r="AN8" i="94"/>
  <c r="AI8" i="94"/>
  <c r="AI19" i="53"/>
  <c r="AN19" i="53"/>
  <c r="AR9" i="10"/>
  <c r="AH14" i="58"/>
  <c r="AQ14" i="58" s="1"/>
  <c r="AH9" i="42"/>
  <c r="AQ9" i="42" s="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J4" i="19"/>
  <c r="AK4" i="19"/>
  <c r="AT4" i="19" s="1"/>
  <c r="AT25" i="19" s="1"/>
  <c r="AI15" i="92"/>
  <c r="AN15" i="92"/>
  <c r="AX22" i="63"/>
  <c r="S22" i="63" s="1"/>
  <c r="AC22" i="63" s="1"/>
  <c r="AB23" i="63" s="1"/>
  <c r="AK23" i="63" s="1"/>
  <c r="AT23" i="63" s="1"/>
  <c r="AX23" i="63"/>
  <c r="S23" i="63" s="1"/>
  <c r="AC23" i="63" s="1"/>
  <c r="AJ23" i="63" s="1"/>
  <c r="AS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21" i="59"/>
  <c r="AR13" i="58"/>
  <c r="Z9" i="48"/>
  <c r="AS16" i="19"/>
  <c r="AL16" i="19"/>
  <c r="AU16" i="19" s="1"/>
  <c r="AH12" i="83"/>
  <c r="AQ12" i="83" s="1"/>
  <c r="Y9" i="35"/>
  <c r="X9" i="35"/>
  <c r="AH13" i="41"/>
  <c r="AQ13" i="41" s="1"/>
  <c r="Y13" i="49"/>
  <c r="X13" i="49"/>
  <c r="AH13" i="11"/>
  <c r="AQ13" i="11" s="1"/>
  <c r="AN7" i="90"/>
  <c r="AI7" i="90"/>
  <c r="AS12" i="19"/>
  <c r="AL12" i="19"/>
  <c r="AU12" i="19" s="1"/>
  <c r="AI18" i="101"/>
  <c r="AN18" i="101"/>
  <c r="AR19" i="93"/>
  <c r="AE16" i="45"/>
  <c r="AF16" i="45"/>
  <c r="AO16" i="45" s="1"/>
  <c r="W17" i="45"/>
  <c r="AG16" i="45"/>
  <c r="AP16" i="45" s="1"/>
  <c r="W23" i="59"/>
  <c r="AE22" i="59"/>
  <c r="AF22" i="59"/>
  <c r="AO22" i="59" s="1"/>
  <c r="AG22" i="59"/>
  <c r="AP22" i="59" s="1"/>
  <c r="AH8" i="50"/>
  <c r="AQ8" i="50" s="1"/>
  <c r="AR12" i="11"/>
  <c r="AS8" i="19"/>
  <c r="AL8" i="19"/>
  <c r="AU8" i="19" s="1"/>
  <c r="AR9" i="9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Y18" i="44"/>
  <c r="X18" i="44"/>
  <c r="Z18" i="44" s="1"/>
  <c r="Y22" i="86"/>
  <c r="X22" i="86"/>
  <c r="AK11" i="67"/>
  <c r="AT11" i="67" s="1"/>
  <c r="AJ11" i="67"/>
  <c r="AF16" i="100"/>
  <c r="AO16" i="100" s="1"/>
  <c r="W17" i="100"/>
  <c r="AG16" i="100"/>
  <c r="AP16" i="100" s="1"/>
  <c r="AE16" i="100"/>
  <c r="AR23" i="67"/>
  <c r="AR25" i="67" s="1"/>
  <c r="AL23" i="67"/>
  <c r="AU23" i="67" s="1"/>
  <c r="AH16" i="96"/>
  <c r="AQ16" i="96" s="1"/>
  <c r="Y21" i="15"/>
  <c r="Z21" i="15" s="1"/>
  <c r="X21" i="15"/>
  <c r="AI21" i="86"/>
  <c r="AN21" i="86"/>
  <c r="AR15" i="45"/>
  <c r="AJ20" i="67"/>
  <c r="AK20" i="67"/>
  <c r="AT20" i="67" s="1"/>
  <c r="AJ14" i="67"/>
  <c r="AS14" i="67" s="1"/>
  <c r="AK14" i="67"/>
  <c r="AJ8" i="67"/>
  <c r="AK8" i="67"/>
  <c r="AT8" i="67" s="1"/>
  <c r="AL3" i="19"/>
  <c r="AU3" i="19" s="1"/>
  <c r="AS3" i="19"/>
  <c r="AS21" i="19"/>
  <c r="AL21" i="19"/>
  <c r="AU21" i="19" s="1"/>
  <c r="AR23" i="19"/>
  <c r="AR25" i="19" s="1"/>
  <c r="AL23" i="19"/>
  <c r="AU23" i="19" s="1"/>
  <c r="AR10" i="99"/>
  <c r="AG12" i="83"/>
  <c r="AP12" i="83" s="1"/>
  <c r="AF12" i="83"/>
  <c r="AO12" i="83" s="1"/>
  <c r="W13" i="83"/>
  <c r="AE12" i="83"/>
  <c r="AN8" i="35"/>
  <c r="AI8" i="35"/>
  <c r="AG13" i="41"/>
  <c r="AP13" i="41" s="1"/>
  <c r="AE13" i="41"/>
  <c r="AF13" i="41"/>
  <c r="AO13" i="41" s="1"/>
  <c r="W14" i="41"/>
  <c r="AF13" i="11"/>
  <c r="AO13" i="11" s="1"/>
  <c r="W14" i="11"/>
  <c r="AG13" i="11"/>
  <c r="AP13" i="11" s="1"/>
  <c r="AE13" i="11"/>
  <c r="Y23" i="79"/>
  <c r="X23" i="79"/>
  <c r="AS11" i="19"/>
  <c r="AL11" i="19"/>
  <c r="AU11" i="19" s="1"/>
  <c r="AI20" i="105"/>
  <c r="AN20" i="105"/>
  <c r="Y20" i="53"/>
  <c r="X20" i="53"/>
  <c r="Z20" i="53" s="1"/>
  <c r="AR21" i="33"/>
  <c r="AN11" i="55"/>
  <c r="AI11" i="55"/>
  <c r="AN22" i="38"/>
  <c r="AI22" i="38"/>
  <c r="AH15" i="54"/>
  <c r="AQ15" i="54" s="1"/>
  <c r="AI20" i="15"/>
  <c r="AN20" i="15"/>
  <c r="Y19" i="101"/>
  <c r="Z19" i="101"/>
  <c r="X19" i="101"/>
  <c r="Y8" i="85"/>
  <c r="Z8" i="85" s="1"/>
  <c r="X8" i="85"/>
  <c r="AH11" i="18"/>
  <c r="AQ11" i="18" s="1"/>
  <c r="Y12" i="87"/>
  <c r="X12" i="87"/>
  <c r="Z8" i="50"/>
  <c r="AH16" i="84"/>
  <c r="AQ16" i="84" s="1"/>
  <c r="AH10" i="10"/>
  <c r="AQ10" i="10" s="1"/>
  <c r="AX22" i="2"/>
  <c r="S22" i="2" s="1"/>
  <c r="AC22" i="2" s="1"/>
  <c r="AB23" i="2" s="1"/>
  <c r="AI17" i="44"/>
  <c r="AN17" i="44"/>
  <c r="AI15" i="95"/>
  <c r="AN15" i="95"/>
  <c r="Y9" i="94"/>
  <c r="X9" i="94"/>
  <c r="AH11" i="99"/>
  <c r="AQ11" i="99" s="1"/>
  <c r="AI15" i="20"/>
  <c r="AN15" i="20"/>
  <c r="AJ17" i="67"/>
  <c r="AK17" i="67"/>
  <c r="AT17" i="67" s="1"/>
  <c r="Y23" i="24"/>
  <c r="Z23" i="24" s="1"/>
  <c r="X23" i="24"/>
  <c r="AH10" i="98"/>
  <c r="AQ10" i="98" s="1"/>
  <c r="AN11" i="87"/>
  <c r="AI11" i="87"/>
  <c r="Y21" i="52"/>
  <c r="X21" i="52"/>
  <c r="AN12" i="16"/>
  <c r="AI12" i="16"/>
  <c r="AR7" i="50"/>
  <c r="Y23" i="75"/>
  <c r="X23" i="75"/>
  <c r="AI19" i="32"/>
  <c r="AN19" i="32"/>
  <c r="AJ19" i="67"/>
  <c r="AK19" i="67"/>
  <c r="AT19" i="67" s="1"/>
  <c r="AJ13" i="67"/>
  <c r="AK13" i="67"/>
  <c r="AT13" i="67" s="1"/>
  <c r="AJ7" i="67"/>
  <c r="AK7" i="67"/>
  <c r="AT7" i="67" s="1"/>
  <c r="AS9" i="19"/>
  <c r="AL9" i="19"/>
  <c r="AU9" i="19" s="1"/>
  <c r="AR11" i="43"/>
  <c r="AH20" i="93"/>
  <c r="AQ20" i="93" s="1"/>
  <c r="AH22" i="28"/>
  <c r="AQ22" i="28" s="1"/>
  <c r="AS22" i="19"/>
  <c r="AL22" i="19"/>
  <c r="AU22" i="19" s="1"/>
  <c r="AI21" i="97"/>
  <c r="AN21" i="97"/>
  <c r="AR21" i="71"/>
  <c r="AN10" i="103"/>
  <c r="AI10" i="103"/>
  <c r="AN12" i="49"/>
  <c r="AI12" i="49"/>
  <c r="AN9" i="102"/>
  <c r="AI9" i="102"/>
  <c r="Y23" i="47"/>
  <c r="Z23" i="47" s="1"/>
  <c r="X23" i="47"/>
  <c r="Y23" i="38"/>
  <c r="Z23" i="38" s="1"/>
  <c r="X23" i="38"/>
  <c r="AS18" i="19"/>
  <c r="AL18" i="19"/>
  <c r="AU18" i="19" s="1"/>
  <c r="Z15" i="54"/>
  <c r="AR12" i="41"/>
  <c r="AR15" i="84"/>
  <c r="AS19" i="19"/>
  <c r="AL19" i="19"/>
  <c r="AU19" i="19" s="1"/>
  <c r="Z11" i="18"/>
  <c r="AG23" i="2"/>
  <c r="AP23" i="2" s="1"/>
  <c r="AP25" i="2" s="1"/>
  <c r="AF23" i="2"/>
  <c r="AO23" i="2" s="1"/>
  <c r="AO25" i="2" s="1"/>
  <c r="AE23" i="2"/>
  <c r="Z16" i="84"/>
  <c r="Z12" i="43"/>
  <c r="AH12" i="43"/>
  <c r="AQ12" i="43" s="1"/>
  <c r="Z10" i="10"/>
  <c r="Y16" i="95"/>
  <c r="Z16" i="95"/>
  <c r="X16" i="95"/>
  <c r="AI14" i="51"/>
  <c r="AN14" i="51"/>
  <c r="AN23" i="63"/>
  <c r="AN25" i="63" s="1"/>
  <c r="AI23" i="63"/>
  <c r="Z23" i="79" l="1"/>
  <c r="AI20" i="52"/>
  <c r="W15" i="58"/>
  <c r="Z9" i="94"/>
  <c r="AE9" i="94" s="1"/>
  <c r="Z21" i="105"/>
  <c r="W22" i="105" s="1"/>
  <c r="AF23" i="38"/>
  <c r="AO23" i="38" s="1"/>
  <c r="AO25" i="38" s="1"/>
  <c r="AE23" i="38"/>
  <c r="AG23" i="38"/>
  <c r="AP23" i="38" s="1"/>
  <c r="AP25" i="38" s="1"/>
  <c r="AG16" i="92"/>
  <c r="AP16" i="92" s="1"/>
  <c r="AF16" i="92"/>
  <c r="AO16" i="92" s="1"/>
  <c r="AE16" i="92"/>
  <c r="W17" i="92"/>
  <c r="AG23" i="47"/>
  <c r="AP23" i="47" s="1"/>
  <c r="AF23" i="47"/>
  <c r="AO23" i="47" s="1"/>
  <c r="W24" i="47"/>
  <c r="AE23" i="47"/>
  <c r="W11" i="102"/>
  <c r="AG10" i="102"/>
  <c r="AP10" i="102" s="1"/>
  <c r="AF10" i="102"/>
  <c r="AO10" i="102" s="1"/>
  <c r="AE10" i="102"/>
  <c r="AF9" i="94"/>
  <c r="AO9" i="94" s="1"/>
  <c r="AG9" i="94"/>
  <c r="AP9" i="94" s="1"/>
  <c r="AE12" i="55"/>
  <c r="AF12" i="55"/>
  <c r="AO12" i="55" s="1"/>
  <c r="AG12" i="55"/>
  <c r="AP12" i="55" s="1"/>
  <c r="W13" i="55"/>
  <c r="AE21" i="15"/>
  <c r="AG21" i="15"/>
  <c r="AP21" i="15" s="1"/>
  <c r="W22" i="15"/>
  <c r="AF21" i="15"/>
  <c r="AO21" i="15" s="1"/>
  <c r="AG8" i="85"/>
  <c r="AP8" i="85" s="1"/>
  <c r="AF8" i="85"/>
  <c r="AO8" i="85" s="1"/>
  <c r="W9" i="85"/>
  <c r="AE8" i="85"/>
  <c r="AG23" i="24"/>
  <c r="AP23" i="24" s="1"/>
  <c r="AP25" i="24" s="1"/>
  <c r="AF23" i="24"/>
  <c r="AO23" i="24" s="1"/>
  <c r="AO25" i="24" s="1"/>
  <c r="AE23" i="24"/>
  <c r="AF18" i="44"/>
  <c r="AO18" i="44" s="1"/>
  <c r="AG18" i="44"/>
  <c r="AP18" i="44" s="1"/>
  <c r="W19" i="44"/>
  <c r="AE18" i="44"/>
  <c r="AG23" i="79"/>
  <c r="AP23" i="79" s="1"/>
  <c r="AP25" i="79" s="1"/>
  <c r="AF23" i="79"/>
  <c r="AO23" i="79" s="1"/>
  <c r="AO25" i="79" s="1"/>
  <c r="AE23" i="79"/>
  <c r="AK5" i="2"/>
  <c r="AT5" i="2" s="1"/>
  <c r="AJ5" i="2"/>
  <c r="AR20" i="52"/>
  <c r="AE16" i="84"/>
  <c r="W17" i="84"/>
  <c r="AG16" i="84"/>
  <c r="AP16" i="84" s="1"/>
  <c r="AF16" i="84"/>
  <c r="AO16" i="84" s="1"/>
  <c r="AR10" i="103"/>
  <c r="AS19" i="67"/>
  <c r="AL19" i="67"/>
  <c r="AU19" i="67" s="1"/>
  <c r="AS17" i="67"/>
  <c r="AL17" i="67"/>
  <c r="AU17" i="67" s="1"/>
  <c r="AR15" i="95"/>
  <c r="AR20" i="15"/>
  <c r="AR22" i="38"/>
  <c r="AH20" i="53"/>
  <c r="AQ20" i="53" s="1"/>
  <c r="AI13" i="41"/>
  <c r="AN13" i="41"/>
  <c r="Y13" i="83"/>
  <c r="X13" i="83"/>
  <c r="Z13" i="83" s="1"/>
  <c r="AS8" i="67"/>
  <c r="AL8" i="67"/>
  <c r="AU8" i="67" s="1"/>
  <c r="AS11" i="67"/>
  <c r="AL11" i="67"/>
  <c r="AU11" i="67" s="1"/>
  <c r="AJ18" i="2"/>
  <c r="AK18" i="2"/>
  <c r="AT18" i="2" s="1"/>
  <c r="AJ12" i="2"/>
  <c r="AK12" i="2"/>
  <c r="AT12" i="2" s="1"/>
  <c r="AJ6" i="2"/>
  <c r="AK6" i="2"/>
  <c r="AT6" i="2" s="1"/>
  <c r="AI22" i="59"/>
  <c r="AN22" i="59"/>
  <c r="AI16" i="45"/>
  <c r="AN16" i="45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S4" i="19"/>
  <c r="AS25" i="19" s="1"/>
  <c r="AL4" i="19"/>
  <c r="AU4" i="19" s="1"/>
  <c r="AU25" i="19" s="1"/>
  <c r="C11" i="19" s="1"/>
  <c r="AS15" i="67"/>
  <c r="AL15" i="67"/>
  <c r="AU15" i="67" s="1"/>
  <c r="AH15" i="51"/>
  <c r="AQ15" i="51" s="1"/>
  <c r="AR22" i="47"/>
  <c r="Y16" i="88"/>
  <c r="X16" i="88"/>
  <c r="Z16" i="88" s="1"/>
  <c r="AI17" i="13"/>
  <c r="AN17" i="13"/>
  <c r="Y18" i="104"/>
  <c r="X18" i="104"/>
  <c r="Z18" i="104" s="1"/>
  <c r="AG21" i="46"/>
  <c r="AP21" i="46" s="1"/>
  <c r="AF21" i="46"/>
  <c r="AO21" i="46" s="1"/>
  <c r="W22" i="46"/>
  <c r="AE21" i="46"/>
  <c r="Y23" i="33"/>
  <c r="X23" i="33"/>
  <c r="Y15" i="58"/>
  <c r="X15" i="58"/>
  <c r="Z15" i="58" s="1"/>
  <c r="Y17" i="96"/>
  <c r="X17" i="96"/>
  <c r="Y23" i="59"/>
  <c r="X23" i="59"/>
  <c r="Z23" i="59" s="1"/>
  <c r="AR7" i="90"/>
  <c r="AH13" i="49"/>
  <c r="AQ13" i="49" s="1"/>
  <c r="AG9" i="48"/>
  <c r="AP9" i="48" s="1"/>
  <c r="AE9" i="48"/>
  <c r="W10" i="48"/>
  <c r="AF9" i="48"/>
  <c r="AO9" i="48" s="1"/>
  <c r="AJ21" i="63"/>
  <c r="AK21" i="63"/>
  <c r="AT21" i="63" s="1"/>
  <c r="AH22" i="97"/>
  <c r="AQ22" i="97" s="1"/>
  <c r="AH16" i="95"/>
  <c r="AQ16" i="95" s="1"/>
  <c r="AH23" i="38"/>
  <c r="AQ23" i="38" s="1"/>
  <c r="AQ25" i="38" s="1"/>
  <c r="AZ3" i="38"/>
  <c r="AX22" i="38" s="1"/>
  <c r="S22" i="38" s="1"/>
  <c r="AC22" i="38" s="1"/>
  <c r="AB23" i="38" s="1"/>
  <c r="AR9" i="102"/>
  <c r="AS7" i="67"/>
  <c r="AL7" i="67"/>
  <c r="AU7" i="67" s="1"/>
  <c r="AR19" i="32"/>
  <c r="AR12" i="16"/>
  <c r="AH23" i="24"/>
  <c r="AQ23" i="24" s="1"/>
  <c r="AQ25" i="24" s="1"/>
  <c r="AZ3" i="24"/>
  <c r="AR15" i="20"/>
  <c r="AH9" i="94"/>
  <c r="AQ9" i="94" s="1"/>
  <c r="AR17" i="44"/>
  <c r="AE8" i="50"/>
  <c r="W9" i="50"/>
  <c r="AF8" i="50"/>
  <c r="AO8" i="50" s="1"/>
  <c r="AG8" i="50"/>
  <c r="AP8" i="50" s="1"/>
  <c r="AH19" i="101"/>
  <c r="AQ19" i="101" s="1"/>
  <c r="AR11" i="55"/>
  <c r="AR8" i="35"/>
  <c r="AR21" i="86"/>
  <c r="AI16" i="100"/>
  <c r="AN16" i="100"/>
  <c r="AH22" i="86"/>
  <c r="AQ22" i="86" s="1"/>
  <c r="AJ22" i="2"/>
  <c r="AK22" i="2"/>
  <c r="AT22" i="2" s="1"/>
  <c r="AJ16" i="2"/>
  <c r="AK16" i="2"/>
  <c r="AT16" i="2" s="1"/>
  <c r="AJ10" i="2"/>
  <c r="AK10" i="2"/>
  <c r="AT10" i="2" s="1"/>
  <c r="AJ3" i="2"/>
  <c r="AB4" i="2"/>
  <c r="Z13" i="49"/>
  <c r="AJ20" i="63"/>
  <c r="AS20" i="63" s="1"/>
  <c r="AK20" i="63"/>
  <c r="AJ14" i="63"/>
  <c r="AK14" i="63"/>
  <c r="AT14" i="63" s="1"/>
  <c r="AJ8" i="63"/>
  <c r="AK8" i="63"/>
  <c r="AT8" i="63" s="1"/>
  <c r="AL3" i="67"/>
  <c r="AU3" i="67" s="1"/>
  <c r="AS3" i="67"/>
  <c r="AR8" i="82"/>
  <c r="AR7" i="85"/>
  <c r="AH8" i="90"/>
  <c r="AQ8" i="90" s="1"/>
  <c r="AI17" i="104"/>
  <c r="AN17" i="104"/>
  <c r="AH16" i="9"/>
  <c r="AQ16" i="9" s="1"/>
  <c r="Z22" i="97"/>
  <c r="AS5" i="67"/>
  <c r="AL5" i="67"/>
  <c r="AU5" i="67" s="1"/>
  <c r="AI20" i="93"/>
  <c r="AN20" i="93"/>
  <c r="Y12" i="99"/>
  <c r="Z12" i="99" s="1"/>
  <c r="X12" i="99"/>
  <c r="W21" i="53"/>
  <c r="AE20" i="53"/>
  <c r="AF20" i="53"/>
  <c r="AO20" i="53" s="1"/>
  <c r="AG20" i="53"/>
  <c r="AP20" i="53" s="1"/>
  <c r="AH23" i="79"/>
  <c r="AQ23" i="79" s="1"/>
  <c r="AQ25" i="79" s="1"/>
  <c r="AZ3" i="79"/>
  <c r="Y14" i="11"/>
  <c r="X14" i="11"/>
  <c r="Z14" i="11" s="1"/>
  <c r="AL14" i="67"/>
  <c r="AU14" i="67" s="1"/>
  <c r="AT14" i="67"/>
  <c r="AK17" i="2"/>
  <c r="AT17" i="2" s="1"/>
  <c r="AJ17" i="2"/>
  <c r="AJ9" i="63"/>
  <c r="AK9" i="63"/>
  <c r="AT9" i="63" s="1"/>
  <c r="AJ4" i="67"/>
  <c r="AK4" i="67"/>
  <c r="AT4" i="67" s="1"/>
  <c r="AL21" i="67"/>
  <c r="AU21" i="67" s="1"/>
  <c r="AT21" i="67"/>
  <c r="AS12" i="67"/>
  <c r="AL12" i="67"/>
  <c r="AU12" i="67" s="1"/>
  <c r="AH23" i="75"/>
  <c r="AQ23" i="75" s="1"/>
  <c r="AQ25" i="75" s="1"/>
  <c r="AZ3" i="75"/>
  <c r="AJ23" i="2"/>
  <c r="AS23" i="2" s="1"/>
  <c r="AK23" i="2"/>
  <c r="AT23" i="2" s="1"/>
  <c r="AH12" i="87"/>
  <c r="AQ12" i="87" s="1"/>
  <c r="AF19" i="101"/>
  <c r="AO19" i="101" s="1"/>
  <c r="AE19" i="101"/>
  <c r="W20" i="101"/>
  <c r="AG19" i="101"/>
  <c r="AP19" i="101" s="1"/>
  <c r="AH21" i="15"/>
  <c r="AQ21" i="15" s="1"/>
  <c r="Z22" i="86"/>
  <c r="AJ21" i="2"/>
  <c r="AK21" i="2"/>
  <c r="AT21" i="2" s="1"/>
  <c r="AK15" i="2"/>
  <c r="AT15" i="2" s="1"/>
  <c r="AJ15" i="2"/>
  <c r="AJ9" i="2"/>
  <c r="AK9" i="2"/>
  <c r="AT9" i="2" s="1"/>
  <c r="AH9" i="35"/>
  <c r="AQ9" i="35" s="1"/>
  <c r="AJ19" i="63"/>
  <c r="AK19" i="63"/>
  <c r="AT19" i="63" s="1"/>
  <c r="AJ13" i="63"/>
  <c r="AK13" i="63"/>
  <c r="AT13" i="63" s="1"/>
  <c r="AJ7" i="63"/>
  <c r="AK7" i="63"/>
  <c r="AT7" i="63" s="1"/>
  <c r="AR19" i="53"/>
  <c r="AS22" i="67"/>
  <c r="AL22" i="67"/>
  <c r="AU22" i="67" s="1"/>
  <c r="AH11" i="103"/>
  <c r="AQ11" i="103" s="1"/>
  <c r="AH9" i="82"/>
  <c r="AQ9" i="82" s="1"/>
  <c r="Z8" i="90"/>
  <c r="Z16" i="9"/>
  <c r="AS18" i="67"/>
  <c r="AL18" i="67"/>
  <c r="AU18" i="67" s="1"/>
  <c r="AH16" i="20"/>
  <c r="AQ16" i="20" s="1"/>
  <c r="Y23" i="89"/>
  <c r="X23" i="89"/>
  <c r="AN10" i="98"/>
  <c r="AI10" i="98"/>
  <c r="AN14" i="58"/>
  <c r="AI14" i="58"/>
  <c r="AR14" i="58" s="1"/>
  <c r="Y23" i="28"/>
  <c r="X23" i="28"/>
  <c r="AN11" i="99"/>
  <c r="AI11" i="99"/>
  <c r="AR11" i="99" s="1"/>
  <c r="AR14" i="51"/>
  <c r="AN23" i="2"/>
  <c r="AN25" i="2" s="1"/>
  <c r="AI23" i="2"/>
  <c r="AR11" i="87"/>
  <c r="AR15" i="9"/>
  <c r="AS16" i="67"/>
  <c r="AL16" i="67"/>
  <c r="AU16" i="67" s="1"/>
  <c r="AG15" i="51"/>
  <c r="AP15" i="51" s="1"/>
  <c r="AE15" i="51"/>
  <c r="W16" i="51"/>
  <c r="AF15" i="51"/>
  <c r="AO15" i="51" s="1"/>
  <c r="AH21" i="105"/>
  <c r="AQ21" i="105" s="1"/>
  <c r="Y18" i="13"/>
  <c r="X18" i="13"/>
  <c r="AI16" i="96"/>
  <c r="AN16" i="96"/>
  <c r="AG16" i="95"/>
  <c r="AP16" i="95" s="1"/>
  <c r="AF16" i="95"/>
  <c r="AO16" i="95" s="1"/>
  <c r="W17" i="95"/>
  <c r="AE16" i="95"/>
  <c r="AR23" i="63"/>
  <c r="AR25" i="63" s="1"/>
  <c r="AL23" i="63"/>
  <c r="AU23" i="63" s="1"/>
  <c r="AF11" i="18"/>
  <c r="AO11" i="18" s="1"/>
  <c r="AG11" i="18"/>
  <c r="AP11" i="18" s="1"/>
  <c r="AE11" i="18"/>
  <c r="W12" i="18"/>
  <c r="AR12" i="49"/>
  <c r="AS13" i="67"/>
  <c r="AL13" i="67"/>
  <c r="AU13" i="67" s="1"/>
  <c r="Z23" i="75"/>
  <c r="AH21" i="52"/>
  <c r="AQ21" i="52" s="1"/>
  <c r="Z12" i="87"/>
  <c r="AR20" i="105"/>
  <c r="Y14" i="41"/>
  <c r="X14" i="41"/>
  <c r="AS20" i="67"/>
  <c r="AL20" i="67"/>
  <c r="AU20" i="67" s="1"/>
  <c r="Y17" i="100"/>
  <c r="X17" i="100"/>
  <c r="AJ20" i="2"/>
  <c r="AK20" i="2"/>
  <c r="AT20" i="2" s="1"/>
  <c r="AJ14" i="2"/>
  <c r="AK14" i="2"/>
  <c r="AT14" i="2" s="1"/>
  <c r="AJ8" i="2"/>
  <c r="AK8" i="2"/>
  <c r="AT8" i="2" s="1"/>
  <c r="Y17" i="45"/>
  <c r="Z17" i="45" s="1"/>
  <c r="X17" i="45"/>
  <c r="AR18" i="101"/>
  <c r="Z9" i="35"/>
  <c r="AJ18" i="63"/>
  <c r="AK18" i="63"/>
  <c r="AT18" i="63" s="1"/>
  <c r="AJ12" i="63"/>
  <c r="AK12" i="63"/>
  <c r="AT12" i="63" s="1"/>
  <c r="AJ6" i="63"/>
  <c r="AK6" i="63"/>
  <c r="AT6" i="63" s="1"/>
  <c r="AR15" i="92"/>
  <c r="AS9" i="67"/>
  <c r="AL9" i="67"/>
  <c r="AU9" i="67" s="1"/>
  <c r="AR8" i="94"/>
  <c r="W14" i="91"/>
  <c r="AG13" i="91"/>
  <c r="AP13" i="91" s="1"/>
  <c r="AF13" i="91"/>
  <c r="AO13" i="91" s="1"/>
  <c r="AE13" i="91"/>
  <c r="AR22" i="79"/>
  <c r="AH13" i="16"/>
  <c r="AQ13" i="16" s="1"/>
  <c r="Z11" i="103"/>
  <c r="Z9" i="82"/>
  <c r="W23" i="71"/>
  <c r="AF22" i="71"/>
  <c r="AO22" i="71" s="1"/>
  <c r="AE22" i="71"/>
  <c r="AG22" i="71"/>
  <c r="AP22" i="71" s="1"/>
  <c r="AS6" i="67"/>
  <c r="AL6" i="67"/>
  <c r="AU6" i="67" s="1"/>
  <c r="AH20" i="32"/>
  <c r="AQ20" i="32" s="1"/>
  <c r="AE16" i="20"/>
  <c r="AF16" i="20"/>
  <c r="AO16" i="20" s="1"/>
  <c r="W17" i="20"/>
  <c r="AG16" i="20"/>
  <c r="AP16" i="20" s="1"/>
  <c r="AN22" i="33"/>
  <c r="AI22" i="33"/>
  <c r="AI22" i="89"/>
  <c r="AN22" i="89"/>
  <c r="AN9" i="42"/>
  <c r="AI9" i="42"/>
  <c r="AJ11" i="2"/>
  <c r="AK11" i="2"/>
  <c r="AT11" i="2" s="1"/>
  <c r="AJ15" i="63"/>
  <c r="AK15" i="63"/>
  <c r="AT15" i="63" s="1"/>
  <c r="AE10" i="10"/>
  <c r="AG10" i="10"/>
  <c r="AP10" i="10" s="1"/>
  <c r="AF10" i="10"/>
  <c r="AO10" i="10" s="1"/>
  <c r="W11" i="10"/>
  <c r="AF12" i="43"/>
  <c r="AO12" i="43" s="1"/>
  <c r="W13" i="43"/>
  <c r="AE12" i="43"/>
  <c r="AG12" i="43"/>
  <c r="AP12" i="43" s="1"/>
  <c r="AG15" i="54"/>
  <c r="AP15" i="54" s="1"/>
  <c r="AE15" i="54"/>
  <c r="W16" i="54"/>
  <c r="AF15" i="54"/>
  <c r="AO15" i="54" s="1"/>
  <c r="AH23" i="47"/>
  <c r="AQ23" i="47" s="1"/>
  <c r="AR21" i="97"/>
  <c r="Z21" i="52"/>
  <c r="AH8" i="85"/>
  <c r="AQ8" i="85" s="1"/>
  <c r="AN13" i="11"/>
  <c r="AI13" i="11"/>
  <c r="AN12" i="83"/>
  <c r="AI12" i="83"/>
  <c r="AH18" i="44"/>
  <c r="AQ18" i="44" s="1"/>
  <c r="AJ19" i="2"/>
  <c r="AK19" i="2"/>
  <c r="AT19" i="2" s="1"/>
  <c r="AJ13" i="2"/>
  <c r="AK13" i="2"/>
  <c r="AT13" i="2" s="1"/>
  <c r="AK7" i="2"/>
  <c r="AT7" i="2" s="1"/>
  <c r="AJ7" i="2"/>
  <c r="AJ17" i="63"/>
  <c r="AK17" i="63"/>
  <c r="AT17" i="63" s="1"/>
  <c r="AJ11" i="63"/>
  <c r="AK11" i="63"/>
  <c r="AT11" i="63" s="1"/>
  <c r="AK5" i="63"/>
  <c r="AT5" i="63" s="1"/>
  <c r="AJ5" i="63"/>
  <c r="AH12" i="55"/>
  <c r="AQ12" i="55" s="1"/>
  <c r="AH10" i="102"/>
  <c r="AQ10" i="102" s="1"/>
  <c r="AH16" i="92"/>
  <c r="AQ16" i="92" s="1"/>
  <c r="AS10" i="67"/>
  <c r="AL10" i="67"/>
  <c r="AU10" i="67" s="1"/>
  <c r="Z13" i="16"/>
  <c r="AI15" i="88"/>
  <c r="AO15" i="88"/>
  <c r="Z20" i="32"/>
  <c r="Y10" i="42"/>
  <c r="X10" i="42"/>
  <c r="Z10" i="42" s="1"/>
  <c r="Y11" i="98"/>
  <c r="X11" i="98"/>
  <c r="Z11" i="98" s="1"/>
  <c r="Y21" i="93"/>
  <c r="Z21" i="93" s="1"/>
  <c r="X21" i="93"/>
  <c r="AI22" i="28"/>
  <c r="AN22" i="28"/>
  <c r="W10" i="94" l="1"/>
  <c r="Z23" i="28"/>
  <c r="AG21" i="105"/>
  <c r="AP21" i="105" s="1"/>
  <c r="AE21" i="105"/>
  <c r="AN21" i="105" s="1"/>
  <c r="Z23" i="89"/>
  <c r="AG23" i="89" s="1"/>
  <c r="AP23" i="89" s="1"/>
  <c r="AF21" i="105"/>
  <c r="AO21" i="105" s="1"/>
  <c r="W18" i="45"/>
  <c r="AF17" i="45"/>
  <c r="AO17" i="45" s="1"/>
  <c r="AE17" i="45"/>
  <c r="AG17" i="45"/>
  <c r="AP17" i="45" s="1"/>
  <c r="AG15" i="58"/>
  <c r="AP15" i="58" s="1"/>
  <c r="AF15" i="58"/>
  <c r="AO15" i="58" s="1"/>
  <c r="AE15" i="58"/>
  <c r="W16" i="58"/>
  <c r="W15" i="11"/>
  <c r="AF14" i="11"/>
  <c r="AO14" i="11" s="1"/>
  <c r="AG14" i="11"/>
  <c r="AP14" i="11" s="1"/>
  <c r="AE14" i="11"/>
  <c r="AE16" i="88"/>
  <c r="AF16" i="88"/>
  <c r="AO16" i="88" s="1"/>
  <c r="AG16" i="88"/>
  <c r="AP16" i="88" s="1"/>
  <c r="W17" i="88"/>
  <c r="AE23" i="28"/>
  <c r="AG23" i="28"/>
  <c r="AP23" i="28" s="1"/>
  <c r="AP25" i="28" s="1"/>
  <c r="AF23" i="28"/>
  <c r="AO23" i="28" s="1"/>
  <c r="AO25" i="28" s="1"/>
  <c r="AF11" i="98"/>
  <c r="AO11" i="98" s="1"/>
  <c r="AE11" i="98"/>
  <c r="W12" i="98"/>
  <c r="AG11" i="98"/>
  <c r="AP11" i="98" s="1"/>
  <c r="AG13" i="83"/>
  <c r="AP13" i="83" s="1"/>
  <c r="AE13" i="83"/>
  <c r="W14" i="83"/>
  <c r="AF13" i="83"/>
  <c r="AO13" i="83" s="1"/>
  <c r="AG23" i="59"/>
  <c r="AP23" i="59" s="1"/>
  <c r="AP25" i="59" s="1"/>
  <c r="AF23" i="59"/>
  <c r="AO23" i="59" s="1"/>
  <c r="AO25" i="59" s="1"/>
  <c r="AE23" i="59"/>
  <c r="AE12" i="99"/>
  <c r="W13" i="99"/>
  <c r="AG12" i="99"/>
  <c r="AP12" i="99" s="1"/>
  <c r="AF12" i="99"/>
  <c r="AO12" i="99" s="1"/>
  <c r="AG20" i="32"/>
  <c r="AP20" i="32" s="1"/>
  <c r="AF20" i="32"/>
  <c r="W21" i="32"/>
  <c r="AE20" i="32"/>
  <c r="AN20" i="32" s="1"/>
  <c r="AS17" i="63"/>
  <c r="AL17" i="63"/>
  <c r="AU17" i="63" s="1"/>
  <c r="AS19" i="2"/>
  <c r="AL19" i="2"/>
  <c r="AU19" i="2" s="1"/>
  <c r="AR12" i="83"/>
  <c r="X11" i="10"/>
  <c r="Z11" i="10" s="1"/>
  <c r="Y11" i="10"/>
  <c r="AR22" i="33"/>
  <c r="AI16" i="20"/>
  <c r="AN16" i="20"/>
  <c r="AF9" i="82"/>
  <c r="AO9" i="82" s="1"/>
  <c r="AE9" i="82"/>
  <c r="AG9" i="82"/>
  <c r="AP9" i="82" s="1"/>
  <c r="W10" i="82"/>
  <c r="Y16" i="51"/>
  <c r="X16" i="51"/>
  <c r="AS13" i="63"/>
  <c r="AL13" i="63"/>
  <c r="AU13" i="63" s="1"/>
  <c r="AS15" i="2"/>
  <c r="AL15" i="2"/>
  <c r="AU15" i="2" s="1"/>
  <c r="Y20" i="101"/>
  <c r="X20" i="101"/>
  <c r="AL4" i="67"/>
  <c r="AU4" i="67" s="1"/>
  <c r="AS4" i="67"/>
  <c r="AS25" i="67" s="1"/>
  <c r="AH12" i="99"/>
  <c r="AQ12" i="99" s="1"/>
  <c r="AF13" i="49"/>
  <c r="AO13" i="49" s="1"/>
  <c r="AG13" i="49"/>
  <c r="AP13" i="49" s="1"/>
  <c r="W14" i="49"/>
  <c r="AE13" i="49"/>
  <c r="AS16" i="2"/>
  <c r="AL16" i="2"/>
  <c r="AU16" i="2" s="1"/>
  <c r="Y9" i="50"/>
  <c r="X9" i="50"/>
  <c r="Z9" i="50" s="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8" i="104"/>
  <c r="AQ18" i="104" s="1"/>
  <c r="AS16" i="63"/>
  <c r="AL16" i="63"/>
  <c r="AU16" i="63" s="1"/>
  <c r="AR22" i="59"/>
  <c r="AS18" i="2"/>
  <c r="AL18" i="2"/>
  <c r="AU18" i="2" s="1"/>
  <c r="Y17" i="84"/>
  <c r="X17" i="84"/>
  <c r="AN23" i="79"/>
  <c r="AN25" i="79" s="1"/>
  <c r="AI23" i="79"/>
  <c r="AI21" i="105"/>
  <c r="Y9" i="85"/>
  <c r="X9" i="85"/>
  <c r="AN12" i="55"/>
  <c r="AI12" i="55"/>
  <c r="AI23" i="47"/>
  <c r="AN23" i="47"/>
  <c r="AI16" i="92"/>
  <c r="AN16" i="92"/>
  <c r="AS8" i="63"/>
  <c r="AL8" i="63"/>
  <c r="AU8" i="63" s="1"/>
  <c r="AH21" i="93"/>
  <c r="AQ21" i="93" s="1"/>
  <c r="AH10" i="42"/>
  <c r="AQ10" i="42" s="1"/>
  <c r="W14" i="16"/>
  <c r="AE13" i="16"/>
  <c r="AF13" i="16"/>
  <c r="AO13" i="16" s="1"/>
  <c r="AG13" i="16"/>
  <c r="AP13" i="16" s="1"/>
  <c r="AR13" i="11"/>
  <c r="AI12" i="43"/>
  <c r="AN12" i="43"/>
  <c r="AR9" i="42"/>
  <c r="AF9" i="35"/>
  <c r="AO9" i="35" s="1"/>
  <c r="AG9" i="35"/>
  <c r="AP9" i="35" s="1"/>
  <c r="AE9" i="35"/>
  <c r="W10" i="35"/>
  <c r="AH17" i="100"/>
  <c r="AQ17" i="100" s="1"/>
  <c r="AH14" i="41"/>
  <c r="AQ14" i="41" s="1"/>
  <c r="AN11" i="18"/>
  <c r="AI11" i="18"/>
  <c r="AI16" i="95"/>
  <c r="AR16" i="95" s="1"/>
  <c r="AN16" i="95"/>
  <c r="AH18" i="13"/>
  <c r="AQ18" i="13" s="1"/>
  <c r="AR10" i="98"/>
  <c r="AF16" i="9"/>
  <c r="AO16" i="9" s="1"/>
  <c r="AG16" i="9"/>
  <c r="AP16" i="9" s="1"/>
  <c r="AE16" i="9"/>
  <c r="W17" i="9"/>
  <c r="AS19" i="63"/>
  <c r="AL19" i="63"/>
  <c r="AU19" i="63" s="1"/>
  <c r="AS9" i="63"/>
  <c r="AL9" i="63"/>
  <c r="AU9" i="63" s="1"/>
  <c r="AS3" i="2"/>
  <c r="AL3" i="2"/>
  <c r="AU3" i="2" s="1"/>
  <c r="AS22" i="2"/>
  <c r="AL22" i="2"/>
  <c r="AU22" i="2" s="1"/>
  <c r="AX22" i="24"/>
  <c r="S22" i="24" s="1"/>
  <c r="AC22" i="24" s="1"/>
  <c r="AB23" i="24" s="1"/>
  <c r="AK23" i="24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21" i="46"/>
  <c r="AN21" i="46"/>
  <c r="AL3" i="63"/>
  <c r="AU3" i="63" s="1"/>
  <c r="AS3" i="63"/>
  <c r="AS22" i="63"/>
  <c r="AL22" i="63"/>
  <c r="AU22" i="63" s="1"/>
  <c r="AS6" i="2"/>
  <c r="AL6" i="2"/>
  <c r="AU6" i="2" s="1"/>
  <c r="AN23" i="24"/>
  <c r="AN25" i="24" s="1"/>
  <c r="AI23" i="24"/>
  <c r="AR23" i="24" s="1"/>
  <c r="AR25" i="24" s="1"/>
  <c r="Y10" i="94"/>
  <c r="X10" i="94"/>
  <c r="AR22" i="28"/>
  <c r="AR15" i="88"/>
  <c r="AS5" i="63"/>
  <c r="AL5" i="63"/>
  <c r="AU5" i="63" s="1"/>
  <c r="AS7" i="2"/>
  <c r="AL7" i="2"/>
  <c r="AU7" i="2" s="1"/>
  <c r="AE11" i="103"/>
  <c r="AF11" i="103"/>
  <c r="AO11" i="103" s="1"/>
  <c r="W12" i="103"/>
  <c r="AG11" i="103"/>
  <c r="AP11" i="103" s="1"/>
  <c r="Y14" i="91"/>
  <c r="X14" i="91"/>
  <c r="Z14" i="91" s="1"/>
  <c r="AS20" i="2"/>
  <c r="AL20" i="2"/>
  <c r="AU20" i="2" s="1"/>
  <c r="W13" i="87"/>
  <c r="AF12" i="87"/>
  <c r="AO12" i="87" s="1"/>
  <c r="AG12" i="87"/>
  <c r="AP12" i="87" s="1"/>
  <c r="AE12" i="87"/>
  <c r="Y12" i="18"/>
  <c r="Z12" i="18" s="1"/>
  <c r="X12" i="18"/>
  <c r="AI15" i="51"/>
  <c r="AN15" i="51"/>
  <c r="AE22" i="97"/>
  <c r="AF22" i="97"/>
  <c r="AO22" i="97" s="1"/>
  <c r="W23" i="97"/>
  <c r="AG22" i="97"/>
  <c r="AP22" i="97" s="1"/>
  <c r="AJ4" i="2"/>
  <c r="AK4" i="2"/>
  <c r="AT4" i="2" s="1"/>
  <c r="AT25" i="2" s="1"/>
  <c r="AH23" i="59"/>
  <c r="AQ23" i="59" s="1"/>
  <c r="AQ25" i="59" s="1"/>
  <c r="AZ3" i="59"/>
  <c r="AH15" i="58"/>
  <c r="AQ15" i="58" s="1"/>
  <c r="X24" i="47"/>
  <c r="Y24" i="47"/>
  <c r="AE10" i="42"/>
  <c r="W11" i="42"/>
  <c r="AF10" i="42"/>
  <c r="AO10" i="42" s="1"/>
  <c r="AG10" i="42"/>
  <c r="AP10" i="42" s="1"/>
  <c r="Y16" i="54"/>
  <c r="Z16" i="54" s="1"/>
  <c r="X16" i="54"/>
  <c r="Y13" i="43"/>
  <c r="X13" i="43"/>
  <c r="Z13" i="43" s="1"/>
  <c r="AN10" i="10"/>
  <c r="AI10" i="10"/>
  <c r="AI22" i="71"/>
  <c r="AN22" i="71"/>
  <c r="AS6" i="63"/>
  <c r="AL6" i="63"/>
  <c r="AU6" i="63" s="1"/>
  <c r="AS8" i="2"/>
  <c r="AL8" i="2"/>
  <c r="AU8" i="2" s="1"/>
  <c r="Z17" i="100"/>
  <c r="Z14" i="41"/>
  <c r="Y17" i="95"/>
  <c r="X17" i="95"/>
  <c r="Z17" i="95" s="1"/>
  <c r="Z18" i="13"/>
  <c r="AR23" i="2"/>
  <c r="AR25" i="2" s="1"/>
  <c r="AL23" i="2"/>
  <c r="AU23" i="2" s="1"/>
  <c r="AH23" i="28"/>
  <c r="AQ23" i="28" s="1"/>
  <c r="AQ25" i="28" s="1"/>
  <c r="AZ3" i="28"/>
  <c r="AX22" i="28" s="1"/>
  <c r="S22" i="28" s="1"/>
  <c r="AC22" i="28" s="1"/>
  <c r="AB23" i="28" s="1"/>
  <c r="AF8" i="90"/>
  <c r="AO8" i="90" s="1"/>
  <c r="W9" i="90"/>
  <c r="AG8" i="90"/>
  <c r="AP8" i="90" s="1"/>
  <c r="AE8" i="90"/>
  <c r="AS21" i="2"/>
  <c r="AL21" i="2"/>
  <c r="AU21" i="2" s="1"/>
  <c r="AS17" i="2"/>
  <c r="AL17" i="2"/>
  <c r="AU17" i="2" s="1"/>
  <c r="AS14" i="63"/>
  <c r="AL14" i="63"/>
  <c r="AU14" i="63" s="1"/>
  <c r="AR16" i="100"/>
  <c r="Y22" i="46"/>
  <c r="X22" i="46"/>
  <c r="AR13" i="41"/>
  <c r="Y22" i="105"/>
  <c r="X22" i="105"/>
  <c r="Y13" i="55"/>
  <c r="Z13" i="55"/>
  <c r="X13" i="55"/>
  <c r="AG18" i="104"/>
  <c r="AP18" i="104" s="1"/>
  <c r="AF18" i="104"/>
  <c r="AO18" i="104" s="1"/>
  <c r="AE18" i="104"/>
  <c r="W19" i="104"/>
  <c r="AJ4" i="63"/>
  <c r="AK4" i="63"/>
  <c r="AT4" i="63" s="1"/>
  <c r="AI16" i="84"/>
  <c r="AN16" i="84"/>
  <c r="AN10" i="102"/>
  <c r="AI10" i="102"/>
  <c r="AE21" i="93"/>
  <c r="W22" i="93"/>
  <c r="AG21" i="93"/>
  <c r="AP21" i="93" s="1"/>
  <c r="AF21" i="93"/>
  <c r="AO21" i="93" s="1"/>
  <c r="AS11" i="63"/>
  <c r="AL11" i="63"/>
  <c r="AU11" i="63" s="1"/>
  <c r="AS13" i="2"/>
  <c r="AL13" i="2"/>
  <c r="AU13" i="2" s="1"/>
  <c r="AI15" i="54"/>
  <c r="AN15" i="54"/>
  <c r="Y17" i="20"/>
  <c r="X17" i="20"/>
  <c r="AI13" i="91"/>
  <c r="AN13" i="91"/>
  <c r="AH23" i="89"/>
  <c r="AQ23" i="89" s="1"/>
  <c r="AS7" i="63"/>
  <c r="AL7" i="63"/>
  <c r="AU7" i="63" s="1"/>
  <c r="AF22" i="86"/>
  <c r="AO22" i="86" s="1"/>
  <c r="AE22" i="86"/>
  <c r="AG22" i="86"/>
  <c r="AP22" i="86" s="1"/>
  <c r="W23" i="86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I20" i="53"/>
  <c r="AN20" i="53"/>
  <c r="AR20" i="93"/>
  <c r="AL20" i="63"/>
  <c r="AU20" i="63" s="1"/>
  <c r="AT20" i="63"/>
  <c r="AS10" i="2"/>
  <c r="AL10" i="2"/>
  <c r="AU10" i="2" s="1"/>
  <c r="Y10" i="48"/>
  <c r="X10" i="48"/>
  <c r="Z10" i="48" s="1"/>
  <c r="AH17" i="96"/>
  <c r="AQ17" i="96" s="1"/>
  <c r="AH23" i="33"/>
  <c r="AQ23" i="33" s="1"/>
  <c r="AQ25" i="33" s="1"/>
  <c r="AZ3" i="33"/>
  <c r="AR17" i="13"/>
  <c r="AS10" i="63"/>
  <c r="AL10" i="63"/>
  <c r="AU10" i="63" s="1"/>
  <c r="AR16" i="45"/>
  <c r="AS12" i="2"/>
  <c r="AL12" i="2"/>
  <c r="AU12" i="2" s="1"/>
  <c r="AS5" i="2"/>
  <c r="AL5" i="2"/>
  <c r="AU5" i="2" s="1"/>
  <c r="AI18" i="44"/>
  <c r="AN18" i="44"/>
  <c r="Y11" i="102"/>
  <c r="X11" i="102"/>
  <c r="AN23" i="38"/>
  <c r="AN25" i="38" s="1"/>
  <c r="AI23" i="38"/>
  <c r="AR23" i="38" s="1"/>
  <c r="AR25" i="38" s="1"/>
  <c r="AS11" i="2"/>
  <c r="AL11" i="2"/>
  <c r="AU11" i="2" s="1"/>
  <c r="AS18" i="63"/>
  <c r="AL18" i="63"/>
  <c r="AU18" i="63" s="1"/>
  <c r="AG23" i="75"/>
  <c r="AP23" i="75" s="1"/>
  <c r="AP25" i="75" s="1"/>
  <c r="AF23" i="75"/>
  <c r="AO23" i="75" s="1"/>
  <c r="AO25" i="75" s="1"/>
  <c r="AE23" i="75"/>
  <c r="AR16" i="96"/>
  <c r="AI19" i="101"/>
  <c r="AN19" i="101"/>
  <c r="AH14" i="11"/>
  <c r="AQ14" i="11" s="1"/>
  <c r="AN8" i="50"/>
  <c r="AI8" i="50"/>
  <c r="AJ23" i="38"/>
  <c r="AS23" i="38" s="1"/>
  <c r="AK23" i="38"/>
  <c r="AS21" i="63"/>
  <c r="AL21" i="63"/>
  <c r="AU21" i="63" s="1"/>
  <c r="AI21" i="15"/>
  <c r="AN21" i="15"/>
  <c r="AH11" i="98"/>
  <c r="AQ11" i="98" s="1"/>
  <c r="AF21" i="52"/>
  <c r="AO21" i="52" s="1"/>
  <c r="AG21" i="52"/>
  <c r="AP21" i="52" s="1"/>
  <c r="W22" i="52"/>
  <c r="AE21" i="52"/>
  <c r="AS15" i="63"/>
  <c r="AL15" i="63"/>
  <c r="AU15" i="63" s="1"/>
  <c r="AR22" i="89"/>
  <c r="Y23" i="71"/>
  <c r="X23" i="71"/>
  <c r="AS12" i="63"/>
  <c r="AL12" i="63"/>
  <c r="AU12" i="63" s="1"/>
  <c r="AH17" i="45"/>
  <c r="AQ17" i="45" s="1"/>
  <c r="AS14" i="2"/>
  <c r="AL14" i="2"/>
  <c r="AU14" i="2" s="1"/>
  <c r="AS9" i="2"/>
  <c r="AL9" i="2"/>
  <c r="AU9" i="2" s="1"/>
  <c r="AX22" i="75"/>
  <c r="S22" i="75" s="1"/>
  <c r="AC22" i="75" s="1"/>
  <c r="AB23" i="75" s="1"/>
  <c r="AT25" i="67"/>
  <c r="AX22" i="79"/>
  <c r="S22" i="79" s="1"/>
  <c r="AC22" i="79" s="1"/>
  <c r="AB23" i="79" s="1"/>
  <c r="Y21" i="53"/>
  <c r="X21" i="53"/>
  <c r="AR17" i="104"/>
  <c r="AU25" i="67"/>
  <c r="C11" i="67" s="1"/>
  <c r="F11" i="57" s="1"/>
  <c r="AN9" i="48"/>
  <c r="AI9" i="48"/>
  <c r="Z17" i="96"/>
  <c r="Z23" i="33"/>
  <c r="AH16" i="88"/>
  <c r="AQ16" i="88" s="1"/>
  <c r="AH13" i="83"/>
  <c r="AQ13" i="83" s="1"/>
  <c r="X19" i="44"/>
  <c r="Z19" i="44" s="1"/>
  <c r="Y19" i="44"/>
  <c r="AN8" i="85"/>
  <c r="AI8" i="85"/>
  <c r="Y22" i="15"/>
  <c r="X22" i="15"/>
  <c r="AN9" i="94"/>
  <c r="AI9" i="94"/>
  <c r="Y17" i="92"/>
  <c r="Z17" i="92" s="1"/>
  <c r="X17" i="92"/>
  <c r="Z22" i="105" l="1"/>
  <c r="W24" i="89"/>
  <c r="Z10" i="94"/>
  <c r="AE10" i="94" s="1"/>
  <c r="AE23" i="89"/>
  <c r="AN23" i="89" s="1"/>
  <c r="Z17" i="20"/>
  <c r="W18" i="20" s="1"/>
  <c r="AF23" i="89"/>
  <c r="AO23" i="89" s="1"/>
  <c r="Z23" i="71"/>
  <c r="AF12" i="18"/>
  <c r="AO12" i="18" s="1"/>
  <c r="W13" i="18"/>
  <c r="AG12" i="18"/>
  <c r="AP12" i="18" s="1"/>
  <c r="AE12" i="18"/>
  <c r="AE14" i="91"/>
  <c r="W15" i="91"/>
  <c r="AG14" i="91"/>
  <c r="AP14" i="91" s="1"/>
  <c r="AF14" i="91"/>
  <c r="AO14" i="91" s="1"/>
  <c r="AG13" i="43"/>
  <c r="AP13" i="43" s="1"/>
  <c r="W14" i="43"/>
  <c r="AE13" i="43"/>
  <c r="AF13" i="43"/>
  <c r="AO13" i="43" s="1"/>
  <c r="AG10" i="94"/>
  <c r="AP10" i="94" s="1"/>
  <c r="AF10" i="94"/>
  <c r="AO10" i="94" s="1"/>
  <c r="W11" i="94"/>
  <c r="W10" i="50"/>
  <c r="AF9" i="50"/>
  <c r="AO9" i="50" s="1"/>
  <c r="AG9" i="50"/>
  <c r="AP9" i="50" s="1"/>
  <c r="AE9" i="50"/>
  <c r="AF17" i="92"/>
  <c r="AO17" i="92" s="1"/>
  <c r="AE17" i="92"/>
  <c r="W18" i="92"/>
  <c r="AG17" i="92"/>
  <c r="AP17" i="92" s="1"/>
  <c r="W23" i="105"/>
  <c r="AG22" i="105"/>
  <c r="AP22" i="105" s="1"/>
  <c r="AE22" i="105"/>
  <c r="AF22" i="105"/>
  <c r="AO22" i="105" s="1"/>
  <c r="AG23" i="71"/>
  <c r="AP23" i="71" s="1"/>
  <c r="AP25" i="71" s="1"/>
  <c r="AF23" i="71"/>
  <c r="AO23" i="71" s="1"/>
  <c r="AO25" i="71" s="1"/>
  <c r="AE23" i="71"/>
  <c r="W17" i="54"/>
  <c r="AG16" i="54"/>
  <c r="AP16" i="54" s="1"/>
  <c r="AF16" i="54"/>
  <c r="AO16" i="54" s="1"/>
  <c r="AE16" i="54"/>
  <c r="AJ14" i="79"/>
  <c r="AK14" i="79"/>
  <c r="AT14" i="79" s="1"/>
  <c r="AJ16" i="75"/>
  <c r="AS16" i="75" s="1"/>
  <c r="AK16" i="75"/>
  <c r="AR10" i="102"/>
  <c r="AF13" i="55"/>
  <c r="AO13" i="55" s="1"/>
  <c r="AG13" i="55"/>
  <c r="AP13" i="55" s="1"/>
  <c r="W14" i="55"/>
  <c r="AE13" i="55"/>
  <c r="AJ9" i="38"/>
  <c r="AK9" i="38"/>
  <c r="AT9" i="38" s="1"/>
  <c r="AJ15" i="75"/>
  <c r="AK15" i="75"/>
  <c r="AT15" i="75" s="1"/>
  <c r="AJ20" i="24"/>
  <c r="AK20" i="24"/>
  <c r="AT20" i="24" s="1"/>
  <c r="AR9" i="94"/>
  <c r="AJ23" i="79"/>
  <c r="AS23" i="79" s="1"/>
  <c r="AK23" i="79"/>
  <c r="AT23" i="79" s="1"/>
  <c r="AR18" i="44"/>
  <c r="AH10" i="48"/>
  <c r="AQ10" i="4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J17" i="75"/>
  <c r="AK17" i="75"/>
  <c r="AT17" i="75" s="1"/>
  <c r="AK11" i="75"/>
  <c r="AT11" i="75" s="1"/>
  <c r="AJ11" i="75"/>
  <c r="AJ5" i="75"/>
  <c r="AK5" i="75"/>
  <c r="AT5" i="75" s="1"/>
  <c r="AI22" i="86"/>
  <c r="AN22" i="86"/>
  <c r="AI21" i="93"/>
  <c r="AN21" i="93"/>
  <c r="AL4" i="63"/>
  <c r="AU4" i="63" s="1"/>
  <c r="AS4" i="63"/>
  <c r="AS25" i="63" s="1"/>
  <c r="AH13" i="55"/>
  <c r="AQ13" i="55" s="1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7" i="95"/>
  <c r="AQ17" i="95" s="1"/>
  <c r="Z24" i="47"/>
  <c r="AI22" i="97"/>
  <c r="AN22" i="97"/>
  <c r="Y12" i="103"/>
  <c r="Z12" i="103"/>
  <c r="X12" i="103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I16" i="9"/>
  <c r="AR16" i="9" s="1"/>
  <c r="AN16" i="9"/>
  <c r="AR11" i="18"/>
  <c r="AR23" i="47"/>
  <c r="AJ22" i="38"/>
  <c r="AK22" i="38"/>
  <c r="AT22" i="38" s="1"/>
  <c r="AJ16" i="38"/>
  <c r="AK16" i="38"/>
  <c r="AT16" i="38" s="1"/>
  <c r="AJ10" i="38"/>
  <c r="AK10" i="38"/>
  <c r="AT10" i="38" s="1"/>
  <c r="Y10" i="82"/>
  <c r="X10" i="82"/>
  <c r="Y12" i="98"/>
  <c r="X12" i="98"/>
  <c r="AI23" i="89"/>
  <c r="AG19" i="44"/>
  <c r="AP19" i="44" s="1"/>
  <c r="W20" i="44"/>
  <c r="AE19" i="44"/>
  <c r="AF19" i="44"/>
  <c r="AO19" i="44" s="1"/>
  <c r="AJ8" i="79"/>
  <c r="AK8" i="79"/>
  <c r="AT8" i="79" s="1"/>
  <c r="AB4" i="75"/>
  <c r="AJ3" i="75"/>
  <c r="AJ21" i="24"/>
  <c r="AK21" i="24"/>
  <c r="AT21" i="24" s="1"/>
  <c r="AK9" i="24"/>
  <c r="AT9" i="24" s="1"/>
  <c r="AJ9" i="24"/>
  <c r="AN11" i="98"/>
  <c r="AI11" i="98"/>
  <c r="AH22" i="15"/>
  <c r="AQ22" i="15" s="1"/>
  <c r="AH11" i="102"/>
  <c r="AQ11" i="102" s="1"/>
  <c r="AK7" i="79"/>
  <c r="AT7" i="79" s="1"/>
  <c r="AJ7" i="79"/>
  <c r="Y19" i="104"/>
  <c r="X19" i="104"/>
  <c r="AH22" i="46"/>
  <c r="AQ22" i="46" s="1"/>
  <c r="AN8" i="90"/>
  <c r="AI8" i="90"/>
  <c r="AJ8" i="24"/>
  <c r="AK8" i="24"/>
  <c r="AT8" i="24" s="1"/>
  <c r="AR12" i="43"/>
  <c r="AN13" i="16"/>
  <c r="AI13" i="16"/>
  <c r="AH16" i="51"/>
  <c r="AQ16" i="51" s="1"/>
  <c r="Y14" i="83"/>
  <c r="X14" i="83"/>
  <c r="AH17" i="92"/>
  <c r="AQ17" i="92" s="1"/>
  <c r="Z22" i="15"/>
  <c r="AH19" i="44"/>
  <c r="AQ19" i="44" s="1"/>
  <c r="AF17" i="96"/>
  <c r="AO17" i="96" s="1"/>
  <c r="W18" i="96"/>
  <c r="AG17" i="96"/>
  <c r="AP17" i="96" s="1"/>
  <c r="AE17" i="96"/>
  <c r="AH21" i="53"/>
  <c r="AQ21" i="53" s="1"/>
  <c r="Z11" i="102"/>
  <c r="AJ18" i="79"/>
  <c r="AK18" i="79"/>
  <c r="AT18" i="79" s="1"/>
  <c r="AJ12" i="79"/>
  <c r="AK12" i="79"/>
  <c r="AT12" i="79" s="1"/>
  <c r="AK6" i="79"/>
  <c r="AT6" i="79" s="1"/>
  <c r="AJ6" i="79"/>
  <c r="AJ20" i="75"/>
  <c r="AK20" i="75"/>
  <c r="AT20" i="75" s="1"/>
  <c r="AJ14" i="75"/>
  <c r="AK14" i="75"/>
  <c r="AT14" i="75" s="1"/>
  <c r="AK8" i="75"/>
  <c r="AT8" i="75" s="1"/>
  <c r="AJ8" i="75"/>
  <c r="AR15" i="54"/>
  <c r="AI18" i="104"/>
  <c r="AN18" i="104"/>
  <c r="AH22" i="105"/>
  <c r="AQ22" i="105" s="1"/>
  <c r="Z22" i="46"/>
  <c r="AE14" i="41"/>
  <c r="AF14" i="41"/>
  <c r="AO14" i="41" s="1"/>
  <c r="W15" i="41"/>
  <c r="AG14" i="41"/>
  <c r="AP14" i="41" s="1"/>
  <c r="AH12" i="18"/>
  <c r="AQ12" i="18" s="1"/>
  <c r="AU25" i="63"/>
  <c r="C11" i="63" s="1"/>
  <c r="F7" i="57" s="1"/>
  <c r="AJ19" i="24"/>
  <c r="AK19" i="24"/>
  <c r="AT19" i="24" s="1"/>
  <c r="AK13" i="24"/>
  <c r="AT13" i="24" s="1"/>
  <c r="AJ13" i="24"/>
  <c r="AK7" i="24"/>
  <c r="AT7" i="24" s="1"/>
  <c r="AJ7" i="24"/>
  <c r="Y14" i="16"/>
  <c r="X14" i="16"/>
  <c r="AH9" i="85"/>
  <c r="AQ9" i="85" s="1"/>
  <c r="AJ19" i="38"/>
  <c r="AK19" i="38"/>
  <c r="AT19" i="38" s="1"/>
  <c r="AJ13" i="38"/>
  <c r="AK13" i="38"/>
  <c r="AT13" i="38" s="1"/>
  <c r="AJ7" i="38"/>
  <c r="AK7" i="38"/>
  <c r="AT7" i="38" s="1"/>
  <c r="Y14" i="49"/>
  <c r="X14" i="49"/>
  <c r="Z14" i="49" s="1"/>
  <c r="Z16" i="51"/>
  <c r="AN23" i="59"/>
  <c r="AN25" i="59" s="1"/>
  <c r="AI23" i="59"/>
  <c r="AN13" i="83"/>
  <c r="AI13" i="83"/>
  <c r="Y16" i="58"/>
  <c r="X16" i="58"/>
  <c r="AI17" i="45"/>
  <c r="AN17" i="45"/>
  <c r="AR8" i="50"/>
  <c r="AF10" i="48"/>
  <c r="AO10" i="48" s="1"/>
  <c r="W11" i="48"/>
  <c r="AG10" i="48"/>
  <c r="AP10" i="48" s="1"/>
  <c r="AE10" i="48"/>
  <c r="AJ20" i="79"/>
  <c r="AS20" i="79" s="1"/>
  <c r="AK20" i="79"/>
  <c r="AJ22" i="75"/>
  <c r="AS22" i="75" s="1"/>
  <c r="AK22" i="75"/>
  <c r="AJ10" i="75"/>
  <c r="AK10" i="75"/>
  <c r="AT10" i="75" s="1"/>
  <c r="AK23" i="28"/>
  <c r="AT23" i="28" s="1"/>
  <c r="AH13" i="43"/>
  <c r="AQ13" i="43" s="1"/>
  <c r="AL4" i="2"/>
  <c r="AU4" i="2" s="1"/>
  <c r="AU25" i="2" s="1"/>
  <c r="C11" i="2" s="1"/>
  <c r="AS4" i="2"/>
  <c r="AS25" i="2" s="1"/>
  <c r="AN12" i="87"/>
  <c r="AI12" i="87"/>
  <c r="Y10" i="35"/>
  <c r="X10" i="35"/>
  <c r="AR12" i="55"/>
  <c r="AJ21" i="38"/>
  <c r="AK21" i="38"/>
  <c r="AT21" i="38" s="1"/>
  <c r="AH20" i="101"/>
  <c r="AQ20" i="101" s="1"/>
  <c r="Y21" i="32"/>
  <c r="X21" i="32"/>
  <c r="Y13" i="99"/>
  <c r="X13" i="99"/>
  <c r="Z13" i="99" s="1"/>
  <c r="Y17" i="88"/>
  <c r="Z17" i="88" s="1"/>
  <c r="X17" i="88"/>
  <c r="AJ13" i="79"/>
  <c r="AK13" i="79"/>
  <c r="AT13" i="79" s="1"/>
  <c r="AJ21" i="75"/>
  <c r="AK21" i="75"/>
  <c r="AT21" i="75" s="1"/>
  <c r="AN11" i="103"/>
  <c r="AI11" i="103"/>
  <c r="AR11" i="103" s="1"/>
  <c r="AJ14" i="24"/>
  <c r="AK14" i="24"/>
  <c r="AT14" i="24" s="1"/>
  <c r="AI9" i="35"/>
  <c r="AN9" i="35"/>
  <c r="AR23" i="79"/>
  <c r="AR25" i="79" s="1"/>
  <c r="AJ20" i="38"/>
  <c r="AS20" i="38" s="1"/>
  <c r="AK20" i="38"/>
  <c r="AJ14" i="38"/>
  <c r="AK14" i="38"/>
  <c r="AT14" i="38" s="1"/>
  <c r="AH9" i="50"/>
  <c r="AQ9" i="50" s="1"/>
  <c r="Z20" i="101"/>
  <c r="AN9" i="82"/>
  <c r="AI9" i="82"/>
  <c r="AI20" i="32"/>
  <c r="AO20" i="32"/>
  <c r="Y15" i="11"/>
  <c r="Z15" i="11" s="1"/>
  <c r="X15" i="11"/>
  <c r="AR9" i="48"/>
  <c r="Z21" i="53"/>
  <c r="AI21" i="52"/>
  <c r="AN21" i="52"/>
  <c r="AR20" i="53"/>
  <c r="AJ17" i="79"/>
  <c r="AS17" i="79" s="1"/>
  <c r="AK17" i="79"/>
  <c r="AJ11" i="79"/>
  <c r="AK11" i="79"/>
  <c r="AT11" i="79" s="1"/>
  <c r="AJ5" i="79"/>
  <c r="AK5" i="79"/>
  <c r="AT5" i="79" s="1"/>
  <c r="AJ19" i="75"/>
  <c r="AK19" i="75"/>
  <c r="AT19" i="75" s="1"/>
  <c r="AK13" i="75"/>
  <c r="AT13" i="75" s="1"/>
  <c r="AJ13" i="75"/>
  <c r="AK7" i="75"/>
  <c r="AT7" i="75" s="1"/>
  <c r="AJ7" i="75"/>
  <c r="Y23" i="86"/>
  <c r="X23" i="86"/>
  <c r="Z23" i="86" s="1"/>
  <c r="AR13" i="91"/>
  <c r="AR16" i="84"/>
  <c r="Y9" i="90"/>
  <c r="Z9" i="90" s="1"/>
  <c r="X9" i="90"/>
  <c r="AG17" i="100"/>
  <c r="AP17" i="100" s="1"/>
  <c r="AE17" i="100"/>
  <c r="W18" i="100"/>
  <c r="AF17" i="100"/>
  <c r="AO17" i="100" s="1"/>
  <c r="AR22" i="71"/>
  <c r="AH16" i="54"/>
  <c r="AQ16" i="54" s="1"/>
  <c r="Y11" i="42"/>
  <c r="X11" i="42"/>
  <c r="Z11" i="42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X23" i="97"/>
  <c r="Z23" i="97" s="1"/>
  <c r="Y23" i="97"/>
  <c r="Y13" i="87"/>
  <c r="X13" i="87"/>
  <c r="AJ18" i="24"/>
  <c r="AK18" i="24"/>
  <c r="AT18" i="24" s="1"/>
  <c r="AK12" i="24"/>
  <c r="AT12" i="24" s="1"/>
  <c r="AJ12" i="24"/>
  <c r="AK6" i="24"/>
  <c r="AT6" i="24" s="1"/>
  <c r="AJ6" i="24"/>
  <c r="AR16" i="92"/>
  <c r="Z9" i="85"/>
  <c r="AH17" i="84"/>
  <c r="AQ17" i="84" s="1"/>
  <c r="AJ18" i="38"/>
  <c r="AS18" i="38" s="1"/>
  <c r="AK18" i="38"/>
  <c r="AJ12" i="38"/>
  <c r="AK12" i="38"/>
  <c r="AT12" i="38" s="1"/>
  <c r="AK6" i="38"/>
  <c r="AT6" i="38" s="1"/>
  <c r="AJ6" i="38"/>
  <c r="AH11" i="10"/>
  <c r="AQ11" i="10" s="1"/>
  <c r="AI16" i="88"/>
  <c r="AN16" i="88"/>
  <c r="AI15" i="58"/>
  <c r="AR15" i="58" s="1"/>
  <c r="AN15" i="58"/>
  <c r="AF17" i="95"/>
  <c r="AO17" i="95" s="1"/>
  <c r="W18" i="95"/>
  <c r="AE17" i="95"/>
  <c r="AG17" i="95"/>
  <c r="AP17" i="95" s="1"/>
  <c r="AH24" i="47"/>
  <c r="AQ24" i="47" s="1"/>
  <c r="AH14" i="91"/>
  <c r="AQ14" i="91" s="1"/>
  <c r="AJ15" i="24"/>
  <c r="AK15" i="24"/>
  <c r="AT15" i="24" s="1"/>
  <c r="AR21" i="105"/>
  <c r="AJ15" i="38"/>
  <c r="AK15" i="38"/>
  <c r="AT15" i="38" s="1"/>
  <c r="AJ3" i="38"/>
  <c r="AB4" i="38"/>
  <c r="AE23" i="33"/>
  <c r="AF23" i="33"/>
  <c r="AO23" i="33" s="1"/>
  <c r="AO25" i="33" s="1"/>
  <c r="AG23" i="33"/>
  <c r="AP23" i="33" s="1"/>
  <c r="AP25" i="33" s="1"/>
  <c r="AJ23" i="75"/>
  <c r="AS23" i="75" s="1"/>
  <c r="AK23" i="75"/>
  <c r="AT23" i="75" s="1"/>
  <c r="AH23" i="71"/>
  <c r="AQ23" i="71" s="1"/>
  <c r="AQ25" i="71" s="1"/>
  <c r="AZ3" i="71"/>
  <c r="AR21" i="15"/>
  <c r="AR19" i="101"/>
  <c r="AJ19" i="79"/>
  <c r="AS19" i="79" s="1"/>
  <c r="AK19" i="79"/>
  <c r="AK9" i="75"/>
  <c r="AT9" i="75" s="1"/>
  <c r="AJ9" i="75"/>
  <c r="AR15" i="51"/>
  <c r="AL23" i="24"/>
  <c r="AU23" i="24" s="1"/>
  <c r="AT23" i="24"/>
  <c r="AJ8" i="38"/>
  <c r="AK8" i="38"/>
  <c r="AT8" i="38" s="1"/>
  <c r="AN13" i="49"/>
  <c r="AI13" i="49"/>
  <c r="AE11" i="10"/>
  <c r="W12" i="10"/>
  <c r="AG11" i="10"/>
  <c r="AP11" i="10" s="1"/>
  <c r="AF11" i="10"/>
  <c r="AO11" i="10" s="1"/>
  <c r="AN12" i="99"/>
  <c r="AI12" i="99"/>
  <c r="Y24" i="89"/>
  <c r="X24" i="89"/>
  <c r="AR8" i="85"/>
  <c r="Y22" i="52"/>
  <c r="X22" i="52"/>
  <c r="AL23" i="38"/>
  <c r="AU23" i="38" s="1"/>
  <c r="AT23" i="38"/>
  <c r="AI23" i="75"/>
  <c r="AN23" i="75"/>
  <c r="AN25" i="75" s="1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J22" i="79"/>
  <c r="AK22" i="79"/>
  <c r="AT22" i="79" s="1"/>
  <c r="AJ16" i="79"/>
  <c r="AK16" i="79"/>
  <c r="AT16" i="79" s="1"/>
  <c r="AK10" i="79"/>
  <c r="AT10" i="79" s="1"/>
  <c r="AJ10" i="79"/>
  <c r="AJ18" i="75"/>
  <c r="AS18" i="75" s="1"/>
  <c r="AK18" i="75"/>
  <c r="AJ12" i="75"/>
  <c r="AK12" i="75"/>
  <c r="AT12" i="75" s="1"/>
  <c r="AK6" i="75"/>
  <c r="AT6" i="75" s="1"/>
  <c r="AJ6" i="75"/>
  <c r="AH17" i="20"/>
  <c r="AQ17" i="20" s="1"/>
  <c r="Y22" i="93"/>
  <c r="X22" i="93"/>
  <c r="AT25" i="63"/>
  <c r="AE18" i="13"/>
  <c r="AG18" i="13"/>
  <c r="AP18" i="13" s="1"/>
  <c r="AF18" i="13"/>
  <c r="AO18" i="13" s="1"/>
  <c r="W19" i="13"/>
  <c r="AR10" i="10"/>
  <c r="AI10" i="42"/>
  <c r="AN10" i="42"/>
  <c r="AH10" i="94"/>
  <c r="AQ10" i="94" s="1"/>
  <c r="AR21" i="46"/>
  <c r="AJ17" i="24"/>
  <c r="AK17" i="24"/>
  <c r="AT17" i="24" s="1"/>
  <c r="AK11" i="24"/>
  <c r="AT11" i="24" s="1"/>
  <c r="AJ11" i="24"/>
  <c r="AK5" i="24"/>
  <c r="AT5" i="24" s="1"/>
  <c r="AJ5" i="24"/>
  <c r="Y17" i="9"/>
  <c r="Z17" i="9" s="1"/>
  <c r="X17" i="9"/>
  <c r="Z17" i="84"/>
  <c r="AJ17" i="38"/>
  <c r="AK17" i="38"/>
  <c r="AT17" i="38" s="1"/>
  <c r="AJ11" i="38"/>
  <c r="AK11" i="38"/>
  <c r="AT11" i="38" s="1"/>
  <c r="AJ5" i="38"/>
  <c r="AK5" i="38"/>
  <c r="AT5" i="38" s="1"/>
  <c r="AR16" i="20"/>
  <c r="AN23" i="28"/>
  <c r="AN25" i="28" s="1"/>
  <c r="AI23" i="28"/>
  <c r="AI14" i="11"/>
  <c r="AN14" i="11"/>
  <c r="Y18" i="45"/>
  <c r="X18" i="45"/>
  <c r="AE17" i="20" l="1"/>
  <c r="Z22" i="93"/>
  <c r="AL23" i="79"/>
  <c r="AU23" i="79" s="1"/>
  <c r="AG17" i="20"/>
  <c r="AP17" i="20" s="1"/>
  <c r="Z14" i="16"/>
  <c r="AF14" i="16" s="1"/>
  <c r="AO14" i="16" s="1"/>
  <c r="AF17" i="20"/>
  <c r="AO17" i="20" s="1"/>
  <c r="Z13" i="87"/>
  <c r="Z16" i="58"/>
  <c r="AK23" i="33"/>
  <c r="AT23" i="33" s="1"/>
  <c r="Z22" i="52"/>
  <c r="AE22" i="52" s="1"/>
  <c r="Z21" i="32"/>
  <c r="AF21" i="32" s="1"/>
  <c r="AO21" i="32" s="1"/>
  <c r="Z10" i="35"/>
  <c r="Z14" i="83"/>
  <c r="Z19" i="104"/>
  <c r="AE22" i="93"/>
  <c r="AF22" i="93"/>
  <c r="AO22" i="93" s="1"/>
  <c r="W23" i="93"/>
  <c r="AG22" i="93"/>
  <c r="AP22" i="93" s="1"/>
  <c r="W11" i="35"/>
  <c r="AE10" i="35"/>
  <c r="AF10" i="35"/>
  <c r="AO10" i="35" s="1"/>
  <c r="AG10" i="35"/>
  <c r="AP10" i="35" s="1"/>
  <c r="AE14" i="83"/>
  <c r="W15" i="83"/>
  <c r="AG14" i="83"/>
  <c r="AP14" i="83" s="1"/>
  <c r="AF14" i="83"/>
  <c r="AO14" i="83" s="1"/>
  <c r="AE19" i="104"/>
  <c r="W20" i="104"/>
  <c r="AG19" i="104"/>
  <c r="AP19" i="104" s="1"/>
  <c r="AF19" i="104"/>
  <c r="AO19" i="104" s="1"/>
  <c r="W16" i="11"/>
  <c r="AG15" i="11"/>
  <c r="AP15" i="11" s="1"/>
  <c r="AE15" i="11"/>
  <c r="AF15" i="11"/>
  <c r="AO15" i="11" s="1"/>
  <c r="AF17" i="88"/>
  <c r="AO17" i="88" s="1"/>
  <c r="W18" i="88"/>
  <c r="AG17" i="88"/>
  <c r="AP17" i="88" s="1"/>
  <c r="AE17" i="88"/>
  <c r="W15" i="16"/>
  <c r="AG9" i="90"/>
  <c r="AP9" i="90" s="1"/>
  <c r="AF9" i="90"/>
  <c r="AO9" i="90" s="1"/>
  <c r="AE9" i="90"/>
  <c r="W10" i="90"/>
  <c r="AG13" i="99"/>
  <c r="AP13" i="99" s="1"/>
  <c r="W14" i="99"/>
  <c r="AE13" i="99"/>
  <c r="AF13" i="99"/>
  <c r="AO13" i="99" s="1"/>
  <c r="W14" i="87"/>
  <c r="AG13" i="87"/>
  <c r="AP13" i="87" s="1"/>
  <c r="AE13" i="87"/>
  <c r="AF13" i="87"/>
  <c r="AO13" i="87" s="1"/>
  <c r="AF16" i="58"/>
  <c r="AO16" i="58" s="1"/>
  <c r="W17" i="58"/>
  <c r="AE16" i="58"/>
  <c r="AG16" i="58"/>
  <c r="AP16" i="58" s="1"/>
  <c r="AE11" i="42"/>
  <c r="AG11" i="42"/>
  <c r="AP11" i="42" s="1"/>
  <c r="AF11" i="42"/>
  <c r="AO11" i="42" s="1"/>
  <c r="W12" i="42"/>
  <c r="AS16" i="79"/>
  <c r="AL16" i="79"/>
  <c r="AU16" i="79" s="1"/>
  <c r="AK20" i="59"/>
  <c r="AT20" i="59" s="1"/>
  <c r="AJ20" i="59"/>
  <c r="W24" i="86"/>
  <c r="AF23" i="86"/>
  <c r="AO23" i="86" s="1"/>
  <c r="AE23" i="86"/>
  <c r="AG23" i="86"/>
  <c r="AP23" i="86" s="1"/>
  <c r="AH18" i="45"/>
  <c r="AQ18" i="45" s="1"/>
  <c r="AS11" i="38"/>
  <c r="AL11" i="38"/>
  <c r="AU11" i="38" s="1"/>
  <c r="AS17" i="24"/>
  <c r="AL17" i="24"/>
  <c r="AU17" i="24" s="1"/>
  <c r="Z18" i="45"/>
  <c r="Y19" i="13"/>
  <c r="Z19" i="13" s="1"/>
  <c r="X19" i="13"/>
  <c r="AS22" i="79"/>
  <c r="AL22" i="79"/>
  <c r="AU22" i="79" s="1"/>
  <c r="AJ11" i="33"/>
  <c r="AK11" i="33"/>
  <c r="AT11" i="33" s="1"/>
  <c r="AK5" i="33"/>
  <c r="AT5" i="33" s="1"/>
  <c r="AJ5" i="33"/>
  <c r="AI17" i="95"/>
  <c r="AN17" i="95"/>
  <c r="AR16" i="88"/>
  <c r="AS6" i="38"/>
  <c r="AL6" i="38"/>
  <c r="AU6" i="38" s="1"/>
  <c r="AJ18" i="59"/>
  <c r="AK18" i="59"/>
  <c r="AT18" i="59" s="1"/>
  <c r="AJ12" i="59"/>
  <c r="AK12" i="59"/>
  <c r="AT12" i="59" s="1"/>
  <c r="AJ6" i="59"/>
  <c r="AK6" i="59"/>
  <c r="AT6" i="59" s="1"/>
  <c r="AI17" i="100"/>
  <c r="AN17" i="100"/>
  <c r="AS7" i="75"/>
  <c r="AL7" i="75"/>
  <c r="AU7" i="75" s="1"/>
  <c r="AR9" i="82"/>
  <c r="AL20" i="38"/>
  <c r="AU20" i="38" s="1"/>
  <c r="AT20" i="38"/>
  <c r="AL22" i="75"/>
  <c r="AU22" i="75" s="1"/>
  <c r="AT22" i="75"/>
  <c r="AR17" i="45"/>
  <c r="AR23" i="59"/>
  <c r="AR25" i="59" s="1"/>
  <c r="W23" i="15"/>
  <c r="AE22" i="15"/>
  <c r="AG22" i="15"/>
  <c r="AP22" i="15" s="1"/>
  <c r="AF22" i="15"/>
  <c r="AO22" i="15" s="1"/>
  <c r="AS8" i="24"/>
  <c r="AL8" i="24"/>
  <c r="AU8" i="24" s="1"/>
  <c r="AK4" i="75"/>
  <c r="AT4" i="75" s="1"/>
  <c r="AJ4" i="75"/>
  <c r="Y20" i="44"/>
  <c r="X20" i="44"/>
  <c r="AS10" i="24"/>
  <c r="AL10" i="24"/>
  <c r="AU10" i="24" s="1"/>
  <c r="AH12" i="103"/>
  <c r="AQ12" i="103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J4" i="79"/>
  <c r="AK4" i="79"/>
  <c r="AT4" i="79" s="1"/>
  <c r="AS9" i="38"/>
  <c r="AL9" i="38"/>
  <c r="AU9" i="38" s="1"/>
  <c r="Y23" i="105"/>
  <c r="X23" i="105"/>
  <c r="Z23" i="105" s="1"/>
  <c r="AN9" i="50"/>
  <c r="AI9" i="50"/>
  <c r="Y14" i="43"/>
  <c r="Z14" i="43" s="1"/>
  <c r="X14" i="43"/>
  <c r="AI14" i="91"/>
  <c r="AN14" i="91"/>
  <c r="AJ19" i="33"/>
  <c r="AK19" i="33"/>
  <c r="AT19" i="33" s="1"/>
  <c r="AI11" i="10"/>
  <c r="AN11" i="10"/>
  <c r="AJ8" i="59"/>
  <c r="AK8" i="59"/>
  <c r="AT8" i="59" s="1"/>
  <c r="AL17" i="79"/>
  <c r="AU17" i="79" s="1"/>
  <c r="AT17" i="79"/>
  <c r="AS5" i="24"/>
  <c r="AL5" i="24"/>
  <c r="AU5" i="24" s="1"/>
  <c r="AJ17" i="33"/>
  <c r="AK17" i="33"/>
  <c r="AT17" i="33" s="1"/>
  <c r="AS17" i="38"/>
  <c r="AL17" i="38"/>
  <c r="AU17" i="38" s="1"/>
  <c r="AS6" i="75"/>
  <c r="AL6" i="75"/>
  <c r="AU6" i="75" s="1"/>
  <c r="AS10" i="79"/>
  <c r="AL10" i="79"/>
  <c r="AU10" i="79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24" i="89"/>
  <c r="AQ24" i="89" s="1"/>
  <c r="AS9" i="75"/>
  <c r="AL9" i="75"/>
  <c r="AU9" i="75" s="1"/>
  <c r="AS15" i="38"/>
  <c r="AL15" i="38"/>
  <c r="AU15" i="38" s="1"/>
  <c r="Y18" i="95"/>
  <c r="Z18" i="95" s="1"/>
  <c r="X18" i="95"/>
  <c r="AS18" i="24"/>
  <c r="AL18" i="24"/>
  <c r="AU18" i="24" s="1"/>
  <c r="AH23" i="97"/>
  <c r="AQ23" i="97" s="1"/>
  <c r="AJ17" i="59"/>
  <c r="AK17" i="59"/>
  <c r="AT17" i="59" s="1"/>
  <c r="AJ11" i="59"/>
  <c r="AK11" i="59"/>
  <c r="AT11" i="59" s="1"/>
  <c r="AJ5" i="59"/>
  <c r="AK5" i="59"/>
  <c r="AT5" i="59" s="1"/>
  <c r="AS5" i="79"/>
  <c r="AL5" i="79"/>
  <c r="AU5" i="79" s="1"/>
  <c r="AH15" i="11"/>
  <c r="AQ15" i="11" s="1"/>
  <c r="AS14" i="24"/>
  <c r="AL14" i="24"/>
  <c r="AU14" i="24" s="1"/>
  <c r="AS13" i="79"/>
  <c r="AL13" i="79"/>
  <c r="AU13" i="79" s="1"/>
  <c r="Y11" i="48"/>
  <c r="Z11" i="48" s="1"/>
  <c r="X11" i="48"/>
  <c r="AH16" i="58"/>
  <c r="AQ16" i="58" s="1"/>
  <c r="AS7" i="38"/>
  <c r="AL7" i="38"/>
  <c r="AU7" i="38" s="1"/>
  <c r="AS13" i="24"/>
  <c r="AL13" i="24"/>
  <c r="AU13" i="24" s="1"/>
  <c r="Y15" i="41"/>
  <c r="X15" i="41"/>
  <c r="AS20" i="75"/>
  <c r="AL20" i="75"/>
  <c r="AU20" i="75" s="1"/>
  <c r="AS18" i="79"/>
  <c r="AL18" i="79"/>
  <c r="AU18" i="79" s="1"/>
  <c r="AR13" i="16"/>
  <c r="AR8" i="90"/>
  <c r="AS9" i="24"/>
  <c r="AL9" i="24"/>
  <c r="AU9" i="24" s="1"/>
  <c r="AH10" i="82"/>
  <c r="AQ10" i="82" s="1"/>
  <c r="AS16" i="38"/>
  <c r="AL16" i="38"/>
  <c r="AU16" i="38" s="1"/>
  <c r="AG12" i="103"/>
  <c r="AP12" i="103" s="1"/>
  <c r="AE12" i="103"/>
  <c r="AF12" i="103"/>
  <c r="AO12" i="103" s="1"/>
  <c r="W13" i="103"/>
  <c r="AJ20" i="28"/>
  <c r="AK20" i="28"/>
  <c r="AT20" i="28" s="1"/>
  <c r="AJ14" i="28"/>
  <c r="AK14" i="28"/>
  <c r="AT14" i="28" s="1"/>
  <c r="AJ8" i="28"/>
  <c r="AK8" i="28"/>
  <c r="AT8" i="28" s="1"/>
  <c r="AS5" i="75"/>
  <c r="AL5" i="75"/>
  <c r="AU5" i="75" s="1"/>
  <c r="AS3" i="79"/>
  <c r="AL3" i="79"/>
  <c r="AU3" i="79" s="1"/>
  <c r="AS21" i="79"/>
  <c r="AL21" i="79"/>
  <c r="AU21" i="79" s="1"/>
  <c r="AI16" i="54"/>
  <c r="AN16" i="54"/>
  <c r="Y18" i="20"/>
  <c r="X18" i="20"/>
  <c r="Z18" i="20" s="1"/>
  <c r="AF17" i="9"/>
  <c r="AO17" i="9" s="1"/>
  <c r="AG17" i="9"/>
  <c r="AP17" i="9" s="1"/>
  <c r="W18" i="9"/>
  <c r="AE17" i="9"/>
  <c r="AS12" i="75"/>
  <c r="AL12" i="75"/>
  <c r="AU12" i="75" s="1"/>
  <c r="AS12" i="24"/>
  <c r="AL12" i="24"/>
  <c r="AU12" i="24" s="1"/>
  <c r="W18" i="84"/>
  <c r="AE17" i="84"/>
  <c r="AF17" i="84"/>
  <c r="AO17" i="84" s="1"/>
  <c r="AG17" i="84"/>
  <c r="AP17" i="84" s="1"/>
  <c r="AS11" i="24"/>
  <c r="AL11" i="24"/>
  <c r="AU11" i="24" s="1"/>
  <c r="AR10" i="42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52"/>
  <c r="AQ22" i="52" s="1"/>
  <c r="Z24" i="89"/>
  <c r="AS8" i="38"/>
  <c r="AL8" i="38"/>
  <c r="AU8" i="38" s="1"/>
  <c r="AS6" i="24"/>
  <c r="AL6" i="24"/>
  <c r="AU6" i="24" s="1"/>
  <c r="AH13" i="87"/>
  <c r="AQ13" i="87" s="1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9" i="90"/>
  <c r="AQ9" i="90" s="1"/>
  <c r="AS13" i="75"/>
  <c r="AL13" i="75"/>
  <c r="AU13" i="75" s="1"/>
  <c r="W21" i="101"/>
  <c r="AG20" i="101"/>
  <c r="AP20" i="101" s="1"/>
  <c r="AF20" i="101"/>
  <c r="AO20" i="101" s="1"/>
  <c r="AE20" i="101"/>
  <c r="AH17" i="88"/>
  <c r="AQ17" i="88" s="1"/>
  <c r="AH21" i="32"/>
  <c r="AQ21" i="32" s="1"/>
  <c r="AH10" i="35"/>
  <c r="AQ10" i="35" s="1"/>
  <c r="AL20" i="79"/>
  <c r="AU20" i="79" s="1"/>
  <c r="AT20" i="79"/>
  <c r="AG16" i="51"/>
  <c r="AP16" i="51" s="1"/>
  <c r="W17" i="51"/>
  <c r="AE16" i="51"/>
  <c r="AF16" i="51"/>
  <c r="AO16" i="51" s="1"/>
  <c r="AH14" i="16"/>
  <c r="AQ14" i="16" s="1"/>
  <c r="AS8" i="75"/>
  <c r="AL8" i="75"/>
  <c r="AU8" i="75" s="1"/>
  <c r="AS6" i="79"/>
  <c r="AL6" i="79"/>
  <c r="AU6" i="79" s="1"/>
  <c r="AG11" i="102"/>
  <c r="AP11" i="102" s="1"/>
  <c r="AE11" i="102"/>
  <c r="AF11" i="102"/>
  <c r="AO11" i="102" s="1"/>
  <c r="W12" i="102"/>
  <c r="AH19" i="104"/>
  <c r="AQ19" i="104" s="1"/>
  <c r="AS8" i="79"/>
  <c r="AL8" i="79"/>
  <c r="AU8" i="79" s="1"/>
  <c r="Z10" i="82"/>
  <c r="AJ19" i="28"/>
  <c r="AK19" i="28"/>
  <c r="AT19" i="28" s="1"/>
  <c r="AK13" i="28"/>
  <c r="AT13" i="28" s="1"/>
  <c r="AJ13" i="28"/>
  <c r="AK7" i="28"/>
  <c r="AT7" i="28" s="1"/>
  <c r="AJ7" i="28"/>
  <c r="AS11" i="75"/>
  <c r="AL11" i="75"/>
  <c r="AU11" i="75" s="1"/>
  <c r="AS20" i="24"/>
  <c r="AL20" i="24"/>
  <c r="AU20" i="24" s="1"/>
  <c r="AN13" i="55"/>
  <c r="AI13" i="55"/>
  <c r="AL16" i="75"/>
  <c r="AU16" i="75" s="1"/>
  <c r="AT16" i="75"/>
  <c r="AN10" i="94"/>
  <c r="AI10" i="94"/>
  <c r="AI12" i="18"/>
  <c r="AN12" i="18"/>
  <c r="AR14" i="11"/>
  <c r="AS5" i="38"/>
  <c r="AL5" i="38"/>
  <c r="AU5" i="38" s="1"/>
  <c r="AH17" i="9"/>
  <c r="AQ17" i="9" s="1"/>
  <c r="AI18" i="13"/>
  <c r="AN18" i="13"/>
  <c r="AJ20" i="33"/>
  <c r="AS20" i="33" s="1"/>
  <c r="AK20" i="33"/>
  <c r="AJ14" i="33"/>
  <c r="AK14" i="33"/>
  <c r="AT14" i="33" s="1"/>
  <c r="AK8" i="33"/>
  <c r="AT8" i="33" s="1"/>
  <c r="AJ8" i="33"/>
  <c r="Y12" i="10"/>
  <c r="Z12" i="10" s="1"/>
  <c r="X12" i="10"/>
  <c r="AL19" i="79"/>
  <c r="AU19" i="79" s="1"/>
  <c r="AT19" i="79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23" i="33"/>
  <c r="AN25" i="33" s="1"/>
  <c r="AI23" i="33"/>
  <c r="AS12" i="38"/>
  <c r="AL12" i="38"/>
  <c r="AU12" i="38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23" i="86"/>
  <c r="AQ23" i="86" s="1"/>
  <c r="AS11" i="79"/>
  <c r="AL11" i="79"/>
  <c r="AU11" i="79" s="1"/>
  <c r="AR21" i="52"/>
  <c r="AH14" i="49"/>
  <c r="AQ14" i="49" s="1"/>
  <c r="AS13" i="38"/>
  <c r="AL13" i="38"/>
  <c r="AU13" i="38" s="1"/>
  <c r="AI14" i="41"/>
  <c r="AN14" i="41"/>
  <c r="AI17" i="96"/>
  <c r="AN17" i="96"/>
  <c r="AR23" i="89"/>
  <c r="AS22" i="38"/>
  <c r="AL22" i="38"/>
  <c r="AU22" i="38" s="1"/>
  <c r="AS16" i="24"/>
  <c r="AL16" i="24"/>
  <c r="AU16" i="24" s="1"/>
  <c r="AJ18" i="28"/>
  <c r="AK18" i="28"/>
  <c r="AT18" i="28" s="1"/>
  <c r="AJ12" i="28"/>
  <c r="AK12" i="28"/>
  <c r="AT12" i="28" s="1"/>
  <c r="AK6" i="28"/>
  <c r="AT6" i="28" s="1"/>
  <c r="AJ6" i="28"/>
  <c r="AR21" i="93"/>
  <c r="AS9" i="79"/>
  <c r="AL9" i="79"/>
  <c r="AU9" i="79" s="1"/>
  <c r="Y14" i="55"/>
  <c r="X14" i="55"/>
  <c r="Z14" i="55" s="1"/>
  <c r="Y18" i="92"/>
  <c r="X18" i="92"/>
  <c r="AN17" i="20"/>
  <c r="Y10" i="50"/>
  <c r="X10" i="50"/>
  <c r="AK13" i="33"/>
  <c r="AT13" i="33" s="1"/>
  <c r="AJ13" i="33"/>
  <c r="AL18" i="38"/>
  <c r="AU18" i="38" s="1"/>
  <c r="AT18" i="38"/>
  <c r="AR13" i="83"/>
  <c r="AG14" i="49"/>
  <c r="AP14" i="49" s="1"/>
  <c r="W15" i="49"/>
  <c r="AE14" i="49"/>
  <c r="AF14" i="49"/>
  <c r="AO14" i="49" s="1"/>
  <c r="AS19" i="24"/>
  <c r="AL19" i="24"/>
  <c r="AU19" i="24" s="1"/>
  <c r="AF22" i="46"/>
  <c r="AO22" i="46" s="1"/>
  <c r="W23" i="46"/>
  <c r="AG22" i="46"/>
  <c r="AP22" i="46" s="1"/>
  <c r="AE22" i="46"/>
  <c r="AS21" i="24"/>
  <c r="AL21" i="24"/>
  <c r="AU21" i="24" s="1"/>
  <c r="AH12" i="98"/>
  <c r="AQ12" i="98" s="1"/>
  <c r="AL3" i="24"/>
  <c r="AU3" i="24" s="1"/>
  <c r="AS3" i="24"/>
  <c r="AL22" i="24"/>
  <c r="AU22" i="24" s="1"/>
  <c r="AT22" i="24"/>
  <c r="AR22" i="97"/>
  <c r="AJ17" i="28"/>
  <c r="AK17" i="28"/>
  <c r="AT17" i="28" s="1"/>
  <c r="AK11" i="28"/>
  <c r="AT11" i="28" s="1"/>
  <c r="AJ11" i="28"/>
  <c r="AK5" i="28"/>
  <c r="AT5" i="28" s="1"/>
  <c r="AJ5" i="28"/>
  <c r="AS15" i="75"/>
  <c r="AL15" i="75"/>
  <c r="AU15" i="75" s="1"/>
  <c r="Y17" i="54"/>
  <c r="Z17" i="54" s="1"/>
  <c r="X17" i="54"/>
  <c r="AI22" i="105"/>
  <c r="AN22" i="105"/>
  <c r="AI17" i="92"/>
  <c r="AN17" i="92"/>
  <c r="Y13" i="18"/>
  <c r="Z13" i="18" s="1"/>
  <c r="X13" i="18"/>
  <c r="AR23" i="28"/>
  <c r="AR25" i="28" s="1"/>
  <c r="AL23" i="28"/>
  <c r="AU23" i="28" s="1"/>
  <c r="AJ7" i="33"/>
  <c r="AK7" i="33"/>
  <c r="AT7" i="33" s="1"/>
  <c r="AR12" i="99"/>
  <c r="AJ4" i="38"/>
  <c r="AK4" i="38"/>
  <c r="AT4" i="38" s="1"/>
  <c r="AT25" i="38" s="1"/>
  <c r="AJ14" i="59"/>
  <c r="AK14" i="59"/>
  <c r="AT14" i="59" s="1"/>
  <c r="AE21" i="53"/>
  <c r="AF21" i="53"/>
  <c r="AO21" i="53" s="1"/>
  <c r="W22" i="53"/>
  <c r="AG21" i="53"/>
  <c r="AP21" i="53" s="1"/>
  <c r="AH22" i="93"/>
  <c r="AQ22" i="93" s="1"/>
  <c r="AL18" i="75"/>
  <c r="AU18" i="75" s="1"/>
  <c r="AT18" i="75"/>
  <c r="AJ18" i="33"/>
  <c r="AS18" i="33" s="1"/>
  <c r="AK18" i="33"/>
  <c r="AK12" i="33"/>
  <c r="AT12" i="33" s="1"/>
  <c r="AJ12" i="33"/>
  <c r="AK6" i="33"/>
  <c r="AT6" i="33" s="1"/>
  <c r="AJ6" i="33"/>
  <c r="AR23" i="75"/>
  <c r="AR25" i="75" s="1"/>
  <c r="AL23" i="75"/>
  <c r="AU23" i="75" s="1"/>
  <c r="AR13" i="49"/>
  <c r="AL3" i="38"/>
  <c r="AU3" i="38" s="1"/>
  <c r="AS3" i="38"/>
  <c r="AS15" i="24"/>
  <c r="AL15" i="24"/>
  <c r="AU15" i="24" s="1"/>
  <c r="W10" i="85"/>
  <c r="AG9" i="85"/>
  <c r="AP9" i="85" s="1"/>
  <c r="AF9" i="85"/>
  <c r="AO9" i="85" s="1"/>
  <c r="AE9" i="85"/>
  <c r="W24" i="97"/>
  <c r="AG23" i="97"/>
  <c r="AP23" i="97" s="1"/>
  <c r="AE23" i="97"/>
  <c r="AF23" i="97"/>
  <c r="AO23" i="97" s="1"/>
  <c r="AJ19" i="59"/>
  <c r="AK19" i="59"/>
  <c r="AT19" i="59" s="1"/>
  <c r="AJ13" i="59"/>
  <c r="AK13" i="59"/>
  <c r="AT13" i="59" s="1"/>
  <c r="AJ7" i="59"/>
  <c r="AK7" i="59"/>
  <c r="AT7" i="59" s="1"/>
  <c r="AH11" i="42"/>
  <c r="AQ11" i="42" s="1"/>
  <c r="Y18" i="100"/>
  <c r="X18" i="100"/>
  <c r="AS19" i="75"/>
  <c r="AL19" i="75"/>
  <c r="AU19" i="75" s="1"/>
  <c r="AR20" i="32"/>
  <c r="AS14" i="38"/>
  <c r="AL14" i="38"/>
  <c r="AU14" i="38" s="1"/>
  <c r="AR9" i="35"/>
  <c r="AS21" i="75"/>
  <c r="AL21" i="75"/>
  <c r="AU21" i="75" s="1"/>
  <c r="AH13" i="99"/>
  <c r="AQ13" i="99" s="1"/>
  <c r="AS21" i="38"/>
  <c r="AL21" i="38"/>
  <c r="AU21" i="38" s="1"/>
  <c r="AR12" i="87"/>
  <c r="AS10" i="75"/>
  <c r="AL10" i="75"/>
  <c r="AU10" i="75" s="1"/>
  <c r="AI10" i="48"/>
  <c r="AN10" i="48"/>
  <c r="AS19" i="38"/>
  <c r="AL19" i="38"/>
  <c r="AU19" i="38" s="1"/>
  <c r="AS7" i="24"/>
  <c r="AL7" i="24"/>
  <c r="AU7" i="24" s="1"/>
  <c r="AR18" i="104"/>
  <c r="AS14" i="75"/>
  <c r="AL14" i="75"/>
  <c r="AU14" i="75" s="1"/>
  <c r="AS12" i="79"/>
  <c r="AL12" i="79"/>
  <c r="AU12" i="79" s="1"/>
  <c r="Y18" i="96"/>
  <c r="X18" i="96"/>
  <c r="AH14" i="83"/>
  <c r="AQ14" i="83" s="1"/>
  <c r="AS7" i="79"/>
  <c r="AL7" i="79"/>
  <c r="AU7" i="79" s="1"/>
  <c r="AR11" i="98"/>
  <c r="AL3" i="75"/>
  <c r="AU3" i="75" s="1"/>
  <c r="AS3" i="75"/>
  <c r="AI19" i="44"/>
  <c r="AN19" i="44"/>
  <c r="Z12" i="98"/>
  <c r="AS10" i="38"/>
  <c r="AL10" i="38"/>
  <c r="AU10" i="38" s="1"/>
  <c r="AK4" i="24"/>
  <c r="AT4" i="24" s="1"/>
  <c r="AT25" i="24" s="1"/>
  <c r="AJ4" i="24"/>
  <c r="AF24" i="47"/>
  <c r="AO24" i="47" s="1"/>
  <c r="W25" i="47"/>
  <c r="AG24" i="47"/>
  <c r="AP24" i="47" s="1"/>
  <c r="AE24" i="47"/>
  <c r="AJ22" i="28"/>
  <c r="AK22" i="28"/>
  <c r="AT22" i="28" s="1"/>
  <c r="AJ16" i="28"/>
  <c r="AK16" i="28"/>
  <c r="AT16" i="28" s="1"/>
  <c r="AK10" i="28"/>
  <c r="AT10" i="28" s="1"/>
  <c r="AJ10" i="28"/>
  <c r="AR22" i="86"/>
  <c r="AS17" i="75"/>
  <c r="AL17" i="75"/>
  <c r="AU17" i="75" s="1"/>
  <c r="AS15" i="79"/>
  <c r="AL15" i="79"/>
  <c r="AU15" i="79" s="1"/>
  <c r="AS14" i="79"/>
  <c r="AL14" i="79"/>
  <c r="AU14" i="79" s="1"/>
  <c r="AN23" i="71"/>
  <c r="AN25" i="71" s="1"/>
  <c r="AI23" i="71"/>
  <c r="Y11" i="94"/>
  <c r="X11" i="94"/>
  <c r="AN13" i="43"/>
  <c r="AI13" i="43"/>
  <c r="Y15" i="91"/>
  <c r="X15" i="91"/>
  <c r="Z15" i="91" s="1"/>
  <c r="AG21" i="32" l="1"/>
  <c r="AP21" i="32" s="1"/>
  <c r="AI17" i="20"/>
  <c r="AE14" i="16"/>
  <c r="W22" i="32"/>
  <c r="X22" i="32" s="1"/>
  <c r="Z10" i="50"/>
  <c r="AF10" i="50" s="1"/>
  <c r="AO10" i="50" s="1"/>
  <c r="AG14" i="16"/>
  <c r="AP14" i="16" s="1"/>
  <c r="AE21" i="32"/>
  <c r="AF22" i="52"/>
  <c r="AO22" i="52" s="1"/>
  <c r="W23" i="52"/>
  <c r="AG22" i="52"/>
  <c r="AP22" i="52" s="1"/>
  <c r="AT25" i="75"/>
  <c r="AE13" i="18"/>
  <c r="AF13" i="18"/>
  <c r="AO13" i="18" s="1"/>
  <c r="W14" i="18"/>
  <c r="AG13" i="18"/>
  <c r="AP13" i="18" s="1"/>
  <c r="AF19" i="13"/>
  <c r="AO19" i="13" s="1"/>
  <c r="AG19" i="13"/>
  <c r="AP19" i="13" s="1"/>
  <c r="AE19" i="13"/>
  <c r="W20" i="13"/>
  <c r="AF18" i="95"/>
  <c r="AO18" i="95" s="1"/>
  <c r="W19" i="95"/>
  <c r="AG18" i="95"/>
  <c r="AP18" i="95" s="1"/>
  <c r="AE18" i="95"/>
  <c r="AF14" i="55"/>
  <c r="AO14" i="55" s="1"/>
  <c r="W15" i="55"/>
  <c r="AG14" i="55"/>
  <c r="AP14" i="55" s="1"/>
  <c r="AE14" i="55"/>
  <c r="AG23" i="105"/>
  <c r="AP23" i="105" s="1"/>
  <c r="AE23" i="105"/>
  <c r="AF23" i="105"/>
  <c r="AO23" i="105" s="1"/>
  <c r="W24" i="105"/>
  <c r="Y15" i="49"/>
  <c r="X15" i="49"/>
  <c r="AR17" i="96"/>
  <c r="AJ3" i="71"/>
  <c r="AB4" i="71"/>
  <c r="AS3" i="28"/>
  <c r="AL3" i="28"/>
  <c r="AU3" i="28" s="1"/>
  <c r="AH11" i="94"/>
  <c r="AQ11" i="94" s="1"/>
  <c r="AS10" i="28"/>
  <c r="AL10" i="28"/>
  <c r="AU10" i="28" s="1"/>
  <c r="AH15" i="91"/>
  <c r="AQ15" i="91" s="1"/>
  <c r="Z11" i="94"/>
  <c r="AI24" i="47"/>
  <c r="AN24" i="47"/>
  <c r="AR10" i="48"/>
  <c r="AS7" i="59"/>
  <c r="AL7" i="59"/>
  <c r="AU7" i="59" s="1"/>
  <c r="AS14" i="59"/>
  <c r="AL14" i="59"/>
  <c r="AU14" i="59" s="1"/>
  <c r="AS7" i="33"/>
  <c r="AL7" i="33"/>
  <c r="AU7" i="33" s="1"/>
  <c r="Y23" i="46"/>
  <c r="X23" i="46"/>
  <c r="AI14" i="49"/>
  <c r="AN14" i="49"/>
  <c r="AS6" i="28"/>
  <c r="AL6" i="28"/>
  <c r="AU6" i="28" s="1"/>
  <c r="AS15" i="59"/>
  <c r="AL15" i="59"/>
  <c r="AU15" i="59" s="1"/>
  <c r="AJ17" i="71"/>
  <c r="AK17" i="71"/>
  <c r="AT17" i="71" s="1"/>
  <c r="AK11" i="71"/>
  <c r="AT11" i="71" s="1"/>
  <c r="AJ11" i="71"/>
  <c r="AJ5" i="71"/>
  <c r="AK5" i="71"/>
  <c r="AT5" i="71" s="1"/>
  <c r="AH12" i="10"/>
  <c r="AQ12" i="10" s="1"/>
  <c r="AS14" i="33"/>
  <c r="AL14" i="33"/>
  <c r="AU14" i="33" s="1"/>
  <c r="AR12" i="18"/>
  <c r="Y17" i="51"/>
  <c r="X17" i="51"/>
  <c r="AS16" i="59"/>
  <c r="AL16" i="59"/>
  <c r="AU16" i="59" s="1"/>
  <c r="AG24" i="89"/>
  <c r="AP24" i="89" s="1"/>
  <c r="W25" i="89"/>
  <c r="AF24" i="89"/>
  <c r="AO24" i="89" s="1"/>
  <c r="AE24" i="89"/>
  <c r="AS21" i="33"/>
  <c r="AL21" i="33"/>
  <c r="AU21" i="33" s="1"/>
  <c r="AH18" i="20"/>
  <c r="AQ18" i="20" s="1"/>
  <c r="AS8" i="28"/>
  <c r="AL8" i="28"/>
  <c r="AU8" i="28" s="1"/>
  <c r="Y13" i="103"/>
  <c r="X13" i="103"/>
  <c r="AH11" i="48"/>
  <c r="AQ11" i="48" s="1"/>
  <c r="AS17" i="59"/>
  <c r="AL17" i="59"/>
  <c r="AU17" i="59" s="1"/>
  <c r="AL16" i="33"/>
  <c r="AU16" i="33" s="1"/>
  <c r="AT16" i="33"/>
  <c r="AH14" i="43"/>
  <c r="AQ14" i="43" s="1"/>
  <c r="AK4" i="28"/>
  <c r="AT4" i="28" s="1"/>
  <c r="AT25" i="28" s="1"/>
  <c r="AJ4" i="28"/>
  <c r="AL21" i="28"/>
  <c r="AU21" i="28" s="1"/>
  <c r="AT21" i="28"/>
  <c r="AL4" i="75"/>
  <c r="AU4" i="75" s="1"/>
  <c r="AU25" i="75" s="1"/>
  <c r="C11" i="75" s="1"/>
  <c r="F19" i="57" s="1"/>
  <c r="AS4" i="75"/>
  <c r="AS25" i="75" s="1"/>
  <c r="AS6" i="59"/>
  <c r="AL6" i="59"/>
  <c r="AU6" i="59" s="1"/>
  <c r="AN9" i="90"/>
  <c r="AI9" i="90"/>
  <c r="AI14" i="16"/>
  <c r="AN14" i="16"/>
  <c r="AN22" i="52"/>
  <c r="W16" i="91"/>
  <c r="AG15" i="91"/>
  <c r="AP15" i="91" s="1"/>
  <c r="AF15" i="91"/>
  <c r="AO15" i="91" s="1"/>
  <c r="AE15" i="91"/>
  <c r="AS13" i="33"/>
  <c r="AL13" i="33"/>
  <c r="AU13" i="33" s="1"/>
  <c r="W12" i="48"/>
  <c r="AE11" i="48"/>
  <c r="AG11" i="48"/>
  <c r="AP11" i="48" s="1"/>
  <c r="AF11" i="48"/>
  <c r="AO11" i="48" s="1"/>
  <c r="AI10" i="35"/>
  <c r="AN10" i="35"/>
  <c r="AS13" i="59"/>
  <c r="AL13" i="59"/>
  <c r="AU13" i="59" s="1"/>
  <c r="Y10" i="85"/>
  <c r="X10" i="85"/>
  <c r="Y22" i="53"/>
  <c r="X22" i="53"/>
  <c r="AS4" i="38"/>
  <c r="AS25" i="38" s="1"/>
  <c r="AL4" i="38"/>
  <c r="AU4" i="38" s="1"/>
  <c r="AU25" i="38" s="1"/>
  <c r="C11" i="38" s="1"/>
  <c r="AS17" i="28"/>
  <c r="AL17" i="28"/>
  <c r="AU17" i="28" s="1"/>
  <c r="AH18" i="92"/>
  <c r="AQ18" i="92" s="1"/>
  <c r="AS3" i="59"/>
  <c r="AL3" i="59"/>
  <c r="AU3" i="59" s="1"/>
  <c r="AS21" i="59"/>
  <c r="AL21" i="59"/>
  <c r="AU21" i="59" s="1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Y12" i="102"/>
  <c r="X12" i="102"/>
  <c r="AS22" i="59"/>
  <c r="AL22" i="59"/>
  <c r="AU22" i="59" s="1"/>
  <c r="AS9" i="33"/>
  <c r="AL9" i="33"/>
  <c r="AU9" i="33" s="1"/>
  <c r="AI17" i="84"/>
  <c r="AN17" i="84"/>
  <c r="AN17" i="9"/>
  <c r="AI17" i="9"/>
  <c r="AS14" i="28"/>
  <c r="AL14" i="28"/>
  <c r="AU14" i="28" s="1"/>
  <c r="AN12" i="103"/>
  <c r="AI12" i="103"/>
  <c r="AS5" i="59"/>
  <c r="AL5" i="59"/>
  <c r="AU5" i="59" s="1"/>
  <c r="AH18" i="95"/>
  <c r="AQ18" i="95" s="1"/>
  <c r="AK4" i="33"/>
  <c r="AT4" i="33" s="1"/>
  <c r="AJ4" i="33"/>
  <c r="AS9" i="28"/>
  <c r="AL9" i="28"/>
  <c r="AU9" i="28" s="1"/>
  <c r="Y23" i="15"/>
  <c r="X23" i="15"/>
  <c r="AS12" i="59"/>
  <c r="AL12" i="59"/>
  <c r="AU12" i="59" s="1"/>
  <c r="AS11" i="33"/>
  <c r="AL11" i="33"/>
  <c r="AU11" i="33" s="1"/>
  <c r="AG18" i="45"/>
  <c r="AP18" i="45" s="1"/>
  <c r="AE18" i="45"/>
  <c r="AF18" i="45"/>
  <c r="AO18" i="45" s="1"/>
  <c r="W19" i="45"/>
  <c r="AI23" i="86"/>
  <c r="AN23" i="86"/>
  <c r="AN13" i="87"/>
  <c r="AI13" i="87"/>
  <c r="Y14" i="99"/>
  <c r="Z14" i="99" s="1"/>
  <c r="X14" i="99"/>
  <c r="Y15" i="83"/>
  <c r="X15" i="83"/>
  <c r="Y11" i="35"/>
  <c r="Z11" i="35" s="1"/>
  <c r="X11" i="35"/>
  <c r="AR23" i="71"/>
  <c r="AR25" i="71" s="1"/>
  <c r="AJ4" i="59"/>
  <c r="AK4" i="59"/>
  <c r="AT4" i="59" s="1"/>
  <c r="AT25" i="59" s="1"/>
  <c r="AK10" i="71"/>
  <c r="AT10" i="71" s="1"/>
  <c r="AJ10" i="71"/>
  <c r="AL20" i="33"/>
  <c r="AU20" i="33" s="1"/>
  <c r="AT20" i="33"/>
  <c r="AS13" i="28"/>
  <c r="AL13" i="28"/>
  <c r="AU13" i="28" s="1"/>
  <c r="AR11" i="10"/>
  <c r="AI11" i="42"/>
  <c r="AN11" i="42"/>
  <c r="AI13" i="99"/>
  <c r="AN13" i="99"/>
  <c r="Y15" i="16"/>
  <c r="X15" i="16"/>
  <c r="AS16" i="28"/>
  <c r="AL16" i="28"/>
  <c r="AU16" i="28" s="1"/>
  <c r="Y25" i="47"/>
  <c r="Z25" i="47" s="1"/>
  <c r="X25" i="47"/>
  <c r="AF12" i="98"/>
  <c r="AO12" i="98" s="1"/>
  <c r="AE12" i="98"/>
  <c r="W13" i="98"/>
  <c r="AG12" i="98"/>
  <c r="AP12" i="98" s="1"/>
  <c r="AR13" i="43"/>
  <c r="Y24" i="97"/>
  <c r="X24" i="97"/>
  <c r="Z24" i="97" s="1"/>
  <c r="AL18" i="33"/>
  <c r="AU18" i="33" s="1"/>
  <c r="AT18" i="33"/>
  <c r="AH13" i="18"/>
  <c r="AQ13" i="18" s="1"/>
  <c r="AR22" i="105"/>
  <c r="AS5" i="28"/>
  <c r="AL5" i="28"/>
  <c r="AU5" i="28" s="1"/>
  <c r="AH10" i="50"/>
  <c r="AQ10" i="50" s="1"/>
  <c r="Z18" i="92"/>
  <c r="AS12" i="28"/>
  <c r="AL12" i="28"/>
  <c r="AU12" i="28" s="1"/>
  <c r="AR14" i="41"/>
  <c r="AS9" i="59"/>
  <c r="AL9" i="59"/>
  <c r="AU9" i="59" s="1"/>
  <c r="AJ20" i="71"/>
  <c r="AK20" i="71"/>
  <c r="AT20" i="71" s="1"/>
  <c r="AJ14" i="71"/>
  <c r="AK14" i="71"/>
  <c r="AT14" i="71" s="1"/>
  <c r="AJ8" i="71"/>
  <c r="AK8" i="71"/>
  <c r="AT8" i="71" s="1"/>
  <c r="AS8" i="33"/>
  <c r="AL8" i="33"/>
  <c r="AU8" i="33" s="1"/>
  <c r="Y18" i="84"/>
  <c r="X18" i="84"/>
  <c r="Y18" i="9"/>
  <c r="X18" i="9"/>
  <c r="AH15" i="41"/>
  <c r="AQ15" i="41" s="1"/>
  <c r="AS3" i="33"/>
  <c r="AL3" i="33"/>
  <c r="AU3" i="33" s="1"/>
  <c r="AS22" i="33"/>
  <c r="AL22" i="33"/>
  <c r="AU22" i="33" s="1"/>
  <c r="AS19" i="33"/>
  <c r="AL19" i="33"/>
  <c r="AU19" i="33" s="1"/>
  <c r="AR9" i="50"/>
  <c r="AH20" i="44"/>
  <c r="AQ20" i="44" s="1"/>
  <c r="AN16" i="58"/>
  <c r="AI16" i="58"/>
  <c r="AR16" i="58" s="1"/>
  <c r="AI17" i="88"/>
  <c r="AN17" i="88"/>
  <c r="AI15" i="11"/>
  <c r="AN15" i="11"/>
  <c r="Y20" i="104"/>
  <c r="X20" i="104"/>
  <c r="AI14" i="83"/>
  <c r="AN14" i="83"/>
  <c r="Y23" i="52"/>
  <c r="X23" i="52"/>
  <c r="X23" i="93"/>
  <c r="Y23" i="93"/>
  <c r="Z23" i="93"/>
  <c r="AR17" i="92"/>
  <c r="AI20" i="101"/>
  <c r="AN20" i="101"/>
  <c r="W15" i="43"/>
  <c r="AE14" i="43"/>
  <c r="AF14" i="43"/>
  <c r="AO14" i="43" s="1"/>
  <c r="AG14" i="43"/>
  <c r="AP14" i="43" s="1"/>
  <c r="AI22" i="15"/>
  <c r="AN22" i="15"/>
  <c r="AS22" i="28"/>
  <c r="AL22" i="28"/>
  <c r="AU22" i="28" s="1"/>
  <c r="AS4" i="24"/>
  <c r="AS25" i="24" s="1"/>
  <c r="AL4" i="24"/>
  <c r="AU4" i="24" s="1"/>
  <c r="AU25" i="24" s="1"/>
  <c r="C11" i="24" s="1"/>
  <c r="AR19" i="44"/>
  <c r="AH18" i="96"/>
  <c r="AQ18" i="96" s="1"/>
  <c r="AH18" i="100"/>
  <c r="AQ18" i="100" s="1"/>
  <c r="AS19" i="59"/>
  <c r="AL19" i="59"/>
  <c r="AU19" i="59" s="1"/>
  <c r="AI21" i="53"/>
  <c r="AN21" i="53"/>
  <c r="AH17" i="54"/>
  <c r="AQ17" i="54" s="1"/>
  <c r="AI22" i="46"/>
  <c r="AN22" i="46"/>
  <c r="AJ19" i="71"/>
  <c r="AK19" i="71"/>
  <c r="AT19" i="71" s="1"/>
  <c r="AK13" i="71"/>
  <c r="AT13" i="71" s="1"/>
  <c r="AJ13" i="71"/>
  <c r="AJ7" i="71"/>
  <c r="AK7" i="71"/>
  <c r="AT7" i="71" s="1"/>
  <c r="AR18" i="13"/>
  <c r="AS19" i="28"/>
  <c r="AL19" i="28"/>
  <c r="AU19" i="28" s="1"/>
  <c r="AN11" i="102"/>
  <c r="AI11" i="102"/>
  <c r="Y21" i="101"/>
  <c r="X21" i="101"/>
  <c r="Z21" i="101" s="1"/>
  <c r="AS10" i="59"/>
  <c r="AL10" i="59"/>
  <c r="AU10" i="59" s="1"/>
  <c r="AS15" i="33"/>
  <c r="AL15" i="33"/>
  <c r="AU15" i="33" s="1"/>
  <c r="AR16" i="54"/>
  <c r="AS20" i="28"/>
  <c r="AL20" i="28"/>
  <c r="AU20" i="28" s="1"/>
  <c r="Z15" i="41"/>
  <c r="AS11" i="59"/>
  <c r="AL11" i="59"/>
  <c r="AU11" i="59" s="1"/>
  <c r="AT25" i="79"/>
  <c r="Z20" i="44"/>
  <c r="AL23" i="59"/>
  <c r="AU23" i="59" s="1"/>
  <c r="AR17" i="100"/>
  <c r="AS18" i="59"/>
  <c r="AL18" i="59"/>
  <c r="AU18" i="59" s="1"/>
  <c r="AR17" i="95"/>
  <c r="Y24" i="86"/>
  <c r="Z24" i="86" s="1"/>
  <c r="X24" i="86"/>
  <c r="Y12" i="42"/>
  <c r="X12" i="42"/>
  <c r="Z12" i="42" s="1"/>
  <c r="Y17" i="58"/>
  <c r="Z17" i="58" s="1"/>
  <c r="X17" i="58"/>
  <c r="Y14" i="87"/>
  <c r="X14" i="87"/>
  <c r="Z14" i="87" s="1"/>
  <c r="AI19" i="104"/>
  <c r="AN19" i="104"/>
  <c r="AI21" i="32"/>
  <c r="AN21" i="32"/>
  <c r="AI23" i="97"/>
  <c r="AN23" i="97"/>
  <c r="AS12" i="33"/>
  <c r="AL12" i="33"/>
  <c r="AU12" i="33" s="1"/>
  <c r="AR17" i="20"/>
  <c r="AJ22" i="71"/>
  <c r="AK22" i="71"/>
  <c r="AT22" i="71" s="1"/>
  <c r="AJ16" i="71"/>
  <c r="AK16" i="71"/>
  <c r="AT16" i="71" s="1"/>
  <c r="AF12" i="10"/>
  <c r="AO12" i="10" s="1"/>
  <c r="AE12" i="10"/>
  <c r="W13" i="10"/>
  <c r="AG12" i="10"/>
  <c r="AP12" i="10" s="1"/>
  <c r="AR10" i="94"/>
  <c r="AF18" i="20"/>
  <c r="AO18" i="20" s="1"/>
  <c r="AG18" i="20"/>
  <c r="AP18" i="20" s="1"/>
  <c r="AE18" i="20"/>
  <c r="W19" i="20"/>
  <c r="Z18" i="96"/>
  <c r="Z18" i="100"/>
  <c r="AN9" i="85"/>
  <c r="AI9" i="85"/>
  <c r="AS6" i="33"/>
  <c r="AL6" i="33"/>
  <c r="AU6" i="33" s="1"/>
  <c r="AF17" i="54"/>
  <c r="AO17" i="54" s="1"/>
  <c r="W18" i="54"/>
  <c r="AG17" i="54"/>
  <c r="AP17" i="54" s="1"/>
  <c r="AE17" i="54"/>
  <c r="AS11" i="28"/>
  <c r="AL11" i="28"/>
  <c r="AU11" i="28" s="1"/>
  <c r="AH14" i="55"/>
  <c r="AQ14" i="55" s="1"/>
  <c r="AS18" i="28"/>
  <c r="AL18" i="28"/>
  <c r="AU18" i="28" s="1"/>
  <c r="AR23" i="33"/>
  <c r="AR25" i="33" s="1"/>
  <c r="AL23" i="33"/>
  <c r="AU23" i="33" s="1"/>
  <c r="AJ18" i="71"/>
  <c r="AK18" i="71"/>
  <c r="AT18" i="71" s="1"/>
  <c r="AK12" i="71"/>
  <c r="AT12" i="71" s="1"/>
  <c r="AJ12" i="71"/>
  <c r="AJ6" i="71"/>
  <c r="AK6" i="71"/>
  <c r="AT6" i="71" s="1"/>
  <c r="AR13" i="55"/>
  <c r="AS7" i="28"/>
  <c r="AL7" i="28"/>
  <c r="AU7" i="28" s="1"/>
  <c r="AE10" i="82"/>
  <c r="AF10" i="82"/>
  <c r="AO10" i="82" s="1"/>
  <c r="AG10" i="82"/>
  <c r="AP10" i="82" s="1"/>
  <c r="W11" i="82"/>
  <c r="AI16" i="51"/>
  <c r="AN16" i="51"/>
  <c r="AS10" i="33"/>
  <c r="AL10" i="33"/>
  <c r="AU10" i="33" s="1"/>
  <c r="AS17" i="33"/>
  <c r="AL17" i="33"/>
  <c r="AU17" i="33" s="1"/>
  <c r="AS8" i="59"/>
  <c r="AL8" i="59"/>
  <c r="AU8" i="59" s="1"/>
  <c r="AR14" i="91"/>
  <c r="AH23" i="105"/>
  <c r="AQ23" i="105" s="1"/>
  <c r="AS4" i="79"/>
  <c r="AS25" i="79" s="1"/>
  <c r="AL4" i="79"/>
  <c r="AU4" i="79" s="1"/>
  <c r="AU25" i="79" s="1"/>
  <c r="C11" i="79" s="1"/>
  <c r="F23" i="57" s="1"/>
  <c r="AS15" i="28"/>
  <c r="AL15" i="28"/>
  <c r="AU15" i="28" s="1"/>
  <c r="AS5" i="33"/>
  <c r="AL5" i="33"/>
  <c r="AU5" i="33" s="1"/>
  <c r="AH19" i="13"/>
  <c r="AQ19" i="13" s="1"/>
  <c r="AS20" i="59"/>
  <c r="AL20" i="59"/>
  <c r="AU20" i="59" s="1"/>
  <c r="Y10" i="90"/>
  <c r="X10" i="90"/>
  <c r="Y18" i="88"/>
  <c r="Z18" i="88" s="1"/>
  <c r="X18" i="88"/>
  <c r="Y16" i="11"/>
  <c r="X16" i="11"/>
  <c r="AI22" i="93"/>
  <c r="AN22" i="93"/>
  <c r="Z23" i="15" l="1"/>
  <c r="Y22" i="32"/>
  <c r="W11" i="50"/>
  <c r="Z17" i="51"/>
  <c r="AE17" i="51" s="1"/>
  <c r="AG10" i="50"/>
  <c r="AP10" i="50" s="1"/>
  <c r="AI22" i="52"/>
  <c r="AE10" i="50"/>
  <c r="Z10" i="85"/>
  <c r="AF21" i="101"/>
  <c r="AO21" i="101" s="1"/>
  <c r="W22" i="101"/>
  <c r="AG21" i="101"/>
  <c r="AP21" i="101" s="1"/>
  <c r="AE21" i="101"/>
  <c r="AF11" i="35"/>
  <c r="AO11" i="35" s="1"/>
  <c r="AG11" i="35"/>
  <c r="AP11" i="35" s="1"/>
  <c r="AE11" i="35"/>
  <c r="W12" i="35"/>
  <c r="AF17" i="51"/>
  <c r="AO17" i="51" s="1"/>
  <c r="AF25" i="47"/>
  <c r="AO25" i="47" s="1"/>
  <c r="AE25" i="47"/>
  <c r="AG25" i="47"/>
  <c r="AP25" i="47" s="1"/>
  <c r="W26" i="47"/>
  <c r="AG14" i="99"/>
  <c r="AP14" i="99" s="1"/>
  <c r="AF14" i="99"/>
  <c r="AO14" i="99" s="1"/>
  <c r="AE14" i="99"/>
  <c r="W15" i="99"/>
  <c r="AE10" i="85"/>
  <c r="W11" i="85"/>
  <c r="AG10" i="85"/>
  <c r="AP10" i="85" s="1"/>
  <c r="AF10" i="85"/>
  <c r="AO10" i="85" s="1"/>
  <c r="W24" i="15"/>
  <c r="AF23" i="15"/>
  <c r="AO23" i="15" s="1"/>
  <c r="AG23" i="15"/>
  <c r="AP23" i="15" s="1"/>
  <c r="AE23" i="15"/>
  <c r="AN10" i="82"/>
  <c r="AI10" i="82"/>
  <c r="AR23" i="97"/>
  <c r="AF20" i="44"/>
  <c r="AO20" i="44" s="1"/>
  <c r="AG20" i="44"/>
  <c r="AP20" i="44" s="1"/>
  <c r="W21" i="44"/>
  <c r="AE20" i="44"/>
  <c r="AS13" i="71"/>
  <c r="AL13" i="71"/>
  <c r="AU13" i="71" s="1"/>
  <c r="AR13" i="99"/>
  <c r="AR13" i="87"/>
  <c r="AS21" i="71"/>
  <c r="AL21" i="71"/>
  <c r="AU21" i="71" s="1"/>
  <c r="AH18" i="88"/>
  <c r="AQ18" i="88" s="1"/>
  <c r="AI17" i="54"/>
  <c r="AN17" i="54"/>
  <c r="AR9" i="85"/>
  <c r="AI18" i="20"/>
  <c r="AN18" i="20"/>
  <c r="AH14" i="87"/>
  <c r="AQ14" i="87" s="1"/>
  <c r="AH12" i="42"/>
  <c r="AQ12" i="42" s="1"/>
  <c r="AS7" i="71"/>
  <c r="AL7" i="71"/>
  <c r="AU7" i="71" s="1"/>
  <c r="AR22" i="46"/>
  <c r="Z18" i="9"/>
  <c r="AH18" i="9"/>
  <c r="AQ18" i="9" s="1"/>
  <c r="AS20" i="71"/>
  <c r="AL20" i="71"/>
  <c r="AU20" i="71" s="1"/>
  <c r="AH24" i="97"/>
  <c r="AQ24" i="97" s="1"/>
  <c r="Y19" i="45"/>
  <c r="X19" i="45"/>
  <c r="Y12" i="48"/>
  <c r="X12" i="48"/>
  <c r="Z12" i="48" s="1"/>
  <c r="Y25" i="89"/>
  <c r="X25" i="89"/>
  <c r="Z25" i="89" s="1"/>
  <c r="AS11" i="71"/>
  <c r="AL11" i="71"/>
  <c r="AU11" i="71" s="1"/>
  <c r="AR24" i="47"/>
  <c r="AL3" i="71"/>
  <c r="AU3" i="71" s="1"/>
  <c r="AS3" i="71"/>
  <c r="AI14" i="55"/>
  <c r="AN14" i="55"/>
  <c r="AI13" i="18"/>
  <c r="AN13" i="18"/>
  <c r="AS6" i="71"/>
  <c r="AL6" i="71"/>
  <c r="AU6" i="71" s="1"/>
  <c r="AE12" i="42"/>
  <c r="W13" i="42"/>
  <c r="AF12" i="42"/>
  <c r="AO12" i="42" s="1"/>
  <c r="AG12" i="42"/>
  <c r="AP12" i="42" s="1"/>
  <c r="AS4" i="59"/>
  <c r="AS25" i="59" s="1"/>
  <c r="AL4" i="59"/>
  <c r="AU4" i="59" s="1"/>
  <c r="AU25" i="59" s="1"/>
  <c r="C11" i="59" s="1"/>
  <c r="F3" i="57" s="1"/>
  <c r="AS22" i="71"/>
  <c r="AL22" i="71"/>
  <c r="AU22" i="71" s="1"/>
  <c r="AG14" i="87"/>
  <c r="AP14" i="87" s="1"/>
  <c r="AF14" i="87"/>
  <c r="AO14" i="87" s="1"/>
  <c r="AE14" i="87"/>
  <c r="W15" i="87"/>
  <c r="W24" i="93"/>
  <c r="AF23" i="93"/>
  <c r="AO23" i="93" s="1"/>
  <c r="AG23" i="93"/>
  <c r="AP23" i="93" s="1"/>
  <c r="AE23" i="93"/>
  <c r="AR15" i="11"/>
  <c r="W25" i="97"/>
  <c r="AF24" i="97"/>
  <c r="AO24" i="97" s="1"/>
  <c r="AG24" i="97"/>
  <c r="AP24" i="97" s="1"/>
  <c r="AE24" i="97"/>
  <c r="Y13" i="98"/>
  <c r="X13" i="98"/>
  <c r="AH15" i="83"/>
  <c r="AQ15" i="83" s="1"/>
  <c r="W12" i="94"/>
  <c r="AG11" i="94"/>
  <c r="AP11" i="94" s="1"/>
  <c r="AF11" i="94"/>
  <c r="AO11" i="94" s="1"/>
  <c r="AE11" i="94"/>
  <c r="Y19" i="95"/>
  <c r="X19" i="95"/>
  <c r="AS12" i="71"/>
  <c r="AL12" i="71"/>
  <c r="AU12" i="71" s="1"/>
  <c r="AE18" i="100"/>
  <c r="AF18" i="100"/>
  <c r="AO18" i="100" s="1"/>
  <c r="AG18" i="100"/>
  <c r="AP18" i="100" s="1"/>
  <c r="W19" i="100"/>
  <c r="AH18" i="84"/>
  <c r="AQ18" i="84" s="1"/>
  <c r="AS8" i="71"/>
  <c r="AL8" i="71"/>
  <c r="AU8" i="71" s="1"/>
  <c r="AI12" i="98"/>
  <c r="AN12" i="98"/>
  <c r="AL23" i="71"/>
  <c r="AU23" i="71" s="1"/>
  <c r="Z15" i="83"/>
  <c r="AT25" i="33"/>
  <c r="AR14" i="16"/>
  <c r="Y15" i="55"/>
  <c r="X15" i="55"/>
  <c r="Z15" i="55" s="1"/>
  <c r="AH16" i="11"/>
  <c r="AQ16" i="11" s="1"/>
  <c r="AH10" i="90"/>
  <c r="AQ10" i="90" s="1"/>
  <c r="AR16" i="51"/>
  <c r="W19" i="96"/>
  <c r="AG18" i="96"/>
  <c r="AP18" i="96" s="1"/>
  <c r="AF18" i="96"/>
  <c r="AO18" i="96" s="1"/>
  <c r="AE18" i="96"/>
  <c r="AR21" i="32"/>
  <c r="AH17" i="58"/>
  <c r="AQ17" i="58" s="1"/>
  <c r="AH24" i="86"/>
  <c r="AQ24" i="86" s="1"/>
  <c r="AR22" i="15"/>
  <c r="AH23" i="93"/>
  <c r="AQ23" i="93" s="1"/>
  <c r="AH20" i="104"/>
  <c r="AQ20" i="104" s="1"/>
  <c r="AR17" i="88"/>
  <c r="Z18" i="84"/>
  <c r="AH15" i="16"/>
  <c r="AQ15" i="16" s="1"/>
  <c r="AR11" i="42"/>
  <c r="AR22" i="52"/>
  <c r="AR9" i="90"/>
  <c r="AH13" i="103"/>
  <c r="AQ13" i="103" s="1"/>
  <c r="AS17" i="71"/>
  <c r="AL17" i="71"/>
  <c r="AU17" i="71" s="1"/>
  <c r="AR14" i="49"/>
  <c r="AH15" i="49"/>
  <c r="AQ15" i="49" s="1"/>
  <c r="AI23" i="105"/>
  <c r="AN23" i="105"/>
  <c r="AN10" i="50"/>
  <c r="Y13" i="10"/>
  <c r="X13" i="10"/>
  <c r="Z13" i="10" s="1"/>
  <c r="AR21" i="53"/>
  <c r="AI14" i="43"/>
  <c r="AN14" i="43"/>
  <c r="AF18" i="92"/>
  <c r="AO18" i="92" s="1"/>
  <c r="AG18" i="92"/>
  <c r="AP18" i="92" s="1"/>
  <c r="AE18" i="92"/>
  <c r="W19" i="92"/>
  <c r="AR10" i="35"/>
  <c r="Y24" i="105"/>
  <c r="Z24" i="105" s="1"/>
  <c r="X24" i="105"/>
  <c r="AR22" i="93"/>
  <c r="Y18" i="54"/>
  <c r="X18" i="54"/>
  <c r="Z18" i="54" s="1"/>
  <c r="AI12" i="10"/>
  <c r="AN12" i="10"/>
  <c r="AH21" i="101"/>
  <c r="AQ21" i="101" s="1"/>
  <c r="Z16" i="11"/>
  <c r="Z10" i="90"/>
  <c r="Y11" i="82"/>
  <c r="X11" i="82"/>
  <c r="AG17" i="58"/>
  <c r="AP17" i="58" s="1"/>
  <c r="AF17" i="58"/>
  <c r="AO17" i="58" s="1"/>
  <c r="W18" i="58"/>
  <c r="AE17" i="58"/>
  <c r="W25" i="86"/>
  <c r="AF24" i="86"/>
  <c r="AO24" i="86" s="1"/>
  <c r="AG24" i="86"/>
  <c r="AP24" i="86" s="1"/>
  <c r="AE24" i="86"/>
  <c r="AS19" i="71"/>
  <c r="AL19" i="71"/>
  <c r="AU19" i="71" s="1"/>
  <c r="AR20" i="101"/>
  <c r="AH23" i="52"/>
  <c r="AQ23" i="52" s="1"/>
  <c r="Z20" i="104"/>
  <c r="AS14" i="71"/>
  <c r="AL14" i="71"/>
  <c r="AU14" i="71" s="1"/>
  <c r="AH25" i="47"/>
  <c r="AQ25" i="47" s="1"/>
  <c r="Z15" i="16"/>
  <c r="AS10" i="71"/>
  <c r="AL10" i="71"/>
  <c r="AU10" i="71" s="1"/>
  <c r="AH11" i="35"/>
  <c r="AQ11" i="35" s="1"/>
  <c r="AH14" i="99"/>
  <c r="AQ14" i="99" s="1"/>
  <c r="AR23" i="86"/>
  <c r="AR12" i="103"/>
  <c r="AH12" i="102"/>
  <c r="AQ12" i="102" s="1"/>
  <c r="AH22" i="53"/>
  <c r="AQ22" i="53" s="1"/>
  <c r="AI15" i="91"/>
  <c r="AN15" i="91"/>
  <c r="AH22" i="32"/>
  <c r="AQ22" i="32" s="1"/>
  <c r="Z13" i="103"/>
  <c r="AI24" i="89"/>
  <c r="AN24" i="89"/>
  <c r="AH17" i="51"/>
  <c r="AQ17" i="51" s="1"/>
  <c r="AH23" i="46"/>
  <c r="AQ23" i="46" s="1"/>
  <c r="Z15" i="49"/>
  <c r="Y20" i="13"/>
  <c r="X20" i="13"/>
  <c r="Y14" i="18"/>
  <c r="X14" i="18"/>
  <c r="Z14" i="18" s="1"/>
  <c r="W19" i="88"/>
  <c r="AE18" i="88"/>
  <c r="AN18" i="88" s="1"/>
  <c r="AF18" i="88"/>
  <c r="AO18" i="88" s="1"/>
  <c r="AG18" i="88"/>
  <c r="AS4" i="33"/>
  <c r="AS25" i="33" s="1"/>
  <c r="AL4" i="33"/>
  <c r="AU4" i="33" s="1"/>
  <c r="AH10" i="85"/>
  <c r="AQ10" i="85" s="1"/>
  <c r="Y16" i="91"/>
  <c r="X16" i="91"/>
  <c r="Y15" i="43"/>
  <c r="X15" i="43"/>
  <c r="Z15" i="43" s="1"/>
  <c r="AR14" i="83"/>
  <c r="AI18" i="45"/>
  <c r="AN18" i="45"/>
  <c r="AH23" i="15"/>
  <c r="AQ23" i="15" s="1"/>
  <c r="AR17" i="9"/>
  <c r="AS9" i="71"/>
  <c r="AL9" i="71"/>
  <c r="AU9" i="71" s="1"/>
  <c r="AS18" i="71"/>
  <c r="AL18" i="71"/>
  <c r="AU18" i="71" s="1"/>
  <c r="X19" i="20"/>
  <c r="Y19" i="20"/>
  <c r="AS16" i="71"/>
  <c r="AL16" i="71"/>
  <c r="AU16" i="71" s="1"/>
  <c r="AR19" i="104"/>
  <c r="AG15" i="41"/>
  <c r="AP15" i="41" s="1"/>
  <c r="AF15" i="41"/>
  <c r="AO15" i="41" s="1"/>
  <c r="AE15" i="41"/>
  <c r="W16" i="41"/>
  <c r="AR11" i="102"/>
  <c r="Z23" i="52"/>
  <c r="AU25" i="33"/>
  <c r="C11" i="33" s="1"/>
  <c r="AR17" i="84"/>
  <c r="Z12" i="102"/>
  <c r="AS15" i="71"/>
  <c r="AL15" i="71"/>
  <c r="AU15" i="71" s="1"/>
  <c r="Z22" i="53"/>
  <c r="AI11" i="48"/>
  <c r="AN11" i="48"/>
  <c r="Z22" i="32"/>
  <c r="AS4" i="28"/>
  <c r="AS25" i="28" s="1"/>
  <c r="AL4" i="28"/>
  <c r="AU4" i="28" s="1"/>
  <c r="AU25" i="28" s="1"/>
  <c r="C11" i="28" s="1"/>
  <c r="AS5" i="71"/>
  <c r="AL5" i="71"/>
  <c r="AU5" i="71" s="1"/>
  <c r="Z23" i="46"/>
  <c r="AK4" i="71"/>
  <c r="AT4" i="71" s="1"/>
  <c r="AT25" i="71" s="1"/>
  <c r="AJ4" i="71"/>
  <c r="AI18" i="95"/>
  <c r="AN18" i="95"/>
  <c r="AI19" i="13"/>
  <c r="AN19" i="13"/>
  <c r="Y11" i="50"/>
  <c r="X11" i="50"/>
  <c r="Z11" i="50" s="1"/>
  <c r="Z11" i="82" l="1"/>
  <c r="AE11" i="82" s="1"/>
  <c r="AG17" i="51"/>
  <c r="AP17" i="51" s="1"/>
  <c r="Z19" i="20"/>
  <c r="AG19" i="20" s="1"/>
  <c r="AP19" i="20" s="1"/>
  <c r="W18" i="51"/>
  <c r="Y18" i="51" s="1"/>
  <c r="AI10" i="50"/>
  <c r="AR10" i="50" s="1"/>
  <c r="Z19" i="45"/>
  <c r="AG19" i="45" s="1"/>
  <c r="AP19" i="45" s="1"/>
  <c r="W20" i="20"/>
  <c r="AE19" i="20"/>
  <c r="AF19" i="20"/>
  <c r="AO19" i="20" s="1"/>
  <c r="AE19" i="45"/>
  <c r="AF19" i="45"/>
  <c r="AO19" i="45" s="1"/>
  <c r="AE18" i="54"/>
  <c r="AF18" i="54"/>
  <c r="AO18" i="54" s="1"/>
  <c r="AG18" i="54"/>
  <c r="AP18" i="54" s="1"/>
  <c r="W19" i="54"/>
  <c r="AF25" i="89"/>
  <c r="AO25" i="89" s="1"/>
  <c r="AG25" i="89"/>
  <c r="AP25" i="89" s="1"/>
  <c r="W26" i="89"/>
  <c r="AE25" i="89"/>
  <c r="W12" i="82"/>
  <c r="AG11" i="82"/>
  <c r="AP11" i="82" s="1"/>
  <c r="AF11" i="82"/>
  <c r="AO11" i="82" s="1"/>
  <c r="AE13" i="10"/>
  <c r="AG13" i="10"/>
  <c r="AP13" i="10" s="1"/>
  <c r="AF13" i="10"/>
  <c r="AO13" i="10" s="1"/>
  <c r="W14" i="10"/>
  <c r="W16" i="55"/>
  <c r="AE15" i="55"/>
  <c r="AF15" i="55"/>
  <c r="AO15" i="55" s="1"/>
  <c r="AG15" i="55"/>
  <c r="AP15" i="55" s="1"/>
  <c r="W13" i="48"/>
  <c r="AG12" i="48"/>
  <c r="AP12" i="48" s="1"/>
  <c r="AF12" i="48"/>
  <c r="AO12" i="48" s="1"/>
  <c r="AE12" i="48"/>
  <c r="W12" i="50"/>
  <c r="AE11" i="50"/>
  <c r="AG11" i="50"/>
  <c r="AP11" i="50" s="1"/>
  <c r="AF11" i="50"/>
  <c r="AO11" i="50" s="1"/>
  <c r="AF15" i="43"/>
  <c r="AO15" i="43" s="1"/>
  <c r="W16" i="43"/>
  <c r="AG15" i="43"/>
  <c r="AP15" i="43" s="1"/>
  <c r="AE15" i="43"/>
  <c r="AH11" i="50"/>
  <c r="AQ11" i="50" s="1"/>
  <c r="AR18" i="95"/>
  <c r="W24" i="52"/>
  <c r="AE23" i="52"/>
  <c r="AG23" i="52"/>
  <c r="AP23" i="52" s="1"/>
  <c r="AF23" i="52"/>
  <c r="AO23" i="52" s="1"/>
  <c r="AH15" i="43"/>
  <c r="AQ15" i="43" s="1"/>
  <c r="AH14" i="18"/>
  <c r="AQ14" i="18" s="1"/>
  <c r="W16" i="49"/>
  <c r="AF15" i="49"/>
  <c r="AO15" i="49" s="1"/>
  <c r="AE15" i="49"/>
  <c r="AG15" i="49"/>
  <c r="AP15" i="49" s="1"/>
  <c r="AR24" i="89"/>
  <c r="W21" i="104"/>
  <c r="AG20" i="104"/>
  <c r="AP20" i="104" s="1"/>
  <c r="AE20" i="104"/>
  <c r="AF20" i="104"/>
  <c r="AO20" i="104" s="1"/>
  <c r="AR12" i="10"/>
  <c r="AH24" i="105"/>
  <c r="AQ24" i="105" s="1"/>
  <c r="Y19" i="92"/>
  <c r="X19" i="92"/>
  <c r="AR12" i="98"/>
  <c r="AI18" i="100"/>
  <c r="AN18" i="100"/>
  <c r="AN11" i="94"/>
  <c r="AI11" i="94"/>
  <c r="Y13" i="42"/>
  <c r="Z13" i="42" s="1"/>
  <c r="X13" i="42"/>
  <c r="AI20" i="44"/>
  <c r="AN20" i="44"/>
  <c r="AR10" i="82"/>
  <c r="Y24" i="15"/>
  <c r="Z24" i="15" s="1"/>
  <c r="X24" i="15"/>
  <c r="Y15" i="99"/>
  <c r="X15" i="99"/>
  <c r="Z15" i="99" s="1"/>
  <c r="W25" i="105"/>
  <c r="AE24" i="105"/>
  <c r="AG24" i="105"/>
  <c r="AP24" i="105" s="1"/>
  <c r="AF24" i="105"/>
  <c r="AO24" i="105" s="1"/>
  <c r="AG14" i="18"/>
  <c r="AP14" i="18" s="1"/>
  <c r="AF14" i="18"/>
  <c r="AO14" i="18" s="1"/>
  <c r="AE14" i="18"/>
  <c r="W15" i="18"/>
  <c r="AF13" i="103"/>
  <c r="AO13" i="103" s="1"/>
  <c r="AE13" i="103"/>
  <c r="W14" i="103"/>
  <c r="AG13" i="103"/>
  <c r="AP13" i="103" s="1"/>
  <c r="W23" i="32"/>
  <c r="AE22" i="32"/>
  <c r="AF22" i="32"/>
  <c r="AO22" i="32" s="1"/>
  <c r="AG22" i="32"/>
  <c r="AP22" i="32" s="1"/>
  <c r="AR15" i="91"/>
  <c r="Y25" i="86"/>
  <c r="X25" i="86"/>
  <c r="Z25" i="86" s="1"/>
  <c r="AH20" i="13"/>
  <c r="AQ20" i="13" s="1"/>
  <c r="AN17" i="58"/>
  <c r="AI17" i="58"/>
  <c r="AR17" i="58" s="1"/>
  <c r="W19" i="84"/>
  <c r="AE18" i="84"/>
  <c r="AG18" i="84"/>
  <c r="AP18" i="84" s="1"/>
  <c r="AF18" i="84"/>
  <c r="AO18" i="84" s="1"/>
  <c r="W16" i="83"/>
  <c r="AF15" i="83"/>
  <c r="AO15" i="83" s="1"/>
  <c r="AE15" i="83"/>
  <c r="AG15" i="83"/>
  <c r="AP15" i="83" s="1"/>
  <c r="Y19" i="100"/>
  <c r="X19" i="100"/>
  <c r="AH19" i="95"/>
  <c r="AQ19" i="95" s="1"/>
  <c r="Y12" i="94"/>
  <c r="X12" i="94"/>
  <c r="Z12" i="94" s="1"/>
  <c r="AH13" i="98"/>
  <c r="AQ13" i="98" s="1"/>
  <c r="AR17" i="54"/>
  <c r="AI23" i="15"/>
  <c r="AN23" i="15"/>
  <c r="Y11" i="85"/>
  <c r="X11" i="85"/>
  <c r="Z11" i="85" s="1"/>
  <c r="Y12" i="35"/>
  <c r="X12" i="35"/>
  <c r="Y19" i="96"/>
  <c r="X19" i="96"/>
  <c r="Y15" i="87"/>
  <c r="X15" i="87"/>
  <c r="AI12" i="42"/>
  <c r="AN12" i="42"/>
  <c r="AI14" i="99"/>
  <c r="AN14" i="99"/>
  <c r="AI25" i="47"/>
  <c r="AN25" i="47"/>
  <c r="AI18" i="88"/>
  <c r="AP18" i="88"/>
  <c r="AH13" i="10"/>
  <c r="AQ13" i="10" s="1"/>
  <c r="AR23" i="105"/>
  <c r="AH15" i="55"/>
  <c r="AQ15" i="55" s="1"/>
  <c r="AI23" i="93"/>
  <c r="AN23" i="93"/>
  <c r="AH16" i="91"/>
  <c r="AQ16" i="91" s="1"/>
  <c r="AR19" i="13"/>
  <c r="AR11" i="48"/>
  <c r="Y16" i="41"/>
  <c r="X16" i="41"/>
  <c r="Z16" i="91"/>
  <c r="Z20" i="13"/>
  <c r="AF15" i="16"/>
  <c r="AO15" i="16" s="1"/>
  <c r="AE15" i="16"/>
  <c r="AG15" i="16"/>
  <c r="AP15" i="16" s="1"/>
  <c r="W16" i="16"/>
  <c r="Y18" i="58"/>
  <c r="X18" i="58"/>
  <c r="AG10" i="90"/>
  <c r="AP10" i="90" s="1"/>
  <c r="AF10" i="90"/>
  <c r="AO10" i="90" s="1"/>
  <c r="AE10" i="90"/>
  <c r="W11" i="90"/>
  <c r="AI18" i="96"/>
  <c r="AN18" i="96"/>
  <c r="Z19" i="95"/>
  <c r="Z13" i="98"/>
  <c r="Y25" i="97"/>
  <c r="X25" i="97"/>
  <c r="Z25" i="97" s="1"/>
  <c r="AN10" i="85"/>
  <c r="AI10" i="85"/>
  <c r="AI11" i="35"/>
  <c r="AN11" i="35"/>
  <c r="Y22" i="101"/>
  <c r="Z22" i="101" s="1"/>
  <c r="X22" i="101"/>
  <c r="AL4" i="71"/>
  <c r="AU4" i="71" s="1"/>
  <c r="AU25" i="71" s="1"/>
  <c r="C11" i="71" s="1"/>
  <c r="F15" i="57" s="1"/>
  <c r="AS4" i="71"/>
  <c r="AS25" i="71" s="1"/>
  <c r="AH11" i="82"/>
  <c r="AQ11" i="82" s="1"/>
  <c r="AH18" i="54"/>
  <c r="AQ18" i="54" s="1"/>
  <c r="AI18" i="92"/>
  <c r="AN18" i="92"/>
  <c r="AI24" i="97"/>
  <c r="AN24" i="97"/>
  <c r="AR14" i="55"/>
  <c r="Y21" i="44"/>
  <c r="Z21" i="44"/>
  <c r="X21" i="44"/>
  <c r="AE12" i="102"/>
  <c r="W13" i="102"/>
  <c r="AG12" i="102"/>
  <c r="AP12" i="102" s="1"/>
  <c r="AF12" i="102"/>
  <c r="AO12" i="102" s="1"/>
  <c r="AH19" i="20"/>
  <c r="AQ19" i="20" s="1"/>
  <c r="AI14" i="87"/>
  <c r="AN14" i="87"/>
  <c r="AH25" i="89"/>
  <c r="AQ25" i="89" s="1"/>
  <c r="AH19" i="45"/>
  <c r="AQ19" i="45" s="1"/>
  <c r="W19" i="9"/>
  <c r="AF18" i="9"/>
  <c r="AO18" i="9" s="1"/>
  <c r="AG18" i="9"/>
  <c r="AP18" i="9" s="1"/>
  <c r="AE18" i="9"/>
  <c r="AI21" i="101"/>
  <c r="AN21" i="101"/>
  <c r="AF23" i="46"/>
  <c r="AO23" i="46" s="1"/>
  <c r="AG23" i="46"/>
  <c r="AP23" i="46" s="1"/>
  <c r="W24" i="46"/>
  <c r="AE23" i="46"/>
  <c r="AR18" i="45"/>
  <c r="AE22" i="53"/>
  <c r="AF22" i="53"/>
  <c r="AO22" i="53" s="1"/>
  <c r="AG22" i="53"/>
  <c r="AP22" i="53" s="1"/>
  <c r="W23" i="53"/>
  <c r="AI15" i="41"/>
  <c r="AR15" i="41" s="1"/>
  <c r="AN15" i="41"/>
  <c r="Y19" i="88"/>
  <c r="X19" i="88"/>
  <c r="AI24" i="86"/>
  <c r="AR24" i="86" s="1"/>
  <c r="AN24" i="86"/>
  <c r="AF16" i="11"/>
  <c r="AO16" i="11" s="1"/>
  <c r="AE16" i="11"/>
  <c r="W17" i="11"/>
  <c r="AG16" i="11"/>
  <c r="AP16" i="11" s="1"/>
  <c r="AR14" i="43"/>
  <c r="Y24" i="93"/>
  <c r="X24" i="93"/>
  <c r="AR13" i="18"/>
  <c r="AH12" i="48"/>
  <c r="AQ12" i="48" s="1"/>
  <c r="AR18" i="20"/>
  <c r="Y26" i="47"/>
  <c r="X26" i="47"/>
  <c r="AI17" i="51"/>
  <c r="AN17" i="51"/>
  <c r="Z12" i="35" l="1"/>
  <c r="Z18" i="58"/>
  <c r="X18" i="51"/>
  <c r="Z15" i="87"/>
  <c r="AF15" i="87" s="1"/>
  <c r="AO15" i="87" s="1"/>
  <c r="W20" i="45"/>
  <c r="X20" i="45" s="1"/>
  <c r="Z19" i="96"/>
  <c r="W20" i="96" s="1"/>
  <c r="AF24" i="15"/>
  <c r="AO24" i="15" s="1"/>
  <c r="W25" i="15"/>
  <c r="AG24" i="15"/>
  <c r="AP24" i="15" s="1"/>
  <c r="AE24" i="15"/>
  <c r="AG22" i="101"/>
  <c r="AP22" i="101" s="1"/>
  <c r="W23" i="101"/>
  <c r="AE22" i="101"/>
  <c r="AF22" i="101"/>
  <c r="AO22" i="101" s="1"/>
  <c r="AE12" i="35"/>
  <c r="W13" i="35"/>
  <c r="AG12" i="35"/>
  <c r="AP12" i="35" s="1"/>
  <c r="AF12" i="35"/>
  <c r="AO12" i="35" s="1"/>
  <c r="AE11" i="85"/>
  <c r="W12" i="85"/>
  <c r="AG11" i="85"/>
  <c r="AP11" i="85" s="1"/>
  <c r="AF11" i="85"/>
  <c r="AO11" i="85" s="1"/>
  <c r="AG15" i="99"/>
  <c r="AP15" i="99" s="1"/>
  <c r="W16" i="99"/>
  <c r="AE15" i="99"/>
  <c r="AF15" i="99"/>
  <c r="AO15" i="99" s="1"/>
  <c r="AG18" i="58"/>
  <c r="AP18" i="58" s="1"/>
  <c r="AE18" i="58"/>
  <c r="AF18" i="58"/>
  <c r="AO18" i="58" s="1"/>
  <c r="W19" i="58"/>
  <c r="AG12" i="94"/>
  <c r="AP12" i="94" s="1"/>
  <c r="AF12" i="94"/>
  <c r="AO12" i="94" s="1"/>
  <c r="AE12" i="94"/>
  <c r="W13" i="94"/>
  <c r="W16" i="87"/>
  <c r="AG19" i="96"/>
  <c r="AP19" i="96" s="1"/>
  <c r="AF19" i="96"/>
  <c r="AO19" i="96" s="1"/>
  <c r="AE19" i="96"/>
  <c r="W14" i="42"/>
  <c r="AE13" i="42"/>
  <c r="AF13" i="42"/>
  <c r="AO13" i="42" s="1"/>
  <c r="AG13" i="42"/>
  <c r="AP13" i="42" s="1"/>
  <c r="AR21" i="101"/>
  <c r="W14" i="98"/>
  <c r="AE13" i="98"/>
  <c r="AF13" i="98"/>
  <c r="AO13" i="98" s="1"/>
  <c r="AG13" i="98"/>
  <c r="AP13" i="98" s="1"/>
  <c r="AN10" i="90"/>
  <c r="AI10" i="90"/>
  <c r="AG16" i="91"/>
  <c r="AP16" i="91" s="1"/>
  <c r="AF16" i="91"/>
  <c r="AO16" i="91" s="1"/>
  <c r="AE16" i="91"/>
  <c r="W17" i="91"/>
  <c r="AR25" i="47"/>
  <c r="AR23" i="15"/>
  <c r="AH25" i="86"/>
  <c r="AQ25" i="86" s="1"/>
  <c r="Y14" i="103"/>
  <c r="X14" i="103"/>
  <c r="Y25" i="105"/>
  <c r="X25" i="105"/>
  <c r="AN11" i="50"/>
  <c r="AI11" i="50"/>
  <c r="Y13" i="48"/>
  <c r="Z13" i="48" s="1"/>
  <c r="X13" i="48"/>
  <c r="AI11" i="82"/>
  <c r="AN11" i="82"/>
  <c r="Y26" i="89"/>
  <c r="Z26" i="89" s="1"/>
  <c r="X26" i="89"/>
  <c r="AI19" i="45"/>
  <c r="AR19" i="45" s="1"/>
  <c r="AN19" i="45"/>
  <c r="AF19" i="95"/>
  <c r="AO19" i="95" s="1"/>
  <c r="AE19" i="95"/>
  <c r="W20" i="95"/>
  <c r="AG19" i="95"/>
  <c r="AP19" i="95" s="1"/>
  <c r="AH16" i="41"/>
  <c r="AQ16" i="41" s="1"/>
  <c r="AH26" i="47"/>
  <c r="AQ26" i="47" s="1"/>
  <c r="AH24" i="93"/>
  <c r="AQ24" i="93" s="1"/>
  <c r="AR10" i="85"/>
  <c r="Y16" i="16"/>
  <c r="Z16" i="16" s="1"/>
  <c r="X16" i="16"/>
  <c r="AF25" i="86"/>
  <c r="AO25" i="86" s="1"/>
  <c r="W26" i="86"/>
  <c r="AE25" i="86"/>
  <c r="AG25" i="86"/>
  <c r="AP25" i="86" s="1"/>
  <c r="AI23" i="52"/>
  <c r="AN23" i="52"/>
  <c r="Y12" i="50"/>
  <c r="X12" i="50"/>
  <c r="AI22" i="32"/>
  <c r="AN22" i="32"/>
  <c r="AR11" i="94"/>
  <c r="AH19" i="92"/>
  <c r="AQ19" i="92" s="1"/>
  <c r="AI22" i="53"/>
  <c r="AN22" i="53"/>
  <c r="AH21" i="44"/>
  <c r="AQ21" i="44" s="1"/>
  <c r="AR24" i="97"/>
  <c r="AR11" i="35"/>
  <c r="AH25" i="97"/>
  <c r="AQ25" i="97" s="1"/>
  <c r="AR18" i="96"/>
  <c r="AH18" i="58"/>
  <c r="AQ18" i="58" s="1"/>
  <c r="AI15" i="16"/>
  <c r="AN15" i="16"/>
  <c r="AI15" i="83"/>
  <c r="AN15" i="83"/>
  <c r="AI18" i="84"/>
  <c r="AN18" i="84"/>
  <c r="Y23" i="32"/>
  <c r="Z23" i="32" s="1"/>
  <c r="X23" i="32"/>
  <c r="Z19" i="92"/>
  <c r="AI15" i="49"/>
  <c r="AN15" i="49"/>
  <c r="AN12" i="48"/>
  <c r="AI12" i="48"/>
  <c r="Y12" i="82"/>
  <c r="X12" i="82"/>
  <c r="AI19" i="20"/>
  <c r="AN19" i="20"/>
  <c r="Y17" i="11"/>
  <c r="X17" i="11"/>
  <c r="AN18" i="9"/>
  <c r="AI18" i="9"/>
  <c r="AI13" i="103"/>
  <c r="AN13" i="103"/>
  <c r="AH15" i="99"/>
  <c r="AQ15" i="99" s="1"/>
  <c r="Y14" i="10"/>
  <c r="X14" i="10"/>
  <c r="AI18" i="54"/>
  <c r="AN18" i="54"/>
  <c r="AI20" i="104"/>
  <c r="AN20" i="104"/>
  <c r="Y24" i="52"/>
  <c r="X24" i="52"/>
  <c r="Y19" i="9"/>
  <c r="X19" i="9"/>
  <c r="AR14" i="87"/>
  <c r="AF21" i="44"/>
  <c r="AO21" i="44" s="1"/>
  <c r="AG21" i="44"/>
  <c r="AP21" i="44" s="1"/>
  <c r="W22" i="44"/>
  <c r="AE21" i="44"/>
  <c r="AH18" i="51"/>
  <c r="AQ18" i="51" s="1"/>
  <c r="AF25" i="97"/>
  <c r="AO25" i="97" s="1"/>
  <c r="AE25" i="97"/>
  <c r="W26" i="97"/>
  <c r="AG25" i="97"/>
  <c r="AP25" i="97" s="1"/>
  <c r="AR18" i="88"/>
  <c r="AR12" i="42"/>
  <c r="AH19" i="100"/>
  <c r="AQ19" i="100" s="1"/>
  <c r="Y19" i="84"/>
  <c r="X19" i="84"/>
  <c r="Z19" i="84" s="1"/>
  <c r="Y15" i="18"/>
  <c r="X15" i="18"/>
  <c r="AH24" i="15"/>
  <c r="AQ24" i="15" s="1"/>
  <c r="AR20" i="44"/>
  <c r="Y21" i="104"/>
  <c r="Z21" i="104" s="1"/>
  <c r="X21" i="104"/>
  <c r="AI15" i="55"/>
  <c r="AN15" i="55"/>
  <c r="AI13" i="10"/>
  <c r="AN13" i="10"/>
  <c r="Y19" i="54"/>
  <c r="Z19" i="54" s="1"/>
  <c r="X19" i="54"/>
  <c r="AH19" i="88"/>
  <c r="AQ19" i="88" s="1"/>
  <c r="X23" i="53"/>
  <c r="Z23" i="53" s="1"/>
  <c r="Y23" i="53"/>
  <c r="Z26" i="47"/>
  <c r="Z24" i="93"/>
  <c r="Z19" i="88"/>
  <c r="AI23" i="46"/>
  <c r="AN23" i="46"/>
  <c r="Y13" i="102"/>
  <c r="Z13" i="102" s="1"/>
  <c r="X13" i="102"/>
  <c r="Y16" i="43"/>
  <c r="X16" i="43"/>
  <c r="AI16" i="11"/>
  <c r="AN16" i="11"/>
  <c r="Y24" i="46"/>
  <c r="Z24" i="46" s="1"/>
  <c r="X24" i="46"/>
  <c r="AI12" i="102"/>
  <c r="AN12" i="102"/>
  <c r="Z16" i="41"/>
  <c r="AR23" i="93"/>
  <c r="AR14" i="99"/>
  <c r="AH19" i="96"/>
  <c r="AQ19" i="96" s="1"/>
  <c r="AH11" i="85"/>
  <c r="AQ11" i="85" s="1"/>
  <c r="AH12" i="94"/>
  <c r="AQ12" i="94" s="1"/>
  <c r="AR17" i="51"/>
  <c r="AR18" i="92"/>
  <c r="AH22" i="101"/>
  <c r="AQ22" i="101" s="1"/>
  <c r="Z18" i="51"/>
  <c r="Y11" i="90"/>
  <c r="X11" i="90"/>
  <c r="Z11" i="90" s="1"/>
  <c r="AF20" i="13"/>
  <c r="AO20" i="13" s="1"/>
  <c r="AE20" i="13"/>
  <c r="W21" i="13"/>
  <c r="AG20" i="13"/>
  <c r="AP20" i="13" s="1"/>
  <c r="AH15" i="87"/>
  <c r="AQ15" i="87" s="1"/>
  <c r="AH12" i="35"/>
  <c r="AQ12" i="35" s="1"/>
  <c r="Z19" i="100"/>
  <c r="Y16" i="83"/>
  <c r="X16" i="83"/>
  <c r="AI14" i="18"/>
  <c r="AN14" i="18"/>
  <c r="AI24" i="105"/>
  <c r="AN24" i="105"/>
  <c r="AH13" i="42"/>
  <c r="AQ13" i="42" s="1"/>
  <c r="AR18" i="100"/>
  <c r="Y16" i="49"/>
  <c r="X16" i="49"/>
  <c r="AI15" i="43"/>
  <c r="AN15" i="43"/>
  <c r="Y16" i="55"/>
  <c r="X16" i="55"/>
  <c r="Z16" i="55" s="1"/>
  <c r="AI25" i="89"/>
  <c r="AN25" i="89"/>
  <c r="Y20" i="20"/>
  <c r="X20" i="20"/>
  <c r="AE15" i="87" l="1"/>
  <c r="Z16" i="43"/>
  <c r="Y20" i="45"/>
  <c r="Z12" i="50"/>
  <c r="AG12" i="50" s="1"/>
  <c r="AP12" i="50" s="1"/>
  <c r="Z25" i="105"/>
  <c r="AF25" i="105" s="1"/>
  <c r="AO25" i="105" s="1"/>
  <c r="AG15" i="87"/>
  <c r="AP15" i="87" s="1"/>
  <c r="Z15" i="18"/>
  <c r="AG23" i="53"/>
  <c r="AP23" i="53" s="1"/>
  <c r="AF23" i="53"/>
  <c r="AO23" i="53" s="1"/>
  <c r="W24" i="53"/>
  <c r="AE23" i="53"/>
  <c r="AE19" i="54"/>
  <c r="AF19" i="54"/>
  <c r="AO19" i="54" s="1"/>
  <c r="AG19" i="54"/>
  <c r="AP19" i="54" s="1"/>
  <c r="W20" i="54"/>
  <c r="W16" i="18"/>
  <c r="AF15" i="18"/>
  <c r="AO15" i="18" s="1"/>
  <c r="AE15" i="18"/>
  <c r="AG15" i="18"/>
  <c r="AP15" i="18" s="1"/>
  <c r="W13" i="50"/>
  <c r="AF12" i="50"/>
  <c r="AO12" i="50" s="1"/>
  <c r="AF11" i="90"/>
  <c r="AO11" i="90" s="1"/>
  <c r="AG11" i="90"/>
  <c r="AP11" i="90" s="1"/>
  <c r="AE11" i="90"/>
  <c r="W12" i="90"/>
  <c r="AF16" i="43"/>
  <c r="AO16" i="43" s="1"/>
  <c r="W17" i="43"/>
  <c r="AG16" i="43"/>
  <c r="AP16" i="43" s="1"/>
  <c r="AE16" i="43"/>
  <c r="AF21" i="104"/>
  <c r="AO21" i="104" s="1"/>
  <c r="W22" i="104"/>
  <c r="AG21" i="104"/>
  <c r="AP21" i="104" s="1"/>
  <c r="AE21" i="104"/>
  <c r="AG16" i="55"/>
  <c r="AP16" i="55" s="1"/>
  <c r="W17" i="55"/>
  <c r="AF16" i="55"/>
  <c r="AO16" i="55" s="1"/>
  <c r="AE16" i="55"/>
  <c r="AF24" i="46"/>
  <c r="AO24" i="46" s="1"/>
  <c r="AG24" i="46"/>
  <c r="AP24" i="46" s="1"/>
  <c r="W25" i="46"/>
  <c r="AE24" i="46"/>
  <c r="AF13" i="48"/>
  <c r="AO13" i="48" s="1"/>
  <c r="AG13" i="48"/>
  <c r="AP13" i="48" s="1"/>
  <c r="W14" i="48"/>
  <c r="AE13" i="48"/>
  <c r="AR11" i="82"/>
  <c r="AH25" i="105"/>
  <c r="AQ25" i="105" s="1"/>
  <c r="AI15" i="87"/>
  <c r="AR15" i="87" s="1"/>
  <c r="AN15" i="87"/>
  <c r="Y13" i="35"/>
  <c r="X13" i="35"/>
  <c r="Z13" i="35" s="1"/>
  <c r="AH16" i="83"/>
  <c r="AQ16" i="83" s="1"/>
  <c r="AG19" i="84"/>
  <c r="AP19" i="84" s="1"/>
  <c r="AE19" i="84"/>
  <c r="W20" i="84"/>
  <c r="AF19" i="84"/>
  <c r="AO19" i="84" s="1"/>
  <c r="AH24" i="52"/>
  <c r="AQ24" i="52" s="1"/>
  <c r="AR18" i="54"/>
  <c r="AH20" i="45"/>
  <c r="AQ20" i="45" s="1"/>
  <c r="AR12" i="48"/>
  <c r="AE23" i="32"/>
  <c r="AF23" i="32"/>
  <c r="AO23" i="32" s="1"/>
  <c r="AG23" i="32"/>
  <c r="AP23" i="32" s="1"/>
  <c r="W24" i="32"/>
  <c r="AF16" i="16"/>
  <c r="AO16" i="16" s="1"/>
  <c r="AG16" i="16"/>
  <c r="AP16" i="16" s="1"/>
  <c r="W17" i="16"/>
  <c r="AE16" i="16"/>
  <c r="AR16" i="11"/>
  <c r="AR13" i="10"/>
  <c r="X26" i="97"/>
  <c r="Y26" i="97"/>
  <c r="Z24" i="52"/>
  <c r="AH14" i="10"/>
  <c r="AQ14" i="10" s="1"/>
  <c r="AH17" i="11"/>
  <c r="AQ17" i="11" s="1"/>
  <c r="Z20" i="45"/>
  <c r="AR15" i="16"/>
  <c r="AH12" i="50"/>
  <c r="AQ12" i="50" s="1"/>
  <c r="AH13" i="48"/>
  <c r="AQ13" i="48" s="1"/>
  <c r="AN13" i="98"/>
  <c r="AI13" i="98"/>
  <c r="Y16" i="87"/>
  <c r="X16" i="87"/>
  <c r="Z16" i="87" s="1"/>
  <c r="Y19" i="58"/>
  <c r="X19" i="58"/>
  <c r="AI15" i="99"/>
  <c r="AN15" i="99"/>
  <c r="Y12" i="85"/>
  <c r="X12" i="85"/>
  <c r="AN12" i="35"/>
  <c r="AI12" i="35"/>
  <c r="AH16" i="49"/>
  <c r="AQ16" i="49" s="1"/>
  <c r="AH20" i="20"/>
  <c r="AQ20" i="20" s="1"/>
  <c r="AH11" i="90"/>
  <c r="AQ11" i="90" s="1"/>
  <c r="AE16" i="41"/>
  <c r="AF16" i="41"/>
  <c r="AO16" i="41" s="1"/>
  <c r="AG16" i="41"/>
  <c r="AP16" i="41" s="1"/>
  <c r="W17" i="41"/>
  <c r="AE13" i="102"/>
  <c r="W14" i="102"/>
  <c r="AG13" i="102"/>
  <c r="AP13" i="102" s="1"/>
  <c r="AF13" i="102"/>
  <c r="AO13" i="102" s="1"/>
  <c r="AE26" i="47"/>
  <c r="AF26" i="47"/>
  <c r="AO26" i="47" s="1"/>
  <c r="AG26" i="47"/>
  <c r="AP26" i="47" s="1"/>
  <c r="W27" i="47"/>
  <c r="AR22" i="32"/>
  <c r="Z20" i="20"/>
  <c r="Z16" i="83"/>
  <c r="AR12" i="102"/>
  <c r="AH16" i="43"/>
  <c r="AQ16" i="43" s="1"/>
  <c r="AH15" i="18"/>
  <c r="AQ15" i="18" s="1"/>
  <c r="AI25" i="97"/>
  <c r="AN25" i="97"/>
  <c r="Z14" i="10"/>
  <c r="Z17" i="11"/>
  <c r="AI25" i="86"/>
  <c r="AN25" i="86"/>
  <c r="AH26" i="89"/>
  <c r="AQ26" i="89" s="1"/>
  <c r="AR10" i="90"/>
  <c r="Y14" i="98"/>
  <c r="X14" i="98"/>
  <c r="AN13" i="42"/>
  <c r="AI13" i="42"/>
  <c r="Y20" i="96"/>
  <c r="X20" i="96"/>
  <c r="Y16" i="99"/>
  <c r="X16" i="99"/>
  <c r="Z16" i="99" s="1"/>
  <c r="AN11" i="85"/>
  <c r="AI11" i="85"/>
  <c r="AI24" i="15"/>
  <c r="AN24" i="15"/>
  <c r="AR15" i="43"/>
  <c r="AR24" i="105"/>
  <c r="AE19" i="100"/>
  <c r="W20" i="100"/>
  <c r="AF19" i="100"/>
  <c r="AO19" i="100" s="1"/>
  <c r="AG19" i="100"/>
  <c r="AP19" i="100" s="1"/>
  <c r="Y21" i="13"/>
  <c r="X21" i="13"/>
  <c r="AE18" i="51"/>
  <c r="AF18" i="51"/>
  <c r="AO18" i="51" s="1"/>
  <c r="AG18" i="51"/>
  <c r="AP18" i="51" s="1"/>
  <c r="W19" i="51"/>
  <c r="AH24" i="46"/>
  <c r="AQ24" i="46" s="1"/>
  <c r="AR23" i="46"/>
  <c r="AH23" i="53"/>
  <c r="AQ23" i="53" s="1"/>
  <c r="AH19" i="54"/>
  <c r="AQ19" i="54" s="1"/>
  <c r="AR15" i="55"/>
  <c r="AH12" i="82"/>
  <c r="AQ12" i="82" s="1"/>
  <c r="AR15" i="49"/>
  <c r="AR18" i="84"/>
  <c r="AR22" i="53"/>
  <c r="Y26" i="86"/>
  <c r="X26" i="86"/>
  <c r="Y20" i="95"/>
  <c r="X20" i="95"/>
  <c r="AF26" i="89"/>
  <c r="AO26" i="89" s="1"/>
  <c r="AE26" i="89"/>
  <c r="W27" i="89"/>
  <c r="AG26" i="89"/>
  <c r="AP26" i="89" s="1"/>
  <c r="AH14" i="103"/>
  <c r="AQ14" i="103" s="1"/>
  <c r="Y14" i="42"/>
  <c r="X14" i="42"/>
  <c r="Y13" i="94"/>
  <c r="Z13" i="94"/>
  <c r="X13" i="94"/>
  <c r="AN18" i="58"/>
  <c r="AI18" i="58"/>
  <c r="AI20" i="13"/>
  <c r="AN20" i="13"/>
  <c r="W20" i="88"/>
  <c r="AG19" i="88"/>
  <c r="AP19" i="88" s="1"/>
  <c r="AF19" i="88"/>
  <c r="AO19" i="88" s="1"/>
  <c r="AE19" i="88"/>
  <c r="AH21" i="104"/>
  <c r="AQ21" i="104" s="1"/>
  <c r="AI21" i="44"/>
  <c r="AR21" i="44" s="1"/>
  <c r="AN21" i="44"/>
  <c r="Z19" i="9"/>
  <c r="AH19" i="9"/>
  <c r="AQ19" i="9" s="1"/>
  <c r="AR20" i="104"/>
  <c r="AR13" i="103"/>
  <c r="Z12" i="82"/>
  <c r="W20" i="92"/>
  <c r="AG19" i="92"/>
  <c r="AP19" i="92" s="1"/>
  <c r="AF19" i="92"/>
  <c r="AO19" i="92" s="1"/>
  <c r="AE19" i="92"/>
  <c r="AI19" i="95"/>
  <c r="AN19" i="95"/>
  <c r="AR11" i="50"/>
  <c r="Z14" i="103"/>
  <c r="Y17" i="91"/>
  <c r="X17" i="91"/>
  <c r="AI12" i="94"/>
  <c r="AN12" i="94"/>
  <c r="AI22" i="101"/>
  <c r="AN22" i="101"/>
  <c r="Y25" i="15"/>
  <c r="Z25" i="15" s="1"/>
  <c r="X25" i="15"/>
  <c r="AR25" i="89"/>
  <c r="AH16" i="55"/>
  <c r="AQ16" i="55" s="1"/>
  <c r="Z16" i="49"/>
  <c r="AR14" i="18"/>
  <c r="AH13" i="102"/>
  <c r="AQ13" i="102" s="1"/>
  <c r="W25" i="93"/>
  <c r="AF24" i="93"/>
  <c r="AO24" i="93" s="1"/>
  <c r="AG24" i="93"/>
  <c r="AP24" i="93" s="1"/>
  <c r="AE24" i="93"/>
  <c r="AH19" i="84"/>
  <c r="AQ19" i="84" s="1"/>
  <c r="Y22" i="44"/>
  <c r="X22" i="44"/>
  <c r="Z22" i="44" s="1"/>
  <c r="AR18" i="9"/>
  <c r="AR19" i="20"/>
  <c r="AH23" i="32"/>
  <c r="AQ23" i="32" s="1"/>
  <c r="AR15" i="83"/>
  <c r="AR23" i="52"/>
  <c r="AH16" i="16"/>
  <c r="AQ16" i="16" s="1"/>
  <c r="AI16" i="91"/>
  <c r="AN16" i="91"/>
  <c r="AI19" i="96"/>
  <c r="AN19" i="96"/>
  <c r="Y23" i="101"/>
  <c r="X23" i="101"/>
  <c r="Z26" i="86" l="1"/>
  <c r="Z26" i="97"/>
  <c r="W26" i="105"/>
  <c r="AG25" i="105"/>
  <c r="AP25" i="105" s="1"/>
  <c r="AE12" i="50"/>
  <c r="AN12" i="50" s="1"/>
  <c r="Z23" i="101"/>
  <c r="Z17" i="91"/>
  <c r="W18" i="91" s="1"/>
  <c r="AE25" i="105"/>
  <c r="AN25" i="105" s="1"/>
  <c r="Z12" i="85"/>
  <c r="AF25" i="15"/>
  <c r="AO25" i="15" s="1"/>
  <c r="W26" i="15"/>
  <c r="AE25" i="15"/>
  <c r="AG25" i="15"/>
  <c r="AP25" i="15" s="1"/>
  <c r="AG26" i="97"/>
  <c r="AP26" i="97" s="1"/>
  <c r="AE26" i="97"/>
  <c r="AF26" i="97"/>
  <c r="AO26" i="97" s="1"/>
  <c r="W27" i="97"/>
  <c r="W17" i="87"/>
  <c r="AG16" i="87"/>
  <c r="AP16" i="87" s="1"/>
  <c r="AF16" i="87"/>
  <c r="AO16" i="87" s="1"/>
  <c r="AE16" i="87"/>
  <c r="AF12" i="85"/>
  <c r="AO12" i="85" s="1"/>
  <c r="AE12" i="85"/>
  <c r="W13" i="85"/>
  <c r="AG12" i="85"/>
  <c r="AP12" i="85" s="1"/>
  <c r="AG13" i="35"/>
  <c r="AP13" i="35" s="1"/>
  <c r="AF13" i="35"/>
  <c r="AO13" i="35" s="1"/>
  <c r="W14" i="35"/>
  <c r="AE13" i="35"/>
  <c r="W27" i="86"/>
  <c r="AF26" i="86"/>
  <c r="AO26" i="86" s="1"/>
  <c r="AE26" i="86"/>
  <c r="AG26" i="86"/>
  <c r="AP26" i="86" s="1"/>
  <c r="AE23" i="101"/>
  <c r="AG23" i="101"/>
  <c r="AP23" i="101" s="1"/>
  <c r="W24" i="101"/>
  <c r="AF23" i="101"/>
  <c r="AO23" i="101" s="1"/>
  <c r="AG17" i="91"/>
  <c r="AP17" i="91" s="1"/>
  <c r="AF17" i="91"/>
  <c r="AO17" i="91" s="1"/>
  <c r="AE17" i="91"/>
  <c r="AG22" i="44"/>
  <c r="AP22" i="44" s="1"/>
  <c r="W23" i="44"/>
  <c r="AF22" i="44"/>
  <c r="AO22" i="44" s="1"/>
  <c r="AE22" i="44"/>
  <c r="Y24" i="32"/>
  <c r="X24" i="32"/>
  <c r="AH22" i="44"/>
  <c r="AQ22" i="44" s="1"/>
  <c r="Y25" i="93"/>
  <c r="X25" i="93"/>
  <c r="AR19" i="95"/>
  <c r="W13" i="82"/>
  <c r="AG12" i="82"/>
  <c r="AP12" i="82" s="1"/>
  <c r="AF12" i="82"/>
  <c r="AO12" i="82" s="1"/>
  <c r="AE12" i="82"/>
  <c r="AH13" i="94"/>
  <c r="AQ13" i="94" s="1"/>
  <c r="AH16" i="99"/>
  <c r="AQ16" i="99" s="1"/>
  <c r="AR13" i="42"/>
  <c r="AG16" i="83"/>
  <c r="AP16" i="83" s="1"/>
  <c r="AE16" i="83"/>
  <c r="W17" i="83"/>
  <c r="AF16" i="83"/>
  <c r="AO16" i="83" s="1"/>
  <c r="Y14" i="102"/>
  <c r="X14" i="102"/>
  <c r="AI16" i="41"/>
  <c r="AN16" i="41"/>
  <c r="W21" i="45"/>
  <c r="AE20" i="45"/>
  <c r="AG20" i="45"/>
  <c r="AP20" i="45" s="1"/>
  <c r="AF20" i="45"/>
  <c r="AO20" i="45" s="1"/>
  <c r="AN13" i="48"/>
  <c r="AI13" i="48"/>
  <c r="Y25" i="46"/>
  <c r="X25" i="46"/>
  <c r="Y17" i="55"/>
  <c r="X17" i="55"/>
  <c r="AI25" i="105"/>
  <c r="Y13" i="50"/>
  <c r="Z13" i="50" s="1"/>
  <c r="X13" i="50"/>
  <c r="AI19" i="54"/>
  <c r="AN19" i="54"/>
  <c r="W17" i="99"/>
  <c r="AF16" i="99"/>
  <c r="AO16" i="99" s="1"/>
  <c r="AE16" i="99"/>
  <c r="AG16" i="99"/>
  <c r="AP16" i="99" s="1"/>
  <c r="AR25" i="86"/>
  <c r="AI12" i="50"/>
  <c r="AE16" i="49"/>
  <c r="AG16" i="49"/>
  <c r="AP16" i="49" s="1"/>
  <c r="AF16" i="49"/>
  <c r="AO16" i="49" s="1"/>
  <c r="W17" i="49"/>
  <c r="AR22" i="101"/>
  <c r="AG14" i="103"/>
  <c r="AP14" i="103" s="1"/>
  <c r="AF14" i="103"/>
  <c r="AO14" i="103" s="1"/>
  <c r="AE14" i="103"/>
  <c r="W15" i="103"/>
  <c r="AI19" i="92"/>
  <c r="AN19" i="92"/>
  <c r="AI26" i="89"/>
  <c r="AN26" i="89"/>
  <c r="AH21" i="13"/>
  <c r="AQ21" i="13" s="1"/>
  <c r="Y20" i="100"/>
  <c r="X20" i="100"/>
  <c r="Z20" i="100" s="1"/>
  <c r="AH14" i="98"/>
  <c r="AQ14" i="98" s="1"/>
  <c r="W18" i="11"/>
  <c r="AE17" i="11"/>
  <c r="AF17" i="11"/>
  <c r="AO17" i="11" s="1"/>
  <c r="AG17" i="11"/>
  <c r="AP17" i="11" s="1"/>
  <c r="AI26" i="47"/>
  <c r="AN26" i="47"/>
  <c r="AH26" i="97"/>
  <c r="AQ26" i="97" s="1"/>
  <c r="AI16" i="16"/>
  <c r="AN16" i="16"/>
  <c r="AI16" i="43"/>
  <c r="AN16" i="43"/>
  <c r="AN11" i="90"/>
  <c r="AI11" i="90"/>
  <c r="AI23" i="53"/>
  <c r="AN23" i="53"/>
  <c r="W14" i="94"/>
  <c r="AG13" i="94"/>
  <c r="AP13" i="94" s="1"/>
  <c r="AF13" i="94"/>
  <c r="AO13" i="94" s="1"/>
  <c r="AE13" i="94"/>
  <c r="AH26" i="86"/>
  <c r="AQ26" i="86" s="1"/>
  <c r="AH16" i="87"/>
  <c r="AQ16" i="87" s="1"/>
  <c r="Y14" i="48"/>
  <c r="X14" i="48"/>
  <c r="Z14" i="48" s="1"/>
  <c r="Y12" i="90"/>
  <c r="Z12" i="90"/>
  <c r="X12" i="90"/>
  <c r="AI24" i="93"/>
  <c r="AN24" i="93"/>
  <c r="AR20" i="13"/>
  <c r="AH14" i="42"/>
  <c r="AQ14" i="42" s="1"/>
  <c r="Z21" i="13"/>
  <c r="AI19" i="100"/>
  <c r="AN19" i="100"/>
  <c r="AR24" i="15"/>
  <c r="AH20" i="96"/>
  <c r="AQ20" i="96" s="1"/>
  <c r="Z14" i="98"/>
  <c r="AF14" i="10"/>
  <c r="AO14" i="10" s="1"/>
  <c r="W15" i="10"/>
  <c r="AG14" i="10"/>
  <c r="AP14" i="10" s="1"/>
  <c r="AE14" i="10"/>
  <c r="Y17" i="41"/>
  <c r="Z17" i="41" s="1"/>
  <c r="X17" i="41"/>
  <c r="AR12" i="35"/>
  <c r="AR15" i="99"/>
  <c r="Y17" i="16"/>
  <c r="X17" i="16"/>
  <c r="Z17" i="16" s="1"/>
  <c r="Y20" i="84"/>
  <c r="Z20" i="84" s="1"/>
  <c r="X20" i="84"/>
  <c r="AI21" i="104"/>
  <c r="AN21" i="104"/>
  <c r="Y26" i="105"/>
  <c r="X26" i="105"/>
  <c r="Y20" i="54"/>
  <c r="Z20" i="54" s="1"/>
  <c r="X20" i="54"/>
  <c r="X24" i="53"/>
  <c r="Y24" i="53"/>
  <c r="Z24" i="53"/>
  <c r="AI18" i="51"/>
  <c r="AN18" i="51"/>
  <c r="AN13" i="102"/>
  <c r="AI13" i="102"/>
  <c r="AR19" i="96"/>
  <c r="AH25" i="15"/>
  <c r="AQ25" i="15" s="1"/>
  <c r="AR12" i="94"/>
  <c r="AI19" i="88"/>
  <c r="AN19" i="88"/>
  <c r="AR18" i="58"/>
  <c r="Z14" i="42"/>
  <c r="AH20" i="95"/>
  <c r="AQ20" i="95" s="1"/>
  <c r="Y19" i="51"/>
  <c r="X19" i="51"/>
  <c r="AR11" i="85"/>
  <c r="Z20" i="96"/>
  <c r="AH19" i="58"/>
  <c r="AQ19" i="58" s="1"/>
  <c r="AR13" i="98"/>
  <c r="AI23" i="32"/>
  <c r="AN23" i="32"/>
  <c r="AI19" i="84"/>
  <c r="AN19" i="84"/>
  <c r="AI16" i="55"/>
  <c r="AN16" i="55"/>
  <c r="Y17" i="43"/>
  <c r="X17" i="43"/>
  <c r="Z17" i="43" s="1"/>
  <c r="AE19" i="9"/>
  <c r="AG19" i="9"/>
  <c r="AP19" i="9" s="1"/>
  <c r="AF19" i="9"/>
  <c r="AO19" i="9" s="1"/>
  <c r="W20" i="9"/>
  <c r="Y20" i="88"/>
  <c r="Z20" i="88" s="1"/>
  <c r="X20" i="88"/>
  <c r="Y27" i="89"/>
  <c r="X27" i="89"/>
  <c r="Z27" i="89" s="1"/>
  <c r="W21" i="20"/>
  <c r="AF20" i="20"/>
  <c r="AO20" i="20" s="1"/>
  <c r="AE20" i="20"/>
  <c r="AG20" i="20"/>
  <c r="AP20" i="20" s="1"/>
  <c r="Y16" i="18"/>
  <c r="X16" i="18"/>
  <c r="Z16" i="18" s="1"/>
  <c r="AH23" i="101"/>
  <c r="AQ23" i="101" s="1"/>
  <c r="AR16" i="91"/>
  <c r="AH17" i="91"/>
  <c r="AQ17" i="91" s="1"/>
  <c r="Y20" i="92"/>
  <c r="X20" i="92"/>
  <c r="Z20" i="95"/>
  <c r="AR25" i="97"/>
  <c r="Y27" i="47"/>
  <c r="X27" i="47"/>
  <c r="AH12" i="85"/>
  <c r="AQ12" i="85" s="1"/>
  <c r="Z19" i="58"/>
  <c r="AE24" i="52"/>
  <c r="AF24" i="52"/>
  <c r="AO24" i="52" s="1"/>
  <c r="AG24" i="52"/>
  <c r="AP24" i="52" s="1"/>
  <c r="W25" i="52"/>
  <c r="AH13" i="35"/>
  <c r="AQ13" i="35" s="1"/>
  <c r="AI24" i="46"/>
  <c r="AN24" i="46"/>
  <c r="Y22" i="104"/>
  <c r="X22" i="104"/>
  <c r="AI15" i="18"/>
  <c r="AN15" i="18"/>
  <c r="Z22" i="104" l="1"/>
  <c r="Z17" i="55"/>
  <c r="AE17" i="55" s="1"/>
  <c r="AF27" i="89"/>
  <c r="AO27" i="89" s="1"/>
  <c r="W28" i="89"/>
  <c r="AG27" i="89"/>
  <c r="AP27" i="89" s="1"/>
  <c r="AE27" i="89"/>
  <c r="W18" i="55"/>
  <c r="AG17" i="55"/>
  <c r="AP17" i="55" s="1"/>
  <c r="AF17" i="55"/>
  <c r="AO17" i="55" s="1"/>
  <c r="W14" i="50"/>
  <c r="AE13" i="50"/>
  <c r="AF13" i="50"/>
  <c r="AO13" i="50" s="1"/>
  <c r="AG13" i="50"/>
  <c r="AP13" i="50" s="1"/>
  <c r="W21" i="88"/>
  <c r="AE20" i="88"/>
  <c r="AG20" i="88"/>
  <c r="AP20" i="88" s="1"/>
  <c r="AF20" i="88"/>
  <c r="AO20" i="88" s="1"/>
  <c r="AF17" i="41"/>
  <c r="AO17" i="41" s="1"/>
  <c r="AE17" i="41"/>
  <c r="AG17" i="41"/>
  <c r="AP17" i="41" s="1"/>
  <c r="W18" i="41"/>
  <c r="AG22" i="104"/>
  <c r="AP22" i="104" s="1"/>
  <c r="AF22" i="104"/>
  <c r="AO22" i="104" s="1"/>
  <c r="W23" i="104"/>
  <c r="AE22" i="104"/>
  <c r="W21" i="54"/>
  <c r="AE20" i="54"/>
  <c r="AG20" i="54"/>
  <c r="AP20" i="54" s="1"/>
  <c r="AF20" i="54"/>
  <c r="AO20" i="54" s="1"/>
  <c r="AG17" i="16"/>
  <c r="AP17" i="16" s="1"/>
  <c r="AF17" i="16"/>
  <c r="AO17" i="16" s="1"/>
  <c r="AE17" i="16"/>
  <c r="W18" i="16"/>
  <c r="AH20" i="54"/>
  <c r="AQ20" i="54" s="1"/>
  <c r="AH17" i="41"/>
  <c r="AQ17" i="41" s="1"/>
  <c r="Y15" i="10"/>
  <c r="X15" i="10"/>
  <c r="Z15" i="10" s="1"/>
  <c r="W22" i="13"/>
  <c r="AF21" i="13"/>
  <c r="AO21" i="13" s="1"/>
  <c r="AG21" i="13"/>
  <c r="AP21" i="13" s="1"/>
  <c r="AE21" i="13"/>
  <c r="Y14" i="94"/>
  <c r="X14" i="94"/>
  <c r="Z14" i="94" s="1"/>
  <c r="AR16" i="43"/>
  <c r="AR19" i="92"/>
  <c r="AI16" i="49"/>
  <c r="AN16" i="49"/>
  <c r="AH13" i="50"/>
  <c r="AQ13" i="50" s="1"/>
  <c r="AH24" i="32"/>
  <c r="AQ24" i="32" s="1"/>
  <c r="Y23" i="44"/>
  <c r="X23" i="44"/>
  <c r="Y18" i="91"/>
  <c r="X18" i="91"/>
  <c r="AI13" i="35"/>
  <c r="AN13" i="35"/>
  <c r="Y13" i="85"/>
  <c r="X13" i="85"/>
  <c r="AI24" i="52"/>
  <c r="AN24" i="52"/>
  <c r="AH27" i="47"/>
  <c r="AQ27" i="47" s="1"/>
  <c r="AH20" i="92"/>
  <c r="AQ20" i="92" s="1"/>
  <c r="AE19" i="58"/>
  <c r="AF19" i="58"/>
  <c r="AO19" i="58" s="1"/>
  <c r="W20" i="58"/>
  <c r="AG19" i="58"/>
  <c r="AP19" i="58" s="1"/>
  <c r="Z27" i="47"/>
  <c r="Z20" i="92"/>
  <c r="AR16" i="55"/>
  <c r="AH19" i="51"/>
  <c r="AQ19" i="51" s="1"/>
  <c r="AR19" i="88"/>
  <c r="AR21" i="104"/>
  <c r="AH14" i="48"/>
  <c r="AQ14" i="48" s="1"/>
  <c r="AI17" i="11"/>
  <c r="AN17" i="11"/>
  <c r="AH20" i="100"/>
  <c r="AQ20" i="100" s="1"/>
  <c r="AR12" i="50"/>
  <c r="AI16" i="99"/>
  <c r="AN16" i="99"/>
  <c r="AR16" i="41"/>
  <c r="Y17" i="83"/>
  <c r="X17" i="83"/>
  <c r="Y13" i="82"/>
  <c r="Z13" i="82" s="1"/>
  <c r="X13" i="82"/>
  <c r="Z24" i="32"/>
  <c r="Y14" i="35"/>
  <c r="X14" i="35"/>
  <c r="Z14" i="35" s="1"/>
  <c r="AN12" i="85"/>
  <c r="AI12" i="85"/>
  <c r="Y17" i="87"/>
  <c r="X17" i="87"/>
  <c r="Y25" i="52"/>
  <c r="X25" i="52"/>
  <c r="AH22" i="104"/>
  <c r="AQ22" i="104" s="1"/>
  <c r="AR24" i="46"/>
  <c r="AI20" i="20"/>
  <c r="AN20" i="20"/>
  <c r="AH20" i="88"/>
  <c r="AQ20" i="88" s="1"/>
  <c r="AN19" i="9"/>
  <c r="AI19" i="9"/>
  <c r="AR19" i="9" s="1"/>
  <c r="Z19" i="51"/>
  <c r="AR18" i="51"/>
  <c r="AH20" i="84"/>
  <c r="AQ20" i="84" s="1"/>
  <c r="AF14" i="98"/>
  <c r="AO14" i="98" s="1"/>
  <c r="AE14" i="98"/>
  <c r="AG14" i="98"/>
  <c r="AP14" i="98" s="1"/>
  <c r="W15" i="98"/>
  <c r="W15" i="48"/>
  <c r="AE14" i="48"/>
  <c r="AF14" i="48"/>
  <c r="AO14" i="48" s="1"/>
  <c r="AG14" i="48"/>
  <c r="AP14" i="48" s="1"/>
  <c r="AR23" i="53"/>
  <c r="AR16" i="16"/>
  <c r="Y18" i="11"/>
  <c r="X18" i="11"/>
  <c r="Z18" i="11" s="1"/>
  <c r="AG20" i="100"/>
  <c r="AP20" i="100" s="1"/>
  <c r="W21" i="100"/>
  <c r="AF20" i="100"/>
  <c r="AO20" i="100" s="1"/>
  <c r="AE20" i="100"/>
  <c r="Y15" i="103"/>
  <c r="X15" i="103"/>
  <c r="AH25" i="46"/>
  <c r="AQ25" i="46" s="1"/>
  <c r="AH14" i="102"/>
  <c r="AQ14" i="102" s="1"/>
  <c r="AI16" i="83"/>
  <c r="AN16" i="83"/>
  <c r="AI26" i="86"/>
  <c r="AN26" i="86"/>
  <c r="AR15" i="18"/>
  <c r="AH16" i="18"/>
  <c r="AQ16" i="18" s="1"/>
  <c r="AH17" i="43"/>
  <c r="AQ17" i="43" s="1"/>
  <c r="AR19" i="84"/>
  <c r="AE14" i="42"/>
  <c r="W15" i="42"/>
  <c r="AF14" i="42"/>
  <c r="AO14" i="42" s="1"/>
  <c r="AG14" i="42"/>
  <c r="AP14" i="42" s="1"/>
  <c r="AE24" i="53"/>
  <c r="AN24" i="53" s="1"/>
  <c r="AG24" i="53"/>
  <c r="AF24" i="53"/>
  <c r="AO24" i="53" s="1"/>
  <c r="W25" i="53"/>
  <c r="AH26" i="105"/>
  <c r="AQ26" i="105" s="1"/>
  <c r="W21" i="84"/>
  <c r="AF20" i="84"/>
  <c r="AO20" i="84" s="1"/>
  <c r="AE20" i="84"/>
  <c r="AG20" i="84"/>
  <c r="AP20" i="84" s="1"/>
  <c r="AR24" i="93"/>
  <c r="AI13" i="94"/>
  <c r="AN13" i="94"/>
  <c r="AR11" i="90"/>
  <c r="AR26" i="47"/>
  <c r="AI14" i="103"/>
  <c r="AN14" i="103"/>
  <c r="Y17" i="49"/>
  <c r="X17" i="49"/>
  <c r="Y17" i="99"/>
  <c r="Z17" i="99" s="1"/>
  <c r="X17" i="99"/>
  <c r="Z25" i="46"/>
  <c r="Z14" i="102"/>
  <c r="AI17" i="91"/>
  <c r="AN17" i="91"/>
  <c r="Y24" i="101"/>
  <c r="Z24" i="101" s="1"/>
  <c r="X24" i="101"/>
  <c r="Y27" i="97"/>
  <c r="X27" i="97"/>
  <c r="Z27" i="97" s="1"/>
  <c r="AI25" i="15"/>
  <c r="AN25" i="15"/>
  <c r="W17" i="18"/>
  <c r="AE16" i="18"/>
  <c r="AF16" i="18"/>
  <c r="AO16" i="18" s="1"/>
  <c r="AG16" i="18"/>
  <c r="AP16" i="18" s="1"/>
  <c r="Y21" i="20"/>
  <c r="X21" i="20"/>
  <c r="AE17" i="43"/>
  <c r="W18" i="43"/>
  <c r="AG17" i="43"/>
  <c r="AP17" i="43" s="1"/>
  <c r="AF17" i="43"/>
  <c r="AO17" i="43" s="1"/>
  <c r="W21" i="96"/>
  <c r="AE20" i="96"/>
  <c r="AG20" i="96"/>
  <c r="AP20" i="96" s="1"/>
  <c r="AF20" i="96"/>
  <c r="AO20" i="96" s="1"/>
  <c r="Z26" i="105"/>
  <c r="AI14" i="10"/>
  <c r="AN14" i="10"/>
  <c r="AH12" i="90"/>
  <c r="AQ12" i="90" s="1"/>
  <c r="AR26" i="89"/>
  <c r="AR25" i="105"/>
  <c r="AI20" i="45"/>
  <c r="AN20" i="45"/>
  <c r="AN12" i="82"/>
  <c r="AI12" i="82"/>
  <c r="AH25" i="93"/>
  <c r="AQ25" i="93" s="1"/>
  <c r="AI22" i="44"/>
  <c r="AN22" i="44"/>
  <c r="Y27" i="86"/>
  <c r="X27" i="86"/>
  <c r="AI16" i="87"/>
  <c r="AN16" i="87"/>
  <c r="Y26" i="15"/>
  <c r="X26" i="15"/>
  <c r="AG20" i="95"/>
  <c r="AP20" i="95" s="1"/>
  <c r="AF20" i="95"/>
  <c r="AO20" i="95" s="1"/>
  <c r="AE20" i="95"/>
  <c r="W21" i="95"/>
  <c r="AH27" i="89"/>
  <c r="AQ27" i="89" s="1"/>
  <c r="X20" i="9"/>
  <c r="Y20" i="9"/>
  <c r="Z20" i="9"/>
  <c r="AR23" i="32"/>
  <c r="AR13" i="102"/>
  <c r="AH24" i="53"/>
  <c r="AQ24" i="53" s="1"/>
  <c r="AH17" i="16"/>
  <c r="AQ17" i="16" s="1"/>
  <c r="AR19" i="100"/>
  <c r="AG12" i="90"/>
  <c r="AP12" i="90" s="1"/>
  <c r="AF12" i="90"/>
  <c r="AO12" i="90" s="1"/>
  <c r="W13" i="90"/>
  <c r="AE12" i="90"/>
  <c r="AR19" i="54"/>
  <c r="AH17" i="55"/>
  <c r="AQ17" i="55" s="1"/>
  <c r="AR13" i="48"/>
  <c r="Y21" i="45"/>
  <c r="Z21" i="45" s="1"/>
  <c r="X21" i="45"/>
  <c r="Z25" i="93"/>
  <c r="AI23" i="101"/>
  <c r="AN23" i="101"/>
  <c r="AI26" i="97"/>
  <c r="AN26" i="97"/>
  <c r="Z25" i="52" l="1"/>
  <c r="Z15" i="103"/>
  <c r="Z23" i="44"/>
  <c r="AF23" i="44" s="1"/>
  <c r="AO23" i="44" s="1"/>
  <c r="Z26" i="15"/>
  <c r="AE26" i="15" s="1"/>
  <c r="AN26" i="15" s="1"/>
  <c r="Z18" i="91"/>
  <c r="AG18" i="91" s="1"/>
  <c r="AP18" i="91" s="1"/>
  <c r="W16" i="103"/>
  <c r="AG15" i="103"/>
  <c r="AP15" i="103" s="1"/>
  <c r="AF15" i="103"/>
  <c r="AO15" i="103" s="1"/>
  <c r="AE15" i="103"/>
  <c r="W16" i="10"/>
  <c r="AE15" i="10"/>
  <c r="AG15" i="10"/>
  <c r="AP15" i="10" s="1"/>
  <c r="AF15" i="10"/>
  <c r="AO15" i="10" s="1"/>
  <c r="AE27" i="97"/>
  <c r="AG27" i="97"/>
  <c r="AP27" i="97" s="1"/>
  <c r="W28" i="97"/>
  <c r="AF27" i="97"/>
  <c r="AO27" i="97" s="1"/>
  <c r="AF24" i="101"/>
  <c r="AO24" i="101" s="1"/>
  <c r="AE24" i="101"/>
  <c r="AG24" i="101"/>
  <c r="AP24" i="101" s="1"/>
  <c r="W25" i="101"/>
  <c r="AG13" i="82"/>
  <c r="AP13" i="82" s="1"/>
  <c r="W14" i="82"/>
  <c r="AF13" i="82"/>
  <c r="AO13" i="82" s="1"/>
  <c r="AE13" i="82"/>
  <c r="AF17" i="99"/>
  <c r="AO17" i="99" s="1"/>
  <c r="W18" i="99"/>
  <c r="AG17" i="99"/>
  <c r="AP17" i="99" s="1"/>
  <c r="AE17" i="99"/>
  <c r="AF25" i="52"/>
  <c r="AO25" i="52" s="1"/>
  <c r="AE25" i="52"/>
  <c r="AG25" i="52"/>
  <c r="AP25" i="52" s="1"/>
  <c r="W26" i="52"/>
  <c r="AG23" i="44"/>
  <c r="AP23" i="44" s="1"/>
  <c r="W19" i="11"/>
  <c r="AG18" i="11"/>
  <c r="AP18" i="11" s="1"/>
  <c r="AE18" i="11"/>
  <c r="AF18" i="11"/>
  <c r="AO18" i="11" s="1"/>
  <c r="AH21" i="45"/>
  <c r="AQ21" i="45" s="1"/>
  <c r="Y21" i="95"/>
  <c r="X21" i="95"/>
  <c r="AR25" i="15"/>
  <c r="AR14" i="103"/>
  <c r="AR13" i="94"/>
  <c r="Y15" i="98"/>
  <c r="X15" i="98"/>
  <c r="AH14" i="35"/>
  <c r="AQ14" i="35" s="1"/>
  <c r="Y20" i="58"/>
  <c r="X20" i="58"/>
  <c r="AH14" i="94"/>
  <c r="AQ14" i="94" s="1"/>
  <c r="Y21" i="54"/>
  <c r="X21" i="54"/>
  <c r="AI17" i="55"/>
  <c r="AN17" i="55"/>
  <c r="AE21" i="45"/>
  <c r="AF21" i="45"/>
  <c r="AO21" i="45" s="1"/>
  <c r="AG21" i="45"/>
  <c r="AP21" i="45" s="1"/>
  <c r="W22" i="45"/>
  <c r="AR22" i="44"/>
  <c r="AR13" i="35"/>
  <c r="AR16" i="49"/>
  <c r="AF14" i="94"/>
  <c r="AO14" i="94" s="1"/>
  <c r="AE14" i="94"/>
  <c r="W15" i="94"/>
  <c r="AG14" i="94"/>
  <c r="AP14" i="94" s="1"/>
  <c r="Y22" i="13"/>
  <c r="X22" i="13"/>
  <c r="Y13" i="90"/>
  <c r="X13" i="90"/>
  <c r="AR16" i="87"/>
  <c r="AH17" i="49"/>
  <c r="AQ17" i="49" s="1"/>
  <c r="AR20" i="20"/>
  <c r="AI22" i="104"/>
  <c r="AN22" i="104"/>
  <c r="Y14" i="50"/>
  <c r="X14" i="50"/>
  <c r="Z14" i="50" s="1"/>
  <c r="AF20" i="9"/>
  <c r="AO20" i="9" s="1"/>
  <c r="W21" i="9"/>
  <c r="AE20" i="9"/>
  <c r="AG20" i="9"/>
  <c r="AP20" i="9" s="1"/>
  <c r="AH27" i="86"/>
  <c r="AQ27" i="86" s="1"/>
  <c r="AR14" i="10"/>
  <c r="Y21" i="96"/>
  <c r="Z21" i="96" s="1"/>
  <c r="X21" i="96"/>
  <c r="AH21" i="20"/>
  <c r="AQ21" i="20" s="1"/>
  <c r="AI16" i="18"/>
  <c r="AN16" i="18"/>
  <c r="AE14" i="102"/>
  <c r="AF14" i="102"/>
  <c r="AO14" i="102" s="1"/>
  <c r="AG14" i="102"/>
  <c r="AP14" i="102" s="1"/>
  <c r="W15" i="102"/>
  <c r="Z17" i="49"/>
  <c r="Y15" i="42"/>
  <c r="Z15" i="42"/>
  <c r="X15" i="42"/>
  <c r="AH15" i="103"/>
  <c r="AQ15" i="103" s="1"/>
  <c r="Y21" i="100"/>
  <c r="X21" i="100"/>
  <c r="Z21" i="100" s="1"/>
  <c r="AI14" i="48"/>
  <c r="AN14" i="48"/>
  <c r="AE24" i="32"/>
  <c r="AF24" i="32"/>
  <c r="AO24" i="32" s="1"/>
  <c r="AG24" i="32"/>
  <c r="AP24" i="32" s="1"/>
  <c r="W25" i="32"/>
  <c r="W21" i="92"/>
  <c r="AG20" i="92"/>
  <c r="AP20" i="92" s="1"/>
  <c r="AF20" i="92"/>
  <c r="AO20" i="92" s="1"/>
  <c r="AE20" i="92"/>
  <c r="AH13" i="85"/>
  <c r="AQ13" i="85" s="1"/>
  <c r="Y23" i="104"/>
  <c r="X23" i="104"/>
  <c r="AI17" i="41"/>
  <c r="AN17" i="41"/>
  <c r="Y21" i="88"/>
  <c r="X21" i="88"/>
  <c r="Z21" i="88" s="1"/>
  <c r="AI20" i="96"/>
  <c r="AN20" i="96"/>
  <c r="AI17" i="43"/>
  <c r="AN17" i="43"/>
  <c r="AR17" i="91"/>
  <c r="AI14" i="98"/>
  <c r="AN14" i="98"/>
  <c r="AN19" i="58"/>
  <c r="AI19" i="58"/>
  <c r="AR24" i="52"/>
  <c r="AH15" i="10"/>
  <c r="AQ15" i="10" s="1"/>
  <c r="AI20" i="88"/>
  <c r="AN20" i="88"/>
  <c r="AH26" i="15"/>
  <c r="AQ26" i="15" s="1"/>
  <c r="Z27" i="86"/>
  <c r="AR20" i="45"/>
  <c r="W27" i="105"/>
  <c r="AE26" i="105"/>
  <c r="AG26" i="105"/>
  <c r="AP26" i="105" s="1"/>
  <c r="AF26" i="105"/>
  <c r="AO26" i="105" s="1"/>
  <c r="Z21" i="20"/>
  <c r="Y17" i="18"/>
  <c r="X17" i="18"/>
  <c r="Z17" i="18" s="1"/>
  <c r="AH24" i="101"/>
  <c r="AQ24" i="101" s="1"/>
  <c r="AF25" i="46"/>
  <c r="AO25" i="46" s="1"/>
  <c r="AE25" i="46"/>
  <c r="W26" i="46"/>
  <c r="AG25" i="46"/>
  <c r="AP25" i="46" s="1"/>
  <c r="AI24" i="53"/>
  <c r="AP24" i="53"/>
  <c r="AI14" i="42"/>
  <c r="AN14" i="42"/>
  <c r="AR16" i="83"/>
  <c r="Y15" i="48"/>
  <c r="X15" i="48"/>
  <c r="AH25" i="52"/>
  <c r="AQ25" i="52" s="1"/>
  <c r="AR12" i="85"/>
  <c r="AH13" i="82"/>
  <c r="AQ13" i="82" s="1"/>
  <c r="AR17" i="11"/>
  <c r="AE27" i="47"/>
  <c r="W28" i="47"/>
  <c r="AF27" i="47"/>
  <c r="AO27" i="47" s="1"/>
  <c r="AG27" i="47"/>
  <c r="AP27" i="47" s="1"/>
  <c r="Z13" i="85"/>
  <c r="AI21" i="13"/>
  <c r="AN21" i="13"/>
  <c r="Y18" i="16"/>
  <c r="X18" i="16"/>
  <c r="Y28" i="89"/>
  <c r="X28" i="89"/>
  <c r="AN12" i="90"/>
  <c r="AI12" i="90"/>
  <c r="AI20" i="95"/>
  <c r="AN20" i="95"/>
  <c r="AR12" i="82"/>
  <c r="Y18" i="43"/>
  <c r="X18" i="43"/>
  <c r="Z18" i="43" s="1"/>
  <c r="AH27" i="97"/>
  <c r="AQ27" i="97" s="1"/>
  <c r="Y21" i="84"/>
  <c r="X21" i="84"/>
  <c r="AI20" i="100"/>
  <c r="AN20" i="100"/>
  <c r="AH17" i="87"/>
  <c r="AQ17" i="87" s="1"/>
  <c r="AE14" i="35"/>
  <c r="W15" i="35"/>
  <c r="AF14" i="35"/>
  <c r="AO14" i="35" s="1"/>
  <c r="AG14" i="35"/>
  <c r="AP14" i="35" s="1"/>
  <c r="AH17" i="83"/>
  <c r="AQ17" i="83" s="1"/>
  <c r="AR16" i="99"/>
  <c r="X18" i="41"/>
  <c r="Y18" i="41"/>
  <c r="AN13" i="50"/>
  <c r="AI13" i="50"/>
  <c r="AR26" i="97"/>
  <c r="Y25" i="53"/>
  <c r="X25" i="53"/>
  <c r="AR26" i="86"/>
  <c r="Z17" i="87"/>
  <c r="Z17" i="83"/>
  <c r="AH18" i="91"/>
  <c r="AQ18" i="91" s="1"/>
  <c r="AI27" i="89"/>
  <c r="AN27" i="89"/>
  <c r="AR23" i="101"/>
  <c r="W26" i="93"/>
  <c r="AG25" i="93"/>
  <c r="AP25" i="93" s="1"/>
  <c r="AF25" i="93"/>
  <c r="AO25" i="93" s="1"/>
  <c r="AE25" i="93"/>
  <c r="AH20" i="9"/>
  <c r="AQ20" i="9" s="1"/>
  <c r="AH17" i="99"/>
  <c r="AQ17" i="99" s="1"/>
  <c r="AI20" i="84"/>
  <c r="AN20" i="84"/>
  <c r="AH18" i="11"/>
  <c r="AQ18" i="11" s="1"/>
  <c r="AE19" i="51"/>
  <c r="AG19" i="51"/>
  <c r="AP19" i="51" s="1"/>
  <c r="AF19" i="51"/>
  <c r="AO19" i="51" s="1"/>
  <c r="W20" i="51"/>
  <c r="AH23" i="44"/>
  <c r="AQ23" i="44" s="1"/>
  <c r="AI17" i="16"/>
  <c r="AN17" i="16"/>
  <c r="AI20" i="54"/>
  <c r="AR20" i="54" s="1"/>
  <c r="AN20" i="54"/>
  <c r="Y18" i="55"/>
  <c r="X18" i="55"/>
  <c r="AE23" i="44" l="1"/>
  <c r="AE18" i="91"/>
  <c r="W27" i="15"/>
  <c r="Z25" i="53"/>
  <c r="W26" i="53" s="1"/>
  <c r="AF18" i="91"/>
  <c r="AO18" i="91" s="1"/>
  <c r="AF26" i="15"/>
  <c r="AO26" i="15" s="1"/>
  <c r="W24" i="44"/>
  <c r="W19" i="91"/>
  <c r="AG26" i="15"/>
  <c r="Z15" i="48"/>
  <c r="W16" i="48" s="1"/>
  <c r="AG15" i="48"/>
  <c r="AP15" i="48" s="1"/>
  <c r="AF25" i="53"/>
  <c r="AO25" i="53" s="1"/>
  <c r="AE25" i="53"/>
  <c r="AR27" i="89"/>
  <c r="W18" i="83"/>
  <c r="AF17" i="83"/>
  <c r="AO17" i="83" s="1"/>
  <c r="AG17" i="83"/>
  <c r="AP17" i="83" s="1"/>
  <c r="AE17" i="83"/>
  <c r="Y15" i="35"/>
  <c r="X15" i="35"/>
  <c r="AF18" i="43"/>
  <c r="AO18" i="43" s="1"/>
  <c r="AG18" i="43"/>
  <c r="AP18" i="43" s="1"/>
  <c r="W19" i="43"/>
  <c r="AE18" i="43"/>
  <c r="AR12" i="90"/>
  <c r="AR24" i="53"/>
  <c r="AE17" i="18"/>
  <c r="AF17" i="18"/>
  <c r="AO17" i="18" s="1"/>
  <c r="AG17" i="18"/>
  <c r="AP17" i="18" s="1"/>
  <c r="W18" i="18"/>
  <c r="AI26" i="105"/>
  <c r="AN26" i="105"/>
  <c r="AE21" i="88"/>
  <c r="AF21" i="88"/>
  <c r="AO21" i="88" s="1"/>
  <c r="W22" i="88"/>
  <c r="AG21" i="88"/>
  <c r="AP21" i="88" s="1"/>
  <c r="AI20" i="92"/>
  <c r="AN20" i="92"/>
  <c r="AG21" i="100"/>
  <c r="AP21" i="100" s="1"/>
  <c r="AE21" i="100"/>
  <c r="AN21" i="100" s="1"/>
  <c r="W22" i="100"/>
  <c r="AF21" i="100"/>
  <c r="Y15" i="102"/>
  <c r="X15" i="102"/>
  <c r="W22" i="96"/>
  <c r="AG21" i="96"/>
  <c r="AP21" i="96" s="1"/>
  <c r="AF21" i="96"/>
  <c r="AO21" i="96" s="1"/>
  <c r="AE21" i="96"/>
  <c r="AH22" i="13"/>
  <c r="AQ22" i="13" s="1"/>
  <c r="AI14" i="94"/>
  <c r="AN14" i="94"/>
  <c r="AI21" i="45"/>
  <c r="AN21" i="45"/>
  <c r="AH15" i="98"/>
  <c r="AQ15" i="98" s="1"/>
  <c r="Y24" i="44"/>
  <c r="Z24" i="44" s="1"/>
  <c r="X24" i="44"/>
  <c r="AI25" i="52"/>
  <c r="AN25" i="52"/>
  <c r="Y25" i="101"/>
  <c r="X25" i="101"/>
  <c r="AI26" i="15"/>
  <c r="AP26" i="15"/>
  <c r="Y16" i="10"/>
  <c r="X16" i="10"/>
  <c r="W18" i="87"/>
  <c r="AF17" i="87"/>
  <c r="AO17" i="87" s="1"/>
  <c r="AG17" i="87"/>
  <c r="AP17" i="87" s="1"/>
  <c r="AE17" i="87"/>
  <c r="AH18" i="41"/>
  <c r="AQ18" i="41" s="1"/>
  <c r="AI14" i="35"/>
  <c r="AN14" i="35"/>
  <c r="Y28" i="47"/>
  <c r="X28" i="47"/>
  <c r="Y27" i="105"/>
  <c r="X27" i="105"/>
  <c r="AR19" i="58"/>
  <c r="AH15" i="42"/>
  <c r="AQ15" i="42" s="1"/>
  <c r="AH14" i="50"/>
  <c r="AQ14" i="50" s="1"/>
  <c r="Z22" i="13"/>
  <c r="Z15" i="98"/>
  <c r="AI18" i="11"/>
  <c r="AN18" i="11"/>
  <c r="AN13" i="82"/>
  <c r="AI13" i="82"/>
  <c r="AI27" i="97"/>
  <c r="AN27" i="97"/>
  <c r="AI19" i="51"/>
  <c r="AN19" i="51"/>
  <c r="AR20" i="84"/>
  <c r="Y26" i="93"/>
  <c r="Z26" i="93" s="1"/>
  <c r="X26" i="93"/>
  <c r="AR20" i="100"/>
  <c r="AH28" i="89"/>
  <c r="AQ28" i="89" s="1"/>
  <c r="AR21" i="13"/>
  <c r="AI27" i="47"/>
  <c r="AN27" i="47"/>
  <c r="AF21" i="20"/>
  <c r="AO21" i="20" s="1"/>
  <c r="AE21" i="20"/>
  <c r="W22" i="20"/>
  <c r="AG21" i="20"/>
  <c r="AP21" i="20" s="1"/>
  <c r="AR17" i="43"/>
  <c r="AI24" i="32"/>
  <c r="AN24" i="32"/>
  <c r="AE15" i="42"/>
  <c r="W16" i="42"/>
  <c r="AF15" i="42"/>
  <c r="AO15" i="42" s="1"/>
  <c r="AG15" i="42"/>
  <c r="AP15" i="42" s="1"/>
  <c r="AE14" i="50"/>
  <c r="AF14" i="50"/>
  <c r="AO14" i="50" s="1"/>
  <c r="AG14" i="50"/>
  <c r="AP14" i="50" s="1"/>
  <c r="W15" i="50"/>
  <c r="AR17" i="55"/>
  <c r="AI23" i="44"/>
  <c r="AN23" i="44"/>
  <c r="AI24" i="101"/>
  <c r="AN24" i="101"/>
  <c r="Y27" i="15"/>
  <c r="X27" i="15"/>
  <c r="AI15" i="103"/>
  <c r="AN15" i="103"/>
  <c r="AR13" i="50"/>
  <c r="AH21" i="84"/>
  <c r="AQ21" i="84" s="1"/>
  <c r="Z28" i="89"/>
  <c r="AG13" i="85"/>
  <c r="AP13" i="85" s="1"/>
  <c r="AF13" i="85"/>
  <c r="AO13" i="85" s="1"/>
  <c r="AE13" i="85"/>
  <c r="W14" i="85"/>
  <c r="Y26" i="46"/>
  <c r="X26" i="46"/>
  <c r="AR17" i="41"/>
  <c r="Y21" i="92"/>
  <c r="Z21" i="92" s="1"/>
  <c r="X21" i="92"/>
  <c r="AI14" i="102"/>
  <c r="AN14" i="102"/>
  <c r="AH13" i="90"/>
  <c r="AQ13" i="90" s="1"/>
  <c r="Y22" i="45"/>
  <c r="Z22" i="45" s="1"/>
  <c r="X22" i="45"/>
  <c r="AH21" i="54"/>
  <c r="AQ21" i="54" s="1"/>
  <c r="AH21" i="95"/>
  <c r="AQ21" i="95" s="1"/>
  <c r="Y19" i="11"/>
  <c r="X19" i="11"/>
  <c r="AI17" i="99"/>
  <c r="AN17" i="99"/>
  <c r="Y19" i="91"/>
  <c r="X19" i="91"/>
  <c r="Z19" i="91" s="1"/>
  <c r="Y14" i="82"/>
  <c r="Z14" i="82" s="1"/>
  <c r="X14" i="82"/>
  <c r="AH18" i="55"/>
  <c r="AQ18" i="55" s="1"/>
  <c r="AR17" i="16"/>
  <c r="Z18" i="55"/>
  <c r="Y20" i="51"/>
  <c r="X20" i="51"/>
  <c r="AH25" i="53"/>
  <c r="AQ25" i="53" s="1"/>
  <c r="Z21" i="84"/>
  <c r="AH15" i="48"/>
  <c r="AQ15" i="48" s="1"/>
  <c r="AR14" i="42"/>
  <c r="AI25" i="46"/>
  <c r="AN25" i="46"/>
  <c r="AF27" i="86"/>
  <c r="AO27" i="86" s="1"/>
  <c r="AE27" i="86"/>
  <c r="AG27" i="86"/>
  <c r="AP27" i="86" s="1"/>
  <c r="W28" i="86"/>
  <c r="AR14" i="98"/>
  <c r="AR20" i="96"/>
  <c r="AH23" i="104"/>
  <c r="AQ23" i="104" s="1"/>
  <c r="AR14" i="48"/>
  <c r="AE17" i="49"/>
  <c r="AG17" i="49"/>
  <c r="AP17" i="49" s="1"/>
  <c r="W18" i="49"/>
  <c r="AF17" i="49"/>
  <c r="AO17" i="49" s="1"/>
  <c r="AI20" i="9"/>
  <c r="AN20" i="9"/>
  <c r="Z13" i="90"/>
  <c r="Z21" i="54"/>
  <c r="AH20" i="58"/>
  <c r="AQ20" i="58" s="1"/>
  <c r="Z21" i="95"/>
  <c r="Y26" i="52"/>
  <c r="X26" i="52"/>
  <c r="AI25" i="93"/>
  <c r="AN25" i="93"/>
  <c r="Z18" i="41"/>
  <c r="AH18" i="43"/>
  <c r="AQ18" i="43" s="1"/>
  <c r="AR20" i="95"/>
  <c r="Z18" i="16"/>
  <c r="AH18" i="16"/>
  <c r="AQ18" i="16" s="1"/>
  <c r="AH17" i="18"/>
  <c r="AQ17" i="18" s="1"/>
  <c r="AR20" i="88"/>
  <c r="AH21" i="88"/>
  <c r="AQ21" i="88" s="1"/>
  <c r="Z23" i="104"/>
  <c r="Y25" i="32"/>
  <c r="X25" i="32"/>
  <c r="Z25" i="32" s="1"/>
  <c r="AH21" i="100"/>
  <c r="AQ21" i="100" s="1"/>
  <c r="AR16" i="18"/>
  <c r="AH21" i="96"/>
  <c r="AQ21" i="96" s="1"/>
  <c r="Y21" i="9"/>
  <c r="X21" i="9"/>
  <c r="AR22" i="104"/>
  <c r="Y15" i="94"/>
  <c r="X15" i="94"/>
  <c r="Z20" i="58"/>
  <c r="Y18" i="99"/>
  <c r="X18" i="99"/>
  <c r="Z18" i="99" s="1"/>
  <c r="AN18" i="91"/>
  <c r="X28" i="97"/>
  <c r="Y28" i="97"/>
  <c r="AI15" i="10"/>
  <c r="AN15" i="10"/>
  <c r="Y16" i="103"/>
  <c r="X16" i="103"/>
  <c r="Z15" i="94" l="1"/>
  <c r="Z25" i="101"/>
  <c r="AG25" i="53"/>
  <c r="AP25" i="53" s="1"/>
  <c r="AE15" i="48"/>
  <c r="Z19" i="11"/>
  <c r="AF19" i="11" s="1"/>
  <c r="AO19" i="11" s="1"/>
  <c r="Z20" i="51"/>
  <c r="AF20" i="51" s="1"/>
  <c r="AO20" i="51" s="1"/>
  <c r="Z27" i="105"/>
  <c r="AF27" i="105" s="1"/>
  <c r="AO27" i="105" s="1"/>
  <c r="AF15" i="48"/>
  <c r="AO15" i="48" s="1"/>
  <c r="AI18" i="91"/>
  <c r="Z28" i="97"/>
  <c r="AE20" i="51"/>
  <c r="W21" i="51"/>
  <c r="AG20" i="51"/>
  <c r="AP20" i="51" s="1"/>
  <c r="AE19" i="11"/>
  <c r="AG27" i="105"/>
  <c r="AP27" i="105" s="1"/>
  <c r="W28" i="105"/>
  <c r="AE27" i="105"/>
  <c r="W16" i="94"/>
  <c r="AG15" i="94"/>
  <c r="AP15" i="94" s="1"/>
  <c r="AF15" i="94"/>
  <c r="AO15" i="94" s="1"/>
  <c r="AE15" i="94"/>
  <c r="AF21" i="92"/>
  <c r="AO21" i="92" s="1"/>
  <c r="AE21" i="92"/>
  <c r="AG21" i="92"/>
  <c r="AP21" i="92" s="1"/>
  <c r="W22" i="92"/>
  <c r="AF25" i="101"/>
  <c r="AO25" i="101" s="1"/>
  <c r="AG25" i="101"/>
  <c r="AP25" i="101" s="1"/>
  <c r="AE25" i="101"/>
  <c r="W26" i="101"/>
  <c r="AG14" i="82"/>
  <c r="AP14" i="82" s="1"/>
  <c r="AF14" i="82"/>
  <c r="AO14" i="82" s="1"/>
  <c r="W15" i="82"/>
  <c r="AE14" i="82"/>
  <c r="AR15" i="10"/>
  <c r="AH18" i="99"/>
  <c r="AQ18" i="99" s="1"/>
  <c r="AH25" i="32"/>
  <c r="AQ25" i="32" s="1"/>
  <c r="AI27" i="86"/>
  <c r="AN27" i="86"/>
  <c r="AH19" i="91"/>
  <c r="AQ19" i="91" s="1"/>
  <c r="AH22" i="45"/>
  <c r="AQ22" i="45" s="1"/>
  <c r="AH26" i="93"/>
  <c r="AQ26" i="93" s="1"/>
  <c r="AR19" i="51"/>
  <c r="AR18" i="11"/>
  <c r="Z28" i="47"/>
  <c r="AH28" i="47"/>
  <c r="AQ28" i="47" s="1"/>
  <c r="AR26" i="15"/>
  <c r="AH24" i="44"/>
  <c r="AQ24" i="44" s="1"/>
  <c r="AR20" i="92"/>
  <c r="AI17" i="18"/>
  <c r="AN17" i="18"/>
  <c r="AI18" i="43"/>
  <c r="AN18" i="43"/>
  <c r="Y26" i="53"/>
  <c r="X26" i="53"/>
  <c r="AG25" i="32"/>
  <c r="AP25" i="32" s="1"/>
  <c r="W26" i="32"/>
  <c r="AF25" i="32"/>
  <c r="AO25" i="32" s="1"/>
  <c r="AE25" i="32"/>
  <c r="Z26" i="52"/>
  <c r="AH26" i="52"/>
  <c r="AQ26" i="52" s="1"/>
  <c r="AF13" i="90"/>
  <c r="AO13" i="90" s="1"/>
  <c r="AE13" i="90"/>
  <c r="W14" i="90"/>
  <c r="AG13" i="90"/>
  <c r="AP13" i="90" s="1"/>
  <c r="AE18" i="55"/>
  <c r="AF18" i="55"/>
  <c r="AO18" i="55" s="1"/>
  <c r="AG18" i="55"/>
  <c r="AP18" i="55" s="1"/>
  <c r="W19" i="55"/>
  <c r="AN13" i="85"/>
  <c r="AI13" i="85"/>
  <c r="AR15" i="103"/>
  <c r="Y16" i="42"/>
  <c r="X16" i="42"/>
  <c r="AR27" i="47"/>
  <c r="AR27" i="97"/>
  <c r="AG22" i="13"/>
  <c r="AP22" i="13" s="1"/>
  <c r="AF22" i="13"/>
  <c r="AO22" i="13" s="1"/>
  <c r="AE22" i="13"/>
  <c r="W23" i="13"/>
  <c r="AH16" i="10"/>
  <c r="AQ16" i="10" s="1"/>
  <c r="AR21" i="45"/>
  <c r="Y22" i="96"/>
  <c r="X22" i="96"/>
  <c r="Z22" i="96" s="1"/>
  <c r="Y22" i="100"/>
  <c r="Z22" i="100" s="1"/>
  <c r="X22" i="100"/>
  <c r="AI17" i="83"/>
  <c r="AN17" i="83"/>
  <c r="AE21" i="54"/>
  <c r="W22" i="54"/>
  <c r="AF21" i="54"/>
  <c r="AO21" i="54" s="1"/>
  <c r="AG21" i="54"/>
  <c r="AP21" i="54" s="1"/>
  <c r="Y18" i="49"/>
  <c r="X18" i="49"/>
  <c r="W16" i="98"/>
  <c r="AE15" i="98"/>
  <c r="AG15" i="98"/>
  <c r="AP15" i="98" s="1"/>
  <c r="AF15" i="98"/>
  <c r="AO15" i="98" s="1"/>
  <c r="Y18" i="87"/>
  <c r="X18" i="87"/>
  <c r="AH25" i="101"/>
  <c r="AQ25" i="101" s="1"/>
  <c r="AE24" i="44"/>
  <c r="AF24" i="44"/>
  <c r="AO24" i="44" s="1"/>
  <c r="AG24" i="44"/>
  <c r="AP24" i="44" s="1"/>
  <c r="W25" i="44"/>
  <c r="AI17" i="49"/>
  <c r="AN17" i="49"/>
  <c r="AR25" i="46"/>
  <c r="AH14" i="82"/>
  <c r="AQ14" i="82" s="1"/>
  <c r="AR14" i="102"/>
  <c r="AH26" i="46"/>
  <c r="AQ26" i="46" s="1"/>
  <c r="AH27" i="15"/>
  <c r="AQ27" i="15" s="1"/>
  <c r="AR23" i="44"/>
  <c r="AI15" i="42"/>
  <c r="AN15" i="42"/>
  <c r="AR13" i="82"/>
  <c r="AH27" i="105"/>
  <c r="AQ27" i="105" s="1"/>
  <c r="AR14" i="35"/>
  <c r="Z16" i="10"/>
  <c r="AH15" i="102"/>
  <c r="AQ15" i="102" s="1"/>
  <c r="Y22" i="88"/>
  <c r="X22" i="88"/>
  <c r="Y18" i="18"/>
  <c r="X18" i="18"/>
  <c r="Y16" i="48"/>
  <c r="X16" i="48"/>
  <c r="W19" i="99"/>
  <c r="AG18" i="99"/>
  <c r="AP18" i="99" s="1"/>
  <c r="AF18" i="99"/>
  <c r="AO18" i="99" s="1"/>
  <c r="AE18" i="99"/>
  <c r="AR25" i="93"/>
  <c r="AF22" i="45"/>
  <c r="AO22" i="45" s="1"/>
  <c r="AG22" i="45"/>
  <c r="AP22" i="45" s="1"/>
  <c r="AE22" i="45"/>
  <c r="W23" i="45"/>
  <c r="Y14" i="85"/>
  <c r="X14" i="85"/>
  <c r="AR26" i="105"/>
  <c r="Y19" i="43"/>
  <c r="Z19" i="43" s="1"/>
  <c r="X19" i="43"/>
  <c r="AE28" i="97"/>
  <c r="AG28" i="97"/>
  <c r="AP28" i="97" s="1"/>
  <c r="AF28" i="97"/>
  <c r="AO28" i="97" s="1"/>
  <c r="W29" i="97"/>
  <c r="AH16" i="103"/>
  <c r="AQ16" i="103" s="1"/>
  <c r="AH28" i="97"/>
  <c r="AQ28" i="97" s="1"/>
  <c r="W21" i="58"/>
  <c r="AG20" i="58"/>
  <c r="AP20" i="58" s="1"/>
  <c r="AF20" i="58"/>
  <c r="AO20" i="58" s="1"/>
  <c r="AE20" i="58"/>
  <c r="AH21" i="9"/>
  <c r="AQ21" i="9" s="1"/>
  <c r="W24" i="104"/>
  <c r="AF23" i="104"/>
  <c r="AO23" i="104" s="1"/>
  <c r="AE23" i="104"/>
  <c r="AG23" i="104"/>
  <c r="AP23" i="104" s="1"/>
  <c r="W19" i="16"/>
  <c r="AE18" i="16"/>
  <c r="AF18" i="16"/>
  <c r="AO18" i="16" s="1"/>
  <c r="AG18" i="16"/>
  <c r="AP18" i="16" s="1"/>
  <c r="Z16" i="103"/>
  <c r="AH15" i="94"/>
  <c r="AQ15" i="94" s="1"/>
  <c r="Z21" i="9"/>
  <c r="AG21" i="95"/>
  <c r="AP21" i="95" s="1"/>
  <c r="AF21" i="95"/>
  <c r="AO21" i="95" s="1"/>
  <c r="AE21" i="95"/>
  <c r="W22" i="95"/>
  <c r="AR20" i="9"/>
  <c r="Y28" i="86"/>
  <c r="Z28" i="86" s="1"/>
  <c r="X28" i="86"/>
  <c r="AR17" i="99"/>
  <c r="AH21" i="92"/>
  <c r="AQ21" i="92" s="1"/>
  <c r="Z26" i="46"/>
  <c r="Z27" i="15"/>
  <c r="AI14" i="50"/>
  <c r="AN14" i="50"/>
  <c r="Y22" i="20"/>
  <c r="X22" i="20"/>
  <c r="AI17" i="87"/>
  <c r="AN17" i="87"/>
  <c r="AR14" i="94"/>
  <c r="Z15" i="102"/>
  <c r="AH15" i="35"/>
  <c r="AQ15" i="35" s="1"/>
  <c r="AI25" i="53"/>
  <c r="AN25" i="53"/>
  <c r="AI15" i="48"/>
  <c r="AN15" i="48"/>
  <c r="W20" i="91"/>
  <c r="AF19" i="91"/>
  <c r="AO19" i="91" s="1"/>
  <c r="AG19" i="91"/>
  <c r="AP19" i="91" s="1"/>
  <c r="AE19" i="91"/>
  <c r="AR24" i="101"/>
  <c r="Y15" i="50"/>
  <c r="X15" i="50"/>
  <c r="AE26" i="93"/>
  <c r="W27" i="93"/>
  <c r="AF26" i="93"/>
  <c r="AO26" i="93" s="1"/>
  <c r="AG26" i="93"/>
  <c r="AP26" i="93" s="1"/>
  <c r="AI21" i="100"/>
  <c r="AO21" i="100"/>
  <c r="AR18" i="91"/>
  <c r="AF18" i="41"/>
  <c r="AO18" i="41" s="1"/>
  <c r="W19" i="41"/>
  <c r="AG18" i="41"/>
  <c r="AP18" i="41" s="1"/>
  <c r="AE18" i="41"/>
  <c r="W22" i="84"/>
  <c r="AG21" i="84"/>
  <c r="AP21" i="84" s="1"/>
  <c r="AF21" i="84"/>
  <c r="AO21" i="84" s="1"/>
  <c r="AE21" i="84"/>
  <c r="AH20" i="51"/>
  <c r="AQ20" i="51" s="1"/>
  <c r="AH19" i="11"/>
  <c r="AQ19" i="11" s="1"/>
  <c r="AE28" i="89"/>
  <c r="W29" i="89"/>
  <c r="AG28" i="89"/>
  <c r="AP28" i="89" s="1"/>
  <c r="AF28" i="89"/>
  <c r="AO28" i="89" s="1"/>
  <c r="AR24" i="32"/>
  <c r="AI21" i="20"/>
  <c r="AN21" i="20"/>
  <c r="AR25" i="52"/>
  <c r="AI21" i="96"/>
  <c r="AN21" i="96"/>
  <c r="AI21" i="88"/>
  <c r="AN21" i="88"/>
  <c r="Z15" i="35"/>
  <c r="Y18" i="83"/>
  <c r="X18" i="83"/>
  <c r="W20" i="11" l="1"/>
  <c r="AG19" i="11"/>
  <c r="AP19" i="11" s="1"/>
  <c r="Z18" i="87"/>
  <c r="AG18" i="87" s="1"/>
  <c r="AP18" i="87" s="1"/>
  <c r="W19" i="87"/>
  <c r="AF18" i="87"/>
  <c r="AO18" i="87" s="1"/>
  <c r="AE18" i="87"/>
  <c r="AF19" i="43"/>
  <c r="AO19" i="43" s="1"/>
  <c r="W20" i="43"/>
  <c r="AG19" i="43"/>
  <c r="AP19" i="43" s="1"/>
  <c r="AE19" i="43"/>
  <c r="AE22" i="100"/>
  <c r="W23" i="100"/>
  <c r="AG22" i="100"/>
  <c r="AP22" i="100" s="1"/>
  <c r="AF22" i="100"/>
  <c r="AO22" i="100" s="1"/>
  <c r="AG15" i="35"/>
  <c r="AP15" i="35" s="1"/>
  <c r="AF15" i="35"/>
  <c r="AO15" i="35" s="1"/>
  <c r="W16" i="35"/>
  <c r="AE15" i="35"/>
  <c r="Y22" i="84"/>
  <c r="X22" i="84"/>
  <c r="AG28" i="86"/>
  <c r="AP28" i="86" s="1"/>
  <c r="AF28" i="86"/>
  <c r="AO28" i="86" s="1"/>
  <c r="AE28" i="86"/>
  <c r="W29" i="86"/>
  <c r="AI21" i="95"/>
  <c r="AN21" i="95"/>
  <c r="AI18" i="16"/>
  <c r="AN18" i="16"/>
  <c r="Y24" i="104"/>
  <c r="X24" i="104"/>
  <c r="Y21" i="58"/>
  <c r="X21" i="58"/>
  <c r="Y29" i="97"/>
  <c r="X29" i="97"/>
  <c r="AH16" i="48"/>
  <c r="AQ16" i="48" s="1"/>
  <c r="AH22" i="88"/>
  <c r="AQ22" i="88" s="1"/>
  <c r="AH18" i="49"/>
  <c r="AQ18" i="49" s="1"/>
  <c r="Y22" i="54"/>
  <c r="X22" i="54"/>
  <c r="Z22" i="54" s="1"/>
  <c r="Y23" i="13"/>
  <c r="X23" i="13"/>
  <c r="AG26" i="52"/>
  <c r="AP26" i="52" s="1"/>
  <c r="W27" i="52"/>
  <c r="AE26" i="52"/>
  <c r="AF26" i="52"/>
  <c r="AO26" i="52" s="1"/>
  <c r="AH26" i="53"/>
  <c r="AQ26" i="53" s="1"/>
  <c r="AR17" i="18"/>
  <c r="AR27" i="86"/>
  <c r="Y22" i="92"/>
  <c r="X22" i="92"/>
  <c r="Y27" i="93"/>
  <c r="X27" i="93"/>
  <c r="AR14" i="50"/>
  <c r="Y19" i="16"/>
  <c r="X19" i="16"/>
  <c r="Y23" i="45"/>
  <c r="X23" i="45"/>
  <c r="Z23" i="45" s="1"/>
  <c r="Z16" i="48"/>
  <c r="Z22" i="88"/>
  <c r="AR15" i="42"/>
  <c r="Y25" i="44"/>
  <c r="X25" i="44"/>
  <c r="Z25" i="44" s="1"/>
  <c r="Z18" i="49"/>
  <c r="AI21" i="54"/>
  <c r="AN21" i="54"/>
  <c r="AH22" i="96"/>
  <c r="AQ22" i="96" s="1"/>
  <c r="AI22" i="13"/>
  <c r="AN22" i="13"/>
  <c r="AR13" i="85"/>
  <c r="AI18" i="55"/>
  <c r="AN18" i="55"/>
  <c r="Z26" i="53"/>
  <c r="Y26" i="101"/>
  <c r="X26" i="101"/>
  <c r="Y20" i="91"/>
  <c r="X20" i="91"/>
  <c r="AI18" i="41"/>
  <c r="AN18" i="41"/>
  <c r="AI26" i="93"/>
  <c r="AN26" i="93"/>
  <c r="AR15" i="48"/>
  <c r="AR17" i="87"/>
  <c r="AF27" i="15"/>
  <c r="AO27" i="15" s="1"/>
  <c r="AE27" i="15"/>
  <c r="W28" i="15"/>
  <c r="AG27" i="15"/>
  <c r="AP27" i="15" s="1"/>
  <c r="AG16" i="103"/>
  <c r="AP16" i="103" s="1"/>
  <c r="W17" i="103"/>
  <c r="AE16" i="103"/>
  <c r="AN16" i="103" s="1"/>
  <c r="AF16" i="103"/>
  <c r="AI22" i="45"/>
  <c r="AN22" i="45"/>
  <c r="AI18" i="99"/>
  <c r="AN18" i="99"/>
  <c r="AF16" i="10"/>
  <c r="AO16" i="10" s="1"/>
  <c r="AG16" i="10"/>
  <c r="AP16" i="10" s="1"/>
  <c r="W17" i="10"/>
  <c r="AE16" i="10"/>
  <c r="AF22" i="96"/>
  <c r="AO22" i="96" s="1"/>
  <c r="AE22" i="96"/>
  <c r="W23" i="96"/>
  <c r="AG22" i="96"/>
  <c r="AP22" i="96" s="1"/>
  <c r="AH16" i="42"/>
  <c r="AQ16" i="42" s="1"/>
  <c r="AI25" i="32"/>
  <c r="AN25" i="32"/>
  <c r="AI14" i="82"/>
  <c r="AN14" i="82"/>
  <c r="AI25" i="101"/>
  <c r="AN25" i="101"/>
  <c r="AI21" i="92"/>
  <c r="AN21" i="92"/>
  <c r="Y16" i="94"/>
  <c r="X16" i="94"/>
  <c r="Z16" i="94" s="1"/>
  <c r="AI21" i="84"/>
  <c r="AN21" i="84"/>
  <c r="AR21" i="100"/>
  <c r="AH15" i="50"/>
  <c r="AQ15" i="50" s="1"/>
  <c r="AI19" i="91"/>
  <c r="AN19" i="91"/>
  <c r="AH22" i="20"/>
  <c r="AQ22" i="20" s="1"/>
  <c r="W27" i="46"/>
  <c r="AG26" i="46"/>
  <c r="AP26" i="46" s="1"/>
  <c r="AE26" i="46"/>
  <c r="AF26" i="46"/>
  <c r="AO26" i="46" s="1"/>
  <c r="AE21" i="9"/>
  <c r="AF21" i="9"/>
  <c r="AO21" i="9" s="1"/>
  <c r="W22" i="9"/>
  <c r="AG21" i="9"/>
  <c r="AP21" i="9" s="1"/>
  <c r="AN20" i="58"/>
  <c r="AI20" i="58"/>
  <c r="AI28" i="97"/>
  <c r="AN28" i="97"/>
  <c r="AH14" i="85"/>
  <c r="AQ14" i="85" s="1"/>
  <c r="AH18" i="18"/>
  <c r="AQ18" i="18" s="1"/>
  <c r="AR17" i="83"/>
  <c r="Z16" i="42"/>
  <c r="AF28" i="47"/>
  <c r="AO28" i="47" s="1"/>
  <c r="AE28" i="47"/>
  <c r="AG28" i="47"/>
  <c r="AP28" i="47" s="1"/>
  <c r="W29" i="47"/>
  <c r="Y15" i="82"/>
  <c r="X15" i="82"/>
  <c r="Y20" i="11"/>
  <c r="X20" i="11"/>
  <c r="Z20" i="11" s="1"/>
  <c r="AR21" i="88"/>
  <c r="AR21" i="20"/>
  <c r="Y29" i="89"/>
  <c r="X29" i="89"/>
  <c r="AH18" i="83"/>
  <c r="AQ18" i="83" s="1"/>
  <c r="AI28" i="89"/>
  <c r="AN28" i="89"/>
  <c r="Z18" i="83"/>
  <c r="AR21" i="96"/>
  <c r="Y19" i="41"/>
  <c r="X19" i="41"/>
  <c r="Z19" i="41" s="1"/>
  <c r="Z15" i="50"/>
  <c r="AR25" i="53"/>
  <c r="AG15" i="102"/>
  <c r="AP15" i="102" s="1"/>
  <c r="AF15" i="102"/>
  <c r="AO15" i="102" s="1"/>
  <c r="W16" i="102"/>
  <c r="AE15" i="102"/>
  <c r="Z22" i="20"/>
  <c r="AI23" i="104"/>
  <c r="AN23" i="104"/>
  <c r="AH19" i="43"/>
  <c r="AQ19" i="43" s="1"/>
  <c r="Z14" i="85"/>
  <c r="Z18" i="18"/>
  <c r="AI24" i="44"/>
  <c r="AN24" i="44"/>
  <c r="AH18" i="87"/>
  <c r="AQ18" i="87" s="1"/>
  <c r="AI15" i="98"/>
  <c r="AN15" i="98"/>
  <c r="AH22" i="100"/>
  <c r="AQ22" i="100" s="1"/>
  <c r="Y19" i="55"/>
  <c r="X19" i="55"/>
  <c r="Z19" i="55" s="1"/>
  <c r="Y14" i="90"/>
  <c r="X14" i="90"/>
  <c r="Y26" i="32"/>
  <c r="X26" i="32"/>
  <c r="Z26" i="32" s="1"/>
  <c r="AR18" i="43"/>
  <c r="AI27" i="105"/>
  <c r="AN27" i="105"/>
  <c r="AI19" i="11"/>
  <c r="AN19" i="11"/>
  <c r="Y21" i="51"/>
  <c r="X21" i="51"/>
  <c r="AH28" i="86"/>
  <c r="AQ28" i="86" s="1"/>
  <c r="Y22" i="95"/>
  <c r="X22" i="95"/>
  <c r="Z22" i="95" s="1"/>
  <c r="Y19" i="99"/>
  <c r="X19" i="99"/>
  <c r="AR17" i="49"/>
  <c r="Y16" i="98"/>
  <c r="X16" i="98"/>
  <c r="Z16" i="98" s="1"/>
  <c r="AI13" i="90"/>
  <c r="AN13" i="90"/>
  <c r="AI15" i="94"/>
  <c r="AN15" i="94"/>
  <c r="Y28" i="105"/>
  <c r="X28" i="105"/>
  <c r="AI20" i="51"/>
  <c r="AN20" i="51"/>
  <c r="Z20" i="91" l="1"/>
  <c r="Z29" i="89"/>
  <c r="AE29" i="89" s="1"/>
  <c r="Z22" i="92"/>
  <c r="AF22" i="92" s="1"/>
  <c r="AO22" i="92" s="1"/>
  <c r="Z19" i="16"/>
  <c r="AF19" i="16" s="1"/>
  <c r="AO19" i="16" s="1"/>
  <c r="Z24" i="104"/>
  <c r="AF24" i="104" s="1"/>
  <c r="AO24" i="104" s="1"/>
  <c r="AG29" i="89"/>
  <c r="AP29" i="89" s="1"/>
  <c r="W30" i="89"/>
  <c r="AF29" i="89"/>
  <c r="AO29" i="89" s="1"/>
  <c r="AF19" i="55"/>
  <c r="AO19" i="55" s="1"/>
  <c r="AG19" i="55"/>
  <c r="AP19" i="55" s="1"/>
  <c r="W20" i="55"/>
  <c r="AE19" i="55"/>
  <c r="W23" i="92"/>
  <c r="AE22" i="92"/>
  <c r="AG22" i="92"/>
  <c r="AP22" i="92" s="1"/>
  <c r="AE19" i="16"/>
  <c r="W20" i="16"/>
  <c r="W25" i="104"/>
  <c r="AE20" i="91"/>
  <c r="AF20" i="91"/>
  <c r="AO20" i="91" s="1"/>
  <c r="AG20" i="91"/>
  <c r="AP20" i="91" s="1"/>
  <c r="W21" i="91"/>
  <c r="W27" i="32"/>
  <c r="AE26" i="32"/>
  <c r="AF26" i="32"/>
  <c r="AO26" i="32" s="1"/>
  <c r="AG26" i="32"/>
  <c r="AP26" i="32" s="1"/>
  <c r="AG23" i="45"/>
  <c r="AP23" i="45" s="1"/>
  <c r="AE23" i="45"/>
  <c r="AF23" i="45"/>
  <c r="AO23" i="45" s="1"/>
  <c r="W24" i="45"/>
  <c r="AE22" i="54"/>
  <c r="W23" i="54"/>
  <c r="AG22" i="54"/>
  <c r="AP22" i="54" s="1"/>
  <c r="AF22" i="54"/>
  <c r="AO22" i="54" s="1"/>
  <c r="AH22" i="84"/>
  <c r="AQ22" i="84" s="1"/>
  <c r="AH21" i="51"/>
  <c r="AQ21" i="51" s="1"/>
  <c r="AE16" i="98"/>
  <c r="AG16" i="98"/>
  <c r="AP16" i="98" s="1"/>
  <c r="W17" i="98"/>
  <c r="AF16" i="98"/>
  <c r="AO16" i="98" s="1"/>
  <c r="AH22" i="95"/>
  <c r="AQ22" i="95" s="1"/>
  <c r="AR19" i="11"/>
  <c r="AR23" i="104"/>
  <c r="AH20" i="11"/>
  <c r="AQ20" i="11" s="1"/>
  <c r="AR28" i="97"/>
  <c r="AN21" i="9"/>
  <c r="AI21" i="9"/>
  <c r="AR19" i="91"/>
  <c r="AR14" i="82"/>
  <c r="AI27" i="15"/>
  <c r="AN27" i="15"/>
  <c r="AH25" i="44"/>
  <c r="AQ25" i="44" s="1"/>
  <c r="AG16" i="48"/>
  <c r="AP16" i="48" s="1"/>
  <c r="W17" i="48"/>
  <c r="AF16" i="48"/>
  <c r="AO16" i="48" s="1"/>
  <c r="AE16" i="48"/>
  <c r="Y16" i="35"/>
  <c r="X16" i="35"/>
  <c r="Y23" i="100"/>
  <c r="X23" i="100"/>
  <c r="AF22" i="95"/>
  <c r="AO22" i="95" s="1"/>
  <c r="AE22" i="95"/>
  <c r="W23" i="95"/>
  <c r="AG22" i="95"/>
  <c r="AP22" i="95" s="1"/>
  <c r="W23" i="20"/>
  <c r="AG22" i="20"/>
  <c r="AP22" i="20" s="1"/>
  <c r="AE22" i="20"/>
  <c r="AF22" i="20"/>
  <c r="AO22" i="20" s="1"/>
  <c r="Y17" i="103"/>
  <c r="X17" i="103"/>
  <c r="Z17" i="103" s="1"/>
  <c r="AH29" i="97"/>
  <c r="AQ29" i="97" s="1"/>
  <c r="AR27" i="105"/>
  <c r="AH14" i="90"/>
  <c r="AQ14" i="90" s="1"/>
  <c r="AR15" i="98"/>
  <c r="AR21" i="92"/>
  <c r="AR25" i="32"/>
  <c r="AI16" i="10"/>
  <c r="AN16" i="10"/>
  <c r="X27" i="52"/>
  <c r="Y27" i="52"/>
  <c r="Z27" i="52"/>
  <c r="Z29" i="97"/>
  <c r="Z22" i="84"/>
  <c r="AI26" i="52"/>
  <c r="AN26" i="52"/>
  <c r="AH22" i="54"/>
  <c r="AQ22" i="54" s="1"/>
  <c r="AH24" i="104"/>
  <c r="AQ24" i="104" s="1"/>
  <c r="AI22" i="100"/>
  <c r="AN22" i="100"/>
  <c r="AR20" i="51"/>
  <c r="AH19" i="99"/>
  <c r="AQ19" i="99" s="1"/>
  <c r="AI15" i="102"/>
  <c r="AN15" i="102"/>
  <c r="AG15" i="50"/>
  <c r="AP15" i="50" s="1"/>
  <c r="W16" i="50"/>
  <c r="AE15" i="50"/>
  <c r="AF15" i="50"/>
  <c r="AO15" i="50" s="1"/>
  <c r="AF18" i="83"/>
  <c r="AO18" i="83" s="1"/>
  <c r="W19" i="83"/>
  <c r="AE18" i="83"/>
  <c r="AG18" i="83"/>
  <c r="AP18" i="83" s="1"/>
  <c r="AH15" i="82"/>
  <c r="AQ15" i="82" s="1"/>
  <c r="AI28" i="47"/>
  <c r="AN28" i="47"/>
  <c r="AI26" i="46"/>
  <c r="AN26" i="46"/>
  <c r="AR21" i="84"/>
  <c r="X17" i="10"/>
  <c r="Y17" i="10"/>
  <c r="Z17" i="10" s="1"/>
  <c r="AR22" i="45"/>
  <c r="AR18" i="41"/>
  <c r="AE26" i="53"/>
  <c r="AF26" i="53"/>
  <c r="AO26" i="53" s="1"/>
  <c r="W27" i="53"/>
  <c r="AG26" i="53"/>
  <c r="AP26" i="53" s="1"/>
  <c r="AR22" i="13"/>
  <c r="Z27" i="93"/>
  <c r="AH27" i="93"/>
  <c r="AQ27" i="93" s="1"/>
  <c r="Y29" i="86"/>
  <c r="X29" i="86"/>
  <c r="Z29" i="86" s="1"/>
  <c r="AI19" i="43"/>
  <c r="AN19" i="43"/>
  <c r="AI18" i="87"/>
  <c r="AN18" i="87"/>
  <c r="AR15" i="94"/>
  <c r="AE20" i="11"/>
  <c r="AG20" i="11"/>
  <c r="AP20" i="11" s="1"/>
  <c r="W21" i="11"/>
  <c r="AF20" i="11"/>
  <c r="AO20" i="11" s="1"/>
  <c r="Y29" i="47"/>
  <c r="X29" i="47"/>
  <c r="Z29" i="47" s="1"/>
  <c r="AR20" i="58"/>
  <c r="AR18" i="99"/>
  <c r="Z26" i="101"/>
  <c r="AH26" i="101"/>
  <c r="AQ26" i="101" s="1"/>
  <c r="AE25" i="44"/>
  <c r="W26" i="44"/>
  <c r="AF25" i="44"/>
  <c r="AO25" i="44" s="1"/>
  <c r="AG25" i="44"/>
  <c r="AP25" i="44" s="1"/>
  <c r="AH28" i="105"/>
  <c r="AQ28" i="105" s="1"/>
  <c r="AR13" i="90"/>
  <c r="Z21" i="51"/>
  <c r="Z14" i="90"/>
  <c r="AR24" i="44"/>
  <c r="Z28" i="105"/>
  <c r="AH16" i="98"/>
  <c r="AQ16" i="98" s="1"/>
  <c r="Z19" i="99"/>
  <c r="W19" i="18"/>
  <c r="AG18" i="18"/>
  <c r="AP18" i="18" s="1"/>
  <c r="AE18" i="18"/>
  <c r="AF18" i="18"/>
  <c r="AO18" i="18" s="1"/>
  <c r="Y16" i="102"/>
  <c r="X16" i="102"/>
  <c r="AH19" i="41"/>
  <c r="AQ19" i="41" s="1"/>
  <c r="Z15" i="82"/>
  <c r="Y22" i="9"/>
  <c r="X22" i="9"/>
  <c r="Z22" i="9" s="1"/>
  <c r="AH16" i="94"/>
  <c r="AQ16" i="94" s="1"/>
  <c r="AR25" i="101"/>
  <c r="Y23" i="96"/>
  <c r="X23" i="96"/>
  <c r="AH20" i="91"/>
  <c r="AQ20" i="91" s="1"/>
  <c r="AR21" i="54"/>
  <c r="AH19" i="16"/>
  <c r="AQ19" i="16" s="1"/>
  <c r="AH23" i="13"/>
  <c r="AQ23" i="13" s="1"/>
  <c r="AH21" i="58"/>
  <c r="AQ21" i="58" s="1"/>
  <c r="AI28" i="86"/>
  <c r="AN28" i="86"/>
  <c r="AR26" i="93"/>
  <c r="AH23" i="45"/>
  <c r="AQ23" i="45" s="1"/>
  <c r="AR21" i="95"/>
  <c r="AH26" i="32"/>
  <c r="AQ26" i="32" s="1"/>
  <c r="AH19" i="55"/>
  <c r="AQ19" i="55" s="1"/>
  <c r="W15" i="85"/>
  <c r="AG14" i="85"/>
  <c r="AP14" i="85" s="1"/>
  <c r="AF14" i="85"/>
  <c r="AO14" i="85" s="1"/>
  <c r="AE14" i="85"/>
  <c r="W20" i="41"/>
  <c r="AF19" i="41"/>
  <c r="AO19" i="41" s="1"/>
  <c r="AE19" i="41"/>
  <c r="AG19" i="41"/>
  <c r="AP19" i="41" s="1"/>
  <c r="AR28" i="89"/>
  <c r="AH29" i="89"/>
  <c r="AQ29" i="89" s="1"/>
  <c r="AF16" i="42"/>
  <c r="AO16" i="42" s="1"/>
  <c r="AE16" i="42"/>
  <c r="AG16" i="42"/>
  <c r="AP16" i="42" s="1"/>
  <c r="W17" i="42"/>
  <c r="Y27" i="46"/>
  <c r="Z27" i="46" s="1"/>
  <c r="X27" i="46"/>
  <c r="AG16" i="94"/>
  <c r="AP16" i="94" s="1"/>
  <c r="AE16" i="94"/>
  <c r="AF16" i="94"/>
  <c r="AO16" i="94" s="1"/>
  <c r="W17" i="94"/>
  <c r="AI22" i="96"/>
  <c r="AN22" i="96"/>
  <c r="AI16" i="103"/>
  <c r="AO16" i="103"/>
  <c r="Y28" i="15"/>
  <c r="X28" i="15"/>
  <c r="AR18" i="55"/>
  <c r="AF18" i="49"/>
  <c r="AO18" i="49" s="1"/>
  <c r="AE18" i="49"/>
  <c r="AG18" i="49"/>
  <c r="AP18" i="49" s="1"/>
  <c r="W19" i="49"/>
  <c r="W23" i="88"/>
  <c r="AG22" i="88"/>
  <c r="AP22" i="88" s="1"/>
  <c r="AF22" i="88"/>
  <c r="AO22" i="88" s="1"/>
  <c r="AE22" i="88"/>
  <c r="AH22" i="92"/>
  <c r="AQ22" i="92" s="1"/>
  <c r="Z23" i="13"/>
  <c r="Z21" i="58"/>
  <c r="AR18" i="16"/>
  <c r="AI15" i="35"/>
  <c r="AN15" i="35"/>
  <c r="Y20" i="43"/>
  <c r="X20" i="43"/>
  <c r="Y19" i="87"/>
  <c r="X19" i="87"/>
  <c r="AG24" i="104" l="1"/>
  <c r="AP24" i="104" s="1"/>
  <c r="Z16" i="35"/>
  <c r="AE24" i="104"/>
  <c r="AG19" i="16"/>
  <c r="AP19" i="16" s="1"/>
  <c r="AE17" i="103"/>
  <c r="AN17" i="103" s="1"/>
  <c r="AF17" i="103"/>
  <c r="AO17" i="103" s="1"/>
  <c r="W18" i="103"/>
  <c r="AG17" i="103"/>
  <c r="AF27" i="46"/>
  <c r="AO27" i="46" s="1"/>
  <c r="AE27" i="46"/>
  <c r="AG27" i="46"/>
  <c r="AP27" i="46" s="1"/>
  <c r="W28" i="46"/>
  <c r="AG16" i="35"/>
  <c r="AP16" i="35" s="1"/>
  <c r="AE16" i="35"/>
  <c r="AF16" i="35"/>
  <c r="AO16" i="35" s="1"/>
  <c r="W17" i="35"/>
  <c r="AF22" i="9"/>
  <c r="AO22" i="9" s="1"/>
  <c r="W23" i="9"/>
  <c r="AG22" i="9"/>
  <c r="AP22" i="9" s="1"/>
  <c r="AE22" i="9"/>
  <c r="AF29" i="86"/>
  <c r="AO29" i="86" s="1"/>
  <c r="AE29" i="86"/>
  <c r="W30" i="86"/>
  <c r="AG29" i="86"/>
  <c r="AP29" i="86" s="1"/>
  <c r="AI22" i="88"/>
  <c r="AN22" i="88"/>
  <c r="AR28" i="86"/>
  <c r="AR27" i="15"/>
  <c r="AF23" i="13"/>
  <c r="AO23" i="13" s="1"/>
  <c r="AE23" i="13"/>
  <c r="W24" i="13"/>
  <c r="AG23" i="13"/>
  <c r="AP23" i="13" s="1"/>
  <c r="Y19" i="49"/>
  <c r="X19" i="49"/>
  <c r="Z28" i="15"/>
  <c r="AH28" i="15"/>
  <c r="AQ28" i="15" s="1"/>
  <c r="Y20" i="41"/>
  <c r="X20" i="41"/>
  <c r="AE19" i="99"/>
  <c r="AF19" i="99"/>
  <c r="AO19" i="99" s="1"/>
  <c r="AG19" i="99"/>
  <c r="AP19" i="99" s="1"/>
  <c r="W20" i="99"/>
  <c r="AG28" i="105"/>
  <c r="AP28" i="105" s="1"/>
  <c r="AF28" i="105"/>
  <c r="AO28" i="105" s="1"/>
  <c r="AE28" i="105"/>
  <c r="W29" i="105"/>
  <c r="Y27" i="53"/>
  <c r="Z27" i="53" s="1"/>
  <c r="X27" i="53"/>
  <c r="Y19" i="83"/>
  <c r="X19" i="83"/>
  <c r="AF22" i="84"/>
  <c r="AO22" i="84" s="1"/>
  <c r="W23" i="84"/>
  <c r="AG22" i="84"/>
  <c r="AP22" i="84" s="1"/>
  <c r="AE22" i="84"/>
  <c r="AR16" i="10"/>
  <c r="AI22" i="20"/>
  <c r="AN22" i="20"/>
  <c r="AI22" i="95"/>
  <c r="AN22" i="95"/>
  <c r="AR21" i="9"/>
  <c r="Y23" i="54"/>
  <c r="X23" i="54"/>
  <c r="Y23" i="92"/>
  <c r="X23" i="92"/>
  <c r="Y21" i="91"/>
  <c r="Z21" i="91" s="1"/>
  <c r="X21" i="91"/>
  <c r="AI14" i="85"/>
  <c r="AN14" i="85"/>
  <c r="Y21" i="11"/>
  <c r="Z21" i="11"/>
  <c r="X21" i="11"/>
  <c r="AR18" i="87"/>
  <c r="AI26" i="53"/>
  <c r="AN26" i="53"/>
  <c r="AR15" i="102"/>
  <c r="AE27" i="52"/>
  <c r="AG27" i="52"/>
  <c r="AP27" i="52" s="1"/>
  <c r="W28" i="52"/>
  <c r="AF27" i="52"/>
  <c r="AO27" i="52" s="1"/>
  <c r="Y23" i="20"/>
  <c r="X23" i="20"/>
  <c r="AH23" i="100"/>
  <c r="AQ23" i="100" s="1"/>
  <c r="Y17" i="98"/>
  <c r="X17" i="98"/>
  <c r="X25" i="104"/>
  <c r="Y25" i="104"/>
  <c r="AI19" i="16"/>
  <c r="AN19" i="16"/>
  <c r="AH19" i="87"/>
  <c r="AQ19" i="87" s="1"/>
  <c r="Y17" i="94"/>
  <c r="X17" i="94"/>
  <c r="AF29" i="97"/>
  <c r="AO29" i="97" s="1"/>
  <c r="AG29" i="97"/>
  <c r="AP29" i="97" s="1"/>
  <c r="W30" i="97"/>
  <c r="AE29" i="97"/>
  <c r="AH17" i="103"/>
  <c r="AQ17" i="103" s="1"/>
  <c r="AI22" i="54"/>
  <c r="AN22" i="54"/>
  <c r="AI18" i="49"/>
  <c r="AR18" i="49" s="1"/>
  <c r="AN18" i="49"/>
  <c r="AR16" i="103"/>
  <c r="AI16" i="94"/>
  <c r="AR16" i="94" s="1"/>
  <c r="AN16" i="94"/>
  <c r="Y17" i="42"/>
  <c r="X17" i="42"/>
  <c r="AH23" i="96"/>
  <c r="AQ23" i="96" s="1"/>
  <c r="AI18" i="18"/>
  <c r="AN18" i="18"/>
  <c r="W15" i="90"/>
  <c r="AG14" i="90"/>
  <c r="AP14" i="90" s="1"/>
  <c r="AF14" i="90"/>
  <c r="AO14" i="90" s="1"/>
  <c r="AE14" i="90"/>
  <c r="Y26" i="44"/>
  <c r="X26" i="44"/>
  <c r="AH29" i="47"/>
  <c r="AQ29" i="47" s="1"/>
  <c r="AH17" i="10"/>
  <c r="AQ17" i="10" s="1"/>
  <c r="AR28" i="47"/>
  <c r="Z23" i="100"/>
  <c r="AI16" i="48"/>
  <c r="AN16" i="48"/>
  <c r="Y24" i="45"/>
  <c r="X24" i="45"/>
  <c r="AI24" i="104"/>
  <c r="AN24" i="104"/>
  <c r="AI19" i="55"/>
  <c r="AN19" i="55"/>
  <c r="Y30" i="89"/>
  <c r="X30" i="89"/>
  <c r="Z30" i="89" s="1"/>
  <c r="AH22" i="9"/>
  <c r="AQ22" i="9" s="1"/>
  <c r="Y23" i="88"/>
  <c r="X23" i="88"/>
  <c r="AI19" i="41"/>
  <c r="AN19" i="41"/>
  <c r="Z23" i="96"/>
  <c r="W16" i="82"/>
  <c r="AG15" i="82"/>
  <c r="AP15" i="82" s="1"/>
  <c r="AF15" i="82"/>
  <c r="AO15" i="82" s="1"/>
  <c r="AE15" i="82"/>
  <c r="AH16" i="102"/>
  <c r="AQ16" i="102" s="1"/>
  <c r="W22" i="51"/>
  <c r="AE21" i="51"/>
  <c r="AG21" i="51"/>
  <c r="AP21" i="51" s="1"/>
  <c r="AF21" i="51"/>
  <c r="AO21" i="51" s="1"/>
  <c r="AI25" i="44"/>
  <c r="AN25" i="44"/>
  <c r="AF26" i="101"/>
  <c r="AO26" i="101" s="1"/>
  <c r="AE26" i="101"/>
  <c r="AG26" i="101"/>
  <c r="AP26" i="101" s="1"/>
  <c r="W27" i="101"/>
  <c r="AG29" i="47"/>
  <c r="AP29" i="47" s="1"/>
  <c r="AE29" i="47"/>
  <c r="AF29" i="47"/>
  <c r="AO29" i="47" s="1"/>
  <c r="W30" i="47"/>
  <c r="AI20" i="11"/>
  <c r="AN20" i="11"/>
  <c r="AR19" i="43"/>
  <c r="AI15" i="50"/>
  <c r="AN15" i="50"/>
  <c r="AH27" i="52"/>
  <c r="AQ27" i="52" s="1"/>
  <c r="AI16" i="98"/>
  <c r="AN16" i="98"/>
  <c r="AI26" i="32"/>
  <c r="AR26" i="32" s="1"/>
  <c r="AN26" i="32"/>
  <c r="AI20" i="91"/>
  <c r="AN20" i="91"/>
  <c r="Y20" i="55"/>
  <c r="Z20" i="55" s="1"/>
  <c r="X20" i="55"/>
  <c r="AI29" i="89"/>
  <c r="AR29" i="89" s="1"/>
  <c r="AN29" i="89"/>
  <c r="W28" i="93"/>
  <c r="AG27" i="93"/>
  <c r="AP27" i="93" s="1"/>
  <c r="AF27" i="93"/>
  <c r="AO27" i="93" s="1"/>
  <c r="AE27" i="93"/>
  <c r="W18" i="10"/>
  <c r="AG17" i="10"/>
  <c r="AP17" i="10" s="1"/>
  <c r="AF17" i="10"/>
  <c r="AO17" i="10" s="1"/>
  <c r="AE17" i="10"/>
  <c r="AR26" i="46"/>
  <c r="Z19" i="87"/>
  <c r="AR15" i="35"/>
  <c r="AH20" i="43"/>
  <c r="AQ20" i="43" s="1"/>
  <c r="Z20" i="43"/>
  <c r="W22" i="58"/>
  <c r="AE21" i="58"/>
  <c r="AG21" i="58"/>
  <c r="AP21" i="58" s="1"/>
  <c r="AF21" i="58"/>
  <c r="AO21" i="58" s="1"/>
  <c r="AR22" i="96"/>
  <c r="AH27" i="46"/>
  <c r="AQ27" i="46" s="1"/>
  <c r="AI16" i="42"/>
  <c r="AN16" i="42"/>
  <c r="Y15" i="85"/>
  <c r="X15" i="85"/>
  <c r="Z16" i="102"/>
  <c r="Y19" i="18"/>
  <c r="X19" i="18"/>
  <c r="AH29" i="86"/>
  <c r="AQ29" i="86" s="1"/>
  <c r="AI18" i="83"/>
  <c r="AN18" i="83"/>
  <c r="Y16" i="50"/>
  <c r="X16" i="50"/>
  <c r="Z16" i="50" s="1"/>
  <c r="AR22" i="100"/>
  <c r="AR26" i="52"/>
  <c r="Y23" i="95"/>
  <c r="X23" i="95"/>
  <c r="AH16" i="35"/>
  <c r="AQ16" i="35" s="1"/>
  <c r="Y17" i="48"/>
  <c r="X17" i="48"/>
  <c r="AI23" i="45"/>
  <c r="AN23" i="45"/>
  <c r="Y27" i="32"/>
  <c r="X27" i="32"/>
  <c r="Y20" i="16"/>
  <c r="X20" i="16"/>
  <c r="AI22" i="92"/>
  <c r="AN22" i="92"/>
  <c r="Z27" i="32" l="1"/>
  <c r="Z23" i="95"/>
  <c r="Z23" i="54"/>
  <c r="AG23" i="54" s="1"/>
  <c r="AP23" i="54" s="1"/>
  <c r="Z20" i="41"/>
  <c r="AG20" i="41" s="1"/>
  <c r="AP20" i="41" s="1"/>
  <c r="Z23" i="88"/>
  <c r="AG23" i="88" s="1"/>
  <c r="AP23" i="88" s="1"/>
  <c r="AE23" i="54"/>
  <c r="AF23" i="54"/>
  <c r="AO23" i="54" s="1"/>
  <c r="AE20" i="41"/>
  <c r="AG23" i="95"/>
  <c r="AP23" i="95" s="1"/>
  <c r="W24" i="95"/>
  <c r="AF23" i="95"/>
  <c r="AO23" i="95" s="1"/>
  <c r="AE23" i="95"/>
  <c r="AE20" i="55"/>
  <c r="W21" i="55"/>
  <c r="AF20" i="55"/>
  <c r="AO20" i="55" s="1"/>
  <c r="AG20" i="55"/>
  <c r="AP20" i="55" s="1"/>
  <c r="AG21" i="91"/>
  <c r="AP21" i="91" s="1"/>
  <c r="AF21" i="91"/>
  <c r="AO21" i="91" s="1"/>
  <c r="AE21" i="91"/>
  <c r="W22" i="91"/>
  <c r="AR16" i="98"/>
  <c r="Y27" i="101"/>
  <c r="X27" i="101"/>
  <c r="AH17" i="94"/>
  <c r="AQ17" i="94" s="1"/>
  <c r="AH25" i="104"/>
  <c r="AQ25" i="104" s="1"/>
  <c r="AR22" i="20"/>
  <c r="AE27" i="32"/>
  <c r="AF27" i="32"/>
  <c r="AO27" i="32" s="1"/>
  <c r="W28" i="32"/>
  <c r="AG27" i="32"/>
  <c r="AP27" i="32" s="1"/>
  <c r="AH16" i="50"/>
  <c r="AQ16" i="50" s="1"/>
  <c r="AR16" i="42"/>
  <c r="AF20" i="43"/>
  <c r="AO20" i="43" s="1"/>
  <c r="AG20" i="43"/>
  <c r="AP20" i="43" s="1"/>
  <c r="W21" i="43"/>
  <c r="AE20" i="43"/>
  <c r="AI17" i="10"/>
  <c r="AN17" i="10"/>
  <c r="AR20" i="11"/>
  <c r="AR25" i="44"/>
  <c r="AI15" i="82"/>
  <c r="AN15" i="82"/>
  <c r="AR19" i="41"/>
  <c r="AH30" i="89"/>
  <c r="AQ30" i="89" s="1"/>
  <c r="AR24" i="104"/>
  <c r="AE23" i="100"/>
  <c r="AG23" i="100"/>
  <c r="AP23" i="100" s="1"/>
  <c r="AF23" i="100"/>
  <c r="AO23" i="100" s="1"/>
  <c r="W24" i="100"/>
  <c r="AH21" i="11"/>
  <c r="AQ21" i="11" s="1"/>
  <c r="AH27" i="53"/>
  <c r="AQ27" i="53" s="1"/>
  <c r="AI19" i="99"/>
  <c r="AR19" i="99" s="1"/>
  <c r="AN19" i="99"/>
  <c r="AI16" i="35"/>
  <c r="AN16" i="35"/>
  <c r="AR22" i="92"/>
  <c r="AH24" i="45"/>
  <c r="AQ24" i="45" s="1"/>
  <c r="AH26" i="44"/>
  <c r="AQ26" i="44" s="1"/>
  <c r="Y23" i="9"/>
  <c r="X23" i="9"/>
  <c r="AH15" i="85"/>
  <c r="AQ15" i="85" s="1"/>
  <c r="AG19" i="87"/>
  <c r="AP19" i="87" s="1"/>
  <c r="W20" i="87"/>
  <c r="AE19" i="87"/>
  <c r="AF19" i="87"/>
  <c r="AO19" i="87" s="1"/>
  <c r="Y28" i="93"/>
  <c r="X28" i="93"/>
  <c r="AR15" i="50"/>
  <c r="Y30" i="47"/>
  <c r="Z30" i="47" s="1"/>
  <c r="X30" i="47"/>
  <c r="Z24" i="45"/>
  <c r="Z26" i="44"/>
  <c r="Y15" i="90"/>
  <c r="Z15" i="90"/>
  <c r="X15" i="90"/>
  <c r="AR22" i="54"/>
  <c r="Z17" i="94"/>
  <c r="AH17" i="98"/>
  <c r="AQ17" i="98" s="1"/>
  <c r="AH23" i="92"/>
  <c r="AQ23" i="92" s="1"/>
  <c r="Y30" i="86"/>
  <c r="X30" i="86"/>
  <c r="AI17" i="103"/>
  <c r="AP17" i="103"/>
  <c r="AE27" i="53"/>
  <c r="AG27" i="53"/>
  <c r="AP27" i="53" s="1"/>
  <c r="W28" i="53"/>
  <c r="AF27" i="53"/>
  <c r="AO27" i="53" s="1"/>
  <c r="AH20" i="41"/>
  <c r="AQ20" i="41" s="1"/>
  <c r="Z15" i="85"/>
  <c r="Y18" i="10"/>
  <c r="X18" i="10"/>
  <c r="Z18" i="10" s="1"/>
  <c r="AR20" i="91"/>
  <c r="AI26" i="101"/>
  <c r="AN26" i="101"/>
  <c r="Y16" i="82"/>
  <c r="X16" i="82"/>
  <c r="AI29" i="97"/>
  <c r="AN29" i="97"/>
  <c r="Z17" i="98"/>
  <c r="Y28" i="52"/>
  <c r="X28" i="52"/>
  <c r="AR26" i="53"/>
  <c r="Z23" i="92"/>
  <c r="AH19" i="83"/>
  <c r="AQ19" i="83" s="1"/>
  <c r="Y20" i="99"/>
  <c r="X20" i="99"/>
  <c r="AG28" i="15"/>
  <c r="AP28" i="15" s="1"/>
  <c r="AF28" i="15"/>
  <c r="AO28" i="15" s="1"/>
  <c r="W29" i="15"/>
  <c r="AE28" i="15"/>
  <c r="Y24" i="13"/>
  <c r="X24" i="13"/>
  <c r="AI29" i="86"/>
  <c r="AN29" i="86"/>
  <c r="Y28" i="46"/>
  <c r="X28" i="46"/>
  <c r="Y18" i="103"/>
  <c r="X18" i="103"/>
  <c r="Z18" i="103" s="1"/>
  <c r="W17" i="50"/>
  <c r="AE16" i="50"/>
  <c r="AF16" i="50"/>
  <c r="AO16" i="50" s="1"/>
  <c r="AG16" i="50"/>
  <c r="AP16" i="50" s="1"/>
  <c r="AF16" i="102"/>
  <c r="AO16" i="102" s="1"/>
  <c r="AE16" i="102"/>
  <c r="AG16" i="102"/>
  <c r="AP16" i="102" s="1"/>
  <c r="W17" i="102"/>
  <c r="AF30" i="89"/>
  <c r="AO30" i="89" s="1"/>
  <c r="AE30" i="89"/>
  <c r="AG30" i="89"/>
  <c r="AP30" i="89" s="1"/>
  <c r="W31" i="89"/>
  <c r="AH20" i="16"/>
  <c r="AQ20" i="16" s="1"/>
  <c r="AR23" i="45"/>
  <c r="AH17" i="48"/>
  <c r="AQ17" i="48" s="1"/>
  <c r="Z17" i="48"/>
  <c r="AR18" i="83"/>
  <c r="AH19" i="18"/>
  <c r="AQ19" i="18" s="1"/>
  <c r="AN21" i="58"/>
  <c r="AI21" i="58"/>
  <c r="AI29" i="47"/>
  <c r="AN29" i="47"/>
  <c r="AI21" i="51"/>
  <c r="AN21" i="51"/>
  <c r="W24" i="96"/>
  <c r="AG23" i="96"/>
  <c r="AP23" i="96" s="1"/>
  <c r="AF23" i="96"/>
  <c r="AO23" i="96" s="1"/>
  <c r="AE23" i="96"/>
  <c r="AR19" i="55"/>
  <c r="AR18" i="18"/>
  <c r="AH17" i="42"/>
  <c r="AQ17" i="42" s="1"/>
  <c r="X30" i="97"/>
  <c r="Y30" i="97"/>
  <c r="AR19" i="16"/>
  <c r="AH23" i="20"/>
  <c r="AQ23" i="20" s="1"/>
  <c r="AR14" i="85"/>
  <c r="Z19" i="83"/>
  <c r="Y29" i="105"/>
  <c r="X29" i="105"/>
  <c r="AH19" i="49"/>
  <c r="AQ19" i="49" s="1"/>
  <c r="AI23" i="13"/>
  <c r="AN23" i="13"/>
  <c r="Y17" i="35"/>
  <c r="Z17" i="35"/>
  <c r="X17" i="35"/>
  <c r="AH23" i="88"/>
  <c r="AQ23" i="88" s="1"/>
  <c r="AG21" i="11"/>
  <c r="AP21" i="11" s="1"/>
  <c r="AF21" i="11"/>
  <c r="AO21" i="11" s="1"/>
  <c r="W22" i="11"/>
  <c r="AE21" i="11"/>
  <c r="Y23" i="84"/>
  <c r="X23" i="84"/>
  <c r="Z20" i="16"/>
  <c r="AH27" i="32"/>
  <c r="AQ27" i="32" s="1"/>
  <c r="AH23" i="95"/>
  <c r="AQ23" i="95" s="1"/>
  <c r="Z19" i="18"/>
  <c r="Y22" i="58"/>
  <c r="X22" i="58"/>
  <c r="AI27" i="93"/>
  <c r="AN27" i="93"/>
  <c r="AH20" i="55"/>
  <c r="AQ20" i="55" s="1"/>
  <c r="Y22" i="51"/>
  <c r="Z22" i="51" s="1"/>
  <c r="X22" i="51"/>
  <c r="AR16" i="48"/>
  <c r="AI14" i="90"/>
  <c r="AN14" i="90"/>
  <c r="Z17" i="42"/>
  <c r="Z25" i="104"/>
  <c r="Z23" i="20"/>
  <c r="AI27" i="52"/>
  <c r="AN27" i="52"/>
  <c r="AH21" i="91"/>
  <c r="AQ21" i="91" s="1"/>
  <c r="AH23" i="54"/>
  <c r="AQ23" i="54" s="1"/>
  <c r="AR22" i="95"/>
  <c r="AI22" i="84"/>
  <c r="AN22" i="84"/>
  <c r="AI28" i="105"/>
  <c r="AN28" i="105"/>
  <c r="Z19" i="49"/>
  <c r="AR22" i="88"/>
  <c r="AI22" i="9"/>
  <c r="AN22" i="9"/>
  <c r="AI27" i="46"/>
  <c r="AN27" i="46"/>
  <c r="W24" i="88" l="1"/>
  <c r="W21" i="41"/>
  <c r="AE23" i="88"/>
  <c r="Z23" i="9"/>
  <c r="AE23" i="9" s="1"/>
  <c r="AF23" i="88"/>
  <c r="AO23" i="88" s="1"/>
  <c r="W24" i="54"/>
  <c r="AF20" i="41"/>
  <c r="AO20" i="41" s="1"/>
  <c r="AG22" i="51"/>
  <c r="AP22" i="51" s="1"/>
  <c r="AF22" i="51"/>
  <c r="AO22" i="51" s="1"/>
  <c r="W23" i="51"/>
  <c r="AE22" i="51"/>
  <c r="AG23" i="9"/>
  <c r="AP23" i="9" s="1"/>
  <c r="AP25" i="9" s="1"/>
  <c r="AE30" i="47"/>
  <c r="AN30" i="47" s="1"/>
  <c r="AG30" i="47"/>
  <c r="AF30" i="47"/>
  <c r="AO30" i="47" s="1"/>
  <c r="W31" i="47"/>
  <c r="AR22" i="84"/>
  <c r="AR14" i="90"/>
  <c r="AH22" i="58"/>
  <c r="AQ22" i="58" s="1"/>
  <c r="Y24" i="96"/>
  <c r="Z24" i="96"/>
  <c r="X24" i="96"/>
  <c r="AI30" i="89"/>
  <c r="AN30" i="89"/>
  <c r="AH18" i="103"/>
  <c r="AQ18" i="103" s="1"/>
  <c r="AI28" i="15"/>
  <c r="AN28" i="15"/>
  <c r="AF23" i="92"/>
  <c r="AO23" i="92" s="1"/>
  <c r="AE23" i="92"/>
  <c r="AG23" i="92"/>
  <c r="AP23" i="92" s="1"/>
  <c r="W24" i="92"/>
  <c r="W18" i="98"/>
  <c r="AG17" i="98"/>
  <c r="AP17" i="98" s="1"/>
  <c r="AF17" i="98"/>
  <c r="AO17" i="98" s="1"/>
  <c r="AE17" i="98"/>
  <c r="AH15" i="90"/>
  <c r="AQ15" i="90" s="1"/>
  <c r="AI27" i="32"/>
  <c r="AR27" i="32" s="1"/>
  <c r="AN27" i="32"/>
  <c r="Y24" i="95"/>
  <c r="X24" i="95"/>
  <c r="AR27" i="52"/>
  <c r="Z22" i="58"/>
  <c r="AI21" i="11"/>
  <c r="AN21" i="11"/>
  <c r="AF18" i="103"/>
  <c r="AO18" i="103" s="1"/>
  <c r="AE18" i="103"/>
  <c r="W19" i="103"/>
  <c r="AG18" i="103"/>
  <c r="AP18" i="103" s="1"/>
  <c r="AR29" i="86"/>
  <c r="Y29" i="15"/>
  <c r="Z29" i="15"/>
  <c r="X29" i="15"/>
  <c r="AR26" i="101"/>
  <c r="AG15" i="85"/>
  <c r="AP15" i="85" s="1"/>
  <c r="AE15" i="85"/>
  <c r="AF15" i="85"/>
  <c r="AO15" i="85" s="1"/>
  <c r="W16" i="85"/>
  <c r="AR17" i="103"/>
  <c r="AF15" i="90"/>
  <c r="AO15" i="90" s="1"/>
  <c r="AE15" i="90"/>
  <c r="W16" i="90"/>
  <c r="AG15" i="90"/>
  <c r="AP15" i="90" s="1"/>
  <c r="AR15" i="82"/>
  <c r="AR17" i="10"/>
  <c r="AH27" i="101"/>
  <c r="AQ27" i="101" s="1"/>
  <c r="Y22" i="91"/>
  <c r="X22" i="91"/>
  <c r="Z22" i="91" s="1"/>
  <c r="AF23" i="20"/>
  <c r="AO23" i="20" s="1"/>
  <c r="AG23" i="20"/>
  <c r="AP23" i="20" s="1"/>
  <c r="AE23" i="20"/>
  <c r="W24" i="20"/>
  <c r="AF20" i="16"/>
  <c r="AO20" i="16" s="1"/>
  <c r="AG20" i="16"/>
  <c r="AP20" i="16" s="1"/>
  <c r="W21" i="16"/>
  <c r="AE20" i="16"/>
  <c r="Y22" i="11"/>
  <c r="Z22" i="11" s="1"/>
  <c r="X22" i="11"/>
  <c r="AR23" i="13"/>
  <c r="AH29" i="105"/>
  <c r="AQ29" i="105" s="1"/>
  <c r="AR21" i="51"/>
  <c r="AE17" i="48"/>
  <c r="W18" i="48"/>
  <c r="AG17" i="48"/>
  <c r="AP17" i="48" s="1"/>
  <c r="AF17" i="48"/>
  <c r="AO17" i="48" s="1"/>
  <c r="AH24" i="13"/>
  <c r="AQ24" i="13" s="1"/>
  <c r="AR29" i="97"/>
  <c r="AH30" i="86"/>
  <c r="AQ30" i="86" s="1"/>
  <c r="AI23" i="100"/>
  <c r="AN23" i="100"/>
  <c r="Z27" i="101"/>
  <c r="AI21" i="91"/>
  <c r="AN21" i="91"/>
  <c r="Y21" i="55"/>
  <c r="X21" i="55"/>
  <c r="Y24" i="88"/>
  <c r="Z24" i="88"/>
  <c r="X24" i="88"/>
  <c r="AF19" i="49"/>
  <c r="AO19" i="49" s="1"/>
  <c r="AG19" i="49"/>
  <c r="AP19" i="49" s="1"/>
  <c r="W20" i="49"/>
  <c r="AE19" i="49"/>
  <c r="AR27" i="46"/>
  <c r="AR28" i="105"/>
  <c r="AF25" i="104"/>
  <c r="AO25" i="104" s="1"/>
  <c r="W26" i="104"/>
  <c r="AE25" i="104"/>
  <c r="AG25" i="104"/>
  <c r="AP25" i="104" s="1"/>
  <c r="AH22" i="51"/>
  <c r="AQ22" i="51" s="1"/>
  <c r="AF19" i="18"/>
  <c r="AO19" i="18" s="1"/>
  <c r="AE19" i="18"/>
  <c r="AG19" i="18"/>
  <c r="AP19" i="18" s="1"/>
  <c r="W20" i="18"/>
  <c r="AH23" i="84"/>
  <c r="AQ23" i="84" s="1"/>
  <c r="Z29" i="105"/>
  <c r="Z30" i="97"/>
  <c r="AI23" i="96"/>
  <c r="AN23" i="96"/>
  <c r="Y17" i="102"/>
  <c r="X17" i="102"/>
  <c r="Z17" i="102" s="1"/>
  <c r="AH28" i="46"/>
  <c r="AQ28" i="46" s="1"/>
  <c r="Z24" i="13"/>
  <c r="AH28" i="52"/>
  <c r="AQ28" i="52" s="1"/>
  <c r="AH16" i="82"/>
  <c r="AQ16" i="82" s="1"/>
  <c r="Y28" i="53"/>
  <c r="X28" i="53"/>
  <c r="Z28" i="53" s="1"/>
  <c r="Z30" i="86"/>
  <c r="AE17" i="94"/>
  <c r="AG17" i="94"/>
  <c r="AP17" i="94" s="1"/>
  <c r="AF17" i="94"/>
  <c r="AO17" i="94" s="1"/>
  <c r="W18" i="94"/>
  <c r="AE26" i="44"/>
  <c r="W27" i="44"/>
  <c r="AF26" i="44"/>
  <c r="AO26" i="44" s="1"/>
  <c r="AG26" i="44"/>
  <c r="AP26" i="44" s="1"/>
  <c r="AI19" i="87"/>
  <c r="AN19" i="87"/>
  <c r="AR16" i="35"/>
  <c r="AI20" i="43"/>
  <c r="AN20" i="43"/>
  <c r="AI20" i="55"/>
  <c r="AN20" i="55"/>
  <c r="Y24" i="54"/>
  <c r="X24" i="54"/>
  <c r="AR22" i="9"/>
  <c r="AE17" i="42"/>
  <c r="AF17" i="42"/>
  <c r="AO17" i="42" s="1"/>
  <c r="AG17" i="42"/>
  <c r="AP17" i="42" s="1"/>
  <c r="W18" i="42"/>
  <c r="Z23" i="84"/>
  <c r="AH17" i="35"/>
  <c r="AQ17" i="35" s="1"/>
  <c r="AH30" i="97"/>
  <c r="AQ30" i="97" s="1"/>
  <c r="AR29" i="47"/>
  <c r="Y31" i="89"/>
  <c r="X31" i="89"/>
  <c r="Z31" i="89" s="1"/>
  <c r="AI16" i="50"/>
  <c r="AN16" i="50"/>
  <c r="Z28" i="46"/>
  <c r="AH20" i="99"/>
  <c r="AQ20" i="99" s="1"/>
  <c r="Z28" i="52"/>
  <c r="Z16" i="82"/>
  <c r="AH18" i="10"/>
  <c r="AQ18" i="10" s="1"/>
  <c r="AG24" i="45"/>
  <c r="AP24" i="45" s="1"/>
  <c r="W25" i="45"/>
  <c r="AE24" i="45"/>
  <c r="AF24" i="45"/>
  <c r="AO24" i="45" s="1"/>
  <c r="AH28" i="93"/>
  <c r="AQ28" i="93" s="1"/>
  <c r="Y20" i="87"/>
  <c r="Z20" i="87"/>
  <c r="X20" i="87"/>
  <c r="Y21" i="43"/>
  <c r="X21" i="43"/>
  <c r="Y28" i="32"/>
  <c r="X28" i="32"/>
  <c r="Z28" i="32" s="1"/>
  <c r="AI23" i="95"/>
  <c r="AN23" i="95"/>
  <c r="Y21" i="41"/>
  <c r="X21" i="41"/>
  <c r="Z21" i="41" s="1"/>
  <c r="AR27" i="93"/>
  <c r="AG17" i="35"/>
  <c r="AP17" i="35" s="1"/>
  <c r="W18" i="35"/>
  <c r="AE17" i="35"/>
  <c r="AF17" i="35"/>
  <c r="AO17" i="35" s="1"/>
  <c r="AF19" i="83"/>
  <c r="AO19" i="83" s="1"/>
  <c r="W20" i="83"/>
  <c r="AG19" i="83"/>
  <c r="AP19" i="83" s="1"/>
  <c r="AE19" i="83"/>
  <c r="AR21" i="58"/>
  <c r="AI16" i="102"/>
  <c r="AN16" i="102"/>
  <c r="Y17" i="50"/>
  <c r="Z17" i="50"/>
  <c r="X17" i="50"/>
  <c r="Z20" i="99"/>
  <c r="AE18" i="10"/>
  <c r="W19" i="10"/>
  <c r="AG18" i="10"/>
  <c r="AP18" i="10" s="1"/>
  <c r="AF18" i="10"/>
  <c r="AO18" i="10" s="1"/>
  <c r="AI27" i="53"/>
  <c r="AR27" i="53" s="1"/>
  <c r="AN27" i="53"/>
  <c r="AH30" i="47"/>
  <c r="AQ30" i="47" s="1"/>
  <c r="Z28" i="93"/>
  <c r="AH23" i="9"/>
  <c r="AQ23" i="9" s="1"/>
  <c r="AQ25" i="9" s="1"/>
  <c r="AZ3" i="9"/>
  <c r="Y24" i="100"/>
  <c r="Z24" i="100" s="1"/>
  <c r="X24" i="100"/>
  <c r="AN23" i="88"/>
  <c r="AI20" i="41"/>
  <c r="AN20" i="41"/>
  <c r="AI23" i="54"/>
  <c r="AN23" i="54"/>
  <c r="AI23" i="88" l="1"/>
  <c r="Z24" i="54"/>
  <c r="AF23" i="9"/>
  <c r="AO23" i="9" s="1"/>
  <c r="AO25" i="9" s="1"/>
  <c r="Z21" i="55"/>
  <c r="AE21" i="55" s="1"/>
  <c r="W23" i="11"/>
  <c r="AG22" i="11"/>
  <c r="AP22" i="11" s="1"/>
  <c r="AE22" i="11"/>
  <c r="AF22" i="11"/>
  <c r="AO22" i="11" s="1"/>
  <c r="AG21" i="55"/>
  <c r="AP21" i="55" s="1"/>
  <c r="AF21" i="55"/>
  <c r="AO21" i="55" s="1"/>
  <c r="AE21" i="41"/>
  <c r="AF21" i="41"/>
  <c r="AO21" i="41" s="1"/>
  <c r="AG21" i="41"/>
  <c r="AP21" i="41" s="1"/>
  <c r="W22" i="41"/>
  <c r="AE28" i="53"/>
  <c r="AF28" i="53"/>
  <c r="AO28" i="53" s="1"/>
  <c r="AG28" i="53"/>
  <c r="AP28" i="53" s="1"/>
  <c r="W29" i="53"/>
  <c r="AG24" i="54"/>
  <c r="AP24" i="54" s="1"/>
  <c r="AF24" i="54"/>
  <c r="AO24" i="54" s="1"/>
  <c r="AE24" i="54"/>
  <c r="W25" i="54"/>
  <c r="AX3" i="9"/>
  <c r="S3" i="9" s="1"/>
  <c r="AX23" i="9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G17" i="50"/>
  <c r="AP17" i="50" s="1"/>
  <c r="W18" i="50"/>
  <c r="AF17" i="50"/>
  <c r="AO17" i="50" s="1"/>
  <c r="AE17" i="50"/>
  <c r="AG28" i="32"/>
  <c r="AP28" i="32" s="1"/>
  <c r="AF28" i="32"/>
  <c r="AO28" i="32" s="1"/>
  <c r="AE28" i="32"/>
  <c r="W29" i="32"/>
  <c r="AR20" i="55"/>
  <c r="AI20" i="16"/>
  <c r="AN20" i="16"/>
  <c r="AI23" i="20"/>
  <c r="AN23" i="20"/>
  <c r="AG29" i="15"/>
  <c r="AP29" i="15" s="1"/>
  <c r="AF29" i="15"/>
  <c r="AO29" i="15" s="1"/>
  <c r="AE29" i="15"/>
  <c r="W30" i="15"/>
  <c r="AR23" i="88"/>
  <c r="AR23" i="54"/>
  <c r="W25" i="100"/>
  <c r="AE24" i="100"/>
  <c r="AF24" i="100"/>
  <c r="AO24" i="100" s="1"/>
  <c r="AG24" i="100"/>
  <c r="AP24" i="100" s="1"/>
  <c r="AH17" i="50"/>
  <c r="AQ17" i="50" s="1"/>
  <c r="AH28" i="32"/>
  <c r="AQ28" i="32" s="1"/>
  <c r="AH20" i="87"/>
  <c r="AQ20" i="87" s="1"/>
  <c r="AF16" i="82"/>
  <c r="AO16" i="82" s="1"/>
  <c r="W17" i="82"/>
  <c r="AG16" i="82"/>
  <c r="AP16" i="82" s="1"/>
  <c r="AE16" i="82"/>
  <c r="AI17" i="42"/>
  <c r="AN17" i="42"/>
  <c r="AI26" i="44"/>
  <c r="AN26" i="44"/>
  <c r="AG30" i="86"/>
  <c r="AP30" i="86" s="1"/>
  <c r="AE30" i="86"/>
  <c r="AF30" i="86"/>
  <c r="AO30" i="86" s="1"/>
  <c r="W31" i="86"/>
  <c r="AR23" i="96"/>
  <c r="AR23" i="100"/>
  <c r="Y24" i="20"/>
  <c r="X24" i="20"/>
  <c r="Z24" i="20" s="1"/>
  <c r="Y16" i="90"/>
  <c r="Z16" i="90"/>
  <c r="X16" i="90"/>
  <c r="Y16" i="85"/>
  <c r="X16" i="85"/>
  <c r="AH29" i="15"/>
  <c r="AQ29" i="15" s="1"/>
  <c r="W23" i="58"/>
  <c r="AG22" i="58"/>
  <c r="AP22" i="58" s="1"/>
  <c r="AE22" i="58"/>
  <c r="AF22" i="58"/>
  <c r="AO22" i="58" s="1"/>
  <c r="AR28" i="15"/>
  <c r="Y31" i="47"/>
  <c r="X31" i="47"/>
  <c r="W24" i="84"/>
  <c r="AG23" i="84"/>
  <c r="AP23" i="84" s="1"/>
  <c r="AF23" i="84"/>
  <c r="AO23" i="84" s="1"/>
  <c r="AE23" i="84"/>
  <c r="AX22" i="9"/>
  <c r="AI19" i="83"/>
  <c r="AN19" i="83"/>
  <c r="AI17" i="35"/>
  <c r="AN17" i="35"/>
  <c r="Y18" i="94"/>
  <c r="X18" i="94"/>
  <c r="AF24" i="13"/>
  <c r="AO24" i="13" s="1"/>
  <c r="W25" i="13"/>
  <c r="AG24" i="13"/>
  <c r="AP24" i="13" s="1"/>
  <c r="AE24" i="13"/>
  <c r="AH17" i="102"/>
  <c r="AQ17" i="102" s="1"/>
  <c r="AF29" i="105"/>
  <c r="AO29" i="105" s="1"/>
  <c r="AE29" i="105"/>
  <c r="AG29" i="105"/>
  <c r="AP29" i="105" s="1"/>
  <c r="W30" i="105"/>
  <c r="AI25" i="104"/>
  <c r="AN25" i="104"/>
  <c r="AH24" i="88"/>
  <c r="AQ24" i="88" s="1"/>
  <c r="Y21" i="16"/>
  <c r="X21" i="16"/>
  <c r="AI15" i="85"/>
  <c r="AN15" i="85"/>
  <c r="AI18" i="103"/>
  <c r="AN18" i="103"/>
  <c r="AI17" i="98"/>
  <c r="AN17" i="98"/>
  <c r="AH24" i="96"/>
  <c r="AQ24" i="96" s="1"/>
  <c r="AI30" i="47"/>
  <c r="AP30" i="47"/>
  <c r="AI22" i="51"/>
  <c r="AN22" i="51"/>
  <c r="AF28" i="52"/>
  <c r="AO28" i="52" s="1"/>
  <c r="AG28" i="52"/>
  <c r="AP28" i="52" s="1"/>
  <c r="W29" i="52"/>
  <c r="AE28" i="52"/>
  <c r="Y18" i="35"/>
  <c r="X18" i="35"/>
  <c r="AH21" i="43"/>
  <c r="AQ21" i="43" s="1"/>
  <c r="AR16" i="50"/>
  <c r="Y18" i="42"/>
  <c r="X18" i="42"/>
  <c r="AH24" i="54"/>
  <c r="AQ24" i="54" s="1"/>
  <c r="AR20" i="43"/>
  <c r="AE17" i="102"/>
  <c r="W18" i="102"/>
  <c r="AG17" i="102"/>
  <c r="AP17" i="102" s="1"/>
  <c r="AF17" i="102"/>
  <c r="AO17" i="102" s="1"/>
  <c r="Y20" i="18"/>
  <c r="X20" i="18"/>
  <c r="Z20" i="18" s="1"/>
  <c r="Y26" i="104"/>
  <c r="Z26" i="104" s="1"/>
  <c r="X26" i="104"/>
  <c r="W25" i="88"/>
  <c r="AF24" i="88"/>
  <c r="AO24" i="88" s="1"/>
  <c r="AG24" i="88"/>
  <c r="AP24" i="88" s="1"/>
  <c r="AE24" i="88"/>
  <c r="AR21" i="91"/>
  <c r="AH22" i="11"/>
  <c r="AQ22" i="11" s="1"/>
  <c r="AH24" i="95"/>
  <c r="AQ24" i="95" s="1"/>
  <c r="AI23" i="92"/>
  <c r="AN23" i="92"/>
  <c r="AF24" i="96"/>
  <c r="AO24" i="96" s="1"/>
  <c r="AE24" i="96"/>
  <c r="AN24" i="96" s="1"/>
  <c r="AG24" i="96"/>
  <c r="W25" i="96"/>
  <c r="Y23" i="51"/>
  <c r="X23" i="51"/>
  <c r="AR20" i="41"/>
  <c r="AG20" i="87"/>
  <c r="AP20" i="87" s="1"/>
  <c r="AF20" i="87"/>
  <c r="AO20" i="87" s="1"/>
  <c r="AE20" i="87"/>
  <c r="W21" i="87"/>
  <c r="W29" i="46"/>
  <c r="AG28" i="46"/>
  <c r="AP28" i="46" s="1"/>
  <c r="AE28" i="46"/>
  <c r="AF28" i="46"/>
  <c r="AO28" i="46" s="1"/>
  <c r="AR19" i="87"/>
  <c r="Y24" i="92"/>
  <c r="X24" i="92"/>
  <c r="AR30" i="89"/>
  <c r="AH24" i="100"/>
  <c r="AQ24" i="100" s="1"/>
  <c r="AE28" i="93"/>
  <c r="AF28" i="93"/>
  <c r="AO28" i="93" s="1"/>
  <c r="AG28" i="93"/>
  <c r="AP28" i="93" s="1"/>
  <c r="W29" i="93"/>
  <c r="AI18" i="10"/>
  <c r="AN18" i="10"/>
  <c r="AR16" i="102"/>
  <c r="Y20" i="83"/>
  <c r="X20" i="83"/>
  <c r="Z21" i="43"/>
  <c r="AI24" i="45"/>
  <c r="AN24" i="45"/>
  <c r="AH31" i="89"/>
  <c r="AQ31" i="89" s="1"/>
  <c r="AI19" i="49"/>
  <c r="AN19" i="49"/>
  <c r="AF27" i="101"/>
  <c r="AO27" i="101" s="1"/>
  <c r="W28" i="101"/>
  <c r="AE27" i="101"/>
  <c r="AG27" i="101"/>
  <c r="AP27" i="101" s="1"/>
  <c r="Y18" i="48"/>
  <c r="X18" i="48"/>
  <c r="AH22" i="91"/>
  <c r="AQ22" i="91" s="1"/>
  <c r="Z24" i="95"/>
  <c r="AH21" i="41"/>
  <c r="AQ21" i="41" s="1"/>
  <c r="AH28" i="53"/>
  <c r="AQ28" i="53" s="1"/>
  <c r="AE30" i="97"/>
  <c r="AG30" i="97"/>
  <c r="AP30" i="97" s="1"/>
  <c r="W31" i="97"/>
  <c r="AF30" i="97"/>
  <c r="AO30" i="97" s="1"/>
  <c r="AI15" i="90"/>
  <c r="AN15" i="90"/>
  <c r="Y19" i="103"/>
  <c r="X19" i="103"/>
  <c r="Z19" i="103" s="1"/>
  <c r="Y19" i="10"/>
  <c r="X19" i="10"/>
  <c r="AF20" i="99"/>
  <c r="AO20" i="99" s="1"/>
  <c r="W21" i="99"/>
  <c r="AE20" i="99"/>
  <c r="AN20" i="99" s="1"/>
  <c r="AG20" i="99"/>
  <c r="AR23" i="95"/>
  <c r="Y25" i="45"/>
  <c r="X25" i="45"/>
  <c r="AE31" i="89"/>
  <c r="AN31" i="89" s="1"/>
  <c r="AF31" i="89"/>
  <c r="AO31" i="89" s="1"/>
  <c r="W32" i="89"/>
  <c r="AG31" i="89"/>
  <c r="Y27" i="44"/>
  <c r="Z27" i="44" s="1"/>
  <c r="X27" i="44"/>
  <c r="AI17" i="94"/>
  <c r="AN17" i="94"/>
  <c r="AI19" i="18"/>
  <c r="AN19" i="18"/>
  <c r="Y20" i="49"/>
  <c r="Z20" i="49" s="1"/>
  <c r="X20" i="49"/>
  <c r="AH21" i="55"/>
  <c r="AQ21" i="55" s="1"/>
  <c r="AI17" i="48"/>
  <c r="AN17" i="48"/>
  <c r="AF22" i="91"/>
  <c r="AO22" i="91" s="1"/>
  <c r="AG22" i="91"/>
  <c r="AP22" i="91" s="1"/>
  <c r="AE22" i="91"/>
  <c r="W23" i="91"/>
  <c r="AR21" i="11"/>
  <c r="Y18" i="98"/>
  <c r="X18" i="98"/>
  <c r="AN23" i="9"/>
  <c r="AN25" i="9" s="1"/>
  <c r="AI23" i="9"/>
  <c r="Z25" i="45" l="1"/>
  <c r="W22" i="55"/>
  <c r="Z18" i="35"/>
  <c r="Z20" i="83"/>
  <c r="AF20" i="83" s="1"/>
  <c r="AO20" i="83" s="1"/>
  <c r="Z24" i="92"/>
  <c r="AE24" i="92" s="1"/>
  <c r="Z19" i="10"/>
  <c r="AG19" i="10" s="1"/>
  <c r="AP19" i="10" s="1"/>
  <c r="Z18" i="98"/>
  <c r="AG20" i="18"/>
  <c r="AP20" i="18" s="1"/>
  <c r="AE20" i="18"/>
  <c r="W21" i="18"/>
  <c r="AF20" i="18"/>
  <c r="AO20" i="18" s="1"/>
  <c r="AF19" i="10"/>
  <c r="AO19" i="10" s="1"/>
  <c r="AG18" i="35"/>
  <c r="AP18" i="35" s="1"/>
  <c r="AF18" i="35"/>
  <c r="AO18" i="35" s="1"/>
  <c r="W19" i="35"/>
  <c r="AE18" i="35"/>
  <c r="AE20" i="83"/>
  <c r="W21" i="83"/>
  <c r="AG20" i="83"/>
  <c r="AP20" i="83" s="1"/>
  <c r="AF18" i="98"/>
  <c r="AO18" i="98" s="1"/>
  <c r="AG18" i="98"/>
  <c r="AP18" i="98" s="1"/>
  <c r="W19" i="98"/>
  <c r="AE18" i="98"/>
  <c r="AE25" i="45"/>
  <c r="AF25" i="45"/>
  <c r="AO25" i="45" s="1"/>
  <c r="AG25" i="45"/>
  <c r="AP25" i="45" s="1"/>
  <c r="W26" i="45"/>
  <c r="AE20" i="49"/>
  <c r="AF20" i="49"/>
  <c r="AO20" i="49" s="1"/>
  <c r="AG20" i="49"/>
  <c r="AP20" i="49" s="1"/>
  <c r="W21" i="49"/>
  <c r="AE27" i="44"/>
  <c r="AG27" i="44"/>
  <c r="AP27" i="44" s="1"/>
  <c r="W28" i="44"/>
  <c r="AF27" i="44"/>
  <c r="AO27" i="44" s="1"/>
  <c r="W27" i="104"/>
  <c r="AG26" i="104"/>
  <c r="AP26" i="104" s="1"/>
  <c r="AE26" i="104"/>
  <c r="AF26" i="104"/>
  <c r="AO26" i="104" s="1"/>
  <c r="Y21" i="99"/>
  <c r="X21" i="99"/>
  <c r="AR19" i="18"/>
  <c r="AH19" i="103"/>
  <c r="AQ19" i="103" s="1"/>
  <c r="AI27" i="101"/>
  <c r="AN27" i="101"/>
  <c r="W22" i="43"/>
  <c r="AG21" i="43"/>
  <c r="AP21" i="43" s="1"/>
  <c r="AE21" i="43"/>
  <c r="AF21" i="43"/>
  <c r="AO21" i="43" s="1"/>
  <c r="AI28" i="93"/>
  <c r="AN28" i="93"/>
  <c r="AI24" i="96"/>
  <c r="AP24" i="96"/>
  <c r="AI24" i="88"/>
  <c r="AN24" i="88"/>
  <c r="AI28" i="52"/>
  <c r="AN28" i="52"/>
  <c r="AR15" i="85"/>
  <c r="Y30" i="105"/>
  <c r="X30" i="105"/>
  <c r="Y25" i="13"/>
  <c r="X25" i="13"/>
  <c r="AR17" i="35"/>
  <c r="AH16" i="90"/>
  <c r="AQ16" i="90" s="1"/>
  <c r="AR17" i="42"/>
  <c r="AI24" i="100"/>
  <c r="AN24" i="100"/>
  <c r="AR23" i="20"/>
  <c r="Y29" i="32"/>
  <c r="X29" i="32"/>
  <c r="AC17" i="9"/>
  <c r="AB18" i="9" s="1"/>
  <c r="S18" i="9"/>
  <c r="AC11" i="9"/>
  <c r="AB12" i="9" s="1"/>
  <c r="S12" i="9"/>
  <c r="S6" i="9"/>
  <c r="AC5" i="9"/>
  <c r="AB6" i="9" s="1"/>
  <c r="Y25" i="54"/>
  <c r="X25" i="54"/>
  <c r="Z25" i="54" s="1"/>
  <c r="AI21" i="55"/>
  <c r="AN21" i="55"/>
  <c r="AI31" i="89"/>
  <c r="AP31" i="89"/>
  <c r="Y21" i="87"/>
  <c r="X21" i="87"/>
  <c r="AH23" i="51"/>
  <c r="AQ23" i="51" s="1"/>
  <c r="AR30" i="47"/>
  <c r="AH21" i="16"/>
  <c r="AQ21" i="16" s="1"/>
  <c r="AC16" i="9"/>
  <c r="AB17" i="9" s="1"/>
  <c r="S17" i="9"/>
  <c r="AC10" i="9"/>
  <c r="AB11" i="9" s="1"/>
  <c r="S11" i="9"/>
  <c r="AI24" i="54"/>
  <c r="AN24" i="54"/>
  <c r="AR23" i="9"/>
  <c r="AR25" i="9" s="1"/>
  <c r="AH20" i="49"/>
  <c r="AQ20" i="49" s="1"/>
  <c r="AR17" i="94"/>
  <c r="X32" i="89"/>
  <c r="Y32" i="89"/>
  <c r="AG24" i="95"/>
  <c r="AP24" i="95" s="1"/>
  <c r="W25" i="95"/>
  <c r="AF24" i="95"/>
  <c r="AO24" i="95" s="1"/>
  <c r="AE24" i="95"/>
  <c r="Z18" i="48"/>
  <c r="AH18" i="48"/>
  <c r="AQ18" i="48" s="1"/>
  <c r="AH24" i="92"/>
  <c r="AQ24" i="92" s="1"/>
  <c r="AI20" i="87"/>
  <c r="AN20" i="87"/>
  <c r="Z23" i="51"/>
  <c r="AI17" i="102"/>
  <c r="AN17" i="102"/>
  <c r="AH18" i="35"/>
  <c r="AQ18" i="35" s="1"/>
  <c r="AR17" i="98"/>
  <c r="Z21" i="16"/>
  <c r="AI29" i="105"/>
  <c r="AN29" i="105"/>
  <c r="AH18" i="94"/>
  <c r="AQ18" i="94" s="1"/>
  <c r="AR19" i="83"/>
  <c r="Y24" i="84"/>
  <c r="X24" i="84"/>
  <c r="AN22" i="58"/>
  <c r="AI22" i="58"/>
  <c r="AI16" i="82"/>
  <c r="AN16" i="82"/>
  <c r="AI29" i="15"/>
  <c r="AN29" i="15"/>
  <c r="AR20" i="16"/>
  <c r="S16" i="9"/>
  <c r="AC15" i="9"/>
  <c r="AB16" i="9" s="1"/>
  <c r="AC9" i="9"/>
  <c r="AB10" i="9" s="1"/>
  <c r="S10" i="9"/>
  <c r="AC3" i="9"/>
  <c r="S4" i="9"/>
  <c r="AI28" i="53"/>
  <c r="AN28" i="53"/>
  <c r="AH20" i="83"/>
  <c r="AQ20" i="83" s="1"/>
  <c r="AR18" i="10"/>
  <c r="AH20" i="18"/>
  <c r="AQ20" i="18" s="1"/>
  <c r="Y18" i="102"/>
  <c r="X18" i="102"/>
  <c r="Z18" i="102" s="1"/>
  <c r="Y29" i="52"/>
  <c r="Z29" i="52" s="1"/>
  <c r="X29" i="52"/>
  <c r="AG16" i="90"/>
  <c r="AP16" i="90" s="1"/>
  <c r="AF16" i="90"/>
  <c r="AO16" i="90" s="1"/>
  <c r="AE16" i="90"/>
  <c r="W17" i="90"/>
  <c r="AI30" i="86"/>
  <c r="AN30" i="86"/>
  <c r="Y25" i="100"/>
  <c r="Z25" i="100" s="1"/>
  <c r="X25" i="100"/>
  <c r="Y30" i="15"/>
  <c r="X30" i="15"/>
  <c r="AI28" i="32"/>
  <c r="AN28" i="32"/>
  <c r="Y18" i="50"/>
  <c r="X18" i="50"/>
  <c r="AC4" i="9"/>
  <c r="AB5" i="9" s="1"/>
  <c r="S5" i="9"/>
  <c r="AI21" i="41"/>
  <c r="AN21" i="41"/>
  <c r="AR17" i="48"/>
  <c r="AH27" i="44"/>
  <c r="AQ27" i="44" s="1"/>
  <c r="AH19" i="10"/>
  <c r="AQ19" i="10" s="1"/>
  <c r="AI30" i="97"/>
  <c r="AN30" i="97"/>
  <c r="Y29" i="93"/>
  <c r="X29" i="93"/>
  <c r="AI28" i="46"/>
  <c r="AN28" i="46"/>
  <c r="Y25" i="88"/>
  <c r="X25" i="88"/>
  <c r="Z18" i="94"/>
  <c r="S22" i="9"/>
  <c r="AC21" i="9"/>
  <c r="AB22" i="9" s="1"/>
  <c r="Z31" i="47"/>
  <c r="AH31" i="47"/>
  <c r="AQ31" i="47" s="1"/>
  <c r="AH24" i="20"/>
  <c r="AQ24" i="20" s="1"/>
  <c r="AC20" i="9"/>
  <c r="AB21" i="9" s="1"/>
  <c r="S21" i="9"/>
  <c r="S15" i="9"/>
  <c r="AC14" i="9"/>
  <c r="AB15" i="9" s="1"/>
  <c r="S9" i="9"/>
  <c r="AC8" i="9"/>
  <c r="AB9" i="9" s="1"/>
  <c r="S23" i="9"/>
  <c r="AC22" i="9"/>
  <c r="AB23" i="9" s="1"/>
  <c r="Y22" i="55"/>
  <c r="X22" i="55"/>
  <c r="AI22" i="11"/>
  <c r="AN22" i="11"/>
  <c r="Y28" i="101"/>
  <c r="X28" i="101"/>
  <c r="AH18" i="98"/>
  <c r="AQ18" i="98" s="1"/>
  <c r="Y23" i="91"/>
  <c r="Z23" i="91" s="1"/>
  <c r="X23" i="91"/>
  <c r="AR15" i="90"/>
  <c r="AR19" i="49"/>
  <c r="AR23" i="92"/>
  <c r="AH26" i="104"/>
  <c r="AQ26" i="104" s="1"/>
  <c r="AH18" i="42"/>
  <c r="AQ18" i="42" s="1"/>
  <c r="AR18" i="103"/>
  <c r="AR25" i="104"/>
  <c r="AI24" i="13"/>
  <c r="AN24" i="13"/>
  <c r="Y23" i="58"/>
  <c r="Z23" i="58" s="1"/>
  <c r="X23" i="58"/>
  <c r="Z16" i="85"/>
  <c r="AH16" i="85"/>
  <c r="AQ16" i="85" s="1"/>
  <c r="AF24" i="20"/>
  <c r="AO24" i="20" s="1"/>
  <c r="AE24" i="20"/>
  <c r="W25" i="20"/>
  <c r="AG24" i="20"/>
  <c r="AP24" i="20" s="1"/>
  <c r="AR26" i="44"/>
  <c r="Y17" i="82"/>
  <c r="X17" i="82"/>
  <c r="Z17" i="82" s="1"/>
  <c r="AC19" i="9"/>
  <c r="AB20" i="9" s="1"/>
  <c r="S20" i="9"/>
  <c r="AC13" i="9"/>
  <c r="AB14" i="9" s="1"/>
  <c r="S14" i="9"/>
  <c r="AC7" i="9"/>
  <c r="AB8" i="9" s="1"/>
  <c r="S8" i="9"/>
  <c r="X22" i="41"/>
  <c r="Z22" i="41" s="1"/>
  <c r="Y22" i="41"/>
  <c r="W20" i="103"/>
  <c r="AG19" i="103"/>
  <c r="AP19" i="103" s="1"/>
  <c r="AF19" i="103"/>
  <c r="AO19" i="103" s="1"/>
  <c r="AE19" i="103"/>
  <c r="X31" i="97"/>
  <c r="Z31" i="97" s="1"/>
  <c r="Y31" i="97"/>
  <c r="AI22" i="91"/>
  <c r="AN22" i="91"/>
  <c r="AH25" i="45"/>
  <c r="AQ25" i="45" s="1"/>
  <c r="AI20" i="99"/>
  <c r="AP20" i="99"/>
  <c r="AR24" i="45"/>
  <c r="Y29" i="46"/>
  <c r="X29" i="46"/>
  <c r="Z29" i="46" s="1"/>
  <c r="Y25" i="96"/>
  <c r="X25" i="96"/>
  <c r="Z18" i="42"/>
  <c r="AR22" i="51"/>
  <c r="AI23" i="84"/>
  <c r="AN23" i="84"/>
  <c r="Y31" i="86"/>
  <c r="X31" i="86"/>
  <c r="AI17" i="50"/>
  <c r="AN17" i="50"/>
  <c r="AC18" i="9"/>
  <c r="AB19" i="9" s="1"/>
  <c r="S19" i="9"/>
  <c r="AC12" i="9"/>
  <c r="AB13" i="9" s="1"/>
  <c r="S13" i="9"/>
  <c r="AC6" i="9"/>
  <c r="AB7" i="9" s="1"/>
  <c r="S7" i="9"/>
  <c r="Y29" i="53"/>
  <c r="X29" i="53"/>
  <c r="Y23" i="11"/>
  <c r="X23" i="11"/>
  <c r="AF24" i="92" l="1"/>
  <c r="AO24" i="92" s="1"/>
  <c r="W25" i="92"/>
  <c r="W20" i="10"/>
  <c r="Z21" i="87"/>
  <c r="W22" i="87" s="1"/>
  <c r="AG24" i="92"/>
  <c r="AP24" i="92" s="1"/>
  <c r="AE19" i="10"/>
  <c r="Z23" i="11"/>
  <c r="Z31" i="86"/>
  <c r="AG31" i="86"/>
  <c r="AP31" i="86" s="1"/>
  <c r="W32" i="86"/>
  <c r="AF31" i="86"/>
  <c r="AO31" i="86" s="1"/>
  <c r="AE31" i="86"/>
  <c r="AG23" i="11"/>
  <c r="AP23" i="11" s="1"/>
  <c r="AF23" i="11"/>
  <c r="AO23" i="11" s="1"/>
  <c r="W24" i="11"/>
  <c r="AE23" i="11"/>
  <c r="AG25" i="100"/>
  <c r="AP25" i="100" s="1"/>
  <c r="AE25" i="100"/>
  <c r="W26" i="100"/>
  <c r="AF25" i="100"/>
  <c r="AO25" i="100" s="1"/>
  <c r="AE23" i="58"/>
  <c r="AG23" i="58"/>
  <c r="AP23" i="58" s="1"/>
  <c r="AP25" i="58" s="1"/>
  <c r="AF23" i="58"/>
  <c r="AO23" i="58" s="1"/>
  <c r="AO25" i="58" s="1"/>
  <c r="AE21" i="87"/>
  <c r="AF21" i="87"/>
  <c r="AO21" i="87" s="1"/>
  <c r="AF29" i="46"/>
  <c r="AO29" i="46" s="1"/>
  <c r="AG29" i="46"/>
  <c r="AP29" i="46" s="1"/>
  <c r="W30" i="46"/>
  <c r="AE29" i="46"/>
  <c r="AR22" i="91"/>
  <c r="AH17" i="82"/>
  <c r="AQ17" i="82" s="1"/>
  <c r="W24" i="91"/>
  <c r="AG23" i="91"/>
  <c r="AP23" i="91" s="1"/>
  <c r="AF23" i="91"/>
  <c r="AO23" i="91" s="1"/>
  <c r="AE23" i="91"/>
  <c r="AH22" i="55"/>
  <c r="AQ22" i="55" s="1"/>
  <c r="AF18" i="94"/>
  <c r="AO18" i="94" s="1"/>
  <c r="AG18" i="94"/>
  <c r="AP18" i="94" s="1"/>
  <c r="AE18" i="94"/>
  <c r="W19" i="94"/>
  <c r="AH29" i="93"/>
  <c r="AQ29" i="93" s="1"/>
  <c r="AR21" i="41"/>
  <c r="AE18" i="102"/>
  <c r="AF18" i="102"/>
  <c r="AO18" i="102" s="1"/>
  <c r="AG18" i="102"/>
  <c r="AP18" i="102" s="1"/>
  <c r="W19" i="102"/>
  <c r="AH24" i="84"/>
  <c r="AQ24" i="84" s="1"/>
  <c r="AE21" i="16"/>
  <c r="AF21" i="16"/>
  <c r="AO21" i="16" s="1"/>
  <c r="AG21" i="16"/>
  <c r="AP21" i="16" s="1"/>
  <c r="W22" i="16"/>
  <c r="AR20" i="87"/>
  <c r="AR24" i="54"/>
  <c r="AH25" i="54"/>
  <c r="AQ25" i="54" s="1"/>
  <c r="AK12" i="9"/>
  <c r="AT12" i="9" s="1"/>
  <c r="AJ12" i="9"/>
  <c r="AR24" i="88"/>
  <c r="AI26" i="104"/>
  <c r="AN26" i="104"/>
  <c r="AI20" i="49"/>
  <c r="AN20" i="49"/>
  <c r="Y25" i="92"/>
  <c r="X25" i="92"/>
  <c r="Y21" i="83"/>
  <c r="X21" i="83"/>
  <c r="AH28" i="101"/>
  <c r="AQ28" i="101" s="1"/>
  <c r="Z22" i="55"/>
  <c r="AJ15" i="9"/>
  <c r="AK15" i="9"/>
  <c r="AT15" i="9" s="1"/>
  <c r="AH25" i="88"/>
  <c r="AQ25" i="88" s="1"/>
  <c r="Z29" i="93"/>
  <c r="AR28" i="32"/>
  <c r="AJ10" i="9"/>
  <c r="AK10" i="9"/>
  <c r="AT10" i="9" s="1"/>
  <c r="AR29" i="15"/>
  <c r="Z24" i="84"/>
  <c r="AI24" i="95"/>
  <c r="AN24" i="95"/>
  <c r="AH32" i="89"/>
  <c r="AQ32" i="89" s="1"/>
  <c r="AE25" i="54"/>
  <c r="AF25" i="54"/>
  <c r="AO25" i="54" s="1"/>
  <c r="AG25" i="54"/>
  <c r="AP25" i="54" s="1"/>
  <c r="W26" i="54"/>
  <c r="AH25" i="13"/>
  <c r="AQ25" i="13" s="1"/>
  <c r="AI21" i="43"/>
  <c r="AN21" i="43"/>
  <c r="AH21" i="99"/>
  <c r="AQ21" i="99" s="1"/>
  <c r="AI27" i="44"/>
  <c r="AN27" i="44"/>
  <c r="AI18" i="98"/>
  <c r="AN18" i="98"/>
  <c r="AI20" i="83"/>
  <c r="AN20" i="83"/>
  <c r="AJ7" i="9"/>
  <c r="AK7" i="9"/>
  <c r="AT7" i="9" s="1"/>
  <c r="AF17" i="82"/>
  <c r="AO17" i="82" s="1"/>
  <c r="W18" i="82"/>
  <c r="AE17" i="82"/>
  <c r="AG17" i="82"/>
  <c r="AP17" i="82" s="1"/>
  <c r="AF18" i="42"/>
  <c r="AO18" i="42" s="1"/>
  <c r="AG18" i="42"/>
  <c r="AP18" i="42" s="1"/>
  <c r="W19" i="42"/>
  <c r="AE18" i="42"/>
  <c r="AI24" i="20"/>
  <c r="AN24" i="20"/>
  <c r="AR24" i="13"/>
  <c r="Z28" i="101"/>
  <c r="Z25" i="88"/>
  <c r="AK5" i="9"/>
  <c r="AT5" i="9" s="1"/>
  <c r="AJ5" i="9"/>
  <c r="Z30" i="15"/>
  <c r="AH30" i="15"/>
  <c r="AQ30" i="15" s="1"/>
  <c r="AR30" i="86"/>
  <c r="AH29" i="52"/>
  <c r="AQ29" i="52" s="1"/>
  <c r="AJ16" i="9"/>
  <c r="AS16" i="9" s="1"/>
  <c r="AK16" i="9"/>
  <c r="AK11" i="9"/>
  <c r="AT11" i="9" s="1"/>
  <c r="AJ11" i="9"/>
  <c r="AJ18" i="9"/>
  <c r="AK18" i="9"/>
  <c r="AT18" i="9" s="1"/>
  <c r="Z25" i="13"/>
  <c r="AR24" i="96"/>
  <c r="Z21" i="99"/>
  <c r="Y27" i="104"/>
  <c r="X27" i="104"/>
  <c r="Z27" i="104" s="1"/>
  <c r="Y26" i="45"/>
  <c r="X26" i="45"/>
  <c r="Z26" i="45" s="1"/>
  <c r="Y19" i="98"/>
  <c r="X19" i="98"/>
  <c r="Z19" i="98" s="1"/>
  <c r="AN24" i="92"/>
  <c r="AH23" i="11"/>
  <c r="AQ23" i="11" s="1"/>
  <c r="AG31" i="97"/>
  <c r="AP31" i="97" s="1"/>
  <c r="AE31" i="97"/>
  <c r="W32" i="97"/>
  <c r="AF31" i="97"/>
  <c r="AO31" i="97" s="1"/>
  <c r="Y25" i="20"/>
  <c r="Z25" i="20"/>
  <c r="X25" i="20"/>
  <c r="AK13" i="9"/>
  <c r="AT13" i="9" s="1"/>
  <c r="AJ13" i="9"/>
  <c r="AJ23" i="9"/>
  <c r="AK23" i="9"/>
  <c r="AT23" i="9" s="1"/>
  <c r="AG31" i="47"/>
  <c r="AP31" i="47" s="1"/>
  <c r="AE31" i="47"/>
  <c r="AF31" i="47"/>
  <c r="AO31" i="47" s="1"/>
  <c r="W32" i="47"/>
  <c r="AH18" i="50"/>
  <c r="AQ18" i="50" s="1"/>
  <c r="AE29" i="52"/>
  <c r="AG29" i="52"/>
  <c r="AP29" i="52" s="1"/>
  <c r="AF29" i="52"/>
  <c r="AO29" i="52" s="1"/>
  <c r="W30" i="52"/>
  <c r="AR28" i="53"/>
  <c r="AR16" i="82"/>
  <c r="AR17" i="102"/>
  <c r="Y25" i="95"/>
  <c r="Z25" i="95" s="1"/>
  <c r="X25" i="95"/>
  <c r="AR31" i="89"/>
  <c r="AJ6" i="9"/>
  <c r="AK6" i="9"/>
  <c r="AT6" i="9" s="1"/>
  <c r="AH29" i="32"/>
  <c r="AQ29" i="32" s="1"/>
  <c r="AR24" i="100"/>
  <c r="Y22" i="43"/>
  <c r="Z22" i="43" s="1"/>
  <c r="X22" i="43"/>
  <c r="Y21" i="49"/>
  <c r="X21" i="49"/>
  <c r="Z21" i="49" s="1"/>
  <c r="Y20" i="10"/>
  <c r="Z20" i="10" s="1"/>
  <c r="X20" i="10"/>
  <c r="Y21" i="18"/>
  <c r="X21" i="18"/>
  <c r="Z21" i="18" s="1"/>
  <c r="AR17" i="50"/>
  <c r="AH31" i="86"/>
  <c r="AQ31" i="86" s="1"/>
  <c r="AJ8" i="9"/>
  <c r="AK8" i="9"/>
  <c r="AT8" i="9" s="1"/>
  <c r="AH31" i="97"/>
  <c r="AQ31" i="97" s="1"/>
  <c r="AJ14" i="9"/>
  <c r="AS14" i="9" s="1"/>
  <c r="AK14" i="9"/>
  <c r="AE16" i="85"/>
  <c r="AG16" i="85"/>
  <c r="AP16" i="85" s="1"/>
  <c r="W17" i="85"/>
  <c r="AF16" i="85"/>
  <c r="AO16" i="85" s="1"/>
  <c r="AJ19" i="9"/>
  <c r="AS19" i="9" s="1"/>
  <c r="AK19" i="9"/>
  <c r="AH23" i="58"/>
  <c r="AQ23" i="58" s="1"/>
  <c r="AQ25" i="58" s="1"/>
  <c r="AZ3" i="58"/>
  <c r="AJ21" i="9"/>
  <c r="AK21" i="9"/>
  <c r="AT21" i="9" s="1"/>
  <c r="AJ22" i="9"/>
  <c r="AK22" i="9"/>
  <c r="AT22" i="9" s="1"/>
  <c r="AR30" i="97"/>
  <c r="Z18" i="50"/>
  <c r="AH25" i="100"/>
  <c r="AQ25" i="100" s="1"/>
  <c r="Y17" i="90"/>
  <c r="X17" i="90"/>
  <c r="AR22" i="58"/>
  <c r="AE23" i="51"/>
  <c r="AF23" i="51"/>
  <c r="AO23" i="51" s="1"/>
  <c r="AG23" i="51"/>
  <c r="AP23" i="51" s="1"/>
  <c r="W24" i="51"/>
  <c r="AJ17" i="9"/>
  <c r="AK17" i="9"/>
  <c r="AT17" i="9" s="1"/>
  <c r="Z29" i="32"/>
  <c r="AH30" i="105"/>
  <c r="AQ30" i="105" s="1"/>
  <c r="AR28" i="52"/>
  <c r="AR28" i="93"/>
  <c r="AI18" i="35"/>
  <c r="AN18" i="35"/>
  <c r="AI19" i="10"/>
  <c r="AN19" i="10"/>
  <c r="AI20" i="18"/>
  <c r="AN20" i="18"/>
  <c r="Y20" i="103"/>
  <c r="Z20" i="103" s="1"/>
  <c r="X20" i="103"/>
  <c r="Z29" i="53"/>
  <c r="AH29" i="53"/>
  <c r="AQ29" i="53" s="1"/>
  <c r="Z25" i="96"/>
  <c r="AH25" i="96"/>
  <c r="AQ25" i="96" s="1"/>
  <c r="W23" i="41"/>
  <c r="AE22" i="41"/>
  <c r="AF22" i="41"/>
  <c r="AO22" i="41" s="1"/>
  <c r="AG22" i="41"/>
  <c r="AP22" i="41" s="1"/>
  <c r="AR23" i="84"/>
  <c r="AH29" i="46"/>
  <c r="AQ29" i="46" s="1"/>
  <c r="AR20" i="99"/>
  <c r="AI19" i="103"/>
  <c r="AN19" i="103"/>
  <c r="AH22" i="41"/>
  <c r="AQ22" i="41" s="1"/>
  <c r="AJ20" i="9"/>
  <c r="AK20" i="9"/>
  <c r="AT20" i="9" s="1"/>
  <c r="AH23" i="91"/>
  <c r="AQ23" i="91" s="1"/>
  <c r="AR22" i="11"/>
  <c r="AJ9" i="9"/>
  <c r="AK9" i="9"/>
  <c r="AT9" i="9" s="1"/>
  <c r="AR28" i="46"/>
  <c r="AI16" i="90"/>
  <c r="AN16" i="90"/>
  <c r="AH18" i="102"/>
  <c r="AQ18" i="102" s="1"/>
  <c r="AB4" i="9"/>
  <c r="AJ3" i="9"/>
  <c r="AR29" i="105"/>
  <c r="AG18" i="48"/>
  <c r="AP18" i="48" s="1"/>
  <c r="W19" i="48"/>
  <c r="AE18" i="48"/>
  <c r="AF18" i="48"/>
  <c r="AO18" i="48" s="1"/>
  <c r="Z32" i="89"/>
  <c r="AH21" i="87"/>
  <c r="AQ21" i="87" s="1"/>
  <c r="AR21" i="55"/>
  <c r="Z30" i="105"/>
  <c r="AR27" i="101"/>
  <c r="Y28" i="44"/>
  <c r="X28" i="44"/>
  <c r="AI25" i="45"/>
  <c r="AN25" i="45"/>
  <c r="Y19" i="35"/>
  <c r="X19" i="35"/>
  <c r="AI24" i="92" l="1"/>
  <c r="AG21" i="87"/>
  <c r="AP21" i="87" s="1"/>
  <c r="Z19" i="35"/>
  <c r="AG19" i="35" s="1"/>
  <c r="AP19" i="35" s="1"/>
  <c r="AE19" i="35"/>
  <c r="AF19" i="35"/>
  <c r="AO19" i="35" s="1"/>
  <c r="W20" i="35"/>
  <c r="AG25" i="95"/>
  <c r="AP25" i="95" s="1"/>
  <c r="AF25" i="95"/>
  <c r="AO25" i="95" s="1"/>
  <c r="W26" i="95"/>
  <c r="AE25" i="95"/>
  <c r="AS20" i="9"/>
  <c r="AL20" i="9"/>
  <c r="AU20" i="9" s="1"/>
  <c r="AR18" i="35"/>
  <c r="AS17" i="9"/>
  <c r="AL17" i="9"/>
  <c r="AU17" i="9" s="1"/>
  <c r="AH21" i="18"/>
  <c r="AQ21" i="18" s="1"/>
  <c r="AH21" i="49"/>
  <c r="AQ21" i="49" s="1"/>
  <c r="AI29" i="52"/>
  <c r="AN29" i="52"/>
  <c r="AS23" i="9"/>
  <c r="AL23" i="9"/>
  <c r="AU23" i="9" s="1"/>
  <c r="AH19" i="98"/>
  <c r="AQ19" i="98" s="1"/>
  <c r="AH27" i="104"/>
  <c r="AQ27" i="104" s="1"/>
  <c r="W26" i="13"/>
  <c r="AF25" i="13"/>
  <c r="AO25" i="13" s="1"/>
  <c r="AG25" i="13"/>
  <c r="AP25" i="13" s="1"/>
  <c r="AE25" i="13"/>
  <c r="Y19" i="42"/>
  <c r="Z19" i="42" s="1"/>
  <c r="X19" i="42"/>
  <c r="Y18" i="82"/>
  <c r="X18" i="82"/>
  <c r="Z18" i="82" s="1"/>
  <c r="AS15" i="9"/>
  <c r="AL15" i="9"/>
  <c r="AU15" i="9" s="1"/>
  <c r="AI18" i="94"/>
  <c r="AN18" i="94"/>
  <c r="Y24" i="91"/>
  <c r="X24" i="91"/>
  <c r="AI25" i="100"/>
  <c r="AN25" i="100"/>
  <c r="AR19" i="103"/>
  <c r="AL19" i="9"/>
  <c r="AU19" i="9" s="1"/>
  <c r="AT19" i="9"/>
  <c r="AI16" i="85"/>
  <c r="AN16" i="85"/>
  <c r="AG21" i="18"/>
  <c r="AP21" i="18" s="1"/>
  <c r="AE21" i="18"/>
  <c r="W22" i="18"/>
  <c r="AF21" i="18"/>
  <c r="AO21" i="18" s="1"/>
  <c r="W22" i="49"/>
  <c r="AG21" i="49"/>
  <c r="AP21" i="49" s="1"/>
  <c r="AF21" i="49"/>
  <c r="AO21" i="49" s="1"/>
  <c r="AE21" i="49"/>
  <c r="X32" i="47"/>
  <c r="Y32" i="47"/>
  <c r="AS13" i="9"/>
  <c r="AL13" i="9"/>
  <c r="AU13" i="9" s="1"/>
  <c r="W20" i="98"/>
  <c r="AF19" i="98"/>
  <c r="AO19" i="98" s="1"/>
  <c r="AE19" i="98"/>
  <c r="AG19" i="98"/>
  <c r="AP19" i="98" s="1"/>
  <c r="AF27" i="104"/>
  <c r="AO27" i="104" s="1"/>
  <c r="W28" i="104"/>
  <c r="AG27" i="104"/>
  <c r="AP27" i="104" s="1"/>
  <c r="AE27" i="104"/>
  <c r="AG30" i="15"/>
  <c r="AP30" i="15" s="1"/>
  <c r="AF30" i="15"/>
  <c r="AO30" i="15" s="1"/>
  <c r="AE30" i="15"/>
  <c r="W31" i="15"/>
  <c r="AR18" i="98"/>
  <c r="AG22" i="55"/>
  <c r="AP22" i="55" s="1"/>
  <c r="AF22" i="55"/>
  <c r="AO22" i="55" s="1"/>
  <c r="W23" i="55"/>
  <c r="AE22" i="55"/>
  <c r="AH21" i="83"/>
  <c r="AQ21" i="83" s="1"/>
  <c r="AS12" i="9"/>
  <c r="AL12" i="9"/>
  <c r="AU12" i="9" s="1"/>
  <c r="Y22" i="16"/>
  <c r="X22" i="16"/>
  <c r="W31" i="105"/>
  <c r="AG30" i="105"/>
  <c r="AP30" i="105" s="1"/>
  <c r="AE30" i="105"/>
  <c r="AF30" i="105"/>
  <c r="AO30" i="105" s="1"/>
  <c r="AI22" i="41"/>
  <c r="AN22" i="41"/>
  <c r="AR20" i="18"/>
  <c r="Y24" i="51"/>
  <c r="Z24" i="51" s="1"/>
  <c r="X24" i="51"/>
  <c r="AH17" i="90"/>
  <c r="AQ17" i="90" s="1"/>
  <c r="AS22" i="9"/>
  <c r="AL22" i="9"/>
  <c r="AU22" i="9" s="1"/>
  <c r="AL14" i="9"/>
  <c r="AU14" i="9" s="1"/>
  <c r="AT14" i="9"/>
  <c r="AS6" i="9"/>
  <c r="AL6" i="9"/>
  <c r="AU6" i="9" s="1"/>
  <c r="Y32" i="97"/>
  <c r="X32" i="97"/>
  <c r="Z32" i="97" s="1"/>
  <c r="AS18" i="9"/>
  <c r="AL18" i="9"/>
  <c r="AU18" i="9" s="1"/>
  <c r="AS5" i="9"/>
  <c r="AL5" i="9"/>
  <c r="AU5" i="9" s="1"/>
  <c r="AI25" i="54"/>
  <c r="AN25" i="54"/>
  <c r="AS10" i="9"/>
  <c r="AL10" i="9"/>
  <c r="AU10" i="9" s="1"/>
  <c r="Z21" i="83"/>
  <c r="AR20" i="49"/>
  <c r="AI18" i="102"/>
  <c r="AN18" i="102"/>
  <c r="AI23" i="58"/>
  <c r="AN23" i="58"/>
  <c r="AN25" i="58" s="1"/>
  <c r="AI31" i="86"/>
  <c r="AN31" i="86"/>
  <c r="Y19" i="48"/>
  <c r="X19" i="48"/>
  <c r="Z19" i="48" s="1"/>
  <c r="AS3" i="9"/>
  <c r="AL3" i="9"/>
  <c r="AU3" i="9" s="1"/>
  <c r="AS9" i="9"/>
  <c r="AL9" i="9"/>
  <c r="AU9" i="9" s="1"/>
  <c r="Y23" i="41"/>
  <c r="X23" i="41"/>
  <c r="AE25" i="96"/>
  <c r="AG25" i="96"/>
  <c r="AP25" i="96" s="1"/>
  <c r="W26" i="96"/>
  <c r="AF25" i="96"/>
  <c r="AO25" i="96" s="1"/>
  <c r="AE29" i="53"/>
  <c r="AF29" i="53"/>
  <c r="AO29" i="53" s="1"/>
  <c r="W30" i="53"/>
  <c r="AG29" i="53"/>
  <c r="AP29" i="53" s="1"/>
  <c r="Z17" i="90"/>
  <c r="AH20" i="10"/>
  <c r="AQ20" i="10" s="1"/>
  <c r="AH22" i="43"/>
  <c r="AQ22" i="43" s="1"/>
  <c r="Y30" i="52"/>
  <c r="X30" i="52"/>
  <c r="AI31" i="47"/>
  <c r="AN31" i="47"/>
  <c r="AH25" i="20"/>
  <c r="AQ25" i="20" s="1"/>
  <c r="AI31" i="97"/>
  <c r="AN31" i="97"/>
  <c r="AH26" i="45"/>
  <c r="AQ26" i="45" s="1"/>
  <c r="W22" i="99"/>
  <c r="AG21" i="99"/>
  <c r="AP21" i="99" s="1"/>
  <c r="AF21" i="99"/>
  <c r="AO21" i="99" s="1"/>
  <c r="AE21" i="99"/>
  <c r="AS11" i="9"/>
  <c r="AL11" i="9"/>
  <c r="AU11" i="9" s="1"/>
  <c r="AR24" i="20"/>
  <c r="AS7" i="9"/>
  <c r="AL7" i="9"/>
  <c r="AU7" i="9" s="1"/>
  <c r="AR27" i="44"/>
  <c r="AR24" i="95"/>
  <c r="AI23" i="91"/>
  <c r="AN23" i="91"/>
  <c r="AI29" i="46"/>
  <c r="AN29" i="46"/>
  <c r="AI23" i="11"/>
  <c r="AN23" i="11"/>
  <c r="AH28" i="44"/>
  <c r="AQ28" i="44" s="1"/>
  <c r="AH19" i="35"/>
  <c r="AQ19" i="35" s="1"/>
  <c r="Z28" i="44"/>
  <c r="AE32" i="89"/>
  <c r="AG32" i="89"/>
  <c r="AP32" i="89" s="1"/>
  <c r="W33" i="89"/>
  <c r="AF32" i="89"/>
  <c r="AO32" i="89" s="1"/>
  <c r="AI18" i="48"/>
  <c r="AN18" i="48"/>
  <c r="AK4" i="9"/>
  <c r="AT4" i="9" s="1"/>
  <c r="AJ4" i="9"/>
  <c r="AH20" i="103"/>
  <c r="AQ20" i="103" s="1"/>
  <c r="AR19" i="10"/>
  <c r="W30" i="32"/>
  <c r="AE29" i="32"/>
  <c r="AF29" i="32"/>
  <c r="AO29" i="32" s="1"/>
  <c r="AG29" i="32"/>
  <c r="AP29" i="32" s="1"/>
  <c r="AG18" i="50"/>
  <c r="AP18" i="50" s="1"/>
  <c r="AE18" i="50"/>
  <c r="AF18" i="50"/>
  <c r="AO18" i="50" s="1"/>
  <c r="W19" i="50"/>
  <c r="AS21" i="9"/>
  <c r="AL21" i="9"/>
  <c r="AU21" i="9" s="1"/>
  <c r="AS8" i="9"/>
  <c r="AL8" i="9"/>
  <c r="AU8" i="9" s="1"/>
  <c r="W21" i="10"/>
  <c r="AG20" i="10"/>
  <c r="AP20" i="10" s="1"/>
  <c r="AE20" i="10"/>
  <c r="AF20" i="10"/>
  <c r="AO20" i="10" s="1"/>
  <c r="AF22" i="43"/>
  <c r="AO22" i="43" s="1"/>
  <c r="AE22" i="43"/>
  <c r="AG22" i="43"/>
  <c r="AP22" i="43" s="1"/>
  <c r="W23" i="43"/>
  <c r="AG25" i="20"/>
  <c r="AP25" i="20" s="1"/>
  <c r="AE25" i="20"/>
  <c r="AF25" i="20"/>
  <c r="AO25" i="20" s="1"/>
  <c r="W26" i="20"/>
  <c r="AG26" i="45"/>
  <c r="AP26" i="45" s="1"/>
  <c r="W27" i="45"/>
  <c r="AF26" i="45"/>
  <c r="AO26" i="45" s="1"/>
  <c r="AE26" i="45"/>
  <c r="AF25" i="88"/>
  <c r="AO25" i="88" s="1"/>
  <c r="AE25" i="88"/>
  <c r="W26" i="88"/>
  <c r="AG25" i="88"/>
  <c r="AP25" i="88" s="1"/>
  <c r="AR21" i="43"/>
  <c r="W25" i="84"/>
  <c r="AG24" i="84"/>
  <c r="AP24" i="84" s="1"/>
  <c r="AF24" i="84"/>
  <c r="AO24" i="84" s="1"/>
  <c r="AE24" i="84"/>
  <c r="AH25" i="92"/>
  <c r="AQ25" i="92" s="1"/>
  <c r="AR26" i="104"/>
  <c r="AI21" i="16"/>
  <c r="AN21" i="16"/>
  <c r="X30" i="46"/>
  <c r="Z30" i="46" s="1"/>
  <c r="Y30" i="46"/>
  <c r="Y22" i="87"/>
  <c r="X22" i="87"/>
  <c r="Z22" i="87" s="1"/>
  <c r="X24" i="11"/>
  <c r="Y24" i="11"/>
  <c r="Y32" i="86"/>
  <c r="X32" i="86"/>
  <c r="AR25" i="45"/>
  <c r="AR16" i="90"/>
  <c r="AF20" i="103"/>
  <c r="AO20" i="103" s="1"/>
  <c r="W21" i="103"/>
  <c r="AG20" i="103"/>
  <c r="AP20" i="103" s="1"/>
  <c r="AE20" i="103"/>
  <c r="AI23" i="51"/>
  <c r="AN23" i="5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17" i="85"/>
  <c r="Z17" i="85" s="1"/>
  <c r="X17" i="85"/>
  <c r="AH25" i="95"/>
  <c r="AQ25" i="95" s="1"/>
  <c r="AR24" i="92"/>
  <c r="AL16" i="9"/>
  <c r="AU16" i="9" s="1"/>
  <c r="AT16" i="9"/>
  <c r="AF28" i="101"/>
  <c r="AO28" i="101" s="1"/>
  <c r="AE28" i="101"/>
  <c r="AG28" i="101"/>
  <c r="AP28" i="101" s="1"/>
  <c r="W29" i="101"/>
  <c r="AI18" i="42"/>
  <c r="AN18" i="42"/>
  <c r="AI17" i="82"/>
  <c r="AN17" i="82"/>
  <c r="AR20" i="83"/>
  <c r="Y26" i="54"/>
  <c r="X26" i="54"/>
  <c r="Z26" i="54" s="1"/>
  <c r="W30" i="93"/>
  <c r="AG29" i="93"/>
  <c r="AP29" i="93" s="1"/>
  <c r="AF29" i="93"/>
  <c r="AO29" i="93" s="1"/>
  <c r="AE29" i="93"/>
  <c r="Z25" i="92"/>
  <c r="Y19" i="102"/>
  <c r="X19" i="102"/>
  <c r="Y19" i="94"/>
  <c r="X19" i="94"/>
  <c r="AI21" i="87"/>
  <c r="AN21" i="87"/>
  <c r="Y26" i="100"/>
  <c r="X26" i="100"/>
  <c r="Z19" i="102" l="1"/>
  <c r="Z32" i="86"/>
  <c r="Z30" i="52"/>
  <c r="AG30" i="52" s="1"/>
  <c r="AP30" i="52" s="1"/>
  <c r="Z23" i="41"/>
  <c r="AG23" i="41" s="1"/>
  <c r="AP23" i="41" s="1"/>
  <c r="Z24" i="91"/>
  <c r="W25" i="91" s="1"/>
  <c r="AG32" i="97"/>
  <c r="AP32" i="97" s="1"/>
  <c r="AF32" i="97"/>
  <c r="AO32" i="97" s="1"/>
  <c r="AE32" i="97"/>
  <c r="W33" i="97"/>
  <c r="AE24" i="91"/>
  <c r="W25" i="51"/>
  <c r="AE24" i="51"/>
  <c r="AF24" i="51"/>
  <c r="AO24" i="51" s="1"/>
  <c r="AG24" i="51"/>
  <c r="AP24" i="51" s="1"/>
  <c r="W23" i="87"/>
  <c r="AG22" i="87"/>
  <c r="AE22" i="87"/>
  <c r="AN22" i="87" s="1"/>
  <c r="AF22" i="87"/>
  <c r="AO22" i="87" s="1"/>
  <c r="W20" i="102"/>
  <c r="AF19" i="102"/>
  <c r="AO19" i="102" s="1"/>
  <c r="AG19" i="102"/>
  <c r="AP19" i="102" s="1"/>
  <c r="AE19" i="102"/>
  <c r="W18" i="85"/>
  <c r="AE17" i="85"/>
  <c r="AF17" i="85"/>
  <c r="AO17" i="85" s="1"/>
  <c r="AG17" i="85"/>
  <c r="AP17" i="85" s="1"/>
  <c r="AF32" i="86"/>
  <c r="AO32" i="86" s="1"/>
  <c r="AE32" i="86"/>
  <c r="AG32" i="86"/>
  <c r="AP32" i="86" s="1"/>
  <c r="W33" i="86"/>
  <c r="AG30" i="46"/>
  <c r="AP30" i="46" s="1"/>
  <c r="AE30" i="46"/>
  <c r="AF30" i="46"/>
  <c r="AO30" i="46" s="1"/>
  <c r="W31" i="46"/>
  <c r="AE30" i="52"/>
  <c r="AF30" i="52"/>
  <c r="AO30" i="52" s="1"/>
  <c r="AC7" i="58"/>
  <c r="AB8" i="58" s="1"/>
  <c r="S8" i="58"/>
  <c r="AH24" i="11"/>
  <c r="AQ24" i="11" s="1"/>
  <c r="AR18" i="48"/>
  <c r="AR23" i="11"/>
  <c r="AC18" i="58"/>
  <c r="AB19" i="58" s="1"/>
  <c r="S19" i="58"/>
  <c r="AC12" i="58"/>
  <c r="AB13" i="58" s="1"/>
  <c r="S13" i="58"/>
  <c r="AR21" i="87"/>
  <c r="Y30" i="93"/>
  <c r="X30" i="93"/>
  <c r="Z30" i="93" s="1"/>
  <c r="AH17" i="85"/>
  <c r="AQ17" i="85" s="1"/>
  <c r="AC17" i="58"/>
  <c r="AB18" i="58" s="1"/>
  <c r="S18" i="58"/>
  <c r="S12" i="58"/>
  <c r="AC11" i="58"/>
  <c r="AB12" i="58" s="1"/>
  <c r="AC5" i="58"/>
  <c r="AB6" i="58" s="1"/>
  <c r="S6" i="58"/>
  <c r="AR21" i="16"/>
  <c r="Y25" i="84"/>
  <c r="X25" i="84"/>
  <c r="AI25" i="88"/>
  <c r="AN25" i="88"/>
  <c r="AR29" i="46"/>
  <c r="AR31" i="97"/>
  <c r="Y30" i="53"/>
  <c r="X30" i="53"/>
  <c r="Z30" i="53" s="1"/>
  <c r="AR25" i="54"/>
  <c r="Y31" i="105"/>
  <c r="X31" i="105"/>
  <c r="AI22" i="55"/>
  <c r="AN22" i="55"/>
  <c r="AI27" i="104"/>
  <c r="AN27" i="104"/>
  <c r="AI19" i="98"/>
  <c r="AR19" i="98" s="1"/>
  <c r="AN19" i="98"/>
  <c r="Y22" i="49"/>
  <c r="Z22" i="49" s="1"/>
  <c r="X22" i="49"/>
  <c r="AR18" i="94"/>
  <c r="AH19" i="42"/>
  <c r="AQ19" i="42" s="1"/>
  <c r="AE25" i="92"/>
  <c r="AN25" i="92" s="1"/>
  <c r="W26" i="92"/>
  <c r="AF25" i="92"/>
  <c r="AO25" i="92" s="1"/>
  <c r="AG25" i="92"/>
  <c r="AH26" i="54"/>
  <c r="AQ26" i="54" s="1"/>
  <c r="AR17" i="82"/>
  <c r="AI28" i="101"/>
  <c r="AN28" i="101"/>
  <c r="AC16" i="58"/>
  <c r="AB17" i="58" s="1"/>
  <c r="S17" i="58"/>
  <c r="S11" i="58"/>
  <c r="AC10" i="58"/>
  <c r="AB11" i="58" s="1"/>
  <c r="AC4" i="58"/>
  <c r="AB5" i="58" s="1"/>
  <c r="S5" i="58"/>
  <c r="AR23" i="51"/>
  <c r="Y23" i="43"/>
  <c r="X23" i="43"/>
  <c r="Z23" i="43" s="1"/>
  <c r="AI20" i="10"/>
  <c r="AN20" i="10"/>
  <c r="AS4" i="9"/>
  <c r="AL4" i="9"/>
  <c r="AU4" i="9" s="1"/>
  <c r="AU25" i="9" s="1"/>
  <c r="C11" i="9" s="1"/>
  <c r="X33" i="89"/>
  <c r="Y33" i="89"/>
  <c r="AR31" i="47"/>
  <c r="AI25" i="96"/>
  <c r="AN25" i="96"/>
  <c r="AR31" i="86"/>
  <c r="AH24" i="51"/>
  <c r="AQ24" i="51" s="1"/>
  <c r="AR22" i="41"/>
  <c r="AH22" i="16"/>
  <c r="AQ22" i="16" s="1"/>
  <c r="Y23" i="55"/>
  <c r="X23" i="55"/>
  <c r="Y31" i="15"/>
  <c r="X31" i="15"/>
  <c r="AH32" i="47"/>
  <c r="AQ32" i="47" s="1"/>
  <c r="AR16" i="85"/>
  <c r="AR25" i="100"/>
  <c r="W20" i="42"/>
  <c r="AE19" i="42"/>
  <c r="AF19" i="42"/>
  <c r="AO19" i="42" s="1"/>
  <c r="AG19" i="42"/>
  <c r="AP19" i="42" s="1"/>
  <c r="Y26" i="13"/>
  <c r="Z26" i="13"/>
  <c r="X26" i="13"/>
  <c r="AC15" i="58"/>
  <c r="AB16" i="58" s="1"/>
  <c r="S16" i="58"/>
  <c r="AC9" i="58"/>
  <c r="AB10" i="58" s="1"/>
  <c r="S10" i="58"/>
  <c r="AC3" i="58"/>
  <c r="S4" i="58"/>
  <c r="Y26" i="20"/>
  <c r="X26" i="20"/>
  <c r="Z26" i="20" s="1"/>
  <c r="AT25" i="9"/>
  <c r="AR23" i="91"/>
  <c r="AI21" i="99"/>
  <c r="AN21" i="99"/>
  <c r="AH30" i="52"/>
  <c r="AQ30" i="52" s="1"/>
  <c r="AI29" i="53"/>
  <c r="AN29" i="53"/>
  <c r="AH23" i="41"/>
  <c r="AQ23" i="41" s="1"/>
  <c r="AS25" i="9"/>
  <c r="AG21" i="83"/>
  <c r="AP21" i="83" s="1"/>
  <c r="W22" i="83"/>
  <c r="AF21" i="83"/>
  <c r="AO21" i="83" s="1"/>
  <c r="AE21" i="83"/>
  <c r="Z22" i="16"/>
  <c r="AI30" i="15"/>
  <c r="AN30" i="15"/>
  <c r="Y28" i="104"/>
  <c r="X28" i="104"/>
  <c r="Z28" i="104" s="1"/>
  <c r="Y20" i="98"/>
  <c r="X20" i="98"/>
  <c r="AH24" i="91"/>
  <c r="AQ24" i="91" s="1"/>
  <c r="AH19" i="94"/>
  <c r="AQ19" i="94" s="1"/>
  <c r="S21" i="58"/>
  <c r="AC20" i="58"/>
  <c r="AB21" i="58" s="1"/>
  <c r="S15" i="58"/>
  <c r="AC14" i="58"/>
  <c r="AB15" i="58" s="1"/>
  <c r="AC8" i="58"/>
  <c r="AB9" i="58" s="1"/>
  <c r="S9" i="58"/>
  <c r="AI20" i="103"/>
  <c r="AN20" i="103"/>
  <c r="Z24" i="11"/>
  <c r="AI24" i="84"/>
  <c r="AN24" i="84"/>
  <c r="AI26" i="45"/>
  <c r="AN26" i="45"/>
  <c r="AI22" i="43"/>
  <c r="AN22" i="43"/>
  <c r="Y21" i="10"/>
  <c r="Z21" i="10" s="1"/>
  <c r="X21" i="10"/>
  <c r="Y19" i="50"/>
  <c r="X19" i="50"/>
  <c r="AI32" i="89"/>
  <c r="AN32" i="89"/>
  <c r="W18" i="90"/>
  <c r="AF17" i="90"/>
  <c r="AO17" i="90" s="1"/>
  <c r="AE17" i="90"/>
  <c r="AG17" i="90"/>
  <c r="AP17" i="90" s="1"/>
  <c r="AH19" i="48"/>
  <c r="AQ19" i="48" s="1"/>
  <c r="AR23" i="58"/>
  <c r="AR25" i="58" s="1"/>
  <c r="AI21" i="49"/>
  <c r="AN21" i="49"/>
  <c r="Y22" i="18"/>
  <c r="X22" i="18"/>
  <c r="AH18" i="82"/>
  <c r="AQ18" i="82" s="1"/>
  <c r="AR29" i="52"/>
  <c r="AI25" i="95"/>
  <c r="AN25" i="95"/>
  <c r="Y20" i="35"/>
  <c r="X20" i="35"/>
  <c r="Z19" i="94"/>
  <c r="AI29" i="93"/>
  <c r="AN29" i="93"/>
  <c r="AR18" i="42"/>
  <c r="AH19" i="102"/>
  <c r="AQ19" i="102" s="1"/>
  <c r="AC13" i="58"/>
  <c r="AB14" i="58" s="1"/>
  <c r="S14" i="58"/>
  <c r="AI25" i="20"/>
  <c r="AN25" i="20"/>
  <c r="AI29" i="32"/>
  <c r="AN29" i="32"/>
  <c r="W29" i="44"/>
  <c r="AF28" i="44"/>
  <c r="AO28" i="44" s="1"/>
  <c r="AG28" i="44"/>
  <c r="AP28" i="44" s="1"/>
  <c r="AE28" i="44"/>
  <c r="W20" i="48"/>
  <c r="AG19" i="48"/>
  <c r="AP19" i="48" s="1"/>
  <c r="AE19" i="48"/>
  <c r="AF19" i="48"/>
  <c r="AO19" i="48" s="1"/>
  <c r="AI30" i="105"/>
  <c r="AN30" i="105"/>
  <c r="AI21" i="18"/>
  <c r="AN21" i="18"/>
  <c r="AG18" i="82"/>
  <c r="AP18" i="82" s="1"/>
  <c r="AE18" i="82"/>
  <c r="AF18" i="82"/>
  <c r="AO18" i="82" s="1"/>
  <c r="W19" i="82"/>
  <c r="AI25" i="13"/>
  <c r="AN25" i="13"/>
  <c r="Y26" i="95"/>
  <c r="X26" i="95"/>
  <c r="AH26" i="100"/>
  <c r="AQ26" i="100" s="1"/>
  <c r="AE26" i="54"/>
  <c r="W27" i="54"/>
  <c r="AF26" i="54"/>
  <c r="AO26" i="54" s="1"/>
  <c r="AG26" i="54"/>
  <c r="AP26" i="54" s="1"/>
  <c r="Z26" i="100"/>
  <c r="AC19" i="58"/>
  <c r="AB20" i="58" s="1"/>
  <c r="S20" i="58"/>
  <c r="S23" i="58"/>
  <c r="AC22" i="58"/>
  <c r="AB23" i="58" s="1"/>
  <c r="AH30" i="46"/>
  <c r="AQ30" i="46" s="1"/>
  <c r="Y29" i="101"/>
  <c r="Z29" i="101"/>
  <c r="X29" i="101"/>
  <c r="AC6" i="58"/>
  <c r="AB7" i="58" s="1"/>
  <c r="S7" i="58"/>
  <c r="S22" i="58"/>
  <c r="AC21" i="58"/>
  <c r="AB22" i="58" s="1"/>
  <c r="Y21" i="103"/>
  <c r="Z21" i="103" s="1"/>
  <c r="X21" i="103"/>
  <c r="AH32" i="86"/>
  <c r="AQ32" i="86" s="1"/>
  <c r="AH22" i="87"/>
  <c r="AQ22" i="87" s="1"/>
  <c r="Y26" i="88"/>
  <c r="X26" i="88"/>
  <c r="Y27" i="45"/>
  <c r="X27" i="45"/>
  <c r="AI18" i="50"/>
  <c r="AN18" i="50"/>
  <c r="Y30" i="32"/>
  <c r="X30" i="32"/>
  <c r="Y22" i="99"/>
  <c r="Z22" i="99" s="1"/>
  <c r="X22" i="99"/>
  <c r="Y26" i="96"/>
  <c r="X26" i="96"/>
  <c r="AR18" i="102"/>
  <c r="AH32" i="97"/>
  <c r="AQ32" i="97" s="1"/>
  <c r="Z32" i="47"/>
  <c r="AI19" i="35"/>
  <c r="AN19" i="35"/>
  <c r="AE23" i="41" l="1"/>
  <c r="AF24" i="91"/>
  <c r="AO24" i="91" s="1"/>
  <c r="AG24" i="91"/>
  <c r="AP24" i="91" s="1"/>
  <c r="W24" i="41"/>
  <c r="Z33" i="89"/>
  <c r="AF33" i="89" s="1"/>
  <c r="AO33" i="89" s="1"/>
  <c r="W31" i="52"/>
  <c r="X31" i="52" s="1"/>
  <c r="AF23" i="41"/>
  <c r="AO23" i="41" s="1"/>
  <c r="Z31" i="105"/>
  <c r="AF31" i="105" s="1"/>
  <c r="AO31" i="105" s="1"/>
  <c r="Z26" i="95"/>
  <c r="AG21" i="103"/>
  <c r="AP21" i="103" s="1"/>
  <c r="AE21" i="103"/>
  <c r="W22" i="103"/>
  <c r="AF21" i="103"/>
  <c r="AO21" i="103" s="1"/>
  <c r="W32" i="105"/>
  <c r="AE33" i="89"/>
  <c r="AG33" i="89"/>
  <c r="AP33" i="89" s="1"/>
  <c r="W34" i="89"/>
  <c r="W31" i="53"/>
  <c r="AF30" i="53"/>
  <c r="AO30" i="53" s="1"/>
  <c r="AE30" i="53"/>
  <c r="AG30" i="53"/>
  <c r="AP30" i="53" s="1"/>
  <c r="AF28" i="104"/>
  <c r="AO28" i="104" s="1"/>
  <c r="AE28" i="104"/>
  <c r="AG28" i="104"/>
  <c r="AP28" i="104" s="1"/>
  <c r="W29" i="104"/>
  <c r="W23" i="99"/>
  <c r="AF22" i="99"/>
  <c r="AO22" i="99" s="1"/>
  <c r="AG22" i="99"/>
  <c r="AP22" i="99" s="1"/>
  <c r="AE22" i="99"/>
  <c r="AE26" i="95"/>
  <c r="AN26" i="95" s="1"/>
  <c r="AF26" i="95"/>
  <c r="AO26" i="95" s="1"/>
  <c r="AG26" i="95"/>
  <c r="W27" i="95"/>
  <c r="AE22" i="49"/>
  <c r="W23" i="49"/>
  <c r="AG22" i="49"/>
  <c r="AP22" i="49" s="1"/>
  <c r="AF22" i="49"/>
  <c r="AO22" i="49" s="1"/>
  <c r="AR29" i="53"/>
  <c r="AE26" i="20"/>
  <c r="W27" i="20"/>
  <c r="AF26" i="20"/>
  <c r="AO26" i="20" s="1"/>
  <c r="AG26" i="20"/>
  <c r="AP26" i="20" s="1"/>
  <c r="AJ17" i="58"/>
  <c r="AS17" i="58" s="1"/>
  <c r="AK17" i="58"/>
  <c r="AI19" i="102"/>
  <c r="AN19" i="102"/>
  <c r="AE32" i="47"/>
  <c r="W33" i="47"/>
  <c r="AF32" i="47"/>
  <c r="AO32" i="47" s="1"/>
  <c r="AG32" i="47"/>
  <c r="AP32" i="47" s="1"/>
  <c r="AR18" i="50"/>
  <c r="AH29" i="101"/>
  <c r="AQ29" i="101" s="1"/>
  <c r="W27" i="100"/>
  <c r="AF26" i="100"/>
  <c r="AO26" i="100" s="1"/>
  <c r="AG26" i="100"/>
  <c r="AP26" i="100" s="1"/>
  <c r="AE26" i="100"/>
  <c r="AR30" i="105"/>
  <c r="AR29" i="32"/>
  <c r="AR25" i="95"/>
  <c r="AR21" i="49"/>
  <c r="Y18" i="90"/>
  <c r="X18" i="90"/>
  <c r="AH21" i="10"/>
  <c r="AQ21" i="10" s="1"/>
  <c r="AR26" i="45"/>
  <c r="AE22" i="16"/>
  <c r="AF22" i="16"/>
  <c r="AO22" i="16" s="1"/>
  <c r="AG22" i="16"/>
  <c r="AP22" i="16" s="1"/>
  <c r="W23" i="16"/>
  <c r="AH26" i="20"/>
  <c r="AQ26" i="20" s="1"/>
  <c r="AJ10" i="58"/>
  <c r="AK10" i="58"/>
  <c r="AT10" i="58" s="1"/>
  <c r="AI25" i="92"/>
  <c r="AP25" i="92"/>
  <c r="Y31" i="52"/>
  <c r="AI30" i="46"/>
  <c r="AN30" i="46"/>
  <c r="AH27" i="45"/>
  <c r="AQ27" i="45" s="1"/>
  <c r="W22" i="10"/>
  <c r="AE21" i="10"/>
  <c r="AF21" i="10"/>
  <c r="AO21" i="10" s="1"/>
  <c r="AG21" i="10"/>
  <c r="AP21" i="10" s="1"/>
  <c r="AJ9" i="58"/>
  <c r="AK9" i="58"/>
  <c r="AT9" i="58" s="1"/>
  <c r="AI24" i="51"/>
  <c r="AN24" i="51"/>
  <c r="AJ22" i="58"/>
  <c r="AK22" i="58"/>
  <c r="AT22" i="58" s="1"/>
  <c r="AJ23" i="58"/>
  <c r="AK23" i="58"/>
  <c r="AT23" i="58" s="1"/>
  <c r="AR25" i="20"/>
  <c r="W20" i="94"/>
  <c r="AG19" i="94"/>
  <c r="AP19" i="94" s="1"/>
  <c r="AF19" i="94"/>
  <c r="AO19" i="94" s="1"/>
  <c r="AE19" i="94"/>
  <c r="AH22" i="18"/>
  <c r="AQ22" i="18" s="1"/>
  <c r="AR32" i="89"/>
  <c r="AR24" i="84"/>
  <c r="AJ15" i="58"/>
  <c r="AS15" i="58" s="1"/>
  <c r="AK15" i="58"/>
  <c r="AI21" i="83"/>
  <c r="AN21" i="83"/>
  <c r="AR21" i="99"/>
  <c r="AJ16" i="58"/>
  <c r="AS16" i="58" s="1"/>
  <c r="AK16" i="58"/>
  <c r="Z31" i="15"/>
  <c r="AH31" i="15"/>
  <c r="AQ31" i="15" s="1"/>
  <c r="AR20" i="10"/>
  <c r="X26" i="92"/>
  <c r="Y26" i="92"/>
  <c r="AH31" i="105"/>
  <c r="AQ31" i="105" s="1"/>
  <c r="AJ18" i="58"/>
  <c r="AK18" i="58"/>
  <c r="AT18" i="58" s="1"/>
  <c r="AH30" i="93"/>
  <c r="AQ30" i="93" s="1"/>
  <c r="AK13" i="58"/>
  <c r="AT13" i="58" s="1"/>
  <c r="AJ13" i="58"/>
  <c r="AI30" i="52"/>
  <c r="AN30" i="52"/>
  <c r="AI22" i="87"/>
  <c r="AP22" i="87"/>
  <c r="Y25" i="51"/>
  <c r="X25" i="51"/>
  <c r="Y24" i="41"/>
  <c r="Z24" i="41" s="1"/>
  <c r="X24" i="41"/>
  <c r="AR29" i="93"/>
  <c r="AR22" i="55"/>
  <c r="AH30" i="53"/>
  <c r="AQ30" i="53" s="1"/>
  <c r="Y25" i="91"/>
  <c r="Z25" i="91" s="1"/>
  <c r="X25" i="91"/>
  <c r="AH26" i="96"/>
  <c r="AQ26" i="96" s="1"/>
  <c r="AR25" i="13"/>
  <c r="AI19" i="48"/>
  <c r="AN19" i="48"/>
  <c r="Z20" i="35"/>
  <c r="AH20" i="35"/>
  <c r="AQ20" i="35" s="1"/>
  <c r="Z22" i="18"/>
  <c r="AH19" i="50"/>
  <c r="AQ19" i="50" s="1"/>
  <c r="W25" i="11"/>
  <c r="AG24" i="11"/>
  <c r="AP24" i="11" s="1"/>
  <c r="AF24" i="11"/>
  <c r="AO24" i="11" s="1"/>
  <c r="AE24" i="11"/>
  <c r="AH26" i="13"/>
  <c r="AQ26" i="13" s="1"/>
  <c r="AI19" i="42"/>
  <c r="AN19" i="42"/>
  <c r="AH23" i="43"/>
  <c r="AQ23" i="43" s="1"/>
  <c r="AK5" i="58"/>
  <c r="AT5" i="58" s="1"/>
  <c r="AJ5" i="58"/>
  <c r="AR28" i="101"/>
  <c r="AR25" i="88"/>
  <c r="W31" i="93"/>
  <c r="AG30" i="93"/>
  <c r="AP30" i="93" s="1"/>
  <c r="AF30" i="93"/>
  <c r="AO30" i="93" s="1"/>
  <c r="AE30" i="93"/>
  <c r="AK8" i="58"/>
  <c r="AT8" i="58" s="1"/>
  <c r="AJ8" i="58"/>
  <c r="Y33" i="86"/>
  <c r="X33" i="86"/>
  <c r="Y23" i="87"/>
  <c r="X23" i="87"/>
  <c r="Y33" i="97"/>
  <c r="X33" i="97"/>
  <c r="AI18" i="82"/>
  <c r="AN18" i="82"/>
  <c r="AI28" i="44"/>
  <c r="AN28" i="44"/>
  <c r="AH28" i="104"/>
  <c r="AQ28" i="104" s="1"/>
  <c r="AH30" i="32"/>
  <c r="AQ30" i="32" s="1"/>
  <c r="Y27" i="54"/>
  <c r="X27" i="54"/>
  <c r="Z27" i="54" s="1"/>
  <c r="AR21" i="18"/>
  <c r="Y29" i="44"/>
  <c r="X29" i="44"/>
  <c r="AJ14" i="58"/>
  <c r="AS14" i="58" s="1"/>
  <c r="AK14" i="58"/>
  <c r="AI17" i="90"/>
  <c r="AN17" i="90"/>
  <c r="Z19" i="50"/>
  <c r="AR22" i="43"/>
  <c r="AJ21" i="58"/>
  <c r="AK21" i="58"/>
  <c r="AT21" i="58" s="1"/>
  <c r="AH20" i="98"/>
  <c r="AQ20" i="98" s="1"/>
  <c r="Y22" i="83"/>
  <c r="X22" i="83"/>
  <c r="AB4" i="58"/>
  <c r="AJ3" i="58"/>
  <c r="AF26" i="13"/>
  <c r="AO26" i="13" s="1"/>
  <c r="W27" i="13"/>
  <c r="AE26" i="13"/>
  <c r="AG26" i="13"/>
  <c r="AP26" i="13" s="1"/>
  <c r="Y20" i="42"/>
  <c r="X20" i="42"/>
  <c r="Z20" i="42" s="1"/>
  <c r="AH23" i="55"/>
  <c r="AQ23" i="55" s="1"/>
  <c r="AH33" i="89"/>
  <c r="AQ33" i="89" s="1"/>
  <c r="AF23" i="43"/>
  <c r="AO23" i="43" s="1"/>
  <c r="AE23" i="43"/>
  <c r="W24" i="43"/>
  <c r="AG23" i="43"/>
  <c r="AP23" i="43" s="1"/>
  <c r="AK11" i="58"/>
  <c r="AT11" i="58" s="1"/>
  <c r="AJ11" i="58"/>
  <c r="AH25" i="84"/>
  <c r="AQ25" i="84" s="1"/>
  <c r="AK6" i="58"/>
  <c r="AT6" i="58" s="1"/>
  <c r="AJ6" i="58"/>
  <c r="AJ19" i="58"/>
  <c r="AK19" i="58"/>
  <c r="AT19" i="58" s="1"/>
  <c r="Y31" i="46"/>
  <c r="X31" i="46"/>
  <c r="AI17" i="85"/>
  <c r="AN17" i="85"/>
  <c r="Y20" i="102"/>
  <c r="X20" i="102"/>
  <c r="Z20" i="102" s="1"/>
  <c r="AI24" i="91"/>
  <c r="AN24" i="91"/>
  <c r="AI32" i="97"/>
  <c r="AN32" i="97"/>
  <c r="AF29" i="101"/>
  <c r="AO29" i="101" s="1"/>
  <c r="AE29" i="101"/>
  <c r="W30" i="101"/>
  <c r="AG29" i="101"/>
  <c r="AP29" i="101" s="1"/>
  <c r="Z27" i="45"/>
  <c r="Z26" i="96"/>
  <c r="Z30" i="32"/>
  <c r="AH26" i="88"/>
  <c r="AQ26" i="88" s="1"/>
  <c r="AR19" i="35"/>
  <c r="AH22" i="99"/>
  <c r="AQ22" i="99" s="1"/>
  <c r="Z26" i="88"/>
  <c r="AH21" i="103"/>
  <c r="AQ21" i="103" s="1"/>
  <c r="AK7" i="58"/>
  <c r="AT7" i="58" s="1"/>
  <c r="AJ7" i="58"/>
  <c r="AJ20" i="58"/>
  <c r="AK20" i="58"/>
  <c r="AT20" i="58" s="1"/>
  <c r="AI26" i="54"/>
  <c r="AN26" i="54"/>
  <c r="AH26" i="95"/>
  <c r="AQ26" i="95" s="1"/>
  <c r="Y19" i="82"/>
  <c r="Z19" i="82" s="1"/>
  <c r="X19" i="82"/>
  <c r="Y20" i="48"/>
  <c r="X20" i="48"/>
  <c r="AR20" i="103"/>
  <c r="Z20" i="98"/>
  <c r="AR30" i="15"/>
  <c r="Z23" i="55"/>
  <c r="AR25" i="96"/>
  <c r="AH22" i="49"/>
  <c r="AQ22" i="49" s="1"/>
  <c r="AR27" i="104"/>
  <c r="Z25" i="84"/>
  <c r="AJ12" i="58"/>
  <c r="AK12" i="58"/>
  <c r="AT12" i="58" s="1"/>
  <c r="AI32" i="86"/>
  <c r="AN32" i="86"/>
  <c r="Y18" i="85"/>
  <c r="X18" i="85"/>
  <c r="Z18" i="85" s="1"/>
  <c r="AI23" i="41"/>
  <c r="AN23" i="41"/>
  <c r="Z18" i="90" l="1"/>
  <c r="AE31" i="105"/>
  <c r="Z31" i="52"/>
  <c r="W32" i="52" s="1"/>
  <c r="AG31" i="105"/>
  <c r="AP31" i="105" s="1"/>
  <c r="Z29" i="44"/>
  <c r="W30" i="44" s="1"/>
  <c r="AF19" i="82"/>
  <c r="AO19" i="82" s="1"/>
  <c r="AE19" i="82"/>
  <c r="W20" i="82"/>
  <c r="AG19" i="82"/>
  <c r="AP19" i="82" s="1"/>
  <c r="AF24" i="41"/>
  <c r="AO24" i="41" s="1"/>
  <c r="AE24" i="41"/>
  <c r="W25" i="41"/>
  <c r="AG24" i="41"/>
  <c r="AP24" i="41" s="1"/>
  <c r="AF31" i="52"/>
  <c r="AO31" i="52" s="1"/>
  <c r="AG31" i="52"/>
  <c r="AP31" i="52" s="1"/>
  <c r="AE31" i="52"/>
  <c r="AE25" i="91"/>
  <c r="AG25" i="91"/>
  <c r="AP25" i="91" s="1"/>
  <c r="W26" i="91"/>
  <c r="AF25" i="91"/>
  <c r="AO25" i="91" s="1"/>
  <c r="W19" i="90"/>
  <c r="AG18" i="90"/>
  <c r="AP18" i="90" s="1"/>
  <c r="AF18" i="90"/>
  <c r="AO18" i="90" s="1"/>
  <c r="AE18" i="90"/>
  <c r="AG29" i="44"/>
  <c r="AP29" i="44" s="1"/>
  <c r="W19" i="85"/>
  <c r="AG18" i="85"/>
  <c r="AP18" i="85" s="1"/>
  <c r="AE18" i="85"/>
  <c r="AF18" i="85"/>
  <c r="AO18" i="85" s="1"/>
  <c r="AE27" i="54"/>
  <c r="AF27" i="54"/>
  <c r="AO27" i="54" s="1"/>
  <c r="AG27" i="54"/>
  <c r="AP27" i="54" s="1"/>
  <c r="W28" i="54"/>
  <c r="AG30" i="32"/>
  <c r="AP30" i="32" s="1"/>
  <c r="W31" i="32"/>
  <c r="AE30" i="32"/>
  <c r="AF30" i="32"/>
  <c r="AO30" i="32" s="1"/>
  <c r="AI29" i="101"/>
  <c r="AN29" i="101"/>
  <c r="AH20" i="102"/>
  <c r="AQ20" i="102" s="1"/>
  <c r="AK4" i="58"/>
  <c r="AT4" i="58" s="1"/>
  <c r="AJ4" i="58"/>
  <c r="AH29" i="44"/>
  <c r="AQ29" i="44" s="1"/>
  <c r="AS5" i="58"/>
  <c r="AL5" i="58"/>
  <c r="AU5" i="58" s="1"/>
  <c r="Y25" i="11"/>
  <c r="X25" i="11"/>
  <c r="AF22" i="18"/>
  <c r="AO22" i="18" s="1"/>
  <c r="AG22" i="18"/>
  <c r="AP22" i="18" s="1"/>
  <c r="AE22" i="18"/>
  <c r="W23" i="18"/>
  <c r="AF20" i="35"/>
  <c r="AO20" i="35" s="1"/>
  <c r="W21" i="35"/>
  <c r="AG20" i="35"/>
  <c r="AP20" i="35" s="1"/>
  <c r="AE20" i="35"/>
  <c r="AH26" i="92"/>
  <c r="AQ26" i="92" s="1"/>
  <c r="Y20" i="94"/>
  <c r="X20" i="94"/>
  <c r="AS22" i="58"/>
  <c r="AL22" i="58"/>
  <c r="AU22" i="58" s="1"/>
  <c r="Y23" i="16"/>
  <c r="X23" i="16"/>
  <c r="AI22" i="49"/>
  <c r="AN22" i="49"/>
  <c r="Y29" i="104"/>
  <c r="X29" i="104"/>
  <c r="Z29" i="104" s="1"/>
  <c r="AI30" i="53"/>
  <c r="AN30" i="53"/>
  <c r="Y32" i="105"/>
  <c r="X32" i="105"/>
  <c r="Z32" i="105" s="1"/>
  <c r="AR26" i="54"/>
  <c r="W27" i="96"/>
  <c r="AG26" i="96"/>
  <c r="AP26" i="96" s="1"/>
  <c r="AE26" i="96"/>
  <c r="AF26" i="96"/>
  <c r="AO26" i="96" s="1"/>
  <c r="W21" i="102"/>
  <c r="AG20" i="102"/>
  <c r="AP20" i="102" s="1"/>
  <c r="AF20" i="102"/>
  <c r="AO20" i="102" s="1"/>
  <c r="AE20" i="102"/>
  <c r="AH22" i="83"/>
  <c r="AQ22" i="83" s="1"/>
  <c r="AE19" i="50"/>
  <c r="AG19" i="50"/>
  <c r="AP19" i="50" s="1"/>
  <c r="W20" i="50"/>
  <c r="AF19" i="50"/>
  <c r="AO19" i="50" s="1"/>
  <c r="AR28" i="44"/>
  <c r="AH23" i="87"/>
  <c r="AQ23" i="87" s="1"/>
  <c r="AS8" i="58"/>
  <c r="AL8" i="58"/>
  <c r="AU8" i="58" s="1"/>
  <c r="Y31" i="93"/>
  <c r="X31" i="93"/>
  <c r="AH25" i="51"/>
  <c r="AQ25" i="51" s="1"/>
  <c r="AR30" i="52"/>
  <c r="X33" i="47"/>
  <c r="Y33" i="47"/>
  <c r="Z33" i="47" s="1"/>
  <c r="AI22" i="99"/>
  <c r="AN22" i="99"/>
  <c r="AI33" i="89"/>
  <c r="AN33" i="89"/>
  <c r="AI26" i="13"/>
  <c r="AN26" i="13"/>
  <c r="Z22" i="83"/>
  <c r="Z23" i="87"/>
  <c r="AR19" i="42"/>
  <c r="AR19" i="48"/>
  <c r="Z25" i="51"/>
  <c r="AS13" i="58"/>
  <c r="AL13" i="58"/>
  <c r="AU13" i="58" s="1"/>
  <c r="AE31" i="15"/>
  <c r="AG31" i="15"/>
  <c r="AP31" i="15" s="1"/>
  <c r="AF31" i="15"/>
  <c r="AO31" i="15" s="1"/>
  <c r="W32" i="15"/>
  <c r="AR21" i="83"/>
  <c r="AR24" i="51"/>
  <c r="AI21" i="10"/>
  <c r="AR21" i="10" s="1"/>
  <c r="AN21" i="10"/>
  <c r="Y27" i="100"/>
  <c r="Z27" i="100"/>
  <c r="X27" i="100"/>
  <c r="AI32" i="47"/>
  <c r="AN32" i="47"/>
  <c r="Y27" i="95"/>
  <c r="X27" i="95"/>
  <c r="AI28" i="104"/>
  <c r="AN28" i="104"/>
  <c r="Y31" i="53"/>
  <c r="Z31" i="53" s="1"/>
  <c r="X31" i="53"/>
  <c r="AE23" i="55"/>
  <c r="AF23" i="55"/>
  <c r="AO23" i="55" s="1"/>
  <c r="AG23" i="55"/>
  <c r="AP23" i="55" s="1"/>
  <c r="W24" i="55"/>
  <c r="AH20" i="48"/>
  <c r="AQ20" i="48" s="1"/>
  <c r="Z20" i="48"/>
  <c r="AF25" i="84"/>
  <c r="AO25" i="84" s="1"/>
  <c r="W26" i="84"/>
  <c r="AG25" i="84"/>
  <c r="AP25" i="84" s="1"/>
  <c r="AE25" i="84"/>
  <c r="AR32" i="97"/>
  <c r="AS6" i="58"/>
  <c r="AL6" i="58"/>
  <c r="AU6" i="58" s="1"/>
  <c r="AI23" i="43"/>
  <c r="AN23" i="43"/>
  <c r="AH20" i="42"/>
  <c r="AQ20" i="42" s="1"/>
  <c r="Y27" i="13"/>
  <c r="Z27" i="13" s="1"/>
  <c r="X27" i="13"/>
  <c r="AR17" i="90"/>
  <c r="AR18" i="82"/>
  <c r="AI24" i="11"/>
  <c r="AN24" i="11"/>
  <c r="AL16" i="58"/>
  <c r="AU16" i="58" s="1"/>
  <c r="AT16" i="58"/>
  <c r="AL15" i="58"/>
  <c r="AU15" i="58" s="1"/>
  <c r="AT15" i="58"/>
  <c r="AI19" i="94"/>
  <c r="AN19" i="94"/>
  <c r="Y22" i="10"/>
  <c r="X22" i="10"/>
  <c r="AR25" i="92"/>
  <c r="AI22" i="16"/>
  <c r="AN22" i="16"/>
  <c r="AI26" i="95"/>
  <c r="AP26" i="95"/>
  <c r="AI31" i="105"/>
  <c r="AN31" i="105"/>
  <c r="Y22" i="103"/>
  <c r="Z22" i="103"/>
  <c r="X22" i="103"/>
  <c r="AR23" i="41"/>
  <c r="AS20" i="58"/>
  <c r="AL20" i="58"/>
  <c r="AU20" i="58" s="1"/>
  <c r="AE20" i="98"/>
  <c r="W21" i="98"/>
  <c r="AG20" i="98"/>
  <c r="AP20" i="98" s="1"/>
  <c r="AF20" i="98"/>
  <c r="AO20" i="98" s="1"/>
  <c r="AH19" i="82"/>
  <c r="AQ19" i="82" s="1"/>
  <c r="AS7" i="58"/>
  <c r="AL7" i="58"/>
  <c r="AU7" i="58" s="1"/>
  <c r="AR17" i="85"/>
  <c r="AS11" i="58"/>
  <c r="AL11" i="58"/>
  <c r="AU11" i="58" s="1"/>
  <c r="AE20" i="42"/>
  <c r="AG20" i="42"/>
  <c r="AP20" i="42" s="1"/>
  <c r="W21" i="42"/>
  <c r="AF20" i="42"/>
  <c r="AO20" i="42" s="1"/>
  <c r="AS21" i="58"/>
  <c r="AL21" i="58"/>
  <c r="AU21" i="58" s="1"/>
  <c r="AL14" i="58"/>
  <c r="AU14" i="58" s="1"/>
  <c r="AT14" i="58"/>
  <c r="AH33" i="97"/>
  <c r="AQ33" i="97" s="1"/>
  <c r="AH33" i="86"/>
  <c r="AQ33" i="86" s="1"/>
  <c r="AI30" i="93"/>
  <c r="AN30" i="93"/>
  <c r="AH25" i="91"/>
  <c r="AQ25" i="91" s="1"/>
  <c r="AH24" i="41"/>
  <c r="AQ24" i="41" s="1"/>
  <c r="AS18" i="58"/>
  <c r="AL18" i="58"/>
  <c r="AU18" i="58" s="1"/>
  <c r="Z26" i="92"/>
  <c r="AS23" i="58"/>
  <c r="AL23" i="58"/>
  <c r="AU23" i="58" s="1"/>
  <c r="AS9" i="58"/>
  <c r="AL9" i="58"/>
  <c r="AU9" i="58" s="1"/>
  <c r="AR30" i="46"/>
  <c r="AR19" i="102"/>
  <c r="Y27" i="20"/>
  <c r="X27" i="20"/>
  <c r="Y23" i="99"/>
  <c r="X23" i="99"/>
  <c r="Z23" i="99" s="1"/>
  <c r="AI21" i="103"/>
  <c r="AN21" i="103"/>
  <c r="AR32" i="86"/>
  <c r="AH18" i="85"/>
  <c r="AQ18" i="85" s="1"/>
  <c r="AS12" i="58"/>
  <c r="AL12" i="58"/>
  <c r="AU12" i="58" s="1"/>
  <c r="W28" i="45"/>
  <c r="AE27" i="45"/>
  <c r="AG27" i="45"/>
  <c r="AP27" i="45" s="1"/>
  <c r="AF27" i="45"/>
  <c r="AO27" i="45" s="1"/>
  <c r="AS19" i="58"/>
  <c r="AL19" i="58"/>
  <c r="AU19" i="58" s="1"/>
  <c r="X24" i="43"/>
  <c r="Y24" i="43"/>
  <c r="W27" i="88"/>
  <c r="AF26" i="88"/>
  <c r="AO26" i="88" s="1"/>
  <c r="AG26" i="88"/>
  <c r="AP26" i="88" s="1"/>
  <c r="AE26" i="88"/>
  <c r="Y30" i="101"/>
  <c r="X30" i="101"/>
  <c r="AR24" i="91"/>
  <c r="Z31" i="46"/>
  <c r="AH31" i="46"/>
  <c r="AQ31" i="46" s="1"/>
  <c r="AL3" i="58"/>
  <c r="AU3" i="58" s="1"/>
  <c r="AS3" i="58"/>
  <c r="AH27" i="54"/>
  <c r="AQ27" i="54" s="1"/>
  <c r="Z33" i="97"/>
  <c r="Z33" i="86"/>
  <c r="AR22" i="87"/>
  <c r="AH31" i="52"/>
  <c r="AQ31" i="52" s="1"/>
  <c r="AS10" i="58"/>
  <c r="AL10" i="58"/>
  <c r="AU10" i="58" s="1"/>
  <c r="AH18" i="90"/>
  <c r="AQ18" i="90" s="1"/>
  <c r="AI26" i="100"/>
  <c r="AN26" i="100"/>
  <c r="AL17" i="58"/>
  <c r="AU17" i="58" s="1"/>
  <c r="AT17" i="58"/>
  <c r="AI26" i="20"/>
  <c r="AN26" i="20"/>
  <c r="Y23" i="49"/>
  <c r="X23" i="49"/>
  <c r="Z23" i="49" s="1"/>
  <c r="Y34" i="89"/>
  <c r="Z34" i="89" s="1"/>
  <c r="X34" i="89"/>
  <c r="AE29" i="44" l="1"/>
  <c r="AT25" i="58"/>
  <c r="AF29" i="44"/>
  <c r="AO29" i="44" s="1"/>
  <c r="Z27" i="20"/>
  <c r="AG27" i="20" s="1"/>
  <c r="AP27" i="20" s="1"/>
  <c r="Z27" i="95"/>
  <c r="AF27" i="95" s="1"/>
  <c r="AO27" i="95" s="1"/>
  <c r="Z30" i="101"/>
  <c r="AE30" i="101" s="1"/>
  <c r="AG23" i="49"/>
  <c r="AP23" i="49" s="1"/>
  <c r="W24" i="49"/>
  <c r="AE23" i="49"/>
  <c r="AF23" i="49"/>
  <c r="AO23" i="49" s="1"/>
  <c r="AE32" i="105"/>
  <c r="AF32" i="105"/>
  <c r="AO32" i="105" s="1"/>
  <c r="W33" i="105"/>
  <c r="AG32" i="105"/>
  <c r="AP32" i="105" s="1"/>
  <c r="AF27" i="20"/>
  <c r="AO27" i="20" s="1"/>
  <c r="AE27" i="20"/>
  <c r="AG30" i="101"/>
  <c r="AP30" i="101" s="1"/>
  <c r="AF30" i="101"/>
  <c r="AO30" i="101" s="1"/>
  <c r="W24" i="87"/>
  <c r="AG23" i="87"/>
  <c r="AP23" i="87" s="1"/>
  <c r="AF23" i="87"/>
  <c r="AO23" i="87" s="1"/>
  <c r="AE23" i="87"/>
  <c r="AH31" i="93"/>
  <c r="AQ31" i="93" s="1"/>
  <c r="Y32" i="52"/>
  <c r="X32" i="52"/>
  <c r="AE34" i="89"/>
  <c r="W35" i="89"/>
  <c r="AG34" i="89"/>
  <c r="AP34" i="89" s="1"/>
  <c r="AF34" i="89"/>
  <c r="AO34" i="89" s="1"/>
  <c r="AE31" i="46"/>
  <c r="W32" i="46"/>
  <c r="AG31" i="46"/>
  <c r="AP31" i="46" s="1"/>
  <c r="AF31" i="46"/>
  <c r="AO31" i="46" s="1"/>
  <c r="AR30" i="93"/>
  <c r="AR22" i="16"/>
  <c r="AH27" i="13"/>
  <c r="AQ27" i="13" s="1"/>
  <c r="AH31" i="53"/>
  <c r="AQ31" i="53" s="1"/>
  <c r="AR33" i="89"/>
  <c r="AI20" i="102"/>
  <c r="AN20" i="102"/>
  <c r="AI26" i="96"/>
  <c r="AN26" i="96"/>
  <c r="AL4" i="58"/>
  <c r="AU4" i="58" s="1"/>
  <c r="AU25" i="58" s="1"/>
  <c r="C11" i="58" s="1"/>
  <c r="F2" i="57" s="1"/>
  <c r="AS4" i="58"/>
  <c r="AS25" i="58" s="1"/>
  <c r="Y31" i="32"/>
  <c r="Z31" i="32" s="1"/>
  <c r="X31" i="32"/>
  <c r="AI27" i="54"/>
  <c r="AN27" i="54"/>
  <c r="AI18" i="90"/>
  <c r="AN18" i="90"/>
  <c r="Y26" i="91"/>
  <c r="X26" i="91"/>
  <c r="AR26" i="100"/>
  <c r="AI20" i="42"/>
  <c r="AN20" i="42"/>
  <c r="AR19" i="94"/>
  <c r="Y28" i="45"/>
  <c r="X28" i="45"/>
  <c r="Z28" i="45" s="1"/>
  <c r="AH23" i="99"/>
  <c r="AQ23" i="99" s="1"/>
  <c r="AR31" i="105"/>
  <c r="Y24" i="55"/>
  <c r="Z24" i="55" s="1"/>
  <c r="X24" i="55"/>
  <c r="Y32" i="15"/>
  <c r="X32" i="15"/>
  <c r="Z32" i="15" s="1"/>
  <c r="AE25" i="51"/>
  <c r="AF25" i="51"/>
  <c r="AO25" i="51" s="1"/>
  <c r="AG25" i="51"/>
  <c r="AP25" i="51" s="1"/>
  <c r="W26" i="51"/>
  <c r="AF22" i="83"/>
  <c r="AO22" i="83" s="1"/>
  <c r="AG22" i="83"/>
  <c r="AP22" i="83" s="1"/>
  <c r="AE22" i="83"/>
  <c r="W23" i="83"/>
  <c r="AR22" i="99"/>
  <c r="Z31" i="93"/>
  <c r="Y27" i="96"/>
  <c r="X27" i="96"/>
  <c r="Z27" i="96" s="1"/>
  <c r="AR22" i="49"/>
  <c r="AH20" i="94"/>
  <c r="AQ20" i="94" s="1"/>
  <c r="AH25" i="11"/>
  <c r="AQ25" i="11" s="1"/>
  <c r="AR29" i="101"/>
  <c r="AI29" i="44"/>
  <c r="AN29" i="44"/>
  <c r="AI25" i="91"/>
  <c r="AN25" i="91"/>
  <c r="AI26" i="88"/>
  <c r="AN26" i="88"/>
  <c r="AH24" i="43"/>
  <c r="AQ24" i="43" s="1"/>
  <c r="AI27" i="45"/>
  <c r="AN27" i="45"/>
  <c r="AR21" i="103"/>
  <c r="W28" i="13"/>
  <c r="AG27" i="13"/>
  <c r="AP27" i="13" s="1"/>
  <c r="AF27" i="13"/>
  <c r="AO27" i="13" s="1"/>
  <c r="AE27" i="13"/>
  <c r="Y21" i="35"/>
  <c r="X21" i="35"/>
  <c r="Z21" i="35" s="1"/>
  <c r="AH22" i="10"/>
  <c r="AQ22" i="10" s="1"/>
  <c r="AR23" i="43"/>
  <c r="AI25" i="84"/>
  <c r="AN25" i="84"/>
  <c r="AR32" i="47"/>
  <c r="AF33" i="47"/>
  <c r="AO33" i="47" s="1"/>
  <c r="AE33" i="47"/>
  <c r="W34" i="47"/>
  <c r="AG33" i="47"/>
  <c r="AP33" i="47" s="1"/>
  <c r="Y20" i="50"/>
  <c r="X20" i="50"/>
  <c r="Y21" i="102"/>
  <c r="X21" i="102"/>
  <c r="AR30" i="53"/>
  <c r="AH23" i="16"/>
  <c r="AQ23" i="16" s="1"/>
  <c r="Z20" i="94"/>
  <c r="Z25" i="11"/>
  <c r="Y28" i="54"/>
  <c r="X28" i="54"/>
  <c r="AI18" i="85"/>
  <c r="AN18" i="85"/>
  <c r="Y19" i="90"/>
  <c r="X19" i="90"/>
  <c r="Y20" i="82"/>
  <c r="Z20" i="82" s="1"/>
  <c r="X20" i="82"/>
  <c r="W32" i="53"/>
  <c r="AG31" i="53"/>
  <c r="AP31" i="53" s="1"/>
  <c r="AE31" i="53"/>
  <c r="AF31" i="53"/>
  <c r="AO31" i="53" s="1"/>
  <c r="W24" i="99"/>
  <c r="AG23" i="99"/>
  <c r="AP23" i="99" s="1"/>
  <c r="AE23" i="99"/>
  <c r="AF23" i="99"/>
  <c r="AO23" i="99" s="1"/>
  <c r="Y27" i="88"/>
  <c r="X27" i="88"/>
  <c r="W27" i="92"/>
  <c r="AF26" i="92"/>
  <c r="AO26" i="92" s="1"/>
  <c r="AE26" i="92"/>
  <c r="AN26" i="92" s="1"/>
  <c r="AG26" i="92"/>
  <c r="Y21" i="98"/>
  <c r="X21" i="98"/>
  <c r="AH22" i="103"/>
  <c r="AQ22" i="103" s="1"/>
  <c r="AR26" i="95"/>
  <c r="Z22" i="10"/>
  <c r="AR28" i="104"/>
  <c r="AH27" i="100"/>
  <c r="AQ27" i="100" s="1"/>
  <c r="AR26" i="13"/>
  <c r="AH29" i="104"/>
  <c r="AQ29" i="104" s="1"/>
  <c r="Z23" i="16"/>
  <c r="Y23" i="18"/>
  <c r="X23" i="18"/>
  <c r="Y30" i="44"/>
  <c r="X30" i="44"/>
  <c r="AI31" i="52"/>
  <c r="AN31" i="52"/>
  <c r="Y25" i="41"/>
  <c r="X25" i="41"/>
  <c r="Z25" i="41" s="1"/>
  <c r="AI19" i="82"/>
  <c r="AN19" i="82"/>
  <c r="AR24" i="11"/>
  <c r="AE20" i="48"/>
  <c r="AG20" i="48"/>
  <c r="AP20" i="48" s="1"/>
  <c r="W21" i="48"/>
  <c r="AF20" i="48"/>
  <c r="AO20" i="48" s="1"/>
  <c r="AH34" i="89"/>
  <c r="AQ34" i="89" s="1"/>
  <c r="AR26" i="20"/>
  <c r="AH30" i="101"/>
  <c r="AQ30" i="101" s="1"/>
  <c r="AF33" i="86"/>
  <c r="AO33" i="86" s="1"/>
  <c r="AE33" i="86"/>
  <c r="W34" i="86"/>
  <c r="AG33" i="86"/>
  <c r="AP33" i="86" s="1"/>
  <c r="AH23" i="49"/>
  <c r="AQ23" i="49" s="1"/>
  <c r="W34" i="97"/>
  <c r="AE33" i="97"/>
  <c r="AF33" i="97"/>
  <c r="AO33" i="97" s="1"/>
  <c r="AG33" i="97"/>
  <c r="AP33" i="97" s="1"/>
  <c r="Z24" i="43"/>
  <c r="AH27" i="20"/>
  <c r="AQ27" i="20" s="1"/>
  <c r="Y21" i="42"/>
  <c r="X21" i="42"/>
  <c r="AI20" i="98"/>
  <c r="AN20" i="98"/>
  <c r="AG22" i="103"/>
  <c r="AP22" i="103" s="1"/>
  <c r="AE22" i="103"/>
  <c r="AF22" i="103"/>
  <c r="AO22" i="103" s="1"/>
  <c r="W23" i="103"/>
  <c r="Y26" i="84"/>
  <c r="X26" i="84"/>
  <c r="AI23" i="55"/>
  <c r="AR23" i="55" s="1"/>
  <c r="AN23" i="55"/>
  <c r="AH27" i="95"/>
  <c r="AQ27" i="95" s="1"/>
  <c r="AF27" i="100"/>
  <c r="AO27" i="100" s="1"/>
  <c r="AE27" i="100"/>
  <c r="AG27" i="100"/>
  <c r="AP27" i="100" s="1"/>
  <c r="W28" i="100"/>
  <c r="AI31" i="15"/>
  <c r="AN31" i="15"/>
  <c r="AH33" i="47"/>
  <c r="AQ33" i="47" s="1"/>
  <c r="AI19" i="50"/>
  <c r="AN19" i="50"/>
  <c r="AH32" i="105"/>
  <c r="AQ32" i="105" s="1"/>
  <c r="W30" i="104"/>
  <c r="AF29" i="104"/>
  <c r="AO29" i="104" s="1"/>
  <c r="AG29" i="104"/>
  <c r="AP29" i="104" s="1"/>
  <c r="AE29" i="104"/>
  <c r="AI20" i="35"/>
  <c r="AN20" i="35"/>
  <c r="AI22" i="18"/>
  <c r="AN22" i="18"/>
  <c r="AI30" i="32"/>
  <c r="AN30" i="32"/>
  <c r="Y19" i="85"/>
  <c r="X19" i="85"/>
  <c r="AI24" i="41"/>
  <c r="AN24" i="41"/>
  <c r="AE27" i="95" l="1"/>
  <c r="Z27" i="88"/>
  <c r="W28" i="95"/>
  <c r="AG27" i="95"/>
  <c r="AP27" i="95" s="1"/>
  <c r="Z26" i="84"/>
  <c r="AF26" i="84" s="1"/>
  <c r="AO26" i="84" s="1"/>
  <c r="Z20" i="50"/>
  <c r="AE20" i="50" s="1"/>
  <c r="Z30" i="44"/>
  <c r="W31" i="101"/>
  <c r="W28" i="20"/>
  <c r="AG24" i="55"/>
  <c r="AP24" i="55" s="1"/>
  <c r="W25" i="55"/>
  <c r="AE24" i="55"/>
  <c r="AF24" i="55"/>
  <c r="AO24" i="55" s="1"/>
  <c r="AE26" i="84"/>
  <c r="W31" i="44"/>
  <c r="AE30" i="44"/>
  <c r="AF30" i="44"/>
  <c r="AO30" i="44" s="1"/>
  <c r="AG30" i="44"/>
  <c r="AP30" i="44" s="1"/>
  <c r="AE27" i="88"/>
  <c r="W28" i="88"/>
  <c r="AG27" i="88"/>
  <c r="AP27" i="88" s="1"/>
  <c r="AF27" i="88"/>
  <c r="AO27" i="88" s="1"/>
  <c r="AG20" i="50"/>
  <c r="AP20" i="50" s="1"/>
  <c r="AF20" i="50"/>
  <c r="AO20" i="50" s="1"/>
  <c r="AG27" i="96"/>
  <c r="AP27" i="96" s="1"/>
  <c r="W28" i="96"/>
  <c r="AF27" i="96"/>
  <c r="AO27" i="96" s="1"/>
  <c r="AE27" i="96"/>
  <c r="W33" i="15"/>
  <c r="AG32" i="15"/>
  <c r="AP32" i="15" s="1"/>
  <c r="AE32" i="15"/>
  <c r="AF32" i="15"/>
  <c r="AO32" i="15" s="1"/>
  <c r="AR22" i="18"/>
  <c r="W22" i="35"/>
  <c r="AF21" i="35"/>
  <c r="AO21" i="35" s="1"/>
  <c r="AG21" i="35"/>
  <c r="AP21" i="35" s="1"/>
  <c r="AE21" i="35"/>
  <c r="AI23" i="87"/>
  <c r="AN23" i="87"/>
  <c r="AR24" i="41"/>
  <c r="Y28" i="100"/>
  <c r="Z28" i="100"/>
  <c r="X28" i="100"/>
  <c r="Y34" i="86"/>
  <c r="X34" i="86"/>
  <c r="AH25" i="41"/>
  <c r="AQ25" i="41" s="1"/>
  <c r="Y24" i="99"/>
  <c r="X24" i="99"/>
  <c r="AH20" i="82"/>
  <c r="AQ20" i="82" s="1"/>
  <c r="AF20" i="94"/>
  <c r="AO20" i="94" s="1"/>
  <c r="W21" i="94"/>
  <c r="AG20" i="94"/>
  <c r="AP20" i="94" s="1"/>
  <c r="AE20" i="94"/>
  <c r="AH21" i="35"/>
  <c r="AQ21" i="35" s="1"/>
  <c r="AR26" i="88"/>
  <c r="AH28" i="45"/>
  <c r="AQ28" i="45" s="1"/>
  <c r="AR20" i="42"/>
  <c r="AR20" i="102"/>
  <c r="Y31" i="101"/>
  <c r="X31" i="101"/>
  <c r="Y28" i="95"/>
  <c r="X28" i="95"/>
  <c r="AI32" i="105"/>
  <c r="AR32" i="105" s="1"/>
  <c r="AN32" i="105"/>
  <c r="AH19" i="85"/>
  <c r="AQ19" i="85" s="1"/>
  <c r="AI33" i="86"/>
  <c r="AN33" i="86"/>
  <c r="AI20" i="48"/>
  <c r="AN20" i="48"/>
  <c r="W21" i="82"/>
  <c r="AE20" i="82"/>
  <c r="AG20" i="82"/>
  <c r="AP20" i="82" s="1"/>
  <c r="AF20" i="82"/>
  <c r="AO20" i="82" s="1"/>
  <c r="Y28" i="20"/>
  <c r="X28" i="20"/>
  <c r="AI27" i="100"/>
  <c r="AN27" i="100"/>
  <c r="AR20" i="98"/>
  <c r="AH23" i="18"/>
  <c r="AQ23" i="18" s="1"/>
  <c r="AF22" i="10"/>
  <c r="AO22" i="10" s="1"/>
  <c r="AG22" i="10"/>
  <c r="AP22" i="10" s="1"/>
  <c r="AE22" i="10"/>
  <c r="W23" i="10"/>
  <c r="AH28" i="54"/>
  <c r="AQ28" i="54" s="1"/>
  <c r="AH21" i="102"/>
  <c r="AQ21" i="102" s="1"/>
  <c r="AR25" i="91"/>
  <c r="Y23" i="83"/>
  <c r="X23" i="83"/>
  <c r="Z23" i="83" s="1"/>
  <c r="AH24" i="55"/>
  <c r="AQ24" i="55" s="1"/>
  <c r="Y32" i="46"/>
  <c r="Z32" i="46" s="1"/>
  <c r="X32" i="46"/>
  <c r="Y35" i="89"/>
  <c r="X35" i="89"/>
  <c r="Y28" i="13"/>
  <c r="Z28" i="13"/>
  <c r="X28" i="13"/>
  <c r="AH27" i="96"/>
  <c r="AQ27" i="96" s="1"/>
  <c r="AR18" i="90"/>
  <c r="AR19" i="50"/>
  <c r="Y23" i="103"/>
  <c r="X23" i="103"/>
  <c r="AH21" i="42"/>
  <c r="AQ21" i="42" s="1"/>
  <c r="AI33" i="97"/>
  <c r="AN33" i="97"/>
  <c r="Z23" i="18"/>
  <c r="AI31" i="53"/>
  <c r="AN31" i="53"/>
  <c r="AH19" i="90"/>
  <c r="AQ19" i="90" s="1"/>
  <c r="Z28" i="54"/>
  <c r="Z21" i="102"/>
  <c r="AI22" i="83"/>
  <c r="AN22" i="83"/>
  <c r="AH26" i="91"/>
  <c r="AQ26" i="91" s="1"/>
  <c r="AR27" i="54"/>
  <c r="AI31" i="46"/>
  <c r="AN31" i="46"/>
  <c r="AI34" i="89"/>
  <c r="AN34" i="89"/>
  <c r="AI23" i="49"/>
  <c r="AN23" i="49"/>
  <c r="AF25" i="41"/>
  <c r="AO25" i="41" s="1"/>
  <c r="W26" i="41"/>
  <c r="AE25" i="41"/>
  <c r="AN25" i="41" s="1"/>
  <c r="AG25" i="41"/>
  <c r="AR18" i="85"/>
  <c r="Y26" i="51"/>
  <c r="X26" i="51"/>
  <c r="Z26" i="51" s="1"/>
  <c r="AF28" i="45"/>
  <c r="AO28" i="45" s="1"/>
  <c r="W29" i="45"/>
  <c r="AG28" i="45"/>
  <c r="AP28" i="45" s="1"/>
  <c r="AE28" i="45"/>
  <c r="Z19" i="85"/>
  <c r="Y30" i="104"/>
  <c r="X30" i="104"/>
  <c r="AR20" i="35"/>
  <c r="AR31" i="15"/>
  <c r="AR31" i="52"/>
  <c r="Z21" i="98"/>
  <c r="AH21" i="98"/>
  <c r="AQ21" i="98" s="1"/>
  <c r="Y27" i="92"/>
  <c r="X27" i="92"/>
  <c r="Z27" i="92" s="1"/>
  <c r="AI23" i="99"/>
  <c r="AN23" i="99"/>
  <c r="Z19" i="90"/>
  <c r="X34" i="47"/>
  <c r="Y34" i="47"/>
  <c r="AR25" i="84"/>
  <c r="AI27" i="13"/>
  <c r="AN27" i="13"/>
  <c r="AR29" i="44"/>
  <c r="W32" i="93"/>
  <c r="AG31" i="93"/>
  <c r="AP31" i="93" s="1"/>
  <c r="AF31" i="93"/>
  <c r="AO31" i="93" s="1"/>
  <c r="AE31" i="93"/>
  <c r="AI25" i="51"/>
  <c r="AN25" i="51"/>
  <c r="Z26" i="91"/>
  <c r="AH31" i="32"/>
  <c r="AQ31" i="32" s="1"/>
  <c r="AR26" i="96"/>
  <c r="AH32" i="52"/>
  <c r="AQ32" i="52" s="1"/>
  <c r="Y24" i="87"/>
  <c r="X24" i="87"/>
  <c r="AN27" i="95"/>
  <c r="Y33" i="105"/>
  <c r="Z33" i="105" s="1"/>
  <c r="X33" i="105"/>
  <c r="Y24" i="49"/>
  <c r="X24" i="49"/>
  <c r="AI26" i="92"/>
  <c r="AP26" i="92"/>
  <c r="AI30" i="101"/>
  <c r="AN30" i="101"/>
  <c r="Z21" i="42"/>
  <c r="Y34" i="97"/>
  <c r="X34" i="97"/>
  <c r="AR30" i="32"/>
  <c r="AI29" i="104"/>
  <c r="AR29" i="104" s="1"/>
  <c r="AN29" i="104"/>
  <c r="AH26" i="84"/>
  <c r="AQ26" i="84" s="1"/>
  <c r="AI22" i="103"/>
  <c r="AR22" i="103" s="1"/>
  <c r="AN22" i="103"/>
  <c r="AE24" i="43"/>
  <c r="AF24" i="43"/>
  <c r="AO24" i="43" s="1"/>
  <c r="W25" i="43"/>
  <c r="AG24" i="43"/>
  <c r="AP24" i="43" s="1"/>
  <c r="Y21" i="48"/>
  <c r="X21" i="48"/>
  <c r="Z21" i="48" s="1"/>
  <c r="AR19" i="82"/>
  <c r="AH30" i="44"/>
  <c r="AQ30" i="44" s="1"/>
  <c r="AE23" i="16"/>
  <c r="AF23" i="16"/>
  <c r="AO23" i="16" s="1"/>
  <c r="AG23" i="16"/>
  <c r="AP23" i="16" s="1"/>
  <c r="W24" i="16"/>
  <c r="AH27" i="88"/>
  <c r="AQ27" i="88" s="1"/>
  <c r="Y32" i="53"/>
  <c r="Z32" i="53" s="1"/>
  <c r="X32" i="53"/>
  <c r="AF25" i="11"/>
  <c r="AO25" i="11" s="1"/>
  <c r="AG25" i="11"/>
  <c r="AP25" i="11" s="1"/>
  <c r="AE25" i="11"/>
  <c r="W26" i="11"/>
  <c r="AH20" i="50"/>
  <c r="AQ20" i="50" s="1"/>
  <c r="AI33" i="47"/>
  <c r="AN33" i="47"/>
  <c r="AR27" i="45"/>
  <c r="AH32" i="15"/>
  <c r="AQ32" i="15" s="1"/>
  <c r="AF31" i="32"/>
  <c r="AO31" i="32" s="1"/>
  <c r="W32" i="32"/>
  <c r="AG31" i="32"/>
  <c r="AP31" i="32" s="1"/>
  <c r="AE31" i="32"/>
  <c r="Z32" i="52"/>
  <c r="AI27" i="20"/>
  <c r="AN27" i="20"/>
  <c r="Z23" i="103" l="1"/>
  <c r="AF23" i="103" s="1"/>
  <c r="AO23" i="103" s="1"/>
  <c r="Z31" i="101"/>
  <c r="AI27" i="95"/>
  <c r="Z34" i="47"/>
  <c r="AF34" i="47" s="1"/>
  <c r="AO34" i="47" s="1"/>
  <c r="W21" i="50"/>
  <c r="AG26" i="84"/>
  <c r="AP26" i="84" s="1"/>
  <c r="W27" i="84"/>
  <c r="AE23" i="83"/>
  <c r="W24" i="83"/>
  <c r="AF23" i="83"/>
  <c r="AO23" i="83" s="1"/>
  <c r="AG23" i="83"/>
  <c r="AP23" i="83" s="1"/>
  <c r="AG32" i="53"/>
  <c r="AP32" i="53" s="1"/>
  <c r="AE32" i="53"/>
  <c r="W33" i="53"/>
  <c r="AF32" i="53"/>
  <c r="AO32" i="53" s="1"/>
  <c r="AG34" i="47"/>
  <c r="AP34" i="47" s="1"/>
  <c r="W35" i="47"/>
  <c r="AE23" i="103"/>
  <c r="W24" i="103"/>
  <c r="AG23" i="103"/>
  <c r="AP23" i="103" s="1"/>
  <c r="AF31" i="101"/>
  <c r="AO31" i="101" s="1"/>
  <c r="W32" i="101"/>
  <c r="AG31" i="101"/>
  <c r="AP31" i="101" s="1"/>
  <c r="AE31" i="101"/>
  <c r="AR33" i="47"/>
  <c r="AI25" i="11"/>
  <c r="AN25" i="11"/>
  <c r="AE21" i="48"/>
  <c r="W22" i="48"/>
  <c r="AF21" i="48"/>
  <c r="AO21" i="48" s="1"/>
  <c r="AG21" i="48"/>
  <c r="AP21" i="48" s="1"/>
  <c r="AI24" i="43"/>
  <c r="AN24" i="43"/>
  <c r="AH34" i="97"/>
  <c r="AQ34" i="97" s="1"/>
  <c r="W34" i="105"/>
  <c r="AG33" i="105"/>
  <c r="AP33" i="105" s="1"/>
  <c r="AF33" i="105"/>
  <c r="AO33" i="105" s="1"/>
  <c r="AE33" i="105"/>
  <c r="AR27" i="13"/>
  <c r="AE19" i="90"/>
  <c r="AG19" i="90"/>
  <c r="AP19" i="90" s="1"/>
  <c r="AF19" i="90"/>
  <c r="AO19" i="90" s="1"/>
  <c r="W20" i="90"/>
  <c r="AH30" i="104"/>
  <c r="AQ30" i="104" s="1"/>
  <c r="AR31" i="46"/>
  <c r="AR31" i="53"/>
  <c r="AH35" i="89"/>
  <c r="AQ35" i="89" s="1"/>
  <c r="AH24" i="99"/>
  <c r="AQ24" i="99" s="1"/>
  <c r="W29" i="100"/>
  <c r="AG28" i="100"/>
  <c r="AP28" i="100" s="1"/>
  <c r="AE28" i="100"/>
  <c r="AF28" i="100"/>
  <c r="AO28" i="100" s="1"/>
  <c r="AI30" i="44"/>
  <c r="AN30" i="44"/>
  <c r="Y27" i="84"/>
  <c r="X27" i="84"/>
  <c r="AR27" i="20"/>
  <c r="Z34" i="97"/>
  <c r="AR26" i="92"/>
  <c r="AE26" i="91"/>
  <c r="AF26" i="91"/>
  <c r="AO26" i="91" s="1"/>
  <c r="W27" i="91"/>
  <c r="AG26" i="91"/>
  <c r="AP26" i="91" s="1"/>
  <c r="Z30" i="104"/>
  <c r="Y29" i="45"/>
  <c r="X29" i="45"/>
  <c r="Z29" i="45" s="1"/>
  <c r="AG23" i="18"/>
  <c r="AP23" i="18" s="1"/>
  <c r="AE23" i="18"/>
  <c r="W24" i="18"/>
  <c r="AF23" i="18"/>
  <c r="AO23" i="18" s="1"/>
  <c r="Z35" i="89"/>
  <c r="AR20" i="48"/>
  <c r="AH31" i="101"/>
  <c r="AQ31" i="101" s="1"/>
  <c r="Z24" i="99"/>
  <c r="AI21" i="35"/>
  <c r="AN21" i="35"/>
  <c r="AI27" i="96"/>
  <c r="AN27" i="96"/>
  <c r="Y28" i="88"/>
  <c r="X28" i="88"/>
  <c r="Y31" i="44"/>
  <c r="X31" i="44"/>
  <c r="Z31" i="44" s="1"/>
  <c r="Y26" i="11"/>
  <c r="X26" i="11"/>
  <c r="Y32" i="32"/>
  <c r="Z32" i="32" s="1"/>
  <c r="X32" i="32"/>
  <c r="AH24" i="49"/>
  <c r="AQ24" i="49" s="1"/>
  <c r="Y32" i="93"/>
  <c r="X32" i="93"/>
  <c r="AR23" i="99"/>
  <c r="AR23" i="49"/>
  <c r="AH34" i="86"/>
  <c r="AQ34" i="86" s="1"/>
  <c r="X21" i="50"/>
  <c r="Y21" i="50"/>
  <c r="AI27" i="88"/>
  <c r="AN27" i="88"/>
  <c r="AI31" i="32"/>
  <c r="AN31" i="32"/>
  <c r="Y24" i="16"/>
  <c r="X24" i="16"/>
  <c r="AF32" i="52"/>
  <c r="AO32" i="52" s="1"/>
  <c r="W33" i="52"/>
  <c r="AE32" i="52"/>
  <c r="AG32" i="52"/>
  <c r="AP32" i="52" s="1"/>
  <c r="AH32" i="53"/>
  <c r="AQ32" i="53" s="1"/>
  <c r="AI23" i="16"/>
  <c r="AN23" i="16"/>
  <c r="AF21" i="42"/>
  <c r="AO21" i="42" s="1"/>
  <c r="AG21" i="42"/>
  <c r="AP21" i="42" s="1"/>
  <c r="AE21" i="42"/>
  <c r="W22" i="42"/>
  <c r="Z24" i="49"/>
  <c r="AR27" i="95"/>
  <c r="AR25" i="51"/>
  <c r="AH27" i="92"/>
  <c r="AQ27" i="92" s="1"/>
  <c r="AG19" i="85"/>
  <c r="AP19" i="85" s="1"/>
  <c r="AF19" i="85"/>
  <c r="AO19" i="85" s="1"/>
  <c r="AE19" i="85"/>
  <c r="W20" i="85"/>
  <c r="AH26" i="51"/>
  <c r="AQ26" i="51" s="1"/>
  <c r="AI25" i="41"/>
  <c r="AP25" i="41"/>
  <c r="AR22" i="83"/>
  <c r="AR33" i="97"/>
  <c r="AH23" i="103"/>
  <c r="AQ23" i="103" s="1"/>
  <c r="AH28" i="13"/>
  <c r="AQ28" i="13" s="1"/>
  <c r="AH32" i="46"/>
  <c r="AQ32" i="46" s="1"/>
  <c r="Y23" i="10"/>
  <c r="X23" i="10"/>
  <c r="Z23" i="10" s="1"/>
  <c r="AR27" i="100"/>
  <c r="AR33" i="86"/>
  <c r="AI20" i="94"/>
  <c r="AN20" i="94"/>
  <c r="Z34" i="86"/>
  <c r="AI32" i="15"/>
  <c r="AN32" i="15"/>
  <c r="Y28" i="96"/>
  <c r="X28" i="96"/>
  <c r="Z28" i="96" s="1"/>
  <c r="AI20" i="50"/>
  <c r="AN20" i="50"/>
  <c r="AI26" i="84"/>
  <c r="AN26" i="84"/>
  <c r="AI24" i="55"/>
  <c r="AN24" i="55"/>
  <c r="Y25" i="43"/>
  <c r="Z25" i="43" s="1"/>
  <c r="X25" i="43"/>
  <c r="AH24" i="87"/>
  <c r="AQ24" i="87" s="1"/>
  <c r="AE27" i="92"/>
  <c r="W28" i="92"/>
  <c r="AF27" i="92"/>
  <c r="AO27" i="92" s="1"/>
  <c r="AG27" i="92"/>
  <c r="AP27" i="92" s="1"/>
  <c r="AE26" i="51"/>
  <c r="AF26" i="51"/>
  <c r="AO26" i="51" s="1"/>
  <c r="W27" i="51"/>
  <c r="AG26" i="51"/>
  <c r="AP26" i="51" s="1"/>
  <c r="AR34" i="89"/>
  <c r="W22" i="102"/>
  <c r="AG21" i="102"/>
  <c r="AP21" i="102" s="1"/>
  <c r="AF21" i="102"/>
  <c r="AO21" i="102" s="1"/>
  <c r="AE21" i="102"/>
  <c r="AG28" i="13"/>
  <c r="AP28" i="13" s="1"/>
  <c r="W29" i="13"/>
  <c r="AF28" i="13"/>
  <c r="AO28" i="13" s="1"/>
  <c r="AE28" i="13"/>
  <c r="AG32" i="46"/>
  <c r="AP32" i="46" s="1"/>
  <c r="W33" i="46"/>
  <c r="AE32" i="46"/>
  <c r="AF32" i="46"/>
  <c r="AO32" i="46" s="1"/>
  <c r="AI22" i="10"/>
  <c r="AN22" i="10"/>
  <c r="AH28" i="20"/>
  <c r="AQ28" i="20" s="1"/>
  <c r="AI20" i="82"/>
  <c r="AN20" i="82"/>
  <c r="Y22" i="35"/>
  <c r="X22" i="35"/>
  <c r="Y25" i="55"/>
  <c r="X25" i="55"/>
  <c r="Z25" i="55" s="1"/>
  <c r="AH21" i="48"/>
  <c r="AQ21" i="48" s="1"/>
  <c r="AR30" i="101"/>
  <c r="AH33" i="105"/>
  <c r="AQ33" i="105" s="1"/>
  <c r="Z24" i="87"/>
  <c r="AI31" i="93"/>
  <c r="AN31" i="93"/>
  <c r="AH34" i="47"/>
  <c r="AQ34" i="47" s="1"/>
  <c r="W22" i="98"/>
  <c r="AF21" i="98"/>
  <c r="AO21" i="98" s="1"/>
  <c r="AE21" i="98"/>
  <c r="AG21" i="98"/>
  <c r="AP21" i="98" s="1"/>
  <c r="AI28" i="45"/>
  <c r="AN28" i="45"/>
  <c r="Y26" i="41"/>
  <c r="X26" i="41"/>
  <c r="AE28" i="54"/>
  <c r="AG28" i="54"/>
  <c r="AP28" i="54" s="1"/>
  <c r="AF28" i="54"/>
  <c r="AO28" i="54" s="1"/>
  <c r="W29" i="54"/>
  <c r="AH23" i="83"/>
  <c r="AQ23" i="83" s="1"/>
  <c r="Z28" i="20"/>
  <c r="Y21" i="82"/>
  <c r="X21" i="82"/>
  <c r="Z28" i="95"/>
  <c r="AH28" i="95"/>
  <c r="AQ28" i="95" s="1"/>
  <c r="Y21" i="94"/>
  <c r="X21" i="94"/>
  <c r="AH28" i="100"/>
  <c r="AQ28" i="100" s="1"/>
  <c r="AR23" i="87"/>
  <c r="Y33" i="15"/>
  <c r="X33" i="15"/>
  <c r="Z27" i="84" l="1"/>
  <c r="AE34" i="47"/>
  <c r="Z33" i="15"/>
  <c r="Z21" i="82"/>
  <c r="AE21" i="82" s="1"/>
  <c r="W26" i="43"/>
  <c r="AG25" i="43"/>
  <c r="AP25" i="43" s="1"/>
  <c r="AE25" i="43"/>
  <c r="AF25" i="43"/>
  <c r="AO25" i="43" s="1"/>
  <c r="AE33" i="15"/>
  <c r="AG33" i="15"/>
  <c r="AP33" i="15" s="1"/>
  <c r="W34" i="15"/>
  <c r="AF33" i="15"/>
  <c r="AO33" i="15" s="1"/>
  <c r="AE27" i="84"/>
  <c r="W28" i="84"/>
  <c r="AG27" i="84"/>
  <c r="AP27" i="84" s="1"/>
  <c r="AF27" i="84"/>
  <c r="AO27" i="84" s="1"/>
  <c r="W24" i="10"/>
  <c r="AF23" i="10"/>
  <c r="AO23" i="10" s="1"/>
  <c r="AG23" i="10"/>
  <c r="AP23" i="10" s="1"/>
  <c r="AE23" i="10"/>
  <c r="W29" i="96"/>
  <c r="AG28" i="96"/>
  <c r="AP28" i="96" s="1"/>
  <c r="AE28" i="96"/>
  <c r="AF28" i="96"/>
  <c r="AO28" i="96" s="1"/>
  <c r="AF21" i="82"/>
  <c r="AO21" i="82" s="1"/>
  <c r="W22" i="82"/>
  <c r="Z26" i="41"/>
  <c r="AH26" i="41"/>
  <c r="AQ26" i="41" s="1"/>
  <c r="AI21" i="98"/>
  <c r="AN21" i="98"/>
  <c r="AR25" i="41"/>
  <c r="AI23" i="103"/>
  <c r="AN23" i="103"/>
  <c r="AF28" i="20"/>
  <c r="AO28" i="20" s="1"/>
  <c r="AG28" i="20"/>
  <c r="AP28" i="20" s="1"/>
  <c r="AE28" i="20"/>
  <c r="W29" i="20"/>
  <c r="AR22" i="10"/>
  <c r="AI21" i="102"/>
  <c r="AN21" i="102"/>
  <c r="AI28" i="54"/>
  <c r="AN28" i="54"/>
  <c r="AH25" i="55"/>
  <c r="AQ25" i="55" s="1"/>
  <c r="Y33" i="46"/>
  <c r="X33" i="46"/>
  <c r="AI26" i="51"/>
  <c r="AN26" i="51"/>
  <c r="AR32" i="15"/>
  <c r="AI21" i="42"/>
  <c r="AN21" i="42"/>
  <c r="AI32" i="52"/>
  <c r="AN32" i="52"/>
  <c r="AH21" i="50"/>
  <c r="AQ21" i="50" s="1"/>
  <c r="AH32" i="32"/>
  <c r="AQ32" i="32" s="1"/>
  <c r="AH31" i="44"/>
  <c r="AQ31" i="44" s="1"/>
  <c r="AF35" i="89"/>
  <c r="AO35" i="89" s="1"/>
  <c r="W36" i="89"/>
  <c r="AE35" i="89"/>
  <c r="AN35" i="89" s="1"/>
  <c r="AG35" i="89"/>
  <c r="AH29" i="45"/>
  <c r="AQ29" i="45" s="1"/>
  <c r="Y27" i="91"/>
  <c r="X27" i="91"/>
  <c r="AR30" i="44"/>
  <c r="Y34" i="105"/>
  <c r="X34" i="105"/>
  <c r="Z34" i="105" s="1"/>
  <c r="AI21" i="48"/>
  <c r="AN21" i="48"/>
  <c r="AI31" i="101"/>
  <c r="AN31" i="101"/>
  <c r="Y24" i="103"/>
  <c r="X24" i="103"/>
  <c r="AI34" i="47"/>
  <c r="AN34" i="47"/>
  <c r="AR20" i="82"/>
  <c r="Y33" i="52"/>
  <c r="X33" i="52"/>
  <c r="AR31" i="32"/>
  <c r="AH21" i="94"/>
  <c r="AQ21" i="94" s="1"/>
  <c r="AI26" i="91"/>
  <c r="AN26" i="91"/>
  <c r="Z21" i="94"/>
  <c r="Y29" i="54"/>
  <c r="X29" i="54"/>
  <c r="Z29" i="54" s="1"/>
  <c r="Y22" i="98"/>
  <c r="Z22" i="98"/>
  <c r="X22" i="98"/>
  <c r="AH22" i="35"/>
  <c r="AQ22" i="35" s="1"/>
  <c r="AI28" i="13"/>
  <c r="AN28" i="13"/>
  <c r="AR24" i="55"/>
  <c r="AR20" i="94"/>
  <c r="AI19" i="85"/>
  <c r="AN19" i="85"/>
  <c r="W25" i="49"/>
  <c r="AE24" i="49"/>
  <c r="AF24" i="49"/>
  <c r="AO24" i="49" s="1"/>
  <c r="AG24" i="49"/>
  <c r="AP24" i="49" s="1"/>
  <c r="AH24" i="16"/>
  <c r="AQ24" i="16" s="1"/>
  <c r="AR27" i="88"/>
  <c r="AH26" i="11"/>
  <c r="AQ26" i="11" s="1"/>
  <c r="AH28" i="88"/>
  <c r="AQ28" i="88" s="1"/>
  <c r="AR21" i="35"/>
  <c r="Y24" i="18"/>
  <c r="X24" i="18"/>
  <c r="AE30" i="104"/>
  <c r="AF30" i="104"/>
  <c r="AO30" i="104" s="1"/>
  <c r="W31" i="104"/>
  <c r="AG30" i="104"/>
  <c r="AP30" i="104" s="1"/>
  <c r="AI28" i="100"/>
  <c r="AN28" i="100"/>
  <c r="AI33" i="105"/>
  <c r="AN33" i="105"/>
  <c r="AF29" i="45"/>
  <c r="AO29" i="45" s="1"/>
  <c r="AG29" i="45"/>
  <c r="AP29" i="45" s="1"/>
  <c r="W30" i="45"/>
  <c r="AE29" i="45"/>
  <c r="Y20" i="85"/>
  <c r="X20" i="85"/>
  <c r="Z20" i="85" s="1"/>
  <c r="AH27" i="84"/>
  <c r="AQ27" i="84" s="1"/>
  <c r="Y20" i="90"/>
  <c r="X20" i="90"/>
  <c r="AH33" i="15"/>
  <c r="AQ33" i="15" s="1"/>
  <c r="AF28" i="95"/>
  <c r="AO28" i="95" s="1"/>
  <c r="AE28" i="95"/>
  <c r="AG28" i="95"/>
  <c r="AP28" i="95" s="1"/>
  <c r="W29" i="95"/>
  <c r="AR28" i="45"/>
  <c r="AR31" i="93"/>
  <c r="Z22" i="35"/>
  <c r="Y27" i="51"/>
  <c r="X27" i="51"/>
  <c r="Z27" i="51" s="1"/>
  <c r="Y28" i="92"/>
  <c r="X28" i="92"/>
  <c r="AR23" i="16"/>
  <c r="Z24" i="16"/>
  <c r="Z21" i="50"/>
  <c r="AH32" i="93"/>
  <c r="AQ32" i="93" s="1"/>
  <c r="Z26" i="11"/>
  <c r="Z28" i="88"/>
  <c r="AG24" i="99"/>
  <c r="AP24" i="99" s="1"/>
  <c r="AF24" i="99"/>
  <c r="AO24" i="99" s="1"/>
  <c r="W25" i="99"/>
  <c r="AE24" i="99"/>
  <c r="AI23" i="18"/>
  <c r="AN23" i="18"/>
  <c r="X33" i="53"/>
  <c r="Y33" i="53"/>
  <c r="Z33" i="53"/>
  <c r="Y24" i="83"/>
  <c r="X24" i="83"/>
  <c r="AG25" i="55"/>
  <c r="AP25" i="55" s="1"/>
  <c r="AE25" i="55"/>
  <c r="AF25" i="55"/>
  <c r="AO25" i="55" s="1"/>
  <c r="W26" i="55"/>
  <c r="AR20" i="50"/>
  <c r="AF34" i="86"/>
  <c r="AO34" i="86" s="1"/>
  <c r="AG34" i="86"/>
  <c r="AP34" i="86" s="1"/>
  <c r="AE34" i="86"/>
  <c r="W35" i="86"/>
  <c r="W33" i="32"/>
  <c r="AF32" i="32"/>
  <c r="AO32" i="32" s="1"/>
  <c r="AG32" i="32"/>
  <c r="AP32" i="32" s="1"/>
  <c r="AE32" i="32"/>
  <c r="AG31" i="44"/>
  <c r="AP31" i="44" s="1"/>
  <c r="W32" i="44"/>
  <c r="AE31" i="44"/>
  <c r="AF31" i="44"/>
  <c r="AO31" i="44" s="1"/>
  <c r="AR27" i="96"/>
  <c r="AR24" i="43"/>
  <c r="AH28" i="96"/>
  <c r="AQ28" i="96" s="1"/>
  <c r="AH23" i="10"/>
  <c r="AQ23" i="10" s="1"/>
  <c r="AR25" i="11"/>
  <c r="Y32" i="101"/>
  <c r="X32" i="101"/>
  <c r="AH21" i="82"/>
  <c r="AQ21" i="82" s="1"/>
  <c r="W25" i="87"/>
  <c r="AG24" i="87"/>
  <c r="AP24" i="87" s="1"/>
  <c r="AF24" i="87"/>
  <c r="AO24" i="87" s="1"/>
  <c r="AE24" i="87"/>
  <c r="AI32" i="46"/>
  <c r="AN32" i="46"/>
  <c r="Y29" i="13"/>
  <c r="X29" i="13"/>
  <c r="Y22" i="102"/>
  <c r="X22" i="102"/>
  <c r="AI27" i="92"/>
  <c r="AN27" i="92"/>
  <c r="AH25" i="43"/>
  <c r="AQ25" i="43" s="1"/>
  <c r="AR26" i="84"/>
  <c r="Y22" i="42"/>
  <c r="X22" i="42"/>
  <c r="Z32" i="93"/>
  <c r="AF34" i="97"/>
  <c r="AO34" i="97" s="1"/>
  <c r="W35" i="97"/>
  <c r="AE34" i="97"/>
  <c r="AG34" i="97"/>
  <c r="AP34" i="97" s="1"/>
  <c r="Y29" i="100"/>
  <c r="X29" i="100"/>
  <c r="AI19" i="90"/>
  <c r="AN19" i="90"/>
  <c r="Y22" i="48"/>
  <c r="X22" i="48"/>
  <c r="Z22" i="48" s="1"/>
  <c r="Y35" i="47"/>
  <c r="Z35" i="47" s="1"/>
  <c r="X35" i="47"/>
  <c r="AI32" i="53"/>
  <c r="AN32" i="53"/>
  <c r="AI23" i="83"/>
  <c r="AN23" i="83"/>
  <c r="Z20" i="90" l="1"/>
  <c r="Z33" i="46"/>
  <c r="Z22" i="102"/>
  <c r="AE22" i="102" s="1"/>
  <c r="Z27" i="91"/>
  <c r="AF27" i="91" s="1"/>
  <c r="AO27" i="91" s="1"/>
  <c r="Z22" i="42"/>
  <c r="AE22" i="42" s="1"/>
  <c r="AG21" i="82"/>
  <c r="AP21" i="82" s="1"/>
  <c r="Z32" i="101"/>
  <c r="Z24" i="103"/>
  <c r="AF33" i="46"/>
  <c r="AO33" i="46" s="1"/>
  <c r="AG33" i="46"/>
  <c r="AP33" i="46" s="1"/>
  <c r="AE33" i="46"/>
  <c r="W34" i="46"/>
  <c r="AE32" i="101"/>
  <c r="AG32" i="101"/>
  <c r="AP32" i="101" s="1"/>
  <c r="AF32" i="101"/>
  <c r="AO32" i="101" s="1"/>
  <c r="W33" i="101"/>
  <c r="AF22" i="102"/>
  <c r="AO22" i="102" s="1"/>
  <c r="W23" i="102"/>
  <c r="AG27" i="91"/>
  <c r="AP27" i="91" s="1"/>
  <c r="AE27" i="91"/>
  <c r="W28" i="91"/>
  <c r="AG24" i="103"/>
  <c r="AP24" i="103" s="1"/>
  <c r="AF24" i="103"/>
  <c r="AO24" i="103" s="1"/>
  <c r="AE24" i="103"/>
  <c r="W25" i="103"/>
  <c r="AE27" i="51"/>
  <c r="W28" i="51"/>
  <c r="AG27" i="51"/>
  <c r="AP27" i="51" s="1"/>
  <c r="AF27" i="51"/>
  <c r="AO27" i="51" s="1"/>
  <c r="W21" i="90"/>
  <c r="AG20" i="90"/>
  <c r="AP20" i="90" s="1"/>
  <c r="AF20" i="90"/>
  <c r="AO20" i="90" s="1"/>
  <c r="AE20" i="90"/>
  <c r="AF35" i="47"/>
  <c r="AO35" i="47" s="1"/>
  <c r="AE35" i="47"/>
  <c r="AG35" i="47"/>
  <c r="AP35" i="47" s="1"/>
  <c r="W36" i="47"/>
  <c r="AR19" i="90"/>
  <c r="AI34" i="97"/>
  <c r="AN34" i="97"/>
  <c r="AH35" i="47"/>
  <c r="AQ35" i="47" s="1"/>
  <c r="AR32" i="46"/>
  <c r="AI32" i="32"/>
  <c r="AN32" i="32"/>
  <c r="AI34" i="86"/>
  <c r="AN34" i="86"/>
  <c r="Y26" i="55"/>
  <c r="X26" i="55"/>
  <c r="AG26" i="11"/>
  <c r="AP26" i="11" s="1"/>
  <c r="AF26" i="11"/>
  <c r="AO26" i="11" s="1"/>
  <c r="W27" i="11"/>
  <c r="AE26" i="11"/>
  <c r="AE21" i="50"/>
  <c r="AF21" i="50"/>
  <c r="AO21" i="50" s="1"/>
  <c r="W22" i="50"/>
  <c r="AG21" i="50"/>
  <c r="AP21" i="50" s="1"/>
  <c r="AI28" i="95"/>
  <c r="AN28" i="95"/>
  <c r="AR33" i="105"/>
  <c r="AR19" i="85"/>
  <c r="AR28" i="13"/>
  <c r="AH22" i="98"/>
  <c r="AQ22" i="98" s="1"/>
  <c r="W22" i="94"/>
  <c r="AG21" i="94"/>
  <c r="AP21" i="94" s="1"/>
  <c r="AE21" i="94"/>
  <c r="AF21" i="94"/>
  <c r="AO21" i="94" s="1"/>
  <c r="AH34" i="105"/>
  <c r="AQ34" i="105" s="1"/>
  <c r="AR21" i="42"/>
  <c r="Y28" i="84"/>
  <c r="X28" i="84"/>
  <c r="Z28" i="84" s="1"/>
  <c r="AI33" i="15"/>
  <c r="AN33" i="15"/>
  <c r="AI24" i="99"/>
  <c r="AN24" i="99"/>
  <c r="AR23" i="103"/>
  <c r="Y22" i="82"/>
  <c r="Z22" i="82" s="1"/>
  <c r="X22" i="82"/>
  <c r="AI27" i="84"/>
  <c r="AN27" i="84"/>
  <c r="AH29" i="100"/>
  <c r="AQ29" i="100" s="1"/>
  <c r="AI24" i="87"/>
  <c r="AN24" i="87"/>
  <c r="AI31" i="44"/>
  <c r="AN31" i="44"/>
  <c r="AI25" i="55"/>
  <c r="AN25" i="55"/>
  <c r="Y25" i="99"/>
  <c r="Z25" i="99"/>
  <c r="X25" i="99"/>
  <c r="Y30" i="45"/>
  <c r="X30" i="45"/>
  <c r="AR28" i="100"/>
  <c r="AH24" i="18"/>
  <c r="AQ24" i="18" s="1"/>
  <c r="AR26" i="91"/>
  <c r="AI35" i="89"/>
  <c r="AP35" i="89"/>
  <c r="AR28" i="54"/>
  <c r="Y29" i="20"/>
  <c r="X29" i="20"/>
  <c r="Z29" i="20" s="1"/>
  <c r="Y24" i="10"/>
  <c r="Z24" i="10" s="1"/>
  <c r="X24" i="10"/>
  <c r="Y35" i="97"/>
  <c r="X35" i="97"/>
  <c r="Z35" i="97" s="1"/>
  <c r="AH29" i="13"/>
  <c r="AQ29" i="13" s="1"/>
  <c r="AR23" i="83"/>
  <c r="AH22" i="48"/>
  <c r="AQ22" i="48" s="1"/>
  <c r="Z29" i="100"/>
  <c r="Z29" i="13"/>
  <c r="Y32" i="44"/>
  <c r="X32" i="44"/>
  <c r="Z32" i="44" s="1"/>
  <c r="Y33" i="32"/>
  <c r="Z33" i="32" s="1"/>
  <c r="X33" i="32"/>
  <c r="AH33" i="53"/>
  <c r="AQ33" i="53" s="1"/>
  <c r="AH20" i="85"/>
  <c r="AQ20" i="85" s="1"/>
  <c r="Z24" i="18"/>
  <c r="AI24" i="49"/>
  <c r="AN24" i="49"/>
  <c r="AH29" i="54"/>
  <c r="AQ29" i="54" s="1"/>
  <c r="AR31" i="101"/>
  <c r="AI28" i="20"/>
  <c r="AN28" i="20"/>
  <c r="Y29" i="96"/>
  <c r="X29" i="96"/>
  <c r="AI25" i="43"/>
  <c r="AN25" i="43"/>
  <c r="W35" i="105"/>
  <c r="AF34" i="105"/>
  <c r="AO34" i="105" s="1"/>
  <c r="AE34" i="105"/>
  <c r="AG34" i="105"/>
  <c r="AP34" i="105" s="1"/>
  <c r="AI28" i="96"/>
  <c r="AN28" i="96"/>
  <c r="AG22" i="48"/>
  <c r="AP22" i="48" s="1"/>
  <c r="W23" i="48"/>
  <c r="AE22" i="48"/>
  <c r="AF22" i="48"/>
  <c r="AO22" i="48" s="1"/>
  <c r="AG32" i="93"/>
  <c r="AP32" i="93" s="1"/>
  <c r="AF32" i="93"/>
  <c r="AO32" i="93" s="1"/>
  <c r="AE32" i="93"/>
  <c r="W33" i="93"/>
  <c r="AR27" i="92"/>
  <c r="AG20" i="85"/>
  <c r="AP20" i="85" s="1"/>
  <c r="W21" i="85"/>
  <c r="AF20" i="85"/>
  <c r="AO20" i="85" s="1"/>
  <c r="AE20" i="85"/>
  <c r="Y25" i="49"/>
  <c r="X25" i="49"/>
  <c r="AG29" i="54"/>
  <c r="AP29" i="54" s="1"/>
  <c r="AF29" i="54"/>
  <c r="AO29" i="54" s="1"/>
  <c r="W30" i="54"/>
  <c r="AE29" i="54"/>
  <c r="AH33" i="52"/>
  <c r="AQ33" i="52" s="1"/>
  <c r="AR34" i="47"/>
  <c r="Y36" i="89"/>
  <c r="X36" i="89"/>
  <c r="AR32" i="52"/>
  <c r="AR26" i="51"/>
  <c r="AR21" i="102"/>
  <c r="AI21" i="82"/>
  <c r="AN21" i="82"/>
  <c r="Y34" i="15"/>
  <c r="X34" i="15"/>
  <c r="AF33" i="53"/>
  <c r="AO33" i="53" s="1"/>
  <c r="AG33" i="53"/>
  <c r="AP33" i="53" s="1"/>
  <c r="W34" i="53"/>
  <c r="AE33" i="53"/>
  <c r="AE24" i="16"/>
  <c r="AF24" i="16"/>
  <c r="AO24" i="16" s="1"/>
  <c r="AG24" i="16"/>
  <c r="AP24" i="16" s="1"/>
  <c r="W25" i="16"/>
  <c r="AH27" i="51"/>
  <c r="AQ27" i="51" s="1"/>
  <c r="AH20" i="90"/>
  <c r="AQ20" i="90" s="1"/>
  <c r="AI29" i="45"/>
  <c r="AN29" i="45"/>
  <c r="AI30" i="104"/>
  <c r="AN30" i="104"/>
  <c r="W23" i="98"/>
  <c r="AF22" i="98"/>
  <c r="AO22" i="98" s="1"/>
  <c r="AG22" i="98"/>
  <c r="AP22" i="98" s="1"/>
  <c r="AE22" i="98"/>
  <c r="AH24" i="83"/>
  <c r="AQ24" i="83" s="1"/>
  <c r="AH28" i="92"/>
  <c r="AQ28" i="92" s="1"/>
  <c r="AF22" i="35"/>
  <c r="AO22" i="35" s="1"/>
  <c r="AE22" i="35"/>
  <c r="AN22" i="35" s="1"/>
  <c r="W23" i="35"/>
  <c r="AG22" i="35"/>
  <c r="Y29" i="95"/>
  <c r="X29" i="95"/>
  <c r="AR32" i="53"/>
  <c r="AH22" i="42"/>
  <c r="AQ22" i="42" s="1"/>
  <c r="AH22" i="102"/>
  <c r="AQ22" i="102" s="1"/>
  <c r="Y25" i="87"/>
  <c r="X25" i="87"/>
  <c r="Z25" i="87" s="1"/>
  <c r="AH32" i="101"/>
  <c r="AQ32" i="101" s="1"/>
  <c r="Y35" i="86"/>
  <c r="Z35" i="86" s="1"/>
  <c r="X35" i="86"/>
  <c r="Z24" i="83"/>
  <c r="AR23" i="18"/>
  <c r="AE28" i="88"/>
  <c r="AG28" i="88"/>
  <c r="AP28" i="88" s="1"/>
  <c r="AF28" i="88"/>
  <c r="AO28" i="88" s="1"/>
  <c r="W29" i="88"/>
  <c r="Z28" i="92"/>
  <c r="X31" i="104"/>
  <c r="Y31" i="104"/>
  <c r="Z33" i="52"/>
  <c r="AH24" i="103"/>
  <c r="AQ24" i="103" s="1"/>
  <c r="AR21" i="48"/>
  <c r="AH27" i="91"/>
  <c r="AQ27" i="91" s="1"/>
  <c r="AH33" i="46"/>
  <c r="AQ33" i="46" s="1"/>
  <c r="AR21" i="98"/>
  <c r="AE26" i="41"/>
  <c r="W27" i="41"/>
  <c r="AF26" i="41"/>
  <c r="AO26" i="41" s="1"/>
  <c r="AG26" i="41"/>
  <c r="AP26" i="41" s="1"/>
  <c r="AI23" i="10"/>
  <c r="AN23" i="10"/>
  <c r="Y26" i="43"/>
  <c r="Z26" i="43" s="1"/>
  <c r="X26" i="43"/>
  <c r="AF22" i="42" l="1"/>
  <c r="AO22" i="42" s="1"/>
  <c r="W23" i="42"/>
  <c r="Z25" i="49"/>
  <c r="AE25" i="49" s="1"/>
  <c r="AG22" i="42"/>
  <c r="AP22" i="42" s="1"/>
  <c r="AG22" i="102"/>
  <c r="AP22" i="102" s="1"/>
  <c r="Z36" i="89"/>
  <c r="AF36" i="89" s="1"/>
  <c r="AO36" i="89" s="1"/>
  <c r="AE22" i="82"/>
  <c r="AG22" i="82"/>
  <c r="AP22" i="82" s="1"/>
  <c r="AF22" i="82"/>
  <c r="AO22" i="82" s="1"/>
  <c r="W23" i="82"/>
  <c r="AG28" i="84"/>
  <c r="AP28" i="84" s="1"/>
  <c r="AE28" i="84"/>
  <c r="AF28" i="84"/>
  <c r="AO28" i="84" s="1"/>
  <c r="W29" i="84"/>
  <c r="W37" i="89"/>
  <c r="AE36" i="89"/>
  <c r="AG36" i="89"/>
  <c r="AP36" i="89" s="1"/>
  <c r="W26" i="49"/>
  <c r="AG25" i="49"/>
  <c r="AP25" i="49" s="1"/>
  <c r="W30" i="20"/>
  <c r="AE29" i="20"/>
  <c r="AF29" i="20"/>
  <c r="AO29" i="20" s="1"/>
  <c r="AG29" i="20"/>
  <c r="AP29" i="20" s="1"/>
  <c r="AF35" i="97"/>
  <c r="AO35" i="97" s="1"/>
  <c r="AE35" i="97"/>
  <c r="W36" i="97"/>
  <c r="AG35" i="97"/>
  <c r="AP35" i="97" s="1"/>
  <c r="AI22" i="35"/>
  <c r="AP22" i="35"/>
  <c r="AR28" i="20"/>
  <c r="Y27" i="41"/>
  <c r="X27" i="41"/>
  <c r="AH31" i="104"/>
  <c r="AQ31" i="104" s="1"/>
  <c r="AI28" i="88"/>
  <c r="AN28" i="88"/>
  <c r="AH25" i="87"/>
  <c r="AQ25" i="87" s="1"/>
  <c r="AR21" i="82"/>
  <c r="AI29" i="54"/>
  <c r="AN29" i="54"/>
  <c r="Y35" i="105"/>
  <c r="Z35" i="105" s="1"/>
  <c r="X35" i="105"/>
  <c r="AH32" i="44"/>
  <c r="AQ32" i="44" s="1"/>
  <c r="AH25" i="99"/>
  <c r="AQ25" i="99" s="1"/>
  <c r="AR31" i="44"/>
  <c r="AR33" i="15"/>
  <c r="Y27" i="11"/>
  <c r="Z27" i="11" s="1"/>
  <c r="X27" i="11"/>
  <c r="AR34" i="97"/>
  <c r="AI35" i="47"/>
  <c r="AN35" i="47"/>
  <c r="Y21" i="90"/>
  <c r="Z21" i="90" s="1"/>
  <c r="X21" i="90"/>
  <c r="Y25" i="103"/>
  <c r="X25" i="103"/>
  <c r="AI27" i="91"/>
  <c r="AR27" i="91" s="1"/>
  <c r="AN27" i="91"/>
  <c r="Y23" i="102"/>
  <c r="X23" i="102"/>
  <c r="AI32" i="101"/>
  <c r="AN32" i="101"/>
  <c r="AI26" i="41"/>
  <c r="AN26" i="41"/>
  <c r="Y23" i="98"/>
  <c r="X23" i="98"/>
  <c r="AE32" i="44"/>
  <c r="W33" i="44"/>
  <c r="AF32" i="44"/>
  <c r="AO32" i="44" s="1"/>
  <c r="AG32" i="44"/>
  <c r="AP32" i="44" s="1"/>
  <c r="AI21" i="94"/>
  <c r="AN21" i="94"/>
  <c r="AI24" i="103"/>
  <c r="AN24" i="103"/>
  <c r="AR23" i="10"/>
  <c r="X23" i="35"/>
  <c r="Y23" i="35"/>
  <c r="AI24" i="16"/>
  <c r="AN24" i="16"/>
  <c r="AH34" i="15"/>
  <c r="AQ34" i="15" s="1"/>
  <c r="AI20" i="85"/>
  <c r="AN20" i="85"/>
  <c r="AR25" i="43"/>
  <c r="AH24" i="10"/>
  <c r="AQ24" i="10" s="1"/>
  <c r="AR24" i="87"/>
  <c r="Y34" i="46"/>
  <c r="X34" i="46"/>
  <c r="Z34" i="46" s="1"/>
  <c r="AH36" i="89"/>
  <c r="AQ36" i="89" s="1"/>
  <c r="AR28" i="96"/>
  <c r="AF25" i="99"/>
  <c r="AO25" i="99" s="1"/>
  <c r="AE25" i="99"/>
  <c r="AG25" i="99"/>
  <c r="AP25" i="99" s="1"/>
  <c r="W26" i="99"/>
  <c r="AH28" i="84"/>
  <c r="AQ28" i="84" s="1"/>
  <c r="AF33" i="52"/>
  <c r="AO33" i="52" s="1"/>
  <c r="AG33" i="52"/>
  <c r="AP33" i="52" s="1"/>
  <c r="AE33" i="52"/>
  <c r="W34" i="52"/>
  <c r="Y29" i="88"/>
  <c r="X29" i="88"/>
  <c r="W25" i="83"/>
  <c r="AF24" i="83"/>
  <c r="AO24" i="83" s="1"/>
  <c r="AG24" i="83"/>
  <c r="AP24" i="83" s="1"/>
  <c r="AE24" i="83"/>
  <c r="AH29" i="95"/>
  <c r="AQ29" i="95" s="1"/>
  <c r="AR30" i="104"/>
  <c r="Z34" i="15"/>
  <c r="Y33" i="93"/>
  <c r="X33" i="93"/>
  <c r="AI22" i="48"/>
  <c r="AN22" i="48"/>
  <c r="AH29" i="96"/>
  <c r="AQ29" i="96" s="1"/>
  <c r="AF29" i="13"/>
  <c r="AO29" i="13" s="1"/>
  <c r="AE29" i="13"/>
  <c r="W30" i="13"/>
  <c r="AG29" i="13"/>
  <c r="AP29" i="13" s="1"/>
  <c r="AE24" i="10"/>
  <c r="AN24" i="10" s="1"/>
  <c r="AF24" i="10"/>
  <c r="AO24" i="10" s="1"/>
  <c r="AG24" i="10"/>
  <c r="W25" i="10"/>
  <c r="AH30" i="45"/>
  <c r="AQ30" i="45" s="1"/>
  <c r="AR27" i="84"/>
  <c r="Y22" i="94"/>
  <c r="Z22" i="94"/>
  <c r="X22" i="94"/>
  <c r="AI21" i="50"/>
  <c r="AN21" i="50"/>
  <c r="AH26" i="55"/>
  <c r="AQ26" i="55" s="1"/>
  <c r="AR32" i="32"/>
  <c r="AI20" i="90"/>
  <c r="AN20" i="90"/>
  <c r="AN22" i="42"/>
  <c r="Y28" i="51"/>
  <c r="X28" i="51"/>
  <c r="Z28" i="51" s="1"/>
  <c r="Y33" i="101"/>
  <c r="Z33" i="101" s="1"/>
  <c r="X33" i="101"/>
  <c r="AI33" i="46"/>
  <c r="AN33" i="46"/>
  <c r="Y22" i="50"/>
  <c r="X22" i="50"/>
  <c r="Z22" i="50" s="1"/>
  <c r="AR34" i="86"/>
  <c r="AH26" i="43"/>
  <c r="AQ26" i="43" s="1"/>
  <c r="Z31" i="104"/>
  <c r="AH35" i="86"/>
  <c r="AQ35" i="86" s="1"/>
  <c r="Z29" i="95"/>
  <c r="AI22" i="98"/>
  <c r="AN22" i="98"/>
  <c r="AI33" i="53"/>
  <c r="AN33" i="53"/>
  <c r="AH25" i="49"/>
  <c r="AQ25" i="49" s="1"/>
  <c r="Y21" i="85"/>
  <c r="X21" i="85"/>
  <c r="AI32" i="93"/>
  <c r="AN32" i="93"/>
  <c r="Y23" i="48"/>
  <c r="X23" i="48"/>
  <c r="AI34" i="105"/>
  <c r="AN34" i="105"/>
  <c r="Z29" i="96"/>
  <c r="AR24" i="49"/>
  <c r="AH33" i="32"/>
  <c r="AQ33" i="32" s="1"/>
  <c r="AF29" i="100"/>
  <c r="AO29" i="100" s="1"/>
  <c r="W30" i="100"/>
  <c r="AE29" i="100"/>
  <c r="AG29" i="100"/>
  <c r="AP29" i="100" s="1"/>
  <c r="Z30" i="45"/>
  <c r="AR25" i="55"/>
  <c r="AH22" i="82"/>
  <c r="AQ22" i="82" s="1"/>
  <c r="AR24" i="99"/>
  <c r="AR28" i="95"/>
  <c r="Z26" i="55"/>
  <c r="Y36" i="47"/>
  <c r="Z36" i="47" s="1"/>
  <c r="X36" i="47"/>
  <c r="Y23" i="42"/>
  <c r="X23" i="42"/>
  <c r="Z23" i="42" s="1"/>
  <c r="AI27" i="51"/>
  <c r="AN27" i="51"/>
  <c r="AF28" i="92"/>
  <c r="AO28" i="92" s="1"/>
  <c r="AE28" i="92"/>
  <c r="W29" i="92"/>
  <c r="AG28" i="92"/>
  <c r="AP28" i="92" s="1"/>
  <c r="W26" i="87"/>
  <c r="AE25" i="87"/>
  <c r="AG25" i="87"/>
  <c r="AP25" i="87" s="1"/>
  <c r="AF25" i="87"/>
  <c r="AO25" i="87" s="1"/>
  <c r="Y30" i="54"/>
  <c r="X30" i="54"/>
  <c r="AG26" i="43"/>
  <c r="AP26" i="43" s="1"/>
  <c r="W27" i="43"/>
  <c r="AE26" i="43"/>
  <c r="AF26" i="43"/>
  <c r="AO26" i="43" s="1"/>
  <c r="AF35" i="86"/>
  <c r="AO35" i="86" s="1"/>
  <c r="W36" i="86"/>
  <c r="AG35" i="86"/>
  <c r="AP35" i="86" s="1"/>
  <c r="AE35" i="86"/>
  <c r="AR29" i="45"/>
  <c r="Y25" i="16"/>
  <c r="X25" i="16"/>
  <c r="Z25" i="16" s="1"/>
  <c r="Y34" i="53"/>
  <c r="X34" i="53"/>
  <c r="AG24" i="18"/>
  <c r="AP24" i="18" s="1"/>
  <c r="AE24" i="18"/>
  <c r="W25" i="18"/>
  <c r="AF24" i="18"/>
  <c r="AO24" i="18" s="1"/>
  <c r="AE33" i="32"/>
  <c r="AG33" i="32"/>
  <c r="AP33" i="32" s="1"/>
  <c r="W34" i="32"/>
  <c r="AF33" i="32"/>
  <c r="AO33" i="32" s="1"/>
  <c r="AH35" i="97"/>
  <c r="AQ35" i="97" s="1"/>
  <c r="AH29" i="20"/>
  <c r="AQ29" i="20" s="1"/>
  <c r="AR35" i="89"/>
  <c r="AI26" i="11"/>
  <c r="AN26" i="11"/>
  <c r="X28" i="91"/>
  <c r="Z28" i="91" s="1"/>
  <c r="Y28" i="91"/>
  <c r="AN22" i="102"/>
  <c r="Z21" i="85" l="1"/>
  <c r="Z30" i="54"/>
  <c r="Z34" i="53"/>
  <c r="AE34" i="53" s="1"/>
  <c r="Z27" i="41"/>
  <c r="W28" i="41" s="1"/>
  <c r="Z23" i="48"/>
  <c r="AE23" i="48" s="1"/>
  <c r="AF25" i="49"/>
  <c r="AO25" i="49" s="1"/>
  <c r="AI22" i="102"/>
  <c r="AI22" i="42"/>
  <c r="W22" i="90"/>
  <c r="AF21" i="90"/>
  <c r="AO21" i="90" s="1"/>
  <c r="AE21" i="90"/>
  <c r="AG21" i="90"/>
  <c r="AP21" i="90" s="1"/>
  <c r="AG34" i="53"/>
  <c r="AP34" i="53" s="1"/>
  <c r="W35" i="53"/>
  <c r="AG28" i="51"/>
  <c r="AP28" i="51" s="1"/>
  <c r="AF28" i="51"/>
  <c r="AO28" i="51" s="1"/>
  <c r="W29" i="51"/>
  <c r="AE28" i="51"/>
  <c r="AE25" i="16"/>
  <c r="AF25" i="16"/>
  <c r="AO25" i="16" s="1"/>
  <c r="W26" i="16"/>
  <c r="AG25" i="16"/>
  <c r="AP25" i="16" s="1"/>
  <c r="W31" i="54"/>
  <c r="AF30" i="54"/>
  <c r="AO30" i="54" s="1"/>
  <c r="AG30" i="54"/>
  <c r="AP30" i="54" s="1"/>
  <c r="AE30" i="54"/>
  <c r="W24" i="42"/>
  <c r="AE23" i="42"/>
  <c r="AF23" i="42"/>
  <c r="AO23" i="42" s="1"/>
  <c r="AG23" i="42"/>
  <c r="AP23" i="42" s="1"/>
  <c r="AG34" i="46"/>
  <c r="AP34" i="46" s="1"/>
  <c r="W35" i="46"/>
  <c r="AE34" i="46"/>
  <c r="AF34" i="46"/>
  <c r="AO34" i="46" s="1"/>
  <c r="AF23" i="48"/>
  <c r="AO23" i="48" s="1"/>
  <c r="AG23" i="48"/>
  <c r="AP23" i="48" s="1"/>
  <c r="W24" i="48"/>
  <c r="AF33" i="101"/>
  <c r="AO33" i="101" s="1"/>
  <c r="AE33" i="101"/>
  <c r="AG33" i="101"/>
  <c r="AP33" i="101" s="1"/>
  <c r="W34" i="101"/>
  <c r="AF21" i="85"/>
  <c r="AO21" i="85" s="1"/>
  <c r="AE21" i="85"/>
  <c r="W22" i="85"/>
  <c r="AG21" i="85"/>
  <c r="AP21" i="85" s="1"/>
  <c r="AF27" i="41"/>
  <c r="AO27" i="41" s="1"/>
  <c r="AG27" i="41"/>
  <c r="AP27" i="41" s="1"/>
  <c r="AE27" i="41"/>
  <c r="AG36" i="47"/>
  <c r="AP36" i="47" s="1"/>
  <c r="AF36" i="47"/>
  <c r="AO36" i="47" s="1"/>
  <c r="AE36" i="47"/>
  <c r="W37" i="47"/>
  <c r="AG27" i="11"/>
  <c r="AP27" i="11" s="1"/>
  <c r="AF27" i="11"/>
  <c r="AO27" i="11" s="1"/>
  <c r="AE27" i="11"/>
  <c r="W28" i="11"/>
  <c r="W36" i="105"/>
  <c r="AE35" i="105"/>
  <c r="AF35" i="105"/>
  <c r="AO35" i="105" s="1"/>
  <c r="AG35" i="105"/>
  <c r="AP35" i="105" s="1"/>
  <c r="W29" i="91"/>
  <c r="AG28" i="91"/>
  <c r="AP28" i="91" s="1"/>
  <c r="AE28" i="91"/>
  <c r="AF28" i="91"/>
  <c r="AO28" i="91" s="1"/>
  <c r="AR22" i="102"/>
  <c r="AR27" i="51"/>
  <c r="AH22" i="50"/>
  <c r="AQ22" i="50" s="1"/>
  <c r="AR22" i="42"/>
  <c r="AH22" i="94"/>
  <c r="AQ22" i="94" s="1"/>
  <c r="AI24" i="10"/>
  <c r="AP24" i="10"/>
  <c r="AI29" i="13"/>
  <c r="AN29" i="13"/>
  <c r="AG34" i="15"/>
  <c r="AP34" i="15" s="1"/>
  <c r="W35" i="15"/>
  <c r="AF34" i="15"/>
  <c r="AO34" i="15" s="1"/>
  <c r="AE34" i="15"/>
  <c r="Y25" i="83"/>
  <c r="Z25" i="83" s="1"/>
  <c r="X25" i="83"/>
  <c r="AI33" i="52"/>
  <c r="AN33" i="52"/>
  <c r="AI32" i="44"/>
  <c r="AN32" i="44"/>
  <c r="Y26" i="49"/>
  <c r="Z26" i="49" s="1"/>
  <c r="X26" i="49"/>
  <c r="Y37" i="89"/>
  <c r="X37" i="89"/>
  <c r="AR33" i="53"/>
  <c r="AH23" i="35"/>
  <c r="AQ23" i="35" s="1"/>
  <c r="AH23" i="98"/>
  <c r="AQ23" i="98" s="1"/>
  <c r="AH25" i="103"/>
  <c r="AQ25" i="103" s="1"/>
  <c r="AI24" i="18"/>
  <c r="AN24" i="18"/>
  <c r="Y27" i="43"/>
  <c r="X27" i="43"/>
  <c r="Z23" i="98"/>
  <c r="AH23" i="102"/>
  <c r="AQ23" i="102" s="1"/>
  <c r="Z25" i="103"/>
  <c r="AR35" i="47"/>
  <c r="AR29" i="54"/>
  <c r="Y36" i="86"/>
  <c r="X36" i="86"/>
  <c r="Z36" i="86" s="1"/>
  <c r="AR32" i="93"/>
  <c r="AR22" i="98"/>
  <c r="AH33" i="93"/>
  <c r="AQ33" i="93" s="1"/>
  <c r="AI24" i="83"/>
  <c r="AN24" i="83"/>
  <c r="Y26" i="99"/>
  <c r="X26" i="99"/>
  <c r="Z26" i="99" s="1"/>
  <c r="AR20" i="85"/>
  <c r="Z23" i="102"/>
  <c r="AI35" i="97"/>
  <c r="AN35" i="97"/>
  <c r="Y30" i="20"/>
  <c r="X30" i="20"/>
  <c r="X29" i="84"/>
  <c r="Y29" i="84"/>
  <c r="Z29" i="84"/>
  <c r="Y25" i="18"/>
  <c r="Z25" i="18" s="1"/>
  <c r="X25" i="18"/>
  <c r="AI26" i="43"/>
  <c r="AN26" i="43"/>
  <c r="AH29" i="88"/>
  <c r="AQ29" i="88" s="1"/>
  <c r="Y34" i="32"/>
  <c r="Z34" i="32"/>
  <c r="X34" i="32"/>
  <c r="Y29" i="92"/>
  <c r="Z29" i="92" s="1"/>
  <c r="X29" i="92"/>
  <c r="Z29" i="88"/>
  <c r="AH34" i="46"/>
  <c r="AQ34" i="46" s="1"/>
  <c r="Y36" i="97"/>
  <c r="X36" i="97"/>
  <c r="Z36" i="97" s="1"/>
  <c r="AI29" i="20"/>
  <c r="AN29" i="20"/>
  <c r="AI25" i="49"/>
  <c r="AN25" i="49"/>
  <c r="Y23" i="82"/>
  <c r="X23" i="82"/>
  <c r="AH28" i="91"/>
  <c r="AQ28" i="91" s="1"/>
  <c r="AI28" i="92"/>
  <c r="AN28" i="92"/>
  <c r="AI33" i="32"/>
  <c r="AN33" i="32"/>
  <c r="AH34" i="53"/>
  <c r="AQ34" i="53" s="1"/>
  <c r="AH30" i="54"/>
  <c r="AQ30" i="54" s="1"/>
  <c r="AI25" i="87"/>
  <c r="AN25" i="87"/>
  <c r="AH36" i="47"/>
  <c r="AQ36" i="47" s="1"/>
  <c r="AI29" i="100"/>
  <c r="AN29" i="100"/>
  <c r="AR34" i="105"/>
  <c r="AH21" i="85"/>
  <c r="AQ21" i="85" s="1"/>
  <c r="AF29" i="95"/>
  <c r="AO29" i="95" s="1"/>
  <c r="AG29" i="95"/>
  <c r="AP29" i="95" s="1"/>
  <c r="AE29" i="95"/>
  <c r="W30" i="95"/>
  <c r="AE31" i="104"/>
  <c r="W32" i="104"/>
  <c r="AF31" i="104"/>
  <c r="AO31" i="104" s="1"/>
  <c r="AG31" i="104"/>
  <c r="AP31" i="104" s="1"/>
  <c r="AR33" i="46"/>
  <c r="Z33" i="93"/>
  <c r="AR24" i="16"/>
  <c r="AH21" i="90"/>
  <c r="AQ21" i="90" s="1"/>
  <c r="AH35" i="105"/>
  <c r="AQ35" i="105" s="1"/>
  <c r="AH25" i="16"/>
  <c r="AQ25" i="16" s="1"/>
  <c r="AI35" i="86"/>
  <c r="AN35" i="86"/>
  <c r="AH23" i="42"/>
  <c r="AQ23" i="42" s="1"/>
  <c r="W27" i="55"/>
  <c r="AE26" i="55"/>
  <c r="AF26" i="55"/>
  <c r="AO26" i="55" s="1"/>
  <c r="AG26" i="55"/>
  <c r="AP26" i="55" s="1"/>
  <c r="AE30" i="45"/>
  <c r="AF30" i="45"/>
  <c r="AO30" i="45" s="1"/>
  <c r="W31" i="45"/>
  <c r="AG30" i="45"/>
  <c r="AP30" i="45" s="1"/>
  <c r="AE22" i="50"/>
  <c r="AF22" i="50"/>
  <c r="AO22" i="50" s="1"/>
  <c r="AG22" i="50"/>
  <c r="AP22" i="50" s="1"/>
  <c r="W23" i="50"/>
  <c r="AF22" i="94"/>
  <c r="AO22" i="94" s="1"/>
  <c r="AG22" i="94"/>
  <c r="AP22" i="94" s="1"/>
  <c r="AE22" i="94"/>
  <c r="W23" i="94"/>
  <c r="AR21" i="94"/>
  <c r="AR32" i="101"/>
  <c r="AE29" i="96"/>
  <c r="AF29" i="96"/>
  <c r="AO29" i="96" s="1"/>
  <c r="AG29" i="96"/>
  <c r="AP29" i="96" s="1"/>
  <c r="W30" i="96"/>
  <c r="AH28" i="51"/>
  <c r="AQ28" i="51" s="1"/>
  <c r="AR20" i="90"/>
  <c r="AR22" i="48"/>
  <c r="AR26" i="11"/>
  <c r="Y26" i="87"/>
  <c r="Z26" i="87" s="1"/>
  <c r="X26" i="87"/>
  <c r="Y30" i="100"/>
  <c r="X30" i="100"/>
  <c r="AH23" i="48"/>
  <c r="AQ23" i="48" s="1"/>
  <c r="AH33" i="101"/>
  <c r="AQ33" i="101" s="1"/>
  <c r="AR21" i="50"/>
  <c r="Y25" i="10"/>
  <c r="Z25" i="10" s="1"/>
  <c r="X25" i="10"/>
  <c r="Y30" i="13"/>
  <c r="X30" i="13"/>
  <c r="Y34" i="52"/>
  <c r="X34" i="52"/>
  <c r="AI25" i="99"/>
  <c r="AR25" i="99" s="1"/>
  <c r="AN25" i="99"/>
  <c r="Z23" i="35"/>
  <c r="AR24" i="103"/>
  <c r="Y33" i="44"/>
  <c r="X33" i="44"/>
  <c r="Z33" i="44" s="1"/>
  <c r="AR26" i="41"/>
  <c r="AH27" i="11"/>
  <c r="AQ27" i="11" s="1"/>
  <c r="AR28" i="88"/>
  <c r="AH27" i="41"/>
  <c r="AQ27" i="41" s="1"/>
  <c r="AR22" i="35"/>
  <c r="AI36" i="89"/>
  <c r="AN36" i="89"/>
  <c r="AI28" i="84"/>
  <c r="AN28" i="84"/>
  <c r="AI22" i="82"/>
  <c r="AN22" i="82"/>
  <c r="Z34" i="52" l="1"/>
  <c r="Z23" i="82"/>
  <c r="Z30" i="20"/>
  <c r="AG30" i="20" s="1"/>
  <c r="AP30" i="20" s="1"/>
  <c r="Z27" i="43"/>
  <c r="AE27" i="43" s="1"/>
  <c r="AF34" i="53"/>
  <c r="AO34" i="53" s="1"/>
  <c r="AG29" i="92"/>
  <c r="AP29" i="92" s="1"/>
  <c r="AF29" i="92"/>
  <c r="AO29" i="92" s="1"/>
  <c r="AE29" i="92"/>
  <c r="W30" i="92"/>
  <c r="AE25" i="10"/>
  <c r="W26" i="10"/>
  <c r="AF25" i="10"/>
  <c r="AO25" i="10" s="1"/>
  <c r="AG25" i="10"/>
  <c r="AP25" i="10" s="1"/>
  <c r="W24" i="82"/>
  <c r="AG23" i="82"/>
  <c r="AP23" i="82" s="1"/>
  <c r="AE23" i="82"/>
  <c r="AF23" i="82"/>
  <c r="AO23" i="82" s="1"/>
  <c r="AF30" i="20"/>
  <c r="AO30" i="20" s="1"/>
  <c r="W31" i="20"/>
  <c r="AE30" i="20"/>
  <c r="AF33" i="44"/>
  <c r="AO33" i="44" s="1"/>
  <c r="W34" i="44"/>
  <c r="AG33" i="44"/>
  <c r="AP33" i="44" s="1"/>
  <c r="AE33" i="44"/>
  <c r="AE26" i="87"/>
  <c r="W27" i="87"/>
  <c r="AG26" i="87"/>
  <c r="AP26" i="87" s="1"/>
  <c r="AF26" i="87"/>
  <c r="AO26" i="87" s="1"/>
  <c r="W26" i="18"/>
  <c r="AF25" i="18"/>
  <c r="AO25" i="18" s="1"/>
  <c r="AG25" i="18"/>
  <c r="AP25" i="18" s="1"/>
  <c r="AE25" i="18"/>
  <c r="AF36" i="86"/>
  <c r="AO36" i="86" s="1"/>
  <c r="W37" i="86"/>
  <c r="AG36" i="86"/>
  <c r="AP36" i="86" s="1"/>
  <c r="AE36" i="86"/>
  <c r="AG26" i="49"/>
  <c r="AP26" i="49" s="1"/>
  <c r="AE26" i="49"/>
  <c r="W27" i="49"/>
  <c r="AF26" i="49"/>
  <c r="AO26" i="49" s="1"/>
  <c r="AF25" i="83"/>
  <c r="AO25" i="83" s="1"/>
  <c r="W26" i="83"/>
  <c r="AE25" i="83"/>
  <c r="AG25" i="83"/>
  <c r="AP25" i="83" s="1"/>
  <c r="AF34" i="52"/>
  <c r="AO34" i="52" s="1"/>
  <c r="AG34" i="52"/>
  <c r="AP34" i="52" s="1"/>
  <c r="W35" i="52"/>
  <c r="AE34" i="52"/>
  <c r="AR28" i="84"/>
  <c r="W24" i="35"/>
  <c r="AF23" i="35"/>
  <c r="AO23" i="35" s="1"/>
  <c r="AG23" i="35"/>
  <c r="AP23" i="35" s="1"/>
  <c r="AE23" i="35"/>
  <c r="AI22" i="50"/>
  <c r="AN22" i="50"/>
  <c r="AI31" i="104"/>
  <c r="AN31" i="104"/>
  <c r="AH36" i="97"/>
  <c r="AQ36" i="97" s="1"/>
  <c r="AH34" i="32"/>
  <c r="AQ34" i="32" s="1"/>
  <c r="AH26" i="99"/>
  <c r="AQ26" i="99" s="1"/>
  <c r="Y36" i="105"/>
  <c r="X36" i="105"/>
  <c r="AI27" i="41"/>
  <c r="AN27" i="41"/>
  <c r="Y22" i="85"/>
  <c r="X22" i="85"/>
  <c r="AI33" i="101"/>
  <c r="AN33" i="101"/>
  <c r="AI23" i="48"/>
  <c r="AN23" i="48"/>
  <c r="AI30" i="54"/>
  <c r="AN30" i="54"/>
  <c r="Y26" i="16"/>
  <c r="X26" i="16"/>
  <c r="Z26" i="16" s="1"/>
  <c r="AN34" i="53"/>
  <c r="AH30" i="13"/>
  <c r="AQ30" i="13" s="1"/>
  <c r="AH30" i="100"/>
  <c r="AQ30" i="100" s="1"/>
  <c r="Y37" i="47"/>
  <c r="X37" i="47"/>
  <c r="Z37" i="89"/>
  <c r="AH37" i="89"/>
  <c r="AQ37" i="89" s="1"/>
  <c r="AR32" i="44"/>
  <c r="Y23" i="50"/>
  <c r="Z23" i="50" s="1"/>
  <c r="X23" i="50"/>
  <c r="Y31" i="45"/>
  <c r="X31" i="45"/>
  <c r="AI26" i="55"/>
  <c r="AN26" i="55"/>
  <c r="AI29" i="95"/>
  <c r="AN29" i="95"/>
  <c r="AR25" i="87"/>
  <c r="AR33" i="32"/>
  <c r="AR25" i="49"/>
  <c r="AH29" i="92"/>
  <c r="AQ29" i="92" s="1"/>
  <c r="AR26" i="43"/>
  <c r="AH29" i="84"/>
  <c r="AQ29" i="84" s="1"/>
  <c r="W24" i="102"/>
  <c r="AG23" i="102"/>
  <c r="AP23" i="102" s="1"/>
  <c r="AF23" i="102"/>
  <c r="AO23" i="102" s="1"/>
  <c r="AE23" i="102"/>
  <c r="AE25" i="103"/>
  <c r="W26" i="103"/>
  <c r="AG25" i="103"/>
  <c r="AP25" i="103" s="1"/>
  <c r="AF25" i="103"/>
  <c r="AO25" i="103" s="1"/>
  <c r="AE23" i="98"/>
  <c r="W24" i="98"/>
  <c r="AG23" i="98"/>
  <c r="AP23" i="98" s="1"/>
  <c r="AF23" i="98"/>
  <c r="AO23" i="98" s="1"/>
  <c r="AI34" i="15"/>
  <c r="AN34" i="15"/>
  <c r="AI27" i="11"/>
  <c r="AN27" i="11"/>
  <c r="Y28" i="41"/>
  <c r="X28" i="41"/>
  <c r="Z28" i="41" s="1"/>
  <c r="Y24" i="48"/>
  <c r="X24" i="48"/>
  <c r="AI34" i="46"/>
  <c r="AN34" i="46"/>
  <c r="AI23" i="42"/>
  <c r="AN23" i="42"/>
  <c r="Y31" i="54"/>
  <c r="X31" i="54"/>
  <c r="Z31" i="54" s="1"/>
  <c r="Y35" i="53"/>
  <c r="Z35" i="53" s="1"/>
  <c r="X35" i="53"/>
  <c r="AI21" i="90"/>
  <c r="AN21" i="90"/>
  <c r="W35" i="32"/>
  <c r="AG34" i="32"/>
  <c r="AP34" i="32" s="1"/>
  <c r="AE34" i="32"/>
  <c r="AF34" i="32"/>
  <c r="AO34" i="32" s="1"/>
  <c r="W27" i="99"/>
  <c r="AG26" i="99"/>
  <c r="AP26" i="99" s="1"/>
  <c r="AF26" i="99"/>
  <c r="AO26" i="99" s="1"/>
  <c r="AE26" i="99"/>
  <c r="Y29" i="91"/>
  <c r="X29" i="91"/>
  <c r="AI21" i="85"/>
  <c r="AN21" i="85"/>
  <c r="Y30" i="95"/>
  <c r="X30" i="95"/>
  <c r="AR29" i="100"/>
  <c r="AH36" i="86"/>
  <c r="AQ36" i="86" s="1"/>
  <c r="AR24" i="18"/>
  <c r="AH34" i="52"/>
  <c r="AQ34" i="52" s="1"/>
  <c r="AH25" i="10"/>
  <c r="AQ25" i="10" s="1"/>
  <c r="AH26" i="87"/>
  <c r="AQ26" i="87" s="1"/>
  <c r="AI29" i="96"/>
  <c r="AN29" i="96"/>
  <c r="Y23" i="94"/>
  <c r="Z23" i="94" s="1"/>
  <c r="X23" i="94"/>
  <c r="Y27" i="55"/>
  <c r="X27" i="55"/>
  <c r="Z27" i="55" s="1"/>
  <c r="AH25" i="18"/>
  <c r="AQ25" i="18" s="1"/>
  <c r="AH30" i="20"/>
  <c r="AQ30" i="20" s="1"/>
  <c r="AR24" i="83"/>
  <c r="AH27" i="43"/>
  <c r="AQ27" i="43" s="1"/>
  <c r="AH26" i="49"/>
  <c r="AQ26" i="49" s="1"/>
  <c r="AR33" i="52"/>
  <c r="AR24" i="10"/>
  <c r="Y34" i="101"/>
  <c r="X34" i="101"/>
  <c r="Y35" i="46"/>
  <c r="X35" i="46"/>
  <c r="Y24" i="42"/>
  <c r="X24" i="42"/>
  <c r="Z24" i="42" s="1"/>
  <c r="AI28" i="51"/>
  <c r="AN28" i="51"/>
  <c r="Y30" i="96"/>
  <c r="X30" i="96"/>
  <c r="W37" i="97"/>
  <c r="AG36" i="97"/>
  <c r="AP36" i="97" s="1"/>
  <c r="AF36" i="97"/>
  <c r="AO36" i="97" s="1"/>
  <c r="AE36" i="97"/>
  <c r="AG29" i="84"/>
  <c r="AP29" i="84" s="1"/>
  <c r="W30" i="84"/>
  <c r="AF29" i="84"/>
  <c r="AO29" i="84" s="1"/>
  <c r="AE29" i="84"/>
  <c r="AH33" i="44"/>
  <c r="AQ33" i="44" s="1"/>
  <c r="Z30" i="13"/>
  <c r="Z30" i="100"/>
  <c r="AG29" i="88"/>
  <c r="AP29" i="88" s="1"/>
  <c r="AF29" i="88"/>
  <c r="AO29" i="88" s="1"/>
  <c r="W30" i="88"/>
  <c r="AE29" i="88"/>
  <c r="AR35" i="97"/>
  <c r="AR29" i="13"/>
  <c r="Y28" i="11"/>
  <c r="X28" i="11"/>
  <c r="AI36" i="47"/>
  <c r="AN36" i="47"/>
  <c r="AI25" i="16"/>
  <c r="AN25" i="16"/>
  <c r="AR36" i="89"/>
  <c r="AR22" i="82"/>
  <c r="AI22" i="94"/>
  <c r="AN22" i="94"/>
  <c r="AI30" i="45"/>
  <c r="AN30" i="45"/>
  <c r="AR35" i="86"/>
  <c r="AE33" i="93"/>
  <c r="W34" i="93"/>
  <c r="AG33" i="93"/>
  <c r="AP33" i="93" s="1"/>
  <c r="AF33" i="93"/>
  <c r="AO33" i="93" s="1"/>
  <c r="X32" i="104"/>
  <c r="Y32" i="104"/>
  <c r="AR28" i="92"/>
  <c r="AH23" i="82"/>
  <c r="AQ23" i="82" s="1"/>
  <c r="AR29" i="20"/>
  <c r="AH25" i="83"/>
  <c r="AQ25" i="83" s="1"/>
  <c r="Y35" i="15"/>
  <c r="X35" i="15"/>
  <c r="Z35" i="15" s="1"/>
  <c r="AI28" i="91"/>
  <c r="AN28" i="91"/>
  <c r="AI35" i="105"/>
  <c r="AN35" i="105"/>
  <c r="Y29" i="51"/>
  <c r="X29" i="51"/>
  <c r="Z29" i="51" s="1"/>
  <c r="Y22" i="90"/>
  <c r="Z22" i="90" s="1"/>
  <c r="X22" i="90"/>
  <c r="Z29" i="91" l="1"/>
  <c r="AG27" i="43"/>
  <c r="AP27" i="43" s="1"/>
  <c r="Z30" i="95"/>
  <c r="Z24" i="48"/>
  <c r="AI34" i="53"/>
  <c r="AF27" i="43"/>
  <c r="AO27" i="43" s="1"/>
  <c r="Z32" i="104"/>
  <c r="Z30" i="96"/>
  <c r="Z35" i="46"/>
  <c r="W28" i="43"/>
  <c r="Z28" i="11"/>
  <c r="W29" i="11" s="1"/>
  <c r="Z34" i="101"/>
  <c r="AF34" i="101" s="1"/>
  <c r="AO34" i="101" s="1"/>
  <c r="Z36" i="105"/>
  <c r="AG35" i="53"/>
  <c r="AP35" i="53" s="1"/>
  <c r="AE35" i="53"/>
  <c r="W36" i="53"/>
  <c r="AF35" i="53"/>
  <c r="AO35" i="53" s="1"/>
  <c r="AE22" i="90"/>
  <c r="W23" i="90"/>
  <c r="AF22" i="90"/>
  <c r="AO22" i="90" s="1"/>
  <c r="AG22" i="90"/>
  <c r="AP22" i="90" s="1"/>
  <c r="AG35" i="15"/>
  <c r="AP35" i="15" s="1"/>
  <c r="W36" i="15"/>
  <c r="AE35" i="15"/>
  <c r="AF35" i="15"/>
  <c r="AO35" i="15" s="1"/>
  <c r="AE28" i="11"/>
  <c r="W31" i="95"/>
  <c r="AG30" i="95"/>
  <c r="AP30" i="95" s="1"/>
  <c r="AF30" i="95"/>
  <c r="AO30" i="95" s="1"/>
  <c r="AE30" i="95"/>
  <c r="AE24" i="48"/>
  <c r="W25" i="48"/>
  <c r="AF24" i="48"/>
  <c r="AO24" i="48" s="1"/>
  <c r="AG24" i="48"/>
  <c r="AP24" i="48" s="1"/>
  <c r="AE27" i="55"/>
  <c r="AF27" i="55"/>
  <c r="AO27" i="55" s="1"/>
  <c r="AG27" i="55"/>
  <c r="AP27" i="55" s="1"/>
  <c r="W28" i="55"/>
  <c r="AF32" i="104"/>
  <c r="AO32" i="104" s="1"/>
  <c r="AE32" i="104"/>
  <c r="W33" i="104"/>
  <c r="AG32" i="104"/>
  <c r="AP32" i="104" s="1"/>
  <c r="AG30" i="96"/>
  <c r="AP30" i="96" s="1"/>
  <c r="AE30" i="96"/>
  <c r="AF30" i="96"/>
  <c r="AO30" i="96" s="1"/>
  <c r="W31" i="96"/>
  <c r="AE35" i="46"/>
  <c r="W36" i="46"/>
  <c r="AF35" i="46"/>
  <c r="AO35" i="46" s="1"/>
  <c r="AG35" i="46"/>
  <c r="AP35" i="46" s="1"/>
  <c r="AE24" i="42"/>
  <c r="AF24" i="42"/>
  <c r="AO24" i="42" s="1"/>
  <c r="AG24" i="42"/>
  <c r="AP24" i="42" s="1"/>
  <c r="W25" i="42"/>
  <c r="AE31" i="54"/>
  <c r="W32" i="54"/>
  <c r="AF31" i="54"/>
  <c r="AO31" i="54" s="1"/>
  <c r="AG31" i="54"/>
  <c r="AP31" i="54" s="1"/>
  <c r="AE34" i="101"/>
  <c r="W35" i="101"/>
  <c r="AG34" i="101"/>
  <c r="AP34" i="101" s="1"/>
  <c r="AF23" i="94"/>
  <c r="AO23" i="94" s="1"/>
  <c r="AE23" i="94"/>
  <c r="AG23" i="94"/>
  <c r="AP23" i="94" s="1"/>
  <c r="W24" i="94"/>
  <c r="W37" i="105"/>
  <c r="AG36" i="105"/>
  <c r="AP36" i="105" s="1"/>
  <c r="AE36" i="105"/>
  <c r="AF36" i="105"/>
  <c r="AO36" i="105" s="1"/>
  <c r="W30" i="91"/>
  <c r="AE29" i="91"/>
  <c r="AG29" i="91"/>
  <c r="AP29" i="91" s="1"/>
  <c r="AF29" i="91"/>
  <c r="AO29" i="91" s="1"/>
  <c r="AE23" i="50"/>
  <c r="AF23" i="50"/>
  <c r="AO23" i="50" s="1"/>
  <c r="W24" i="50"/>
  <c r="AG23" i="50"/>
  <c r="AP23" i="50" s="1"/>
  <c r="AE28" i="41"/>
  <c r="AG28" i="41"/>
  <c r="AP28" i="41" s="1"/>
  <c r="AF28" i="41"/>
  <c r="AO28" i="41" s="1"/>
  <c r="W29" i="41"/>
  <c r="AI25" i="10"/>
  <c r="AN25" i="10"/>
  <c r="AH29" i="51"/>
  <c r="AQ29" i="51" s="1"/>
  <c r="AR28" i="91"/>
  <c r="Y34" i="93"/>
  <c r="Z34" i="93" s="1"/>
  <c r="X34" i="93"/>
  <c r="AI29" i="88"/>
  <c r="AN29" i="88"/>
  <c r="AI29" i="84"/>
  <c r="AN29" i="84"/>
  <c r="AI26" i="99"/>
  <c r="AN26" i="99"/>
  <c r="AI34" i="32"/>
  <c r="AN34" i="32"/>
  <c r="AR23" i="42"/>
  <c r="AH28" i="41"/>
  <c r="AQ28" i="41" s="1"/>
  <c r="AR34" i="15"/>
  <c r="AI23" i="102"/>
  <c r="AN23" i="102"/>
  <c r="AH26" i="16"/>
  <c r="AQ26" i="16" s="1"/>
  <c r="AR23" i="48"/>
  <c r="AR27" i="41"/>
  <c r="AI23" i="35"/>
  <c r="AN23" i="35"/>
  <c r="Y27" i="49"/>
  <c r="X27" i="49"/>
  <c r="X37" i="86"/>
  <c r="Y37" i="86"/>
  <c r="Y26" i="18"/>
  <c r="Z26" i="18" s="1"/>
  <c r="X26" i="18"/>
  <c r="AI23" i="82"/>
  <c r="AN23" i="82"/>
  <c r="Y26" i="10"/>
  <c r="Z26" i="10" s="1"/>
  <c r="X26" i="10"/>
  <c r="AR22" i="94"/>
  <c r="AI25" i="83"/>
  <c r="AN25" i="83"/>
  <c r="AI33" i="44"/>
  <c r="AN33" i="44"/>
  <c r="AR29" i="96"/>
  <c r="AH31" i="45"/>
  <c r="AQ31" i="45" s="1"/>
  <c r="AR31" i="104"/>
  <c r="Y35" i="52"/>
  <c r="X35" i="52"/>
  <c r="Y31" i="20"/>
  <c r="X31" i="20"/>
  <c r="Y24" i="82"/>
  <c r="Z24" i="82" s="1"/>
  <c r="X24" i="82"/>
  <c r="AH22" i="90"/>
  <c r="AQ22" i="90" s="1"/>
  <c r="AR36" i="47"/>
  <c r="AH30" i="96"/>
  <c r="AQ30" i="96" s="1"/>
  <c r="AH30" i="95"/>
  <c r="AQ30" i="95" s="1"/>
  <c r="Y27" i="99"/>
  <c r="X27" i="99"/>
  <c r="AH24" i="48"/>
  <c r="AQ24" i="48" s="1"/>
  <c r="Y26" i="103"/>
  <c r="X26" i="103"/>
  <c r="Z26" i="103" s="1"/>
  <c r="Y24" i="102"/>
  <c r="Z24" i="102" s="1"/>
  <c r="X24" i="102"/>
  <c r="Z31" i="45"/>
  <c r="AE37" i="89"/>
  <c r="W38" i="89"/>
  <c r="AF37" i="89"/>
  <c r="AO37" i="89" s="1"/>
  <c r="AG37" i="89"/>
  <c r="AP37" i="89" s="1"/>
  <c r="Z22" i="85"/>
  <c r="AH22" i="85"/>
  <c r="AQ22" i="85" s="1"/>
  <c r="Y24" i="35"/>
  <c r="X24" i="35"/>
  <c r="Z24" i="35" s="1"/>
  <c r="AI25" i="18"/>
  <c r="AN25" i="18"/>
  <c r="Y34" i="44"/>
  <c r="X34" i="44"/>
  <c r="Y30" i="92"/>
  <c r="X30" i="92"/>
  <c r="Y28" i="43"/>
  <c r="X28" i="43"/>
  <c r="AI33" i="93"/>
  <c r="AN33" i="93"/>
  <c r="AR25" i="16"/>
  <c r="AR28" i="51"/>
  <c r="AH27" i="55"/>
  <c r="AQ27" i="55" s="1"/>
  <c r="AR21" i="85"/>
  <c r="AR26" i="55"/>
  <c r="AE26" i="16"/>
  <c r="W27" i="16"/>
  <c r="AF26" i="16"/>
  <c r="AO26" i="16" s="1"/>
  <c r="AG26" i="16"/>
  <c r="AP26" i="16" s="1"/>
  <c r="AI34" i="52"/>
  <c r="AN34" i="52"/>
  <c r="AI26" i="49"/>
  <c r="AN26" i="49"/>
  <c r="AH32" i="104"/>
  <c r="AQ32" i="104" s="1"/>
  <c r="AH29" i="91"/>
  <c r="AQ29" i="91" s="1"/>
  <c r="Y35" i="32"/>
  <c r="X35" i="32"/>
  <c r="AH31" i="54"/>
  <c r="AQ31" i="54" s="1"/>
  <c r="AR34" i="46"/>
  <c r="AR33" i="101"/>
  <c r="Y26" i="83"/>
  <c r="X26" i="83"/>
  <c r="AR35" i="105"/>
  <c r="AH28" i="11"/>
  <c r="AQ28" i="11" s="1"/>
  <c r="AE30" i="100"/>
  <c r="AG30" i="100"/>
  <c r="AP30" i="100" s="1"/>
  <c r="AF30" i="100"/>
  <c r="AO30" i="100" s="1"/>
  <c r="W31" i="100"/>
  <c r="AH23" i="94"/>
  <c r="AQ23" i="94" s="1"/>
  <c r="AR21" i="90"/>
  <c r="AR27" i="11"/>
  <c r="Y24" i="98"/>
  <c r="X24" i="98"/>
  <c r="AI25" i="103"/>
  <c r="AN25" i="103"/>
  <c r="Z37" i="47"/>
  <c r="AH37" i="47"/>
  <c r="AQ37" i="47" s="1"/>
  <c r="AR30" i="54"/>
  <c r="AR22" i="50"/>
  <c r="AI36" i="86"/>
  <c r="AN36" i="86"/>
  <c r="Y27" i="87"/>
  <c r="X27" i="87"/>
  <c r="AI29" i="92"/>
  <c r="AN29" i="92"/>
  <c r="AI27" i="43"/>
  <c r="AN27" i="43"/>
  <c r="AG29" i="51"/>
  <c r="AP29" i="51" s="1"/>
  <c r="AF29" i="51"/>
  <c r="AO29" i="51" s="1"/>
  <c r="W30" i="51"/>
  <c r="AE29" i="51"/>
  <c r="AH35" i="15"/>
  <c r="AQ35" i="15" s="1"/>
  <c r="Y30" i="88"/>
  <c r="Z30" i="88" s="1"/>
  <c r="X30" i="88"/>
  <c r="AH36" i="105"/>
  <c r="AQ36" i="105" s="1"/>
  <c r="AI30" i="20"/>
  <c r="AN30" i="20"/>
  <c r="Y30" i="84"/>
  <c r="Z30" i="84" s="1"/>
  <c r="X30" i="84"/>
  <c r="Y37" i="97"/>
  <c r="X37" i="97"/>
  <c r="AH24" i="42"/>
  <c r="AQ24" i="42" s="1"/>
  <c r="AH34" i="101"/>
  <c r="AQ34" i="101" s="1"/>
  <c r="AR30" i="45"/>
  <c r="AE30" i="13"/>
  <c r="W31" i="13"/>
  <c r="AF30" i="13"/>
  <c r="AO30" i="13" s="1"/>
  <c r="AG30" i="13"/>
  <c r="AP30" i="13" s="1"/>
  <c r="AI36" i="97"/>
  <c r="AN36" i="97"/>
  <c r="AH35" i="46"/>
  <c r="AQ35" i="46" s="1"/>
  <c r="AH35" i="53"/>
  <c r="AQ35" i="53" s="1"/>
  <c r="AI23" i="98"/>
  <c r="AN23" i="98"/>
  <c r="AR29" i="95"/>
  <c r="AH23" i="50"/>
  <c r="AQ23" i="50" s="1"/>
  <c r="AR34" i="53"/>
  <c r="AI26" i="87"/>
  <c r="AN26" i="87"/>
  <c r="Z26" i="83" l="1"/>
  <c r="Z37" i="86"/>
  <c r="AF28" i="11"/>
  <c r="AO28" i="11" s="1"/>
  <c r="Z30" i="92"/>
  <c r="W31" i="92" s="1"/>
  <c r="Z35" i="52"/>
  <c r="W36" i="52" s="1"/>
  <c r="AG28" i="11"/>
  <c r="AP28" i="11" s="1"/>
  <c r="Z35" i="32"/>
  <c r="W31" i="88"/>
  <c r="AG30" i="88"/>
  <c r="AP30" i="88" s="1"/>
  <c r="AF30" i="88"/>
  <c r="AO30" i="88" s="1"/>
  <c r="AE30" i="88"/>
  <c r="AE35" i="32"/>
  <c r="W36" i="32"/>
  <c r="AG35" i="32"/>
  <c r="AP35" i="32" s="1"/>
  <c r="AF35" i="32"/>
  <c r="AO35" i="32" s="1"/>
  <c r="W25" i="82"/>
  <c r="AE24" i="82"/>
  <c r="AG24" i="82"/>
  <c r="AP24" i="82" s="1"/>
  <c r="AF24" i="82"/>
  <c r="AO24" i="82" s="1"/>
  <c r="AG26" i="18"/>
  <c r="AP26" i="18" s="1"/>
  <c r="W27" i="18"/>
  <c r="AE26" i="18"/>
  <c r="AF26" i="18"/>
  <c r="AO26" i="18" s="1"/>
  <c r="W27" i="10"/>
  <c r="AG26" i="10"/>
  <c r="AP26" i="10" s="1"/>
  <c r="AF26" i="10"/>
  <c r="AO26" i="10" s="1"/>
  <c r="AE26" i="10"/>
  <c r="W31" i="84"/>
  <c r="AG30" i="84"/>
  <c r="AP30" i="84" s="1"/>
  <c r="AF30" i="84"/>
  <c r="AO30" i="84" s="1"/>
  <c r="AE30" i="84"/>
  <c r="AE26" i="83"/>
  <c r="W27" i="83"/>
  <c r="AG26" i="83"/>
  <c r="AP26" i="83" s="1"/>
  <c r="AF26" i="83"/>
  <c r="AO26" i="83" s="1"/>
  <c r="AG24" i="102"/>
  <c r="AP24" i="102" s="1"/>
  <c r="AF24" i="102"/>
  <c r="AO24" i="102" s="1"/>
  <c r="AE24" i="102"/>
  <c r="W25" i="102"/>
  <c r="AF26" i="103"/>
  <c r="AO26" i="103" s="1"/>
  <c r="W27" i="103"/>
  <c r="AG26" i="103"/>
  <c r="AP26" i="103" s="1"/>
  <c r="AE26" i="103"/>
  <c r="AG24" i="35"/>
  <c r="AP24" i="35" s="1"/>
  <c r="AF24" i="35"/>
  <c r="AO24" i="35" s="1"/>
  <c r="W25" i="35"/>
  <c r="AE24" i="35"/>
  <c r="AF35" i="52"/>
  <c r="AO35" i="52" s="1"/>
  <c r="Y30" i="51"/>
  <c r="X30" i="51"/>
  <c r="Z30" i="51" s="1"/>
  <c r="Y31" i="13"/>
  <c r="Z31" i="13" s="1"/>
  <c r="X31" i="13"/>
  <c r="AI29" i="51"/>
  <c r="AN29" i="51"/>
  <c r="AR36" i="86"/>
  <c r="AR25" i="103"/>
  <c r="AR25" i="18"/>
  <c r="AR33" i="44"/>
  <c r="AR23" i="102"/>
  <c r="AH34" i="93"/>
  <c r="AQ34" i="93" s="1"/>
  <c r="Y25" i="42"/>
  <c r="X25" i="42"/>
  <c r="AI30" i="96"/>
  <c r="AN30" i="96"/>
  <c r="AI30" i="95"/>
  <c r="AN30" i="95"/>
  <c r="Y36" i="15"/>
  <c r="Z36" i="15"/>
  <c r="X36" i="15"/>
  <c r="AI22" i="90"/>
  <c r="AN22" i="90"/>
  <c r="AH24" i="98"/>
  <c r="AQ24" i="98" s="1"/>
  <c r="Y24" i="50"/>
  <c r="X24" i="50"/>
  <c r="Z24" i="50" s="1"/>
  <c r="AI29" i="91"/>
  <c r="AN29" i="91"/>
  <c r="Y37" i="105"/>
  <c r="X37" i="105"/>
  <c r="Z37" i="105" s="1"/>
  <c r="AR23" i="98"/>
  <c r="AR36" i="97"/>
  <c r="AH37" i="97"/>
  <c r="AQ37" i="97" s="1"/>
  <c r="AH27" i="87"/>
  <c r="AQ27" i="87" s="1"/>
  <c r="Z24" i="98"/>
  <c r="Y31" i="100"/>
  <c r="Z31" i="100"/>
  <c r="X31" i="100"/>
  <c r="AH28" i="43"/>
  <c r="AQ28" i="43" s="1"/>
  <c r="AH34" i="44"/>
  <c r="AQ34" i="44" s="1"/>
  <c r="AI37" i="89"/>
  <c r="AN37" i="89"/>
  <c r="AH31" i="20"/>
  <c r="AQ31" i="20" s="1"/>
  <c r="AR25" i="83"/>
  <c r="AH37" i="86"/>
  <c r="AQ37" i="86" s="1"/>
  <c r="Y30" i="91"/>
  <c r="X30" i="91"/>
  <c r="AI35" i="46"/>
  <c r="AN35" i="46"/>
  <c r="Y28" i="55"/>
  <c r="X28" i="55"/>
  <c r="Y29" i="11"/>
  <c r="X29" i="11"/>
  <c r="Z29" i="11" s="1"/>
  <c r="AH26" i="83"/>
  <c r="AQ26" i="83" s="1"/>
  <c r="AH35" i="32"/>
  <c r="AQ35" i="32" s="1"/>
  <c r="X38" i="89"/>
  <c r="Z38" i="89" s="1"/>
  <c r="Y38" i="89"/>
  <c r="AH26" i="103"/>
  <c r="AQ26" i="103" s="1"/>
  <c r="AR26" i="99"/>
  <c r="Y36" i="46"/>
  <c r="X36" i="46"/>
  <c r="Z37" i="97"/>
  <c r="AR30" i="20"/>
  <c r="AH30" i="88"/>
  <c r="AQ30" i="88" s="1"/>
  <c r="Z27" i="87"/>
  <c r="AR26" i="49"/>
  <c r="Y27" i="16"/>
  <c r="Z27" i="16" s="1"/>
  <c r="X27" i="16"/>
  <c r="Z28" i="43"/>
  <c r="Z34" i="44"/>
  <c r="W23" i="85"/>
  <c r="AG22" i="85"/>
  <c r="AP22" i="85" s="1"/>
  <c r="AF22" i="85"/>
  <c r="AO22" i="85" s="1"/>
  <c r="AE22" i="85"/>
  <c r="AF31" i="45"/>
  <c r="AO31" i="45" s="1"/>
  <c r="W32" i="45"/>
  <c r="AG31" i="45"/>
  <c r="AP31" i="45" s="1"/>
  <c r="AE31" i="45"/>
  <c r="AH27" i="99"/>
  <c r="AQ27" i="99" s="1"/>
  <c r="Z31" i="20"/>
  <c r="AR23" i="82"/>
  <c r="AH27" i="49"/>
  <c r="AQ27" i="49" s="1"/>
  <c r="AR29" i="84"/>
  <c r="AI23" i="50"/>
  <c r="AN23" i="50"/>
  <c r="Y24" i="94"/>
  <c r="X24" i="94"/>
  <c r="Y35" i="101"/>
  <c r="X35" i="101"/>
  <c r="Y32" i="54"/>
  <c r="X32" i="54"/>
  <c r="AI24" i="42"/>
  <c r="AR24" i="42" s="1"/>
  <c r="AN24" i="42"/>
  <c r="Y25" i="48"/>
  <c r="X25" i="48"/>
  <c r="Z25" i="48" s="1"/>
  <c r="Y31" i="95"/>
  <c r="X31" i="95"/>
  <c r="Y36" i="53"/>
  <c r="X36" i="53"/>
  <c r="Z36" i="53" s="1"/>
  <c r="AR29" i="92"/>
  <c r="AR33" i="93"/>
  <c r="AH24" i="35"/>
  <c r="AQ24" i="35" s="1"/>
  <c r="AF37" i="86"/>
  <c r="AO37" i="86" s="1"/>
  <c r="W38" i="86"/>
  <c r="AE37" i="86"/>
  <c r="AG37" i="86"/>
  <c r="AP37" i="86" s="1"/>
  <c r="AR23" i="35"/>
  <c r="AF34" i="93"/>
  <c r="AO34" i="93" s="1"/>
  <c r="AG34" i="93"/>
  <c r="AP34" i="93" s="1"/>
  <c r="AE34" i="93"/>
  <c r="W35" i="93"/>
  <c r="X29" i="41"/>
  <c r="Y29" i="41"/>
  <c r="AR26" i="87"/>
  <c r="AG37" i="47"/>
  <c r="AP37" i="47" s="1"/>
  <c r="W38" i="47"/>
  <c r="AF37" i="47"/>
  <c r="AO37" i="47" s="1"/>
  <c r="AE37" i="47"/>
  <c r="AI26" i="16"/>
  <c r="AN26" i="16"/>
  <c r="AH24" i="102"/>
  <c r="AQ24" i="102" s="1"/>
  <c r="Z27" i="99"/>
  <c r="AH26" i="18"/>
  <c r="AQ26" i="18" s="1"/>
  <c r="Z27" i="49"/>
  <c r="AI28" i="41"/>
  <c r="AN28" i="41"/>
  <c r="AI34" i="101"/>
  <c r="AN34" i="101"/>
  <c r="AI31" i="54"/>
  <c r="AN31" i="54"/>
  <c r="Y31" i="96"/>
  <c r="X31" i="96"/>
  <c r="Z31" i="96" s="1"/>
  <c r="Y33" i="104"/>
  <c r="X33" i="104"/>
  <c r="Z33" i="104" s="1"/>
  <c r="AI24" i="48"/>
  <c r="AN24" i="48"/>
  <c r="AI35" i="53"/>
  <c r="AN35" i="53"/>
  <c r="AI30" i="13"/>
  <c r="AN30" i="13"/>
  <c r="AH30" i="84"/>
  <c r="AQ30" i="84" s="1"/>
  <c r="AR27" i="43"/>
  <c r="AI30" i="100"/>
  <c r="AN30" i="100"/>
  <c r="AR34" i="52"/>
  <c r="AH30" i="92"/>
  <c r="AQ30" i="92" s="1"/>
  <c r="AH24" i="82"/>
  <c r="AQ24" i="82" s="1"/>
  <c r="AH35" i="52"/>
  <c r="AQ35" i="52" s="1"/>
  <c r="AH26" i="10"/>
  <c r="AQ26" i="10" s="1"/>
  <c r="AR34" i="32"/>
  <c r="AR29" i="88"/>
  <c r="AR25" i="10"/>
  <c r="AI36" i="105"/>
  <c r="AN36" i="105"/>
  <c r="AI23" i="94"/>
  <c r="AN23" i="94"/>
  <c r="AI32" i="104"/>
  <c r="AN32" i="104"/>
  <c r="AI27" i="55"/>
  <c r="AN27" i="55"/>
  <c r="AI28" i="11"/>
  <c r="AN28" i="11"/>
  <c r="AI35" i="15"/>
  <c r="AN35" i="15"/>
  <c r="Y23" i="90"/>
  <c r="X23" i="90"/>
  <c r="AE35" i="52" l="1"/>
  <c r="AE30" i="92"/>
  <c r="Z36" i="46"/>
  <c r="W37" i="46" s="1"/>
  <c r="AF30" i="92"/>
  <c r="AO30" i="92" s="1"/>
  <c r="AG30" i="92"/>
  <c r="AP30" i="92" s="1"/>
  <c r="AG35" i="52"/>
  <c r="AP35" i="52" s="1"/>
  <c r="AG38" i="89"/>
  <c r="AP38" i="89" s="1"/>
  <c r="AF38" i="89"/>
  <c r="AO38" i="89" s="1"/>
  <c r="AE38" i="89"/>
  <c r="W39" i="89"/>
  <c r="AG24" i="50"/>
  <c r="AP24" i="50" s="1"/>
  <c r="W25" i="50"/>
  <c r="AE24" i="50"/>
  <c r="AF24" i="50"/>
  <c r="AO24" i="50" s="1"/>
  <c r="AF25" i="48"/>
  <c r="AO25" i="48" s="1"/>
  <c r="AG25" i="48"/>
  <c r="AP25" i="48" s="1"/>
  <c r="AE25" i="48"/>
  <c r="W26" i="48"/>
  <c r="AE36" i="46"/>
  <c r="W30" i="11"/>
  <c r="AF29" i="11"/>
  <c r="AO29" i="11" s="1"/>
  <c r="AG29" i="11"/>
  <c r="AP29" i="11" s="1"/>
  <c r="AE29" i="11"/>
  <c r="AG31" i="96"/>
  <c r="AP31" i="96" s="1"/>
  <c r="W32" i="96"/>
  <c r="AF31" i="96"/>
  <c r="AO31" i="96" s="1"/>
  <c r="AE31" i="96"/>
  <c r="AE36" i="53"/>
  <c r="W37" i="53"/>
  <c r="AG36" i="53"/>
  <c r="AP36" i="53" s="1"/>
  <c r="AF36" i="53"/>
  <c r="AO36" i="53" s="1"/>
  <c r="AR28" i="41"/>
  <c r="AH35" i="101"/>
  <c r="AQ35" i="101" s="1"/>
  <c r="Y27" i="18"/>
  <c r="X27" i="18"/>
  <c r="AR35" i="15"/>
  <c r="AH23" i="90"/>
  <c r="AQ23" i="90" s="1"/>
  <c r="AR28" i="11"/>
  <c r="AR27" i="55"/>
  <c r="AR36" i="105"/>
  <c r="AR30" i="100"/>
  <c r="Y38" i="86"/>
  <c r="X38" i="86"/>
  <c r="Z38" i="86" s="1"/>
  <c r="AE31" i="20"/>
  <c r="AF31" i="20"/>
  <c r="AO31" i="20" s="1"/>
  <c r="W32" i="20"/>
  <c r="AG31" i="20"/>
  <c r="AP31" i="20" s="1"/>
  <c r="AI22" i="85"/>
  <c r="AN22" i="85"/>
  <c r="AH27" i="16"/>
  <c r="AQ27" i="16" s="1"/>
  <c r="AH31" i="100"/>
  <c r="AQ31" i="100" s="1"/>
  <c r="AH37" i="105"/>
  <c r="AQ37" i="105" s="1"/>
  <c r="AH31" i="13"/>
  <c r="AQ31" i="13" s="1"/>
  <c r="Y25" i="35"/>
  <c r="Z25" i="35"/>
  <c r="X25" i="35"/>
  <c r="Y27" i="103"/>
  <c r="X27" i="103"/>
  <c r="Z27" i="103" s="1"/>
  <c r="AI26" i="10"/>
  <c r="AN26" i="10"/>
  <c r="AI26" i="18"/>
  <c r="AN26" i="18"/>
  <c r="AI24" i="82"/>
  <c r="AN24" i="82"/>
  <c r="AI35" i="32"/>
  <c r="AN35" i="32"/>
  <c r="AR24" i="48"/>
  <c r="AI31" i="45"/>
  <c r="AN31" i="45"/>
  <c r="AG27" i="16"/>
  <c r="AP27" i="16" s="1"/>
  <c r="AE27" i="16"/>
  <c r="AF27" i="16"/>
  <c r="AO27" i="16" s="1"/>
  <c r="W28" i="16"/>
  <c r="AF31" i="100"/>
  <c r="AO31" i="100" s="1"/>
  <c r="AG31" i="100"/>
  <c r="AP31" i="100" s="1"/>
  <c r="W32" i="100"/>
  <c r="AE31" i="100"/>
  <c r="AH33" i="104"/>
  <c r="AQ33" i="104" s="1"/>
  <c r="AF27" i="49"/>
  <c r="AO27" i="49" s="1"/>
  <c r="AE27" i="49"/>
  <c r="AG27" i="49"/>
  <c r="AP27" i="49" s="1"/>
  <c r="W28" i="49"/>
  <c r="W28" i="99"/>
  <c r="AG27" i="99"/>
  <c r="AP27" i="99" s="1"/>
  <c r="AF27" i="99"/>
  <c r="AO27" i="99" s="1"/>
  <c r="AE27" i="99"/>
  <c r="AH31" i="95"/>
  <c r="AQ31" i="95" s="1"/>
  <c r="Z35" i="101"/>
  <c r="AR23" i="50"/>
  <c r="AH36" i="46"/>
  <c r="AQ36" i="46" s="1"/>
  <c r="AH38" i="89"/>
  <c r="AQ38" i="89" s="1"/>
  <c r="AR35" i="46"/>
  <c r="AR22" i="90"/>
  <c r="AI35" i="52"/>
  <c r="AN35" i="52"/>
  <c r="Y31" i="92"/>
  <c r="X31" i="92"/>
  <c r="AI30" i="88"/>
  <c r="AN30" i="88"/>
  <c r="AH29" i="41"/>
  <c r="AQ29" i="41" s="1"/>
  <c r="AH29" i="11"/>
  <c r="AQ29" i="11" s="1"/>
  <c r="W38" i="105"/>
  <c r="AG37" i="105"/>
  <c r="AP37" i="105" s="1"/>
  <c r="AF37" i="105"/>
  <c r="AO37" i="105" s="1"/>
  <c r="AE37" i="105"/>
  <c r="AR30" i="95"/>
  <c r="AF31" i="13"/>
  <c r="AO31" i="13" s="1"/>
  <c r="AE31" i="13"/>
  <c r="W32" i="13"/>
  <c r="AG31" i="13"/>
  <c r="AP31" i="13" s="1"/>
  <c r="AI30" i="84"/>
  <c r="AN30" i="84"/>
  <c r="Y25" i="82"/>
  <c r="Z25" i="82"/>
  <c r="X25" i="82"/>
  <c r="AR30" i="13"/>
  <c r="W34" i="104"/>
  <c r="AG33" i="104"/>
  <c r="AP33" i="104" s="1"/>
  <c r="AE33" i="104"/>
  <c r="AF33" i="104"/>
  <c r="AO33" i="104" s="1"/>
  <c r="AR31" i="54"/>
  <c r="AR26" i="16"/>
  <c r="Y35" i="93"/>
  <c r="X35" i="93"/>
  <c r="Z35" i="93" s="1"/>
  <c r="Z31" i="95"/>
  <c r="Y32" i="45"/>
  <c r="Z32" i="45" s="1"/>
  <c r="X32" i="45"/>
  <c r="Y23" i="85"/>
  <c r="Z23" i="85"/>
  <c r="X23" i="85"/>
  <c r="AH30" i="91"/>
  <c r="AQ30" i="91" s="1"/>
  <c r="AE24" i="98"/>
  <c r="W25" i="98"/>
  <c r="AF24" i="98"/>
  <c r="AO24" i="98" s="1"/>
  <c r="AG24" i="98"/>
  <c r="AP24" i="98" s="1"/>
  <c r="AH36" i="15"/>
  <c r="AQ36" i="15" s="1"/>
  <c r="AR30" i="96"/>
  <c r="AH30" i="51"/>
  <c r="AQ30" i="51" s="1"/>
  <c r="AN30" i="92"/>
  <c r="Y25" i="102"/>
  <c r="X25" i="102"/>
  <c r="Z25" i="102" s="1"/>
  <c r="Y27" i="10"/>
  <c r="X27" i="10"/>
  <c r="Z27" i="10" s="1"/>
  <c r="Y38" i="47"/>
  <c r="X38" i="47"/>
  <c r="Z38" i="47" s="1"/>
  <c r="AR37" i="89"/>
  <c r="Y36" i="52"/>
  <c r="X36" i="52"/>
  <c r="AR23" i="94"/>
  <c r="AI34" i="93"/>
  <c r="AN34" i="93"/>
  <c r="AH32" i="54"/>
  <c r="AQ32" i="54" s="1"/>
  <c r="AH24" i="94"/>
  <c r="AQ24" i="94" s="1"/>
  <c r="AG34" i="44"/>
  <c r="AP34" i="44" s="1"/>
  <c r="AE34" i="44"/>
  <c r="AF34" i="44"/>
  <c r="AO34" i="44" s="1"/>
  <c r="W35" i="44"/>
  <c r="AH28" i="55"/>
  <c r="AQ28" i="55" s="1"/>
  <c r="Z30" i="91"/>
  <c r="AR29" i="91"/>
  <c r="AG36" i="15"/>
  <c r="AP36" i="15" s="1"/>
  <c r="W37" i="15"/>
  <c r="AF36" i="15"/>
  <c r="AO36" i="15" s="1"/>
  <c r="AE36" i="15"/>
  <c r="AH25" i="42"/>
  <c r="AQ25" i="42" s="1"/>
  <c r="W31" i="51"/>
  <c r="AE30" i="51"/>
  <c r="AF30" i="51"/>
  <c r="AO30" i="51" s="1"/>
  <c r="AG30" i="51"/>
  <c r="AP30" i="51" s="1"/>
  <c r="AI26" i="103"/>
  <c r="AN26" i="103"/>
  <c r="AI24" i="102"/>
  <c r="AN24" i="102"/>
  <c r="Y27" i="83"/>
  <c r="X27" i="83"/>
  <c r="Y31" i="84"/>
  <c r="X31" i="84"/>
  <c r="AE37" i="97"/>
  <c r="AF37" i="97"/>
  <c r="AO37" i="97" s="1"/>
  <c r="W38" i="97"/>
  <c r="AG37" i="97"/>
  <c r="AP37" i="97" s="1"/>
  <c r="AR32" i="104"/>
  <c r="Z23" i="90"/>
  <c r="AR35" i="53"/>
  <c r="AH31" i="96"/>
  <c r="AQ31" i="96" s="1"/>
  <c r="AR34" i="101"/>
  <c r="AI37" i="47"/>
  <c r="AN37" i="47"/>
  <c r="Z29" i="41"/>
  <c r="AI37" i="86"/>
  <c r="AN37" i="86"/>
  <c r="AH36" i="53"/>
  <c r="AQ36" i="53" s="1"/>
  <c r="AH25" i="48"/>
  <c r="AQ25" i="48" s="1"/>
  <c r="Z32" i="54"/>
  <c r="Z24" i="94"/>
  <c r="AF28" i="43"/>
  <c r="AO28" i="43" s="1"/>
  <c r="W29" i="43"/>
  <c r="AE28" i="43"/>
  <c r="AG28" i="43"/>
  <c r="AP28" i="43" s="1"/>
  <c r="AE27" i="87"/>
  <c r="W28" i="87"/>
  <c r="AF27" i="87"/>
  <c r="AO27" i="87" s="1"/>
  <c r="AG27" i="87"/>
  <c r="AP27" i="87" s="1"/>
  <c r="Z28" i="55"/>
  <c r="AH24" i="50"/>
  <c r="AQ24" i="50" s="1"/>
  <c r="Z25" i="42"/>
  <c r="AR29" i="51"/>
  <c r="AI24" i="35"/>
  <c r="AN24" i="35"/>
  <c r="AI26" i="83"/>
  <c r="AN26" i="83"/>
  <c r="Y36" i="32"/>
  <c r="X36" i="32"/>
  <c r="Y31" i="88"/>
  <c r="X31" i="88"/>
  <c r="Z31" i="88" s="1"/>
  <c r="AG36" i="46" l="1"/>
  <c r="AP36" i="46" s="1"/>
  <c r="AF36" i="46"/>
  <c r="AO36" i="46" s="1"/>
  <c r="AI30" i="92"/>
  <c r="W36" i="93"/>
  <c r="AG35" i="93"/>
  <c r="AP35" i="93" s="1"/>
  <c r="AF35" i="93"/>
  <c r="AO35" i="93" s="1"/>
  <c r="AE35" i="93"/>
  <c r="AE31" i="88"/>
  <c r="W32" i="88"/>
  <c r="AG31" i="88"/>
  <c r="AP31" i="88" s="1"/>
  <c r="AF31" i="88"/>
  <c r="AO31" i="88" s="1"/>
  <c r="AH36" i="32"/>
  <c r="AQ36" i="32" s="1"/>
  <c r="AR37" i="47"/>
  <c r="AH31" i="84"/>
  <c r="AQ31" i="84" s="1"/>
  <c r="AR24" i="102"/>
  <c r="AR34" i="93"/>
  <c r="AI31" i="96"/>
  <c r="AN31" i="96"/>
  <c r="AR37" i="86"/>
  <c r="AR26" i="83"/>
  <c r="AI28" i="43"/>
  <c r="AN28" i="43"/>
  <c r="AI37" i="97"/>
  <c r="AR37" i="97" s="1"/>
  <c r="AN37" i="97"/>
  <c r="AI34" i="44"/>
  <c r="AN34" i="44"/>
  <c r="AH27" i="10"/>
  <c r="AQ27" i="10" s="1"/>
  <c r="AI24" i="98"/>
  <c r="AN24" i="98"/>
  <c r="AH23" i="85"/>
  <c r="AQ23" i="85" s="1"/>
  <c r="W32" i="95"/>
  <c r="AG31" i="95"/>
  <c r="AP31" i="95" s="1"/>
  <c r="AF31" i="95"/>
  <c r="AO31" i="95" s="1"/>
  <c r="AE31" i="95"/>
  <c r="Y34" i="104"/>
  <c r="X34" i="104"/>
  <c r="AR35" i="52"/>
  <c r="AI27" i="99"/>
  <c r="AN27" i="99"/>
  <c r="AH27" i="103"/>
  <c r="AQ27" i="103" s="1"/>
  <c r="Y32" i="20"/>
  <c r="X32" i="20"/>
  <c r="AI29" i="11"/>
  <c r="AN29" i="11"/>
  <c r="AI36" i="46"/>
  <c r="AN36" i="46"/>
  <c r="AF27" i="10"/>
  <c r="AO27" i="10" s="1"/>
  <c r="AG27" i="10"/>
  <c r="AP27" i="10" s="1"/>
  <c r="AE27" i="10"/>
  <c r="W28" i="10"/>
  <c r="AF23" i="85"/>
  <c r="AO23" i="85" s="1"/>
  <c r="AE23" i="85"/>
  <c r="W24" i="85"/>
  <c r="AG23" i="85"/>
  <c r="AP23" i="85" s="1"/>
  <c r="AR30" i="84"/>
  <c r="AR30" i="88"/>
  <c r="W28" i="103"/>
  <c r="AF27" i="103"/>
  <c r="AO27" i="103" s="1"/>
  <c r="AG27" i="103"/>
  <c r="AP27" i="103" s="1"/>
  <c r="AE27" i="103"/>
  <c r="Y28" i="87"/>
  <c r="X28" i="87"/>
  <c r="Z31" i="84"/>
  <c r="Y31" i="51"/>
  <c r="X31" i="51"/>
  <c r="AH31" i="92"/>
  <c r="AQ31" i="92" s="1"/>
  <c r="Y28" i="16"/>
  <c r="X28" i="16"/>
  <c r="AI31" i="20"/>
  <c r="AN31" i="20"/>
  <c r="Y37" i="46"/>
  <c r="X37" i="46"/>
  <c r="Y39" i="89"/>
  <c r="X39" i="89"/>
  <c r="Z39" i="89" s="1"/>
  <c r="Y29" i="43"/>
  <c r="X29" i="43"/>
  <c r="AR30" i="92"/>
  <c r="AR31" i="45"/>
  <c r="AR24" i="82"/>
  <c r="Z36" i="32"/>
  <c r="AI27" i="87"/>
  <c r="AN27" i="87"/>
  <c r="W25" i="94"/>
  <c r="AF24" i="94"/>
  <c r="AO24" i="94" s="1"/>
  <c r="AE24" i="94"/>
  <c r="AN24" i="94" s="1"/>
  <c r="AG24" i="94"/>
  <c r="AR26" i="103"/>
  <c r="AI36" i="15"/>
  <c r="AN36" i="15"/>
  <c r="W31" i="91"/>
  <c r="AG30" i="91"/>
  <c r="AP30" i="91" s="1"/>
  <c r="AF30" i="91"/>
  <c r="AO30" i="91" s="1"/>
  <c r="AE30" i="91"/>
  <c r="AH38" i="47"/>
  <c r="AQ38" i="47" s="1"/>
  <c r="AH25" i="102"/>
  <c r="AQ25" i="102" s="1"/>
  <c r="AH32" i="45"/>
  <c r="AQ32" i="45" s="1"/>
  <c r="AH25" i="82"/>
  <c r="AQ25" i="82" s="1"/>
  <c r="Z31" i="92"/>
  <c r="Y28" i="99"/>
  <c r="X28" i="99"/>
  <c r="AI31" i="100"/>
  <c r="AN31" i="100"/>
  <c r="AR26" i="18"/>
  <c r="AH25" i="35"/>
  <c r="AQ25" i="35" s="1"/>
  <c r="AR22" i="85"/>
  <c r="AH38" i="86"/>
  <c r="AQ38" i="86" s="1"/>
  <c r="AH27" i="18"/>
  <c r="AQ27" i="18" s="1"/>
  <c r="Y32" i="96"/>
  <c r="X32" i="96"/>
  <c r="Y30" i="11"/>
  <c r="X30" i="11"/>
  <c r="AI38" i="89"/>
  <c r="AN38" i="89"/>
  <c r="AR24" i="35"/>
  <c r="AI30" i="51"/>
  <c r="AN30" i="51"/>
  <c r="AH35" i="93"/>
  <c r="AQ35" i="93" s="1"/>
  <c r="Y38" i="105"/>
  <c r="Z38" i="105" s="1"/>
  <c r="X38" i="105"/>
  <c r="AH31" i="88"/>
  <c r="AQ31" i="88" s="1"/>
  <c r="AE25" i="42"/>
  <c r="W26" i="42"/>
  <c r="AF25" i="42"/>
  <c r="AO25" i="42" s="1"/>
  <c r="AG25" i="42"/>
  <c r="AP25" i="42" s="1"/>
  <c r="AG28" i="55"/>
  <c r="AP28" i="55" s="1"/>
  <c r="AE28" i="55"/>
  <c r="W29" i="55"/>
  <c r="AF28" i="55"/>
  <c r="AO28" i="55" s="1"/>
  <c r="Y38" i="97"/>
  <c r="X38" i="97"/>
  <c r="Z27" i="83"/>
  <c r="AH27" i="83"/>
  <c r="AQ27" i="83" s="1"/>
  <c r="Y35" i="44"/>
  <c r="X35" i="44"/>
  <c r="Z35" i="44" s="1"/>
  <c r="AH36" i="52"/>
  <c r="AQ36" i="52" s="1"/>
  <c r="W39" i="47"/>
  <c r="AE38" i="47"/>
  <c r="AF38" i="47"/>
  <c r="AO38" i="47" s="1"/>
  <c r="AG38" i="47"/>
  <c r="AP38" i="47" s="1"/>
  <c r="AF25" i="102"/>
  <c r="AO25" i="102" s="1"/>
  <c r="AE25" i="102"/>
  <c r="W26" i="102"/>
  <c r="AG25" i="102"/>
  <c r="AP25" i="102" s="1"/>
  <c r="AF32" i="45"/>
  <c r="AO32" i="45" s="1"/>
  <c r="W33" i="45"/>
  <c r="AG32" i="45"/>
  <c r="AP32" i="45" s="1"/>
  <c r="AE32" i="45"/>
  <c r="AI33" i="104"/>
  <c r="AN33" i="104"/>
  <c r="AE25" i="82"/>
  <c r="W26" i="82"/>
  <c r="AF25" i="82"/>
  <c r="AO25" i="82" s="1"/>
  <c r="AG25" i="82"/>
  <c r="AP25" i="82" s="1"/>
  <c r="Y32" i="13"/>
  <c r="X32" i="13"/>
  <c r="AI37" i="105"/>
  <c r="AN37" i="105"/>
  <c r="Y32" i="100"/>
  <c r="X32" i="100"/>
  <c r="Z32" i="100" s="1"/>
  <c r="AI27" i="16"/>
  <c r="AN27" i="16"/>
  <c r="W26" i="35"/>
  <c r="AE25" i="35"/>
  <c r="AF25" i="35"/>
  <c r="AO25" i="35" s="1"/>
  <c r="AG25" i="35"/>
  <c r="AP25" i="35" s="1"/>
  <c r="AE38" i="86"/>
  <c r="AN38" i="86" s="1"/>
  <c r="AF38" i="86"/>
  <c r="AO38" i="86" s="1"/>
  <c r="W39" i="86"/>
  <c r="AG38" i="86"/>
  <c r="Z27" i="18"/>
  <c r="Y37" i="53"/>
  <c r="X37" i="53"/>
  <c r="Y26" i="48"/>
  <c r="X26" i="48"/>
  <c r="AI24" i="50"/>
  <c r="AN24" i="50"/>
  <c r="AI27" i="49"/>
  <c r="AN27" i="49"/>
  <c r="AE32" i="54"/>
  <c r="AF32" i="54"/>
  <c r="AO32" i="54" s="1"/>
  <c r="AG32" i="54"/>
  <c r="AP32" i="54" s="1"/>
  <c r="W33" i="54"/>
  <c r="AF29" i="41"/>
  <c r="AO29" i="41" s="1"/>
  <c r="AE29" i="41"/>
  <c r="AG29" i="41"/>
  <c r="AP29" i="41" s="1"/>
  <c r="W30" i="41"/>
  <c r="AG23" i="90"/>
  <c r="AP23" i="90" s="1"/>
  <c r="AF23" i="90"/>
  <c r="AO23" i="90" s="1"/>
  <c r="AE23" i="90"/>
  <c r="W24" i="90"/>
  <c r="Y37" i="15"/>
  <c r="X37" i="15"/>
  <c r="Z37" i="15" s="1"/>
  <c r="Z36" i="52"/>
  <c r="Y25" i="98"/>
  <c r="X25" i="98"/>
  <c r="AI31" i="13"/>
  <c r="AN31" i="13"/>
  <c r="W36" i="101"/>
  <c r="AF35" i="101"/>
  <c r="AO35" i="101" s="1"/>
  <c r="AE35" i="101"/>
  <c r="AG35" i="101"/>
  <c r="AP35" i="101" s="1"/>
  <c r="Y28" i="49"/>
  <c r="X28" i="49"/>
  <c r="AR35" i="32"/>
  <c r="AR26" i="10"/>
  <c r="AI36" i="53"/>
  <c r="AN36" i="53"/>
  <c r="AI25" i="48"/>
  <c r="AR25" i="48" s="1"/>
  <c r="AN25" i="48"/>
  <c r="Y25" i="50"/>
  <c r="X25" i="50"/>
  <c r="Z38" i="97" l="1"/>
  <c r="Z30" i="11"/>
  <c r="AE35" i="44"/>
  <c r="AF35" i="44"/>
  <c r="AO35" i="44" s="1"/>
  <c r="W36" i="44"/>
  <c r="AG35" i="44"/>
  <c r="AP35" i="44" s="1"/>
  <c r="AG38" i="105"/>
  <c r="AP38" i="105" s="1"/>
  <c r="W39" i="105"/>
  <c r="AE38" i="105"/>
  <c r="AF38" i="105"/>
  <c r="AO38" i="105" s="1"/>
  <c r="AE38" i="97"/>
  <c r="W39" i="97"/>
  <c r="AF38" i="97"/>
  <c r="AO38" i="97" s="1"/>
  <c r="AG38" i="97"/>
  <c r="AP38" i="97" s="1"/>
  <c r="AF30" i="11"/>
  <c r="AO30" i="11" s="1"/>
  <c r="W31" i="11"/>
  <c r="AG30" i="11"/>
  <c r="AP30" i="11" s="1"/>
  <c r="AE30" i="11"/>
  <c r="AR30" i="51"/>
  <c r="Y31" i="91"/>
  <c r="X31" i="91"/>
  <c r="AI24" i="94"/>
  <c r="AP24" i="94"/>
  <c r="AF36" i="32"/>
  <c r="AO36" i="32" s="1"/>
  <c r="AG36" i="32"/>
  <c r="AP36" i="32" s="1"/>
  <c r="W37" i="32"/>
  <c r="AE36" i="32"/>
  <c r="AH28" i="16"/>
  <c r="AQ28" i="16" s="1"/>
  <c r="AH28" i="87"/>
  <c r="AQ28" i="87" s="1"/>
  <c r="Y28" i="10"/>
  <c r="X28" i="10"/>
  <c r="AI31" i="95"/>
  <c r="AN31" i="95"/>
  <c r="AI31" i="88"/>
  <c r="AN31" i="88"/>
  <c r="AE37" i="15"/>
  <c r="W38" i="15"/>
  <c r="AG37" i="15"/>
  <c r="AP37" i="15" s="1"/>
  <c r="AF37" i="15"/>
  <c r="AO37" i="15" s="1"/>
  <c r="AR27" i="49"/>
  <c r="Z37" i="53"/>
  <c r="Y39" i="47"/>
  <c r="X39" i="47"/>
  <c r="Z39" i="47" s="1"/>
  <c r="AR24" i="50"/>
  <c r="Y33" i="45"/>
  <c r="X33" i="45"/>
  <c r="Z33" i="45" s="1"/>
  <c r="AR31" i="100"/>
  <c r="AH29" i="43"/>
  <c r="AQ29" i="43" s="1"/>
  <c r="AH37" i="46"/>
  <c r="AQ37" i="46" s="1"/>
  <c r="Z28" i="16"/>
  <c r="Z28" i="87"/>
  <c r="Y28" i="103"/>
  <c r="X28" i="103"/>
  <c r="AI27" i="10"/>
  <c r="AN27" i="10"/>
  <c r="AR29" i="11"/>
  <c r="AH37" i="53"/>
  <c r="AQ37" i="53" s="1"/>
  <c r="Y26" i="35"/>
  <c r="X26" i="35"/>
  <c r="AI32" i="45"/>
  <c r="AN32" i="45"/>
  <c r="Z32" i="13"/>
  <c r="AH32" i="13"/>
  <c r="AQ32" i="13" s="1"/>
  <c r="Y24" i="90"/>
  <c r="X24" i="90"/>
  <c r="AH26" i="48"/>
  <c r="AQ26" i="48" s="1"/>
  <c r="AH32" i="100"/>
  <c r="AQ32" i="100" s="1"/>
  <c r="AG27" i="83"/>
  <c r="AP27" i="83" s="1"/>
  <c r="AF27" i="83"/>
  <c r="AO27" i="83" s="1"/>
  <c r="AE27" i="83"/>
  <c r="W28" i="83"/>
  <c r="Y29" i="55"/>
  <c r="X29" i="55"/>
  <c r="Y26" i="42"/>
  <c r="X26" i="42"/>
  <c r="Z26" i="42" s="1"/>
  <c r="AH32" i="96"/>
  <c r="AQ32" i="96" s="1"/>
  <c r="AH28" i="99"/>
  <c r="AQ28" i="99" s="1"/>
  <c r="AR36" i="15"/>
  <c r="Z29" i="43"/>
  <c r="Z37" i="46"/>
  <c r="AH31" i="51"/>
  <c r="AQ31" i="51" s="1"/>
  <c r="Y24" i="85"/>
  <c r="X24" i="85"/>
  <c r="AH32" i="20"/>
  <c r="AQ32" i="20" s="1"/>
  <c r="AH34" i="104"/>
  <c r="AQ34" i="104" s="1"/>
  <c r="AI35" i="93"/>
  <c r="AN35" i="93"/>
  <c r="AR31" i="13"/>
  <c r="AR27" i="16"/>
  <c r="AH28" i="49"/>
  <c r="AQ28" i="49" s="1"/>
  <c r="AH25" i="50"/>
  <c r="AQ25" i="50" s="1"/>
  <c r="Z28" i="49"/>
  <c r="Y36" i="101"/>
  <c r="X36" i="101"/>
  <c r="AI29" i="41"/>
  <c r="AN29" i="41"/>
  <c r="AI32" i="54"/>
  <c r="AN32" i="54"/>
  <c r="Z26" i="48"/>
  <c r="AI38" i="86"/>
  <c r="AP38" i="86"/>
  <c r="AG32" i="100"/>
  <c r="AP32" i="100" s="1"/>
  <c r="AF32" i="100"/>
  <c r="AO32" i="100" s="1"/>
  <c r="AE32" i="100"/>
  <c r="W33" i="100"/>
  <c r="AR33" i="104"/>
  <c r="AH38" i="97"/>
  <c r="AQ38" i="97" s="1"/>
  <c r="AI28" i="55"/>
  <c r="AN28" i="55"/>
  <c r="AI25" i="42"/>
  <c r="AN25" i="42"/>
  <c r="AH38" i="105"/>
  <c r="AQ38" i="105" s="1"/>
  <c r="Z32" i="96"/>
  <c r="Z28" i="99"/>
  <c r="AI30" i="91"/>
  <c r="AN30" i="91"/>
  <c r="Y25" i="94"/>
  <c r="Z25" i="94" s="1"/>
  <c r="X25" i="94"/>
  <c r="Z31" i="51"/>
  <c r="AI23" i="85"/>
  <c r="AN23" i="85"/>
  <c r="Z32" i="20"/>
  <c r="Z34" i="104"/>
  <c r="Y32" i="95"/>
  <c r="X32" i="95"/>
  <c r="AR28" i="43"/>
  <c r="AR31" i="96"/>
  <c r="Y26" i="102"/>
  <c r="Z26" i="102"/>
  <c r="X26" i="102"/>
  <c r="AI38" i="47"/>
  <c r="AN38" i="47"/>
  <c r="AH25" i="98"/>
  <c r="AQ25" i="98" s="1"/>
  <c r="Y33" i="54"/>
  <c r="X33" i="54"/>
  <c r="AR37" i="105"/>
  <c r="Y26" i="82"/>
  <c r="Z26" i="82" s="1"/>
  <c r="X26" i="82"/>
  <c r="AI25" i="102"/>
  <c r="AN25" i="102"/>
  <c r="AH35" i="44"/>
  <c r="AQ35" i="44" s="1"/>
  <c r="AI35" i="101"/>
  <c r="AN35" i="101"/>
  <c r="Z25" i="98"/>
  <c r="Y30" i="41"/>
  <c r="X30" i="41"/>
  <c r="W28" i="18"/>
  <c r="AE27" i="18"/>
  <c r="AF27" i="18"/>
  <c r="AO27" i="18" s="1"/>
  <c r="AG27" i="18"/>
  <c r="AP27" i="18" s="1"/>
  <c r="AI25" i="82"/>
  <c r="AN25" i="82"/>
  <c r="AR36" i="53"/>
  <c r="AE36" i="52"/>
  <c r="AF36" i="52"/>
  <c r="AO36" i="52" s="1"/>
  <c r="W37" i="52"/>
  <c r="AG36" i="52"/>
  <c r="AP36" i="52" s="1"/>
  <c r="AI23" i="90"/>
  <c r="AN23" i="90"/>
  <c r="Z25" i="50"/>
  <c r="AH37" i="15"/>
  <c r="AQ37" i="15" s="1"/>
  <c r="Y39" i="86"/>
  <c r="X39" i="86"/>
  <c r="AI25" i="35"/>
  <c r="AN25" i="35"/>
  <c r="AR38" i="89"/>
  <c r="AH39" i="89"/>
  <c r="AQ39" i="89" s="1"/>
  <c r="AI27" i="103"/>
  <c r="AN27" i="103"/>
  <c r="AR24" i="98"/>
  <c r="AH30" i="11"/>
  <c r="AQ30" i="11" s="1"/>
  <c r="AF31" i="92"/>
  <c r="AO31" i="92" s="1"/>
  <c r="AE31" i="92"/>
  <c r="AG31" i="92"/>
  <c r="AP31" i="92" s="1"/>
  <c r="W32" i="92"/>
  <c r="AR27" i="87"/>
  <c r="AE39" i="89"/>
  <c r="AN39" i="89" s="1"/>
  <c r="AG39" i="89"/>
  <c r="W40" i="89"/>
  <c r="AF39" i="89"/>
  <c r="AO39" i="89" s="1"/>
  <c r="AR31" i="20"/>
  <c r="W32" i="84"/>
  <c r="AG31" i="84"/>
  <c r="AP31" i="84" s="1"/>
  <c r="AF31" i="84"/>
  <c r="AO31" i="84" s="1"/>
  <c r="AE31" i="84"/>
  <c r="AR36" i="46"/>
  <c r="AR27" i="99"/>
  <c r="AR34" i="44"/>
  <c r="Y32" i="88"/>
  <c r="Z32" i="88" s="1"/>
  <c r="X32" i="88"/>
  <c r="Y36" i="93"/>
  <c r="X36" i="93"/>
  <c r="Z36" i="93" s="1"/>
  <c r="Z31" i="91" l="1"/>
  <c r="W32" i="91"/>
  <c r="AG31" i="91"/>
  <c r="AP31" i="91" s="1"/>
  <c r="AF31" i="91"/>
  <c r="AO31" i="91" s="1"/>
  <c r="AE31" i="91"/>
  <c r="W27" i="82"/>
  <c r="AG26" i="82"/>
  <c r="AP26" i="82" s="1"/>
  <c r="AE26" i="82"/>
  <c r="AF26" i="82"/>
  <c r="AO26" i="82" s="1"/>
  <c r="AE33" i="45"/>
  <c r="AF33" i="45"/>
  <c r="AO33" i="45" s="1"/>
  <c r="AG33" i="45"/>
  <c r="AP33" i="45" s="1"/>
  <c r="W34" i="45"/>
  <c r="AF32" i="88"/>
  <c r="AO32" i="88" s="1"/>
  <c r="AE32" i="88"/>
  <c r="W33" i="88"/>
  <c r="AG32" i="88"/>
  <c r="AP32" i="88" s="1"/>
  <c r="W26" i="94"/>
  <c r="AE25" i="94"/>
  <c r="AG25" i="94"/>
  <c r="AP25" i="94" s="1"/>
  <c r="AF25" i="94"/>
  <c r="AO25" i="94" s="1"/>
  <c r="W37" i="93"/>
  <c r="AF36" i="93"/>
  <c r="AO36" i="93" s="1"/>
  <c r="AE36" i="93"/>
  <c r="AG36" i="93"/>
  <c r="AP36" i="93" s="1"/>
  <c r="AH39" i="86"/>
  <c r="AQ39" i="86" s="1"/>
  <c r="AR29" i="41"/>
  <c r="AH36" i="93"/>
  <c r="AQ36" i="93" s="1"/>
  <c r="AR25" i="35"/>
  <c r="AI27" i="18"/>
  <c r="AN27" i="18"/>
  <c r="AH26" i="102"/>
  <c r="AQ26" i="102" s="1"/>
  <c r="AR28" i="55"/>
  <c r="AH26" i="42"/>
  <c r="AQ26" i="42" s="1"/>
  <c r="AF28" i="16"/>
  <c r="AO28" i="16" s="1"/>
  <c r="AG28" i="16"/>
  <c r="AP28" i="16" s="1"/>
  <c r="AE28" i="16"/>
  <c r="W29" i="16"/>
  <c r="AH39" i="47"/>
  <c r="AQ39" i="47" s="1"/>
  <c r="AR31" i="88"/>
  <c r="Y37" i="32"/>
  <c r="X37" i="32"/>
  <c r="Y39" i="97"/>
  <c r="X39" i="97"/>
  <c r="Z39" i="97" s="1"/>
  <c r="Y28" i="18"/>
  <c r="X28" i="18"/>
  <c r="Z28" i="18" s="1"/>
  <c r="AH32" i="95"/>
  <c r="AQ32" i="95" s="1"/>
  <c r="AG26" i="42"/>
  <c r="AP26" i="42" s="1"/>
  <c r="AE26" i="42"/>
  <c r="AF26" i="42"/>
  <c r="AO26" i="42" s="1"/>
  <c r="W27" i="42"/>
  <c r="Y31" i="11"/>
  <c r="X31" i="11"/>
  <c r="Z39" i="86"/>
  <c r="AR25" i="102"/>
  <c r="AH33" i="54"/>
  <c r="AQ33" i="54" s="1"/>
  <c r="Z32" i="95"/>
  <c r="AE31" i="51"/>
  <c r="AG31" i="51"/>
  <c r="AP31" i="51" s="1"/>
  <c r="W32" i="51"/>
  <c r="AF31" i="51"/>
  <c r="AO31" i="51" s="1"/>
  <c r="AG28" i="99"/>
  <c r="AP28" i="99" s="1"/>
  <c r="AF28" i="99"/>
  <c r="AO28" i="99" s="1"/>
  <c r="AE28" i="99"/>
  <c r="W29" i="99"/>
  <c r="AR38" i="86"/>
  <c r="AH36" i="101"/>
  <c r="AQ36" i="101" s="1"/>
  <c r="AH24" i="85"/>
  <c r="AQ24" i="85" s="1"/>
  <c r="AI27" i="83"/>
  <c r="AN27" i="83"/>
  <c r="AH26" i="35"/>
  <c r="AQ26" i="35" s="1"/>
  <c r="AH28" i="103"/>
  <c r="AQ28" i="103" s="1"/>
  <c r="AR31" i="95"/>
  <c r="AR35" i="101"/>
  <c r="AF26" i="102"/>
  <c r="AO26" i="102" s="1"/>
  <c r="AE26" i="102"/>
  <c r="W27" i="102"/>
  <c r="AG26" i="102"/>
  <c r="AP26" i="102" s="1"/>
  <c r="AR30" i="91"/>
  <c r="AI38" i="97"/>
  <c r="AN38" i="97"/>
  <c r="Y37" i="52"/>
  <c r="X37" i="52"/>
  <c r="AR25" i="82"/>
  <c r="AH30" i="41"/>
  <c r="AQ30" i="41" s="1"/>
  <c r="AH32" i="88"/>
  <c r="AQ32" i="88" s="1"/>
  <c r="X40" i="89"/>
  <c r="Y40" i="89"/>
  <c r="Y32" i="92"/>
  <c r="X32" i="92"/>
  <c r="AR27" i="103"/>
  <c r="AF25" i="50"/>
  <c r="AO25" i="50" s="1"/>
  <c r="AG25" i="50"/>
  <c r="AP25" i="50" s="1"/>
  <c r="AE25" i="50"/>
  <c r="W26" i="50"/>
  <c r="Z30" i="41"/>
  <c r="AH26" i="82"/>
  <c r="AQ26" i="82" s="1"/>
  <c r="Z33" i="54"/>
  <c r="AH25" i="94"/>
  <c r="AQ25" i="94" s="1"/>
  <c r="AF32" i="96"/>
  <c r="AO32" i="96" s="1"/>
  <c r="AG32" i="96"/>
  <c r="AP32" i="96" s="1"/>
  <c r="AE32" i="96"/>
  <c r="W33" i="96"/>
  <c r="Y33" i="100"/>
  <c r="X33" i="100"/>
  <c r="AE26" i="48"/>
  <c r="AF26" i="48"/>
  <c r="AO26" i="48" s="1"/>
  <c r="AG26" i="48"/>
  <c r="AP26" i="48" s="1"/>
  <c r="W27" i="48"/>
  <c r="Z36" i="101"/>
  <c r="AR35" i="93"/>
  <c r="Z24" i="85"/>
  <c r="AH29" i="55"/>
  <c r="AQ29" i="55" s="1"/>
  <c r="AH24" i="90"/>
  <c r="AQ24" i="90" s="1"/>
  <c r="Z26" i="35"/>
  <c r="Z28" i="103"/>
  <c r="AF37" i="53"/>
  <c r="AO37" i="53" s="1"/>
  <c r="AG37" i="53"/>
  <c r="AP37" i="53" s="1"/>
  <c r="W38" i="53"/>
  <c r="AE37" i="53"/>
  <c r="Y38" i="15"/>
  <c r="X38" i="15"/>
  <c r="Z38" i="15" s="1"/>
  <c r="AH28" i="10"/>
  <c r="AQ28" i="10" s="1"/>
  <c r="Y36" i="44"/>
  <c r="X36" i="44"/>
  <c r="AI31" i="84"/>
  <c r="AN31" i="84"/>
  <c r="AR23" i="85"/>
  <c r="AR32" i="45"/>
  <c r="AR27" i="10"/>
  <c r="AH33" i="45"/>
  <c r="AQ33" i="45" s="1"/>
  <c r="W40" i="47"/>
  <c r="AF39" i="47"/>
  <c r="AO39" i="47" s="1"/>
  <c r="AG39" i="47"/>
  <c r="AP39" i="47" s="1"/>
  <c r="AE39" i="47"/>
  <c r="Y32" i="84"/>
  <c r="X32" i="84"/>
  <c r="AI39" i="89"/>
  <c r="AP39" i="89"/>
  <c r="AI36" i="52"/>
  <c r="AN36" i="52"/>
  <c r="AG34" i="104"/>
  <c r="AP34" i="104" s="1"/>
  <c r="W35" i="104"/>
  <c r="AF34" i="104"/>
  <c r="AO34" i="104" s="1"/>
  <c r="AE34" i="104"/>
  <c r="AR25" i="42"/>
  <c r="AI32" i="100"/>
  <c r="AN32" i="100"/>
  <c r="AF37" i="46"/>
  <c r="AO37" i="46" s="1"/>
  <c r="AG37" i="46"/>
  <c r="AP37" i="46" s="1"/>
  <c r="W38" i="46"/>
  <c r="AE37" i="46"/>
  <c r="Z29" i="55"/>
  <c r="Z24" i="90"/>
  <c r="AI37" i="15"/>
  <c r="AN37" i="15"/>
  <c r="Z28" i="10"/>
  <c r="AR24" i="94"/>
  <c r="AI38" i="105"/>
  <c r="AN38" i="105"/>
  <c r="Y28" i="83"/>
  <c r="X28" i="83"/>
  <c r="AI31" i="92"/>
  <c r="AN31" i="92"/>
  <c r="AR23" i="90"/>
  <c r="AF25" i="98"/>
  <c r="AO25" i="98" s="1"/>
  <c r="AE25" i="98"/>
  <c r="AN25" i="98" s="1"/>
  <c r="AG25" i="98"/>
  <c r="W26" i="98"/>
  <c r="AR38" i="47"/>
  <c r="W33" i="20"/>
  <c r="AE32" i="20"/>
  <c r="AG32" i="20"/>
  <c r="AP32" i="20" s="1"/>
  <c r="AF32" i="20"/>
  <c r="AO32" i="20" s="1"/>
  <c r="AR32" i="54"/>
  <c r="AF28" i="49"/>
  <c r="AO28" i="49" s="1"/>
  <c r="AG28" i="49"/>
  <c r="AP28" i="49" s="1"/>
  <c r="AE28" i="49"/>
  <c r="W29" i="49"/>
  <c r="AF29" i="43"/>
  <c r="AO29" i="43" s="1"/>
  <c r="AE29" i="43"/>
  <c r="AG29" i="43"/>
  <c r="AP29" i="43" s="1"/>
  <c r="W30" i="43"/>
  <c r="AG32" i="13"/>
  <c r="AP32" i="13" s="1"/>
  <c r="W33" i="13"/>
  <c r="AF32" i="13"/>
  <c r="AO32" i="13" s="1"/>
  <c r="AE32" i="13"/>
  <c r="W29" i="87"/>
  <c r="AG28" i="87"/>
  <c r="AP28" i="87" s="1"/>
  <c r="AF28" i="87"/>
  <c r="AO28" i="87" s="1"/>
  <c r="AE28" i="87"/>
  <c r="AI36" i="32"/>
  <c r="AN36" i="32"/>
  <c r="AH31" i="91"/>
  <c r="AQ31" i="91" s="1"/>
  <c r="AI30" i="11"/>
  <c r="AN30" i="11"/>
  <c r="Y39" i="105"/>
  <c r="X39" i="105"/>
  <c r="AI35" i="44"/>
  <c r="AN35" i="44"/>
  <c r="Z37" i="52" l="1"/>
  <c r="Z37" i="32"/>
  <c r="Z40" i="89"/>
  <c r="AF40" i="89" s="1"/>
  <c r="AO40" i="89" s="1"/>
  <c r="Z33" i="100"/>
  <c r="Z36" i="44"/>
  <c r="AE36" i="44" s="1"/>
  <c r="Z32" i="92"/>
  <c r="W33" i="92" s="1"/>
  <c r="AF32" i="92"/>
  <c r="AO32" i="92" s="1"/>
  <c r="AE32" i="92"/>
  <c r="AE37" i="32"/>
  <c r="AG37" i="32"/>
  <c r="AP37" i="32" s="1"/>
  <c r="AF37" i="32"/>
  <c r="AO37" i="32" s="1"/>
  <c r="W38" i="32"/>
  <c r="AE28" i="18"/>
  <c r="AF28" i="18"/>
  <c r="AO28" i="18" s="1"/>
  <c r="AG28" i="18"/>
  <c r="AP28" i="18" s="1"/>
  <c r="W29" i="18"/>
  <c r="W41" i="89"/>
  <c r="AE40" i="89"/>
  <c r="AG40" i="89"/>
  <c r="AP40" i="89" s="1"/>
  <c r="AE33" i="100"/>
  <c r="AG33" i="100"/>
  <c r="AP33" i="100" s="1"/>
  <c r="AF33" i="100"/>
  <c r="AO33" i="100" s="1"/>
  <c r="W34" i="100"/>
  <c r="W38" i="52"/>
  <c r="AE37" i="52"/>
  <c r="AF37" i="52"/>
  <c r="AO37" i="52" s="1"/>
  <c r="AG37" i="52"/>
  <c r="AP37" i="52" s="1"/>
  <c r="AR35" i="44"/>
  <c r="AI26" i="48"/>
  <c r="AN26" i="48"/>
  <c r="AF32" i="95"/>
  <c r="AO32" i="95" s="1"/>
  <c r="AE32" i="95"/>
  <c r="W33" i="95"/>
  <c r="AG32" i="95"/>
  <c r="AP32" i="95" s="1"/>
  <c r="AR30" i="11"/>
  <c r="Y29" i="87"/>
  <c r="X29" i="87"/>
  <c r="Y29" i="49"/>
  <c r="X29" i="49"/>
  <c r="Y38" i="46"/>
  <c r="Z38" i="46" s="1"/>
  <c r="X38" i="46"/>
  <c r="AR31" i="84"/>
  <c r="AF26" i="35"/>
  <c r="AO26" i="35" s="1"/>
  <c r="AG26" i="35"/>
  <c r="AP26" i="35" s="1"/>
  <c r="AE26" i="35"/>
  <c r="W27" i="35"/>
  <c r="Y33" i="96"/>
  <c r="X33" i="96"/>
  <c r="AI25" i="50"/>
  <c r="AN25" i="50"/>
  <c r="AI31" i="51"/>
  <c r="AN31" i="51"/>
  <c r="Y33" i="88"/>
  <c r="X33" i="88"/>
  <c r="Z33" i="88" s="1"/>
  <c r="Y27" i="82"/>
  <c r="X27" i="82"/>
  <c r="Z27" i="82" s="1"/>
  <c r="AR36" i="52"/>
  <c r="AH39" i="105"/>
  <c r="AQ39" i="105" s="1"/>
  <c r="AI32" i="13"/>
  <c r="AN32" i="13"/>
  <c r="Y26" i="98"/>
  <c r="X26" i="98"/>
  <c r="AR38" i="105"/>
  <c r="W25" i="90"/>
  <c r="AF24" i="90"/>
  <c r="AO24" i="90" s="1"/>
  <c r="AG24" i="90"/>
  <c r="AP24" i="90" s="1"/>
  <c r="AE24" i="90"/>
  <c r="AI34" i="104"/>
  <c r="AN34" i="104"/>
  <c r="AI39" i="47"/>
  <c r="AN39" i="47"/>
  <c r="Y38" i="53"/>
  <c r="X38" i="53"/>
  <c r="AE36" i="101"/>
  <c r="W37" i="101"/>
  <c r="AF36" i="101"/>
  <c r="AO36" i="101" s="1"/>
  <c r="AG36" i="101"/>
  <c r="AP36" i="101" s="1"/>
  <c r="AH33" i="100"/>
  <c r="AQ33" i="100" s="1"/>
  <c r="Y27" i="102"/>
  <c r="Z27" i="102"/>
  <c r="X27" i="102"/>
  <c r="AR27" i="83"/>
  <c r="Y27" i="42"/>
  <c r="X27" i="42"/>
  <c r="AH39" i="97"/>
  <c r="AQ39" i="97" s="1"/>
  <c r="AI36" i="93"/>
  <c r="AN36" i="93"/>
  <c r="AI25" i="94"/>
  <c r="AN25" i="94"/>
  <c r="AI31" i="91"/>
  <c r="AN31" i="91"/>
  <c r="AR37" i="15"/>
  <c r="AH36" i="44"/>
  <c r="AQ36" i="44" s="1"/>
  <c r="AI32" i="88"/>
  <c r="AN32" i="88"/>
  <c r="AI33" i="45"/>
  <c r="AN33" i="45"/>
  <c r="Z39" i="105"/>
  <c r="AI28" i="87"/>
  <c r="AN28" i="87"/>
  <c r="AI29" i="43"/>
  <c r="AN29" i="43"/>
  <c r="AI32" i="20"/>
  <c r="AN32" i="20"/>
  <c r="AI25" i="98"/>
  <c r="AP25" i="98"/>
  <c r="AR31" i="92"/>
  <c r="AG29" i="55"/>
  <c r="AP29" i="55" s="1"/>
  <c r="AE29" i="55"/>
  <c r="AF29" i="55"/>
  <c r="AO29" i="55" s="1"/>
  <c r="W30" i="55"/>
  <c r="AR39" i="89"/>
  <c r="AH38" i="15"/>
  <c r="AQ38" i="15" s="1"/>
  <c r="AE33" i="54"/>
  <c r="AF33" i="54"/>
  <c r="AO33" i="54" s="1"/>
  <c r="W34" i="54"/>
  <c r="AG33" i="54"/>
  <c r="AP33" i="54" s="1"/>
  <c r="AE30" i="41"/>
  <c r="AF30" i="41"/>
  <c r="AO30" i="41" s="1"/>
  <c r="AG30" i="41"/>
  <c r="AP30" i="41" s="1"/>
  <c r="W31" i="41"/>
  <c r="AR38" i="97"/>
  <c r="AI26" i="102"/>
  <c r="AN26" i="102"/>
  <c r="AE39" i="86"/>
  <c r="AG39" i="86"/>
  <c r="AP39" i="86" s="1"/>
  <c r="W40" i="86"/>
  <c r="AF39" i="86"/>
  <c r="AO39" i="86" s="1"/>
  <c r="AG39" i="97"/>
  <c r="AP39" i="97" s="1"/>
  <c r="AF39" i="97"/>
  <c r="AO39" i="97" s="1"/>
  <c r="AE39" i="97"/>
  <c r="W40" i="97"/>
  <c r="AR27" i="18"/>
  <c r="Y26" i="94"/>
  <c r="X26" i="94"/>
  <c r="Y30" i="43"/>
  <c r="X30" i="43"/>
  <c r="Z30" i="43" s="1"/>
  <c r="AI28" i="49"/>
  <c r="AN28" i="49"/>
  <c r="AI37" i="53"/>
  <c r="AN37" i="53"/>
  <c r="AR32" i="100"/>
  <c r="Y35" i="104"/>
  <c r="X35" i="104"/>
  <c r="Z35" i="104" s="1"/>
  <c r="AH32" i="84"/>
  <c r="AQ32" i="84" s="1"/>
  <c r="W39" i="15"/>
  <c r="AF38" i="15"/>
  <c r="AO38" i="15" s="1"/>
  <c r="AG38" i="15"/>
  <c r="AP38" i="15" s="1"/>
  <c r="AE38" i="15"/>
  <c r="Y27" i="48"/>
  <c r="X27" i="48"/>
  <c r="AH40" i="89"/>
  <c r="AQ40" i="89" s="1"/>
  <c r="Y29" i="99"/>
  <c r="X29" i="99"/>
  <c r="Y32" i="51"/>
  <c r="X32" i="51"/>
  <c r="Z32" i="51" s="1"/>
  <c r="AH31" i="11"/>
  <c r="AQ31" i="11" s="1"/>
  <c r="AI26" i="42"/>
  <c r="AN26" i="42"/>
  <c r="X29" i="16"/>
  <c r="Y29" i="16"/>
  <c r="Z29" i="16" s="1"/>
  <c r="Y37" i="93"/>
  <c r="X37" i="93"/>
  <c r="Y34" i="45"/>
  <c r="X34" i="45"/>
  <c r="Z34" i="45" s="1"/>
  <c r="AI26" i="82"/>
  <c r="AN26" i="82"/>
  <c r="AR36" i="32"/>
  <c r="AI32" i="96"/>
  <c r="AN32" i="96"/>
  <c r="Y33" i="13"/>
  <c r="X33" i="13"/>
  <c r="Z33" i="13" s="1"/>
  <c r="Y33" i="20"/>
  <c r="Z33" i="20" s="1"/>
  <c r="X33" i="20"/>
  <c r="AH28" i="83"/>
  <c r="AQ28" i="83" s="1"/>
  <c r="Z28" i="83"/>
  <c r="AE28" i="10"/>
  <c r="W29" i="10"/>
  <c r="AG28" i="10"/>
  <c r="AP28" i="10" s="1"/>
  <c r="AF28" i="10"/>
  <c r="AO28" i="10" s="1"/>
  <c r="AI37" i="46"/>
  <c r="AN37" i="46"/>
  <c r="Z32" i="84"/>
  <c r="Y40" i="47"/>
  <c r="X40" i="47"/>
  <c r="AE28" i="103"/>
  <c r="W29" i="103"/>
  <c r="AF28" i="103"/>
  <c r="AO28" i="103" s="1"/>
  <c r="AG28" i="103"/>
  <c r="AP28" i="103" s="1"/>
  <c r="W25" i="85"/>
  <c r="AE24" i="85"/>
  <c r="AF24" i="85"/>
  <c r="AO24" i="85" s="1"/>
  <c r="AG24" i="85"/>
  <c r="AP24" i="85" s="1"/>
  <c r="Y26" i="50"/>
  <c r="X26" i="50"/>
  <c r="Z26" i="50" s="1"/>
  <c r="AH32" i="92"/>
  <c r="AQ32" i="92" s="1"/>
  <c r="AH37" i="52"/>
  <c r="AQ37" i="52" s="1"/>
  <c r="AI28" i="99"/>
  <c r="AR28" i="99" s="1"/>
  <c r="AN28" i="99"/>
  <c r="Z31" i="11"/>
  <c r="AH28" i="18"/>
  <c r="AQ28" i="18" s="1"/>
  <c r="AH37" i="32"/>
  <c r="AQ37" i="32" s="1"/>
  <c r="AI28" i="16"/>
  <c r="AN28" i="16"/>
  <c r="Y32" i="91"/>
  <c r="X32" i="91"/>
  <c r="Z40" i="47" l="1"/>
  <c r="Z37" i="93"/>
  <c r="Z26" i="94"/>
  <c r="AE26" i="94" s="1"/>
  <c r="W37" i="44"/>
  <c r="AG36" i="44"/>
  <c r="AP36" i="44" s="1"/>
  <c r="AG32" i="92"/>
  <c r="AP32" i="92" s="1"/>
  <c r="AF36" i="44"/>
  <c r="AO36" i="44" s="1"/>
  <c r="Z29" i="87"/>
  <c r="AF26" i="94"/>
  <c r="AO26" i="94" s="1"/>
  <c r="AG26" i="94"/>
  <c r="AP26" i="94" s="1"/>
  <c r="W27" i="94"/>
  <c r="AG40" i="47"/>
  <c r="AP40" i="47" s="1"/>
  <c r="AF40" i="47"/>
  <c r="AO40" i="47" s="1"/>
  <c r="AE40" i="47"/>
  <c r="W41" i="47"/>
  <c r="AG38" i="46"/>
  <c r="AP38" i="46" s="1"/>
  <c r="W39" i="46"/>
  <c r="AE38" i="46"/>
  <c r="AF38" i="46"/>
  <c r="AO38" i="46" s="1"/>
  <c r="W38" i="93"/>
  <c r="AG37" i="93"/>
  <c r="AP37" i="93" s="1"/>
  <c r="AF37" i="93"/>
  <c r="AO37" i="93" s="1"/>
  <c r="AE37" i="93"/>
  <c r="AE33" i="13"/>
  <c r="W34" i="13"/>
  <c r="AG33" i="13"/>
  <c r="AP33" i="13" s="1"/>
  <c r="AF33" i="13"/>
  <c r="AO33" i="13" s="1"/>
  <c r="AG29" i="16"/>
  <c r="AP29" i="16" s="1"/>
  <c r="AF29" i="16"/>
  <c r="AO29" i="16" s="1"/>
  <c r="W30" i="16"/>
  <c r="AE29" i="16"/>
  <c r="AE35" i="104"/>
  <c r="AF35" i="104"/>
  <c r="AO35" i="104" s="1"/>
  <c r="W36" i="104"/>
  <c r="AG35" i="104"/>
  <c r="AP35" i="104" s="1"/>
  <c r="W30" i="87"/>
  <c r="AG29" i="87"/>
  <c r="AP29" i="87" s="1"/>
  <c r="AF29" i="87"/>
  <c r="AO29" i="87" s="1"/>
  <c r="AE29" i="87"/>
  <c r="W33" i="84"/>
  <c r="AG32" i="84"/>
  <c r="AP32" i="84" s="1"/>
  <c r="AF32" i="84"/>
  <c r="AO32" i="84" s="1"/>
  <c r="AE32" i="84"/>
  <c r="Y29" i="10"/>
  <c r="X29" i="10"/>
  <c r="Z29" i="10" s="1"/>
  <c r="AR26" i="42"/>
  <c r="AH32" i="51"/>
  <c r="AQ32" i="51" s="1"/>
  <c r="AI39" i="97"/>
  <c r="AN39" i="97"/>
  <c r="Y30" i="55"/>
  <c r="Z30" i="55"/>
  <c r="X30" i="55"/>
  <c r="AR32" i="88"/>
  <c r="AH27" i="102"/>
  <c r="AQ27" i="102" s="1"/>
  <c r="AI36" i="101"/>
  <c r="AR36" i="101" s="1"/>
  <c r="AN36" i="101"/>
  <c r="Y25" i="90"/>
  <c r="Z25" i="90" s="1"/>
  <c r="X25" i="90"/>
  <c r="AH33" i="88"/>
  <c r="AQ33" i="88" s="1"/>
  <c r="AR25" i="50"/>
  <c r="AI26" i="35"/>
  <c r="AN26" i="35"/>
  <c r="Y33" i="95"/>
  <c r="Z33" i="95" s="1"/>
  <c r="X33" i="95"/>
  <c r="AG31" i="11"/>
  <c r="AP31" i="11" s="1"/>
  <c r="W32" i="11"/>
  <c r="AE31" i="11"/>
  <c r="AF31" i="11"/>
  <c r="AO31" i="11" s="1"/>
  <c r="Y29" i="103"/>
  <c r="Z29" i="103" s="1"/>
  <c r="X29" i="103"/>
  <c r="AR26" i="82"/>
  <c r="AE32" i="51"/>
  <c r="AF32" i="51"/>
  <c r="AO32" i="51" s="1"/>
  <c r="AG32" i="51"/>
  <c r="AP32" i="51" s="1"/>
  <c r="W33" i="51"/>
  <c r="AR28" i="49"/>
  <c r="AI39" i="86"/>
  <c r="AN39" i="86"/>
  <c r="Y31" i="41"/>
  <c r="X31" i="41"/>
  <c r="Y34" i="54"/>
  <c r="Z34" i="54" s="1"/>
  <c r="X34" i="54"/>
  <c r="AR25" i="98"/>
  <c r="AR28" i="87"/>
  <c r="AR36" i="93"/>
  <c r="AH27" i="42"/>
  <c r="AQ27" i="42" s="1"/>
  <c r="W28" i="102"/>
  <c r="AG27" i="102"/>
  <c r="AP27" i="102" s="1"/>
  <c r="AF27" i="102"/>
  <c r="AO27" i="102" s="1"/>
  <c r="AE27" i="102"/>
  <c r="AH38" i="53"/>
  <c r="AQ38" i="53" s="1"/>
  <c r="AR34" i="104"/>
  <c r="AR32" i="13"/>
  <c r="W34" i="88"/>
  <c r="AG33" i="88"/>
  <c r="AP33" i="88" s="1"/>
  <c r="AE33" i="88"/>
  <c r="AF33" i="88"/>
  <c r="AO33" i="88" s="1"/>
  <c r="AH33" i="96"/>
  <c r="AQ33" i="96" s="1"/>
  <c r="AI32" i="95"/>
  <c r="AN32" i="95"/>
  <c r="Y34" i="100"/>
  <c r="X34" i="100"/>
  <c r="AI37" i="32"/>
  <c r="AN37" i="32"/>
  <c r="AE26" i="50"/>
  <c r="AF26" i="50"/>
  <c r="AO26" i="50" s="1"/>
  <c r="W27" i="50"/>
  <c r="AG26" i="50"/>
  <c r="AP26" i="50" s="1"/>
  <c r="Y25" i="85"/>
  <c r="X25" i="85"/>
  <c r="AI28" i="10"/>
  <c r="AN28" i="10"/>
  <c r="AR28" i="16"/>
  <c r="AH26" i="50"/>
  <c r="AQ26" i="50" s="1"/>
  <c r="AI24" i="85"/>
  <c r="AN24" i="85"/>
  <c r="AI28" i="103"/>
  <c r="AN28" i="103"/>
  <c r="AR37" i="46"/>
  <c r="AE28" i="83"/>
  <c r="AG28" i="83"/>
  <c r="AP28" i="83" s="1"/>
  <c r="W29" i="83"/>
  <c r="AF28" i="83"/>
  <c r="AO28" i="83" s="1"/>
  <c r="AH33" i="20"/>
  <c r="AQ33" i="20" s="1"/>
  <c r="AH34" i="45"/>
  <c r="AQ34" i="45" s="1"/>
  <c r="AI38" i="15"/>
  <c r="AN38" i="15"/>
  <c r="AH30" i="43"/>
  <c r="AQ30" i="43" s="1"/>
  <c r="AI29" i="55"/>
  <c r="AN29" i="55"/>
  <c r="W40" i="105"/>
  <c r="AG39" i="105"/>
  <c r="AP39" i="105" s="1"/>
  <c r="AF39" i="105"/>
  <c r="AO39" i="105" s="1"/>
  <c r="AE39" i="105"/>
  <c r="Z27" i="42"/>
  <c r="Z38" i="53"/>
  <c r="Z33" i="96"/>
  <c r="AH29" i="49"/>
  <c r="AQ29" i="49" s="1"/>
  <c r="AI40" i="89"/>
  <c r="AN40" i="89"/>
  <c r="AI28" i="18"/>
  <c r="AN28" i="18"/>
  <c r="Y37" i="44"/>
  <c r="Z37" i="44" s="1"/>
  <c r="X37" i="44"/>
  <c r="AG33" i="20"/>
  <c r="AP33" i="20" s="1"/>
  <c r="AF33" i="20"/>
  <c r="AO33" i="20" s="1"/>
  <c r="AE33" i="20"/>
  <c r="W34" i="20"/>
  <c r="AR32" i="96"/>
  <c r="W35" i="45"/>
  <c r="AE34" i="45"/>
  <c r="AF34" i="45"/>
  <c r="AO34" i="45" s="1"/>
  <c r="AG34" i="45"/>
  <c r="AP34" i="45" s="1"/>
  <c r="AH29" i="99"/>
  <c r="AQ29" i="99" s="1"/>
  <c r="W31" i="43"/>
  <c r="AG30" i="43"/>
  <c r="AF30" i="43"/>
  <c r="AO30" i="43" s="1"/>
  <c r="AE30" i="43"/>
  <c r="AN30" i="43" s="1"/>
  <c r="AR26" i="102"/>
  <c r="AI33" i="54"/>
  <c r="AN33" i="54"/>
  <c r="AR32" i="20"/>
  <c r="AR31" i="91"/>
  <c r="AI24" i="90"/>
  <c r="AN24" i="90"/>
  <c r="AH26" i="98"/>
  <c r="AQ26" i="98" s="1"/>
  <c r="AH27" i="82"/>
  <c r="AQ27" i="82" s="1"/>
  <c r="Z29" i="49"/>
  <c r="Y41" i="89"/>
  <c r="X41" i="89"/>
  <c r="AH29" i="16"/>
  <c r="AQ29" i="16" s="1"/>
  <c r="Z29" i="99"/>
  <c r="AI30" i="41"/>
  <c r="AN30" i="41"/>
  <c r="AR33" i="45"/>
  <c r="Z26" i="98"/>
  <c r="W28" i="82"/>
  <c r="AG27" i="82"/>
  <c r="AP27" i="82" s="1"/>
  <c r="AF27" i="82"/>
  <c r="AO27" i="82" s="1"/>
  <c r="AE27" i="82"/>
  <c r="AR31" i="51"/>
  <c r="AR26" i="48"/>
  <c r="AI37" i="52"/>
  <c r="AN37" i="52"/>
  <c r="AI33" i="100"/>
  <c r="AN33" i="100"/>
  <c r="Y38" i="32"/>
  <c r="Z38" i="32" s="1"/>
  <c r="X38" i="32"/>
  <c r="Y33" i="92"/>
  <c r="X33" i="92"/>
  <c r="AH40" i="47"/>
  <c r="AQ40" i="47" s="1"/>
  <c r="AH32" i="91"/>
  <c r="AQ32" i="91" s="1"/>
  <c r="Z32" i="91"/>
  <c r="AH33" i="13"/>
  <c r="AQ33" i="13" s="1"/>
  <c r="AH37" i="93"/>
  <c r="AQ37" i="93" s="1"/>
  <c r="Z27" i="48"/>
  <c r="AH27" i="48"/>
  <c r="AQ27" i="48" s="1"/>
  <c r="Y39" i="15"/>
  <c r="X39" i="15"/>
  <c r="Z39" i="15" s="1"/>
  <c r="AH35" i="104"/>
  <c r="AQ35" i="104" s="1"/>
  <c r="AR37" i="53"/>
  <c r="AH26" i="94"/>
  <c r="AQ26" i="94" s="1"/>
  <c r="X40" i="97"/>
  <c r="Y40" i="97"/>
  <c r="Z40" i="97" s="1"/>
  <c r="Y40" i="86"/>
  <c r="X40" i="86"/>
  <c r="AR29" i="43"/>
  <c r="AR25" i="94"/>
  <c r="Y37" i="101"/>
  <c r="X37" i="101"/>
  <c r="AR39" i="47"/>
  <c r="Y27" i="35"/>
  <c r="X27" i="35"/>
  <c r="AH38" i="46"/>
  <c r="AQ38" i="46" s="1"/>
  <c r="AH29" i="87"/>
  <c r="AQ29" i="87" s="1"/>
  <c r="Y38" i="52"/>
  <c r="X38" i="52"/>
  <c r="Z38" i="52" s="1"/>
  <c r="Y29" i="18"/>
  <c r="Z29" i="18" s="1"/>
  <c r="X29" i="18"/>
  <c r="AI32" i="92"/>
  <c r="AN32" i="92"/>
  <c r="AI36" i="44"/>
  <c r="AN36" i="44"/>
  <c r="Z34" i="100" l="1"/>
  <c r="AF29" i="103"/>
  <c r="AO29" i="103" s="1"/>
  <c r="W30" i="103"/>
  <c r="AG29" i="103"/>
  <c r="AP29" i="103" s="1"/>
  <c r="AE29" i="103"/>
  <c r="AG38" i="52"/>
  <c r="AP38" i="52" s="1"/>
  <c r="W39" i="52"/>
  <c r="AE38" i="52"/>
  <c r="AF38" i="52"/>
  <c r="AO38" i="52" s="1"/>
  <c r="AF34" i="54"/>
  <c r="AO34" i="54" s="1"/>
  <c r="AG34" i="54"/>
  <c r="AP34" i="54" s="1"/>
  <c r="W35" i="54"/>
  <c r="AE34" i="54"/>
  <c r="AE39" i="15"/>
  <c r="AF39" i="15"/>
  <c r="AO39" i="15" s="1"/>
  <c r="W40" i="15"/>
  <c r="AG39" i="15"/>
  <c r="AP39" i="15" s="1"/>
  <c r="W35" i="100"/>
  <c r="AE34" i="100"/>
  <c r="AG34" i="100"/>
  <c r="AP34" i="100" s="1"/>
  <c r="AF34" i="100"/>
  <c r="AO34" i="100" s="1"/>
  <c r="W38" i="44"/>
  <c r="AE37" i="44"/>
  <c r="AF37" i="44"/>
  <c r="AO37" i="44" s="1"/>
  <c r="AG37" i="44"/>
  <c r="AP37" i="44" s="1"/>
  <c r="W30" i="99"/>
  <c r="AG29" i="99"/>
  <c r="AP29" i="99" s="1"/>
  <c r="AF29" i="99"/>
  <c r="AO29" i="99" s="1"/>
  <c r="AE29" i="99"/>
  <c r="AH41" i="89"/>
  <c r="AQ41" i="89" s="1"/>
  <c r="Y34" i="20"/>
  <c r="X34" i="20"/>
  <c r="Z34" i="20" s="1"/>
  <c r="W28" i="42"/>
  <c r="AG27" i="42"/>
  <c r="AP27" i="42" s="1"/>
  <c r="AF27" i="42"/>
  <c r="AO27" i="42" s="1"/>
  <c r="AE27" i="42"/>
  <c r="AR37" i="32"/>
  <c r="AR39" i="86"/>
  <c r="AH33" i="95"/>
  <c r="AQ33" i="95" s="1"/>
  <c r="AH25" i="90"/>
  <c r="AQ25" i="90" s="1"/>
  <c r="AH30" i="55"/>
  <c r="AQ30" i="55" s="1"/>
  <c r="AH29" i="10"/>
  <c r="AQ29" i="10" s="1"/>
  <c r="Y30" i="87"/>
  <c r="X30" i="87"/>
  <c r="Z30" i="87" s="1"/>
  <c r="Y39" i="46"/>
  <c r="Z39" i="46"/>
  <c r="X39" i="46"/>
  <c r="W30" i="10"/>
  <c r="AE29" i="10"/>
  <c r="AG29" i="10"/>
  <c r="AP29" i="10" s="1"/>
  <c r="AF29" i="10"/>
  <c r="AO29" i="10" s="1"/>
  <c r="Y33" i="84"/>
  <c r="X33" i="84"/>
  <c r="AI29" i="16"/>
  <c r="AN29" i="16"/>
  <c r="AH37" i="101"/>
  <c r="AQ37" i="101" s="1"/>
  <c r="AH33" i="92"/>
  <c r="AQ33" i="92" s="1"/>
  <c r="AI34" i="45"/>
  <c r="AN34" i="45"/>
  <c r="AI33" i="20"/>
  <c r="AN33" i="20"/>
  <c r="AH27" i="35"/>
  <c r="AQ27" i="35" s="1"/>
  <c r="Z37" i="101"/>
  <c r="AH40" i="86"/>
  <c r="AQ40" i="86" s="1"/>
  <c r="AG32" i="91"/>
  <c r="AP32" i="91" s="1"/>
  <c r="W33" i="91"/>
  <c r="AF32" i="91"/>
  <c r="AE32" i="91"/>
  <c r="AN32" i="91" s="1"/>
  <c r="Z33" i="92"/>
  <c r="Y35" i="45"/>
  <c r="X35" i="45"/>
  <c r="AR28" i="18"/>
  <c r="AI39" i="105"/>
  <c r="AN39" i="105"/>
  <c r="AR38" i="15"/>
  <c r="AR28" i="10"/>
  <c r="Y27" i="50"/>
  <c r="Z27" i="50" s="1"/>
  <c r="X27" i="50"/>
  <c r="AI27" i="102"/>
  <c r="AN27" i="102"/>
  <c r="AH31" i="41"/>
  <c r="AQ31" i="41" s="1"/>
  <c r="Y30" i="16"/>
  <c r="X30" i="16"/>
  <c r="Y34" i="13"/>
  <c r="X34" i="13"/>
  <c r="Y38" i="93"/>
  <c r="X38" i="93"/>
  <c r="Z38" i="93" s="1"/>
  <c r="Y27" i="94"/>
  <c r="X27" i="94"/>
  <c r="AH40" i="97"/>
  <c r="AQ40" i="97" s="1"/>
  <c r="Y28" i="82"/>
  <c r="X28" i="82"/>
  <c r="AR36" i="44"/>
  <c r="AH38" i="52"/>
  <c r="AQ38" i="52" s="1"/>
  <c r="AH39" i="15"/>
  <c r="AQ39" i="15" s="1"/>
  <c r="Z41" i="89"/>
  <c r="AH34" i="100"/>
  <c r="AQ34" i="100" s="1"/>
  <c r="AI32" i="51"/>
  <c r="AN32" i="51"/>
  <c r="AF33" i="95"/>
  <c r="AO33" i="95" s="1"/>
  <c r="AE33" i="95"/>
  <c r="W34" i="95"/>
  <c r="AG33" i="95"/>
  <c r="AP33" i="95" s="1"/>
  <c r="AE30" i="55"/>
  <c r="W31" i="55"/>
  <c r="AF30" i="55"/>
  <c r="AO30" i="55" s="1"/>
  <c r="AG30" i="55"/>
  <c r="AP30" i="55" s="1"/>
  <c r="AR32" i="92"/>
  <c r="Z27" i="35"/>
  <c r="Z40" i="86"/>
  <c r="W28" i="48"/>
  <c r="AF27" i="48"/>
  <c r="AO27" i="48" s="1"/>
  <c r="AG27" i="48"/>
  <c r="AP27" i="48" s="1"/>
  <c r="AE27" i="48"/>
  <c r="AR37" i="52"/>
  <c r="AI27" i="82"/>
  <c r="AN27" i="82"/>
  <c r="AE29" i="49"/>
  <c r="W30" i="49"/>
  <c r="AG29" i="49"/>
  <c r="AP29" i="49" s="1"/>
  <c r="AF29" i="49"/>
  <c r="AO29" i="49" s="1"/>
  <c r="AR24" i="90"/>
  <c r="AR33" i="54"/>
  <c r="AI30" i="43"/>
  <c r="AP30" i="43"/>
  <c r="Y29" i="83"/>
  <c r="X29" i="83"/>
  <c r="Z29" i="83" s="1"/>
  <c r="AR28" i="103"/>
  <c r="AH25" i="85"/>
  <c r="AQ25" i="85" s="1"/>
  <c r="Y34" i="88"/>
  <c r="X34" i="88"/>
  <c r="Z31" i="41"/>
  <c r="AI31" i="11"/>
  <c r="AN31" i="11"/>
  <c r="AI29" i="87"/>
  <c r="AN29" i="87"/>
  <c r="Y36" i="104"/>
  <c r="X36" i="104"/>
  <c r="AI33" i="13"/>
  <c r="AN33" i="13"/>
  <c r="Y41" i="47"/>
  <c r="Z41" i="47"/>
  <c r="X41" i="47"/>
  <c r="AF29" i="18"/>
  <c r="AO29" i="18" s="1"/>
  <c r="AG29" i="18"/>
  <c r="AP29" i="18" s="1"/>
  <c r="AE29" i="18"/>
  <c r="W30" i="18"/>
  <c r="AR33" i="100"/>
  <c r="AG26" i="98"/>
  <c r="AP26" i="98" s="1"/>
  <c r="W27" i="98"/>
  <c r="AE26" i="98"/>
  <c r="AF26" i="98"/>
  <c r="AO26" i="98" s="1"/>
  <c r="AR29" i="55"/>
  <c r="AI33" i="88"/>
  <c r="AN33" i="88"/>
  <c r="W26" i="90"/>
  <c r="AG25" i="90"/>
  <c r="AP25" i="90" s="1"/>
  <c r="AF25" i="90"/>
  <c r="AO25" i="90" s="1"/>
  <c r="AE25" i="90"/>
  <c r="AH29" i="18"/>
  <c r="AQ29" i="18" s="1"/>
  <c r="AH38" i="32"/>
  <c r="AQ38" i="32" s="1"/>
  <c r="Y31" i="43"/>
  <c r="X31" i="43"/>
  <c r="AH37" i="44"/>
  <c r="AQ37" i="44" s="1"/>
  <c r="AR40" i="89"/>
  <c r="AF33" i="96"/>
  <c r="AO33" i="96" s="1"/>
  <c r="AE33" i="96"/>
  <c r="W34" i="96"/>
  <c r="AG33" i="96"/>
  <c r="AP33" i="96" s="1"/>
  <c r="Z25" i="85"/>
  <c r="AI26" i="50"/>
  <c r="AN26" i="50"/>
  <c r="Y33" i="51"/>
  <c r="X33" i="51"/>
  <c r="AH29" i="103"/>
  <c r="AQ29" i="103" s="1"/>
  <c r="Y32" i="11"/>
  <c r="X32" i="11"/>
  <c r="Z32" i="11" s="1"/>
  <c r="AR26" i="35"/>
  <c r="AR39" i="97"/>
  <c r="AI32" i="84"/>
  <c r="AN32" i="84"/>
  <c r="AI40" i="47"/>
  <c r="AN40" i="47"/>
  <c r="AI26" i="94"/>
  <c r="AN26" i="94"/>
  <c r="W41" i="97"/>
  <c r="AF40" i="97"/>
  <c r="AO40" i="97" s="1"/>
  <c r="AG40" i="97"/>
  <c r="AP40" i="97" s="1"/>
  <c r="AE40" i="97"/>
  <c r="W39" i="32"/>
  <c r="AF38" i="32"/>
  <c r="AO38" i="32" s="1"/>
  <c r="AE38" i="32"/>
  <c r="AG38" i="32"/>
  <c r="AP38" i="32" s="1"/>
  <c r="AR30" i="41"/>
  <c r="AE38" i="53"/>
  <c r="AF38" i="53"/>
  <c r="AO38" i="53" s="1"/>
  <c r="AG38" i="53"/>
  <c r="AP38" i="53" s="1"/>
  <c r="W39" i="53"/>
  <c r="Y40" i="105"/>
  <c r="X40" i="105"/>
  <c r="Z40" i="105" s="1"/>
  <c r="AI28" i="83"/>
  <c r="AN28" i="83"/>
  <c r="AR24" i="85"/>
  <c r="AR32" i="95"/>
  <c r="Y28" i="102"/>
  <c r="X28" i="102"/>
  <c r="AH34" i="54"/>
  <c r="AQ34" i="54" s="1"/>
  <c r="AI35" i="104"/>
  <c r="AN35" i="104"/>
  <c r="AI37" i="93"/>
  <c r="AN37" i="93"/>
  <c r="AI38" i="46"/>
  <c r="AN38" i="46"/>
  <c r="Z34" i="88" l="1"/>
  <c r="AE34" i="88" s="1"/>
  <c r="Z30" i="16"/>
  <c r="Z28" i="102"/>
  <c r="W29" i="102" s="1"/>
  <c r="Z36" i="104"/>
  <c r="W37" i="104" s="1"/>
  <c r="AF34" i="88"/>
  <c r="AO34" i="88" s="1"/>
  <c r="W35" i="88"/>
  <c r="AG34" i="88"/>
  <c r="AP34" i="88" s="1"/>
  <c r="AF30" i="16"/>
  <c r="AO30" i="16" s="1"/>
  <c r="AE30" i="16"/>
  <c r="AG30" i="16"/>
  <c r="AP30" i="16" s="1"/>
  <c r="W31" i="16"/>
  <c r="AF28" i="102"/>
  <c r="AO28" i="102" s="1"/>
  <c r="AE28" i="102"/>
  <c r="AE38" i="93"/>
  <c r="AG38" i="93"/>
  <c r="AP38" i="93" s="1"/>
  <c r="AF38" i="93"/>
  <c r="AO38" i="93" s="1"/>
  <c r="W39" i="93"/>
  <c r="AF36" i="104"/>
  <c r="AO36" i="104" s="1"/>
  <c r="AG36" i="104"/>
  <c r="AP36" i="104" s="1"/>
  <c r="AE36" i="104"/>
  <c r="AG27" i="50"/>
  <c r="AP27" i="50" s="1"/>
  <c r="AE27" i="50"/>
  <c r="AF27" i="50"/>
  <c r="AO27" i="50" s="1"/>
  <c r="W28" i="50"/>
  <c r="AE29" i="83"/>
  <c r="AF29" i="83"/>
  <c r="AO29" i="83" s="1"/>
  <c r="W30" i="83"/>
  <c r="AG29" i="83"/>
  <c r="AP29" i="83" s="1"/>
  <c r="AE34" i="20"/>
  <c r="W35" i="20"/>
  <c r="AF34" i="20"/>
  <c r="AO34" i="20" s="1"/>
  <c r="AG34" i="20"/>
  <c r="AP34" i="20" s="1"/>
  <c r="AR37" i="93"/>
  <c r="AI38" i="53"/>
  <c r="AN38" i="53"/>
  <c r="Y41" i="97"/>
  <c r="Z41" i="97"/>
  <c r="X41" i="97"/>
  <c r="AR32" i="84"/>
  <c r="AF25" i="85"/>
  <c r="AO25" i="85" s="1"/>
  <c r="AE25" i="85"/>
  <c r="AG25" i="85"/>
  <c r="AP25" i="85" s="1"/>
  <c r="W26" i="85"/>
  <c r="Y26" i="90"/>
  <c r="X26" i="90"/>
  <c r="AF33" i="92"/>
  <c r="AO33" i="92" s="1"/>
  <c r="AE33" i="92"/>
  <c r="AG33" i="92"/>
  <c r="AP33" i="92" s="1"/>
  <c r="W34" i="92"/>
  <c r="AH40" i="105"/>
  <c r="AQ40" i="105" s="1"/>
  <c r="AI38" i="32"/>
  <c r="AN38" i="32"/>
  <c r="AH32" i="11"/>
  <c r="AQ32" i="11" s="1"/>
  <c r="AR26" i="50"/>
  <c r="AH41" i="47"/>
  <c r="AQ41" i="47" s="1"/>
  <c r="AE31" i="41"/>
  <c r="W32" i="41"/>
  <c r="AF31" i="41"/>
  <c r="AO31" i="41" s="1"/>
  <c r="AG31" i="41"/>
  <c r="AP31" i="41" s="1"/>
  <c r="AI29" i="49"/>
  <c r="AN29" i="49"/>
  <c r="AI27" i="48"/>
  <c r="AN27" i="48"/>
  <c r="AI30" i="55"/>
  <c r="AN30" i="55"/>
  <c r="W38" i="101"/>
  <c r="AF37" i="101"/>
  <c r="AO37" i="101" s="1"/>
  <c r="AG37" i="101"/>
  <c r="AP37" i="101" s="1"/>
  <c r="AE37" i="101"/>
  <c r="AH39" i="46"/>
  <c r="AQ39" i="46" s="1"/>
  <c r="Y40" i="15"/>
  <c r="X40" i="15"/>
  <c r="AF32" i="11"/>
  <c r="AO32" i="11" s="1"/>
  <c r="W33" i="11"/>
  <c r="AG32" i="11"/>
  <c r="AP32" i="11" s="1"/>
  <c r="AE32" i="11"/>
  <c r="AR39" i="105"/>
  <c r="W40" i="46"/>
  <c r="AE39" i="46"/>
  <c r="AG39" i="46"/>
  <c r="AP39" i="46" s="1"/>
  <c r="AF39" i="46"/>
  <c r="AO39" i="46" s="1"/>
  <c r="AI27" i="42"/>
  <c r="AN27" i="42"/>
  <c r="Y39" i="32"/>
  <c r="X39" i="32"/>
  <c r="AH33" i="51"/>
  <c r="AQ33" i="51" s="1"/>
  <c r="AH31" i="43"/>
  <c r="AQ31" i="43" s="1"/>
  <c r="AI26" i="98"/>
  <c r="AN26" i="98"/>
  <c r="X30" i="18"/>
  <c r="Z30" i="18"/>
  <c r="Y30" i="18"/>
  <c r="AR27" i="82"/>
  <c r="AH28" i="82"/>
  <c r="AQ28" i="82" s="1"/>
  <c r="AI29" i="99"/>
  <c r="AR29" i="99" s="1"/>
  <c r="AN29" i="99"/>
  <c r="AI34" i="100"/>
  <c r="AN34" i="100"/>
  <c r="AI39" i="15"/>
  <c r="AN39" i="15"/>
  <c r="AI29" i="103"/>
  <c r="AN29" i="103"/>
  <c r="AF40" i="105"/>
  <c r="AO40" i="105" s="1"/>
  <c r="AE40" i="105"/>
  <c r="W41" i="105"/>
  <c r="AG40" i="105"/>
  <c r="AP40" i="105" s="1"/>
  <c r="AR32" i="51"/>
  <c r="AH38" i="93"/>
  <c r="AQ38" i="93" s="1"/>
  <c r="AR33" i="20"/>
  <c r="AR35" i="104"/>
  <c r="AH28" i="102"/>
  <c r="AQ28" i="102" s="1"/>
  <c r="AR26" i="94"/>
  <c r="Z33" i="51"/>
  <c r="Z31" i="43"/>
  <c r="AR33" i="88"/>
  <c r="Y27" i="98"/>
  <c r="Z27" i="98" s="1"/>
  <c r="X27" i="98"/>
  <c r="AI29" i="18"/>
  <c r="AN29" i="18"/>
  <c r="AR29" i="87"/>
  <c r="AR30" i="43"/>
  <c r="Y28" i="48"/>
  <c r="X28" i="48"/>
  <c r="Y34" i="95"/>
  <c r="X34" i="95"/>
  <c r="Z28" i="82"/>
  <c r="AR34" i="45"/>
  <c r="AR29" i="16"/>
  <c r="AH30" i="87"/>
  <c r="AQ30" i="87" s="1"/>
  <c r="AI37" i="44"/>
  <c r="AN37" i="44"/>
  <c r="Y35" i="100"/>
  <c r="X35" i="100"/>
  <c r="AG41" i="47"/>
  <c r="AP41" i="47" s="1"/>
  <c r="AE41" i="47"/>
  <c r="W42" i="47"/>
  <c r="AF41" i="47"/>
  <c r="AO41" i="47" s="1"/>
  <c r="AH34" i="88"/>
  <c r="AQ34" i="88" s="1"/>
  <c r="AF41" i="89"/>
  <c r="AO41" i="89" s="1"/>
  <c r="AE41" i="89"/>
  <c r="AG41" i="89"/>
  <c r="AP41" i="89" s="1"/>
  <c r="W42" i="89"/>
  <c r="AH30" i="16"/>
  <c r="AQ30" i="16" s="1"/>
  <c r="Y39" i="53"/>
  <c r="X39" i="53"/>
  <c r="AI40" i="97"/>
  <c r="AN40" i="97"/>
  <c r="Y34" i="96"/>
  <c r="X34" i="96"/>
  <c r="AI25" i="90"/>
  <c r="AN25" i="90"/>
  <c r="AR33" i="13"/>
  <c r="AE40" i="86"/>
  <c r="AG40" i="86"/>
  <c r="AP40" i="86" s="1"/>
  <c r="W41" i="86"/>
  <c r="AF40" i="86"/>
  <c r="AO40" i="86" s="1"/>
  <c r="AI33" i="95"/>
  <c r="AR33" i="95" s="1"/>
  <c r="AN33" i="95"/>
  <c r="AH27" i="94"/>
  <c r="AQ27" i="94" s="1"/>
  <c r="AH34" i="13"/>
  <c r="AQ34" i="13" s="1"/>
  <c r="AR27" i="102"/>
  <c r="AH35" i="45"/>
  <c r="AQ35" i="45" s="1"/>
  <c r="AI32" i="91"/>
  <c r="AO32" i="91"/>
  <c r="AH33" i="84"/>
  <c r="AQ33" i="84" s="1"/>
  <c r="AI29" i="10"/>
  <c r="AN29" i="10"/>
  <c r="AG30" i="87"/>
  <c r="AP30" i="87" s="1"/>
  <c r="AF30" i="87"/>
  <c r="AO30" i="87" s="1"/>
  <c r="W31" i="87"/>
  <c r="AE30" i="87"/>
  <c r="Y28" i="42"/>
  <c r="X28" i="42"/>
  <c r="Y38" i="44"/>
  <c r="X38" i="44"/>
  <c r="AI34" i="54"/>
  <c r="AN34" i="54"/>
  <c r="AI38" i="52"/>
  <c r="AN38" i="52"/>
  <c r="Y30" i="103"/>
  <c r="X30" i="103"/>
  <c r="Z30" i="103" s="1"/>
  <c r="AR38" i="46"/>
  <c r="AR28" i="83"/>
  <c r="AR40" i="47"/>
  <c r="AI33" i="96"/>
  <c r="AN33" i="96"/>
  <c r="AH36" i="104"/>
  <c r="AQ36" i="104" s="1"/>
  <c r="AR31" i="11"/>
  <c r="AH29" i="83"/>
  <c r="AQ29" i="83" s="1"/>
  <c r="X30" i="49"/>
  <c r="Y30" i="49"/>
  <c r="AG27" i="35"/>
  <c r="AP27" i="35" s="1"/>
  <c r="AE27" i="35"/>
  <c r="AF27" i="35"/>
  <c r="AO27" i="35" s="1"/>
  <c r="W28" i="35"/>
  <c r="Y31" i="55"/>
  <c r="X31" i="55"/>
  <c r="Z27" i="94"/>
  <c r="Z34" i="13"/>
  <c r="AH27" i="50"/>
  <c r="AQ27" i="50" s="1"/>
  <c r="Z35" i="45"/>
  <c r="Y33" i="91"/>
  <c r="X33" i="91"/>
  <c r="Z33" i="84"/>
  <c r="Y30" i="10"/>
  <c r="Z30" i="10" s="1"/>
  <c r="X30" i="10"/>
  <c r="AH34" i="20"/>
  <c r="AQ34" i="20" s="1"/>
  <c r="Y30" i="99"/>
  <c r="X30" i="99"/>
  <c r="Y35" i="54"/>
  <c r="X35" i="54"/>
  <c r="Y39" i="52"/>
  <c r="X39" i="52"/>
  <c r="Z39" i="32" l="1"/>
  <c r="Z40" i="15"/>
  <c r="Z30" i="49"/>
  <c r="AE30" i="49" s="1"/>
  <c r="AN30" i="49" s="1"/>
  <c r="Z34" i="95"/>
  <c r="AE34" i="95" s="1"/>
  <c r="AG28" i="102"/>
  <c r="AP28" i="102" s="1"/>
  <c r="AE40" i="15"/>
  <c r="W41" i="15"/>
  <c r="AF40" i="15"/>
  <c r="AO40" i="15" s="1"/>
  <c r="AG40" i="15"/>
  <c r="AP40" i="15" s="1"/>
  <c r="AG34" i="95"/>
  <c r="AP34" i="95" s="1"/>
  <c r="W35" i="95"/>
  <c r="AF34" i="95"/>
  <c r="AO34" i="95" s="1"/>
  <c r="AG39" i="32"/>
  <c r="AP39" i="32" s="1"/>
  <c r="W40" i="32"/>
  <c r="AF39" i="32"/>
  <c r="AO39" i="32" s="1"/>
  <c r="AE39" i="32"/>
  <c r="AF30" i="49"/>
  <c r="AO30" i="49" s="1"/>
  <c r="W31" i="49"/>
  <c r="W28" i="98"/>
  <c r="AF27" i="98"/>
  <c r="AO27" i="98" s="1"/>
  <c r="AE27" i="98"/>
  <c r="AG27" i="98"/>
  <c r="AP27" i="98" s="1"/>
  <c r="W31" i="103"/>
  <c r="AF30" i="103"/>
  <c r="AO30" i="103" s="1"/>
  <c r="AE30" i="103"/>
  <c r="AG30" i="103"/>
  <c r="AP30" i="103" s="1"/>
  <c r="AR38" i="52"/>
  <c r="AH28" i="42"/>
  <c r="AQ28" i="42" s="1"/>
  <c r="AI39" i="46"/>
  <c r="AN39" i="46"/>
  <c r="AI37" i="101"/>
  <c r="AN37" i="101"/>
  <c r="AI34" i="20"/>
  <c r="AN34" i="20"/>
  <c r="AI36" i="104"/>
  <c r="AN36" i="104"/>
  <c r="AH35" i="54"/>
  <c r="AQ35" i="54" s="1"/>
  <c r="AG35" i="45"/>
  <c r="AP35" i="45" s="1"/>
  <c r="AF35" i="45"/>
  <c r="AO35" i="45" s="1"/>
  <c r="AE35" i="45"/>
  <c r="W36" i="45"/>
  <c r="Z35" i="54"/>
  <c r="AF27" i="94"/>
  <c r="AO27" i="94" s="1"/>
  <c r="W28" i="94"/>
  <c r="AE27" i="94"/>
  <c r="AG27" i="94"/>
  <c r="AP27" i="94" s="1"/>
  <c r="Z28" i="42"/>
  <c r="AR40" i="97"/>
  <c r="AI41" i="89"/>
  <c r="AN41" i="89"/>
  <c r="AH35" i="100"/>
  <c r="AQ35" i="100" s="1"/>
  <c r="AH28" i="48"/>
  <c r="AQ28" i="48" s="1"/>
  <c r="Y41" i="105"/>
  <c r="X41" i="105"/>
  <c r="Z41" i="105" s="1"/>
  <c r="AR39" i="15"/>
  <c r="Y40" i="46"/>
  <c r="Z40" i="46" s="1"/>
  <c r="X40" i="46"/>
  <c r="X33" i="11"/>
  <c r="Y33" i="11"/>
  <c r="Z33" i="11" s="1"/>
  <c r="AR27" i="48"/>
  <c r="Y32" i="41"/>
  <c r="X32" i="41"/>
  <c r="AI33" i="92"/>
  <c r="AN33" i="92"/>
  <c r="X26" i="85"/>
  <c r="Y26" i="85"/>
  <c r="Z26" i="85" s="1"/>
  <c r="AH41" i="97"/>
  <c r="AQ41" i="97" s="1"/>
  <c r="Y28" i="50"/>
  <c r="X28" i="50"/>
  <c r="Y29" i="102"/>
  <c r="X29" i="102"/>
  <c r="Z29" i="102" s="1"/>
  <c r="W34" i="84"/>
  <c r="AG33" i="84"/>
  <c r="AP33" i="84" s="1"/>
  <c r="AF33" i="84"/>
  <c r="AO33" i="84" s="1"/>
  <c r="AE33" i="84"/>
  <c r="Z31" i="55"/>
  <c r="AH31" i="55"/>
  <c r="AQ31" i="55" s="1"/>
  <c r="Y41" i="86"/>
  <c r="X41" i="86"/>
  <c r="Z41" i="86" s="1"/>
  <c r="AR25" i="90"/>
  <c r="AH39" i="53"/>
  <c r="AQ39" i="53" s="1"/>
  <c r="Z35" i="100"/>
  <c r="Z28" i="48"/>
  <c r="AI40" i="105"/>
  <c r="AN40" i="105"/>
  <c r="W31" i="18"/>
  <c r="AE30" i="18"/>
  <c r="AF30" i="18"/>
  <c r="AO30" i="18" s="1"/>
  <c r="AG30" i="18"/>
  <c r="AP30" i="18" s="1"/>
  <c r="AR27" i="42"/>
  <c r="AI31" i="41"/>
  <c r="AN31" i="41"/>
  <c r="AG41" i="97"/>
  <c r="AP41" i="97" s="1"/>
  <c r="AE41" i="97"/>
  <c r="W42" i="97"/>
  <c r="AF41" i="97"/>
  <c r="AO41" i="97" s="1"/>
  <c r="AI38" i="93"/>
  <c r="AN38" i="93"/>
  <c r="AI34" i="88"/>
  <c r="AN34" i="88"/>
  <c r="AE30" i="10"/>
  <c r="AG30" i="10"/>
  <c r="AP30" i="10" s="1"/>
  <c r="W31" i="10"/>
  <c r="AF30" i="10"/>
  <c r="AO30" i="10" s="1"/>
  <c r="AG34" i="13"/>
  <c r="AP34" i="13" s="1"/>
  <c r="AF34" i="13"/>
  <c r="AO34" i="13" s="1"/>
  <c r="AE34" i="13"/>
  <c r="W35" i="13"/>
  <c r="AH39" i="52"/>
  <c r="AQ39" i="52" s="1"/>
  <c r="AH30" i="99"/>
  <c r="AQ30" i="99" s="1"/>
  <c r="AH38" i="44"/>
  <c r="AQ38" i="44" s="1"/>
  <c r="AR29" i="10"/>
  <c r="AH34" i="96"/>
  <c r="AQ34" i="96" s="1"/>
  <c r="Z39" i="53"/>
  <c r="AE28" i="82"/>
  <c r="W29" i="82"/>
  <c r="AG28" i="82"/>
  <c r="AP28" i="82" s="1"/>
  <c r="AF28" i="82"/>
  <c r="AO28" i="82" s="1"/>
  <c r="AR29" i="18"/>
  <c r="AE31" i="43"/>
  <c r="AG31" i="43"/>
  <c r="AP31" i="43" s="1"/>
  <c r="W32" i="43"/>
  <c r="AF31" i="43"/>
  <c r="AO31" i="43" s="1"/>
  <c r="AR34" i="100"/>
  <c r="AH30" i="18"/>
  <c r="AQ30" i="18" s="1"/>
  <c r="AH40" i="15"/>
  <c r="AQ40" i="15" s="1"/>
  <c r="Y38" i="101"/>
  <c r="Z38" i="101" s="1"/>
  <c r="X38" i="101"/>
  <c r="AR29" i="49"/>
  <c r="AH26" i="90"/>
  <c r="AQ26" i="90" s="1"/>
  <c r="AI25" i="85"/>
  <c r="AN25" i="85"/>
  <c r="Y30" i="83"/>
  <c r="X30" i="83"/>
  <c r="AI27" i="50"/>
  <c r="AN27" i="50"/>
  <c r="Y37" i="104"/>
  <c r="X37" i="104"/>
  <c r="Y31" i="16"/>
  <c r="X31" i="16"/>
  <c r="AR33" i="96"/>
  <c r="AH30" i="103"/>
  <c r="AQ30" i="103" s="1"/>
  <c r="AR34" i="54"/>
  <c r="AH33" i="91"/>
  <c r="AQ33" i="91" s="1"/>
  <c r="Z39" i="52"/>
  <c r="Z30" i="99"/>
  <c r="Z33" i="91"/>
  <c r="Z38" i="44"/>
  <c r="AI30" i="87"/>
  <c r="AN30" i="87"/>
  <c r="AR32" i="91"/>
  <c r="AI40" i="86"/>
  <c r="AN40" i="86"/>
  <c r="Z34" i="96"/>
  <c r="Y42" i="47"/>
  <c r="X42" i="47"/>
  <c r="AH34" i="95"/>
  <c r="AQ34" i="95" s="1"/>
  <c r="AH27" i="98"/>
  <c r="AQ27" i="98" s="1"/>
  <c r="AE33" i="51"/>
  <c r="AF33" i="51"/>
  <c r="AO33" i="51" s="1"/>
  <c r="AG33" i="51"/>
  <c r="AP33" i="51" s="1"/>
  <c r="W34" i="51"/>
  <c r="AH39" i="32"/>
  <c r="AQ39" i="32" s="1"/>
  <c r="AR38" i="32"/>
  <c r="Z26" i="90"/>
  <c r="AN28" i="102"/>
  <c r="Y35" i="88"/>
  <c r="Z35" i="88" s="1"/>
  <c r="X35" i="88"/>
  <c r="AI27" i="35"/>
  <c r="AN27" i="35"/>
  <c r="AH30" i="10"/>
  <c r="AQ30" i="10" s="1"/>
  <c r="Y28" i="35"/>
  <c r="X28" i="35"/>
  <c r="AH30" i="49"/>
  <c r="AQ30" i="49" s="1"/>
  <c r="Y31" i="87"/>
  <c r="X31" i="87"/>
  <c r="Z31" i="87" s="1"/>
  <c r="Y42" i="89"/>
  <c r="Z42" i="89" s="1"/>
  <c r="X42" i="89"/>
  <c r="AI41" i="47"/>
  <c r="AN41" i="47"/>
  <c r="AR37" i="44"/>
  <c r="AR29" i="103"/>
  <c r="AR26" i="98"/>
  <c r="AI32" i="11"/>
  <c r="AN32" i="11"/>
  <c r="AR30" i="55"/>
  <c r="Y34" i="92"/>
  <c r="Z34" i="92"/>
  <c r="X34" i="92"/>
  <c r="AR38" i="53"/>
  <c r="Y35" i="20"/>
  <c r="X35" i="20"/>
  <c r="AI29" i="83"/>
  <c r="AN29" i="83"/>
  <c r="Y39" i="93"/>
  <c r="X39" i="93"/>
  <c r="AI30" i="16"/>
  <c r="AN30" i="16"/>
  <c r="Z28" i="35" l="1"/>
  <c r="Z32" i="41"/>
  <c r="AI28" i="102"/>
  <c r="AG30" i="49"/>
  <c r="AI30" i="49" s="1"/>
  <c r="Z39" i="93"/>
  <c r="AE39" i="93" s="1"/>
  <c r="Z31" i="16"/>
  <c r="W32" i="16" s="1"/>
  <c r="AF41" i="86"/>
  <c r="AO41" i="86" s="1"/>
  <c r="AE41" i="86"/>
  <c r="AG41" i="86"/>
  <c r="AP41" i="86" s="1"/>
  <c r="W42" i="86"/>
  <c r="AF26" i="85"/>
  <c r="AO26" i="85" s="1"/>
  <c r="AE26" i="85"/>
  <c r="W27" i="85"/>
  <c r="AG26" i="85"/>
  <c r="AP26" i="85" s="1"/>
  <c r="W30" i="102"/>
  <c r="AG29" i="102"/>
  <c r="AP29" i="102" s="1"/>
  <c r="AF29" i="102"/>
  <c r="AO29" i="102" s="1"/>
  <c r="AE29" i="102"/>
  <c r="AF41" i="105"/>
  <c r="AO41" i="105" s="1"/>
  <c r="W42" i="105"/>
  <c r="AE41" i="105"/>
  <c r="AG41" i="105"/>
  <c r="AP41" i="105" s="1"/>
  <c r="AF39" i="93"/>
  <c r="AO39" i="93" s="1"/>
  <c r="AF31" i="16"/>
  <c r="AO31" i="16" s="1"/>
  <c r="AG31" i="16"/>
  <c r="AP31" i="16" s="1"/>
  <c r="AE31" i="16"/>
  <c r="AE28" i="35"/>
  <c r="AG28" i="35"/>
  <c r="AP28" i="35" s="1"/>
  <c r="AF28" i="35"/>
  <c r="AO28" i="35" s="1"/>
  <c r="W29" i="35"/>
  <c r="W33" i="41"/>
  <c r="AE32" i="41"/>
  <c r="AG32" i="41"/>
  <c r="AP32" i="41" s="1"/>
  <c r="AF32" i="41"/>
  <c r="AO32" i="41" s="1"/>
  <c r="AG40" i="46"/>
  <c r="AP40" i="46" s="1"/>
  <c r="W41" i="46"/>
  <c r="AE40" i="46"/>
  <c r="AF40" i="46"/>
  <c r="AO40" i="46" s="1"/>
  <c r="AR30" i="16"/>
  <c r="AH35" i="20"/>
  <c r="AQ35" i="20" s="1"/>
  <c r="AH42" i="89"/>
  <c r="AQ42" i="89" s="1"/>
  <c r="AR40" i="86"/>
  <c r="AG33" i="91"/>
  <c r="AP33" i="91" s="1"/>
  <c r="AE33" i="91"/>
  <c r="W34" i="91"/>
  <c r="AF33" i="91"/>
  <c r="AO33" i="91" s="1"/>
  <c r="AR27" i="50"/>
  <c r="AH38" i="101"/>
  <c r="AQ38" i="101" s="1"/>
  <c r="Y42" i="97"/>
  <c r="X42" i="97"/>
  <c r="Y34" i="84"/>
  <c r="X34" i="84"/>
  <c r="Z34" i="84" s="1"/>
  <c r="AH40" i="46"/>
  <c r="AQ40" i="46" s="1"/>
  <c r="Y36" i="45"/>
  <c r="X36" i="45"/>
  <c r="AR34" i="20"/>
  <c r="AP30" i="49"/>
  <c r="Y40" i="32"/>
  <c r="X40" i="32"/>
  <c r="Z40" i="32" s="1"/>
  <c r="AH42" i="47"/>
  <c r="AQ42" i="47" s="1"/>
  <c r="AF30" i="99"/>
  <c r="AO30" i="99" s="1"/>
  <c r="AE30" i="99"/>
  <c r="W31" i="99"/>
  <c r="AG30" i="99"/>
  <c r="AP30" i="99" s="1"/>
  <c r="AF38" i="101"/>
  <c r="AO38" i="101" s="1"/>
  <c r="W39" i="101"/>
  <c r="AE38" i="101"/>
  <c r="AG38" i="101"/>
  <c r="AP38" i="101" s="1"/>
  <c r="AI31" i="43"/>
  <c r="AN31" i="43"/>
  <c r="AR34" i="88"/>
  <c r="AI41" i="97"/>
  <c r="AN41" i="97"/>
  <c r="AR41" i="89"/>
  <c r="AI27" i="94"/>
  <c r="AN27" i="94"/>
  <c r="AI35" i="45"/>
  <c r="AN35" i="45"/>
  <c r="AI27" i="98"/>
  <c r="AN27" i="98"/>
  <c r="AR27" i="35"/>
  <c r="W27" i="90"/>
  <c r="AE26" i="90"/>
  <c r="AN26" i="90" s="1"/>
  <c r="AG26" i="90"/>
  <c r="AF26" i="90"/>
  <c r="AO26" i="90" s="1"/>
  <c r="AI33" i="51"/>
  <c r="AN33" i="51"/>
  <c r="Z42" i="47"/>
  <c r="AF39" i="52"/>
  <c r="AO39" i="52" s="1"/>
  <c r="AG39" i="52"/>
  <c r="AP39" i="52" s="1"/>
  <c r="W40" i="52"/>
  <c r="AE39" i="52"/>
  <c r="AH37" i="104"/>
  <c r="AQ37" i="104" s="1"/>
  <c r="AI28" i="82"/>
  <c r="AN28" i="82"/>
  <c r="AG28" i="48"/>
  <c r="AP28" i="48" s="1"/>
  <c r="AE28" i="48"/>
  <c r="W29" i="48"/>
  <c r="AF28" i="48"/>
  <c r="AO28" i="48" s="1"/>
  <c r="AH26" i="85"/>
  <c r="AQ26" i="85" s="1"/>
  <c r="Y28" i="94"/>
  <c r="X28" i="94"/>
  <c r="AR37" i="101"/>
  <c r="AI30" i="103"/>
  <c r="AN30" i="103"/>
  <c r="AE42" i="89"/>
  <c r="AF42" i="89"/>
  <c r="AO42" i="89" s="1"/>
  <c r="W43" i="89"/>
  <c r="AG42" i="89"/>
  <c r="AP42" i="89" s="1"/>
  <c r="Z30" i="83"/>
  <c r="AH30" i="83"/>
  <c r="AQ30" i="83" s="1"/>
  <c r="Y29" i="82"/>
  <c r="X29" i="82"/>
  <c r="AE31" i="55"/>
  <c r="W32" i="55"/>
  <c r="AF31" i="55"/>
  <c r="AO31" i="55" s="1"/>
  <c r="AG31" i="55"/>
  <c r="AP31" i="55" s="1"/>
  <c r="AH29" i="102"/>
  <c r="AQ29" i="102" s="1"/>
  <c r="AR29" i="83"/>
  <c r="AH34" i="92"/>
  <c r="AQ34" i="92" s="1"/>
  <c r="AR32" i="11"/>
  <c r="AH31" i="87"/>
  <c r="AQ31" i="87" s="1"/>
  <c r="AH35" i="88"/>
  <c r="AQ35" i="88" s="1"/>
  <c r="Z37" i="104"/>
  <c r="W40" i="53"/>
  <c r="AG39" i="53"/>
  <c r="AP39" i="53" s="1"/>
  <c r="AF39" i="53"/>
  <c r="AO39" i="53" s="1"/>
  <c r="AE39" i="53"/>
  <c r="Y35" i="13"/>
  <c r="X35" i="13"/>
  <c r="Z35" i="13" s="1"/>
  <c r="Y31" i="10"/>
  <c r="X31" i="10"/>
  <c r="AR38" i="93"/>
  <c r="AG35" i="100"/>
  <c r="AP35" i="100" s="1"/>
  <c r="W36" i="100"/>
  <c r="AF35" i="100"/>
  <c r="AO35" i="100" s="1"/>
  <c r="AE35" i="100"/>
  <c r="AI33" i="84"/>
  <c r="AN33" i="84"/>
  <c r="Y28" i="98"/>
  <c r="X28" i="98"/>
  <c r="AI34" i="95"/>
  <c r="AN34" i="95"/>
  <c r="AR28" i="102"/>
  <c r="AG35" i="88"/>
  <c r="AP35" i="88" s="1"/>
  <c r="W36" i="88"/>
  <c r="AF35" i="88"/>
  <c r="AO35" i="88" s="1"/>
  <c r="AE35" i="88"/>
  <c r="W35" i="96"/>
  <c r="AE34" i="96"/>
  <c r="AG34" i="96"/>
  <c r="AP34" i="96" s="1"/>
  <c r="AF34" i="96"/>
  <c r="AO34" i="96" s="1"/>
  <c r="AR30" i="87"/>
  <c r="AR25" i="85"/>
  <c r="AI34" i="13"/>
  <c r="AN34" i="13"/>
  <c r="AR31" i="41"/>
  <c r="AI30" i="18"/>
  <c r="AN30" i="18"/>
  <c r="AH28" i="50"/>
  <c r="AQ28" i="50" s="1"/>
  <c r="AR33" i="92"/>
  <c r="AF33" i="11"/>
  <c r="AO33" i="11" s="1"/>
  <c r="AE33" i="11"/>
  <c r="AG33" i="11"/>
  <c r="AP33" i="11" s="1"/>
  <c r="W34" i="11"/>
  <c r="AG28" i="42"/>
  <c r="AP28" i="42" s="1"/>
  <c r="AE28" i="42"/>
  <c r="AF28" i="42"/>
  <c r="AO28" i="42" s="1"/>
  <c r="W29" i="42"/>
  <c r="AE35" i="54"/>
  <c r="AF35" i="54"/>
  <c r="AO35" i="54" s="1"/>
  <c r="W36" i="54"/>
  <c r="AG35" i="54"/>
  <c r="AP35" i="54" s="1"/>
  <c r="AR36" i="104"/>
  <c r="AR39" i="46"/>
  <c r="Y31" i="103"/>
  <c r="X31" i="103"/>
  <c r="Z31" i="103" s="1"/>
  <c r="AI39" i="32"/>
  <c r="AN39" i="32"/>
  <c r="X41" i="15"/>
  <c r="Z41" i="15" s="1"/>
  <c r="Y41" i="15"/>
  <c r="AR40" i="105"/>
  <c r="W35" i="92"/>
  <c r="AF34" i="92"/>
  <c r="AO34" i="92" s="1"/>
  <c r="AE34" i="92"/>
  <c r="AG34" i="92"/>
  <c r="AP34" i="92" s="1"/>
  <c r="AG31" i="87"/>
  <c r="AP31" i="87" s="1"/>
  <c r="AE31" i="87"/>
  <c r="AF31" i="87"/>
  <c r="AO31" i="87" s="1"/>
  <c r="W32" i="87"/>
  <c r="AH39" i="93"/>
  <c r="AQ39" i="93" s="1"/>
  <c r="Z35" i="20"/>
  <c r="AR41" i="47"/>
  <c r="AH28" i="35"/>
  <c r="AQ28" i="35" s="1"/>
  <c r="Y34" i="51"/>
  <c r="Z34" i="51"/>
  <c r="X34" i="51"/>
  <c r="AE38" i="44"/>
  <c r="AG38" i="44"/>
  <c r="AP38" i="44" s="1"/>
  <c r="AF38" i="44"/>
  <c r="AO38" i="44" s="1"/>
  <c r="W39" i="44"/>
  <c r="AH31" i="16"/>
  <c r="AQ31" i="16" s="1"/>
  <c r="Y32" i="43"/>
  <c r="X32" i="43"/>
  <c r="AI30" i="10"/>
  <c r="AN30" i="10"/>
  <c r="Y31" i="18"/>
  <c r="Z31" i="18"/>
  <c r="X31" i="18"/>
  <c r="AH41" i="86"/>
  <c r="AQ41" i="86" s="1"/>
  <c r="Z28" i="50"/>
  <c r="AH32" i="41"/>
  <c r="AQ32" i="41" s="1"/>
  <c r="AH33" i="11"/>
  <c r="AQ33" i="11" s="1"/>
  <c r="AH41" i="105"/>
  <c r="AQ41" i="105" s="1"/>
  <c r="Y31" i="49"/>
  <c r="X31" i="49"/>
  <c r="Z31" i="49" s="1"/>
  <c r="Y35" i="95"/>
  <c r="X35" i="95"/>
  <c r="Z35" i="95" s="1"/>
  <c r="AI40" i="15"/>
  <c r="AN40" i="15"/>
  <c r="AG39" i="93" l="1"/>
  <c r="AP39" i="93" s="1"/>
  <c r="W40" i="93"/>
  <c r="Z32" i="43"/>
  <c r="AE32" i="43" s="1"/>
  <c r="AE40" i="32"/>
  <c r="AN40" i="32" s="1"/>
  <c r="AF40" i="32"/>
  <c r="AO40" i="32" s="1"/>
  <c r="W41" i="32"/>
  <c r="AG40" i="32"/>
  <c r="AE34" i="84"/>
  <c r="W35" i="84"/>
  <c r="AG34" i="84"/>
  <c r="AP34" i="84" s="1"/>
  <c r="AF34" i="84"/>
  <c r="AO34" i="84" s="1"/>
  <c r="AG35" i="95"/>
  <c r="AP35" i="95" s="1"/>
  <c r="AE35" i="95"/>
  <c r="AN35" i="95" s="1"/>
  <c r="AF35" i="95"/>
  <c r="W36" i="95"/>
  <c r="AE35" i="13"/>
  <c r="AF35" i="13"/>
  <c r="AO35" i="13" s="1"/>
  <c r="W36" i="13"/>
  <c r="AG35" i="13"/>
  <c r="AP35" i="13" s="1"/>
  <c r="AF32" i="43"/>
  <c r="AO32" i="43" s="1"/>
  <c r="W33" i="43"/>
  <c r="AG32" i="43"/>
  <c r="AP32" i="43" s="1"/>
  <c r="AF37" i="104"/>
  <c r="AO37" i="104" s="1"/>
  <c r="AE37" i="104"/>
  <c r="W38" i="104"/>
  <c r="AG37" i="104"/>
  <c r="AP37" i="104" s="1"/>
  <c r="AH29" i="82"/>
  <c r="AQ29" i="82" s="1"/>
  <c r="AH28" i="94"/>
  <c r="AQ28" i="94" s="1"/>
  <c r="AI39" i="93"/>
  <c r="AN39" i="93"/>
  <c r="AH31" i="49"/>
  <c r="AQ31" i="49" s="1"/>
  <c r="AF28" i="50"/>
  <c r="AO28" i="50" s="1"/>
  <c r="AG28" i="50"/>
  <c r="AP28" i="50" s="1"/>
  <c r="W29" i="50"/>
  <c r="AE28" i="50"/>
  <c r="AH31" i="18"/>
  <c r="AQ31" i="18" s="1"/>
  <c r="AH34" i="51"/>
  <c r="AQ34" i="51" s="1"/>
  <c r="AH41" i="15"/>
  <c r="AQ41" i="15" s="1"/>
  <c r="Y36" i="54"/>
  <c r="X36" i="54"/>
  <c r="AI28" i="42"/>
  <c r="AN28" i="42"/>
  <c r="AI35" i="88"/>
  <c r="AN35" i="88"/>
  <c r="AR33" i="84"/>
  <c r="Y40" i="53"/>
  <c r="X40" i="53"/>
  <c r="AI31" i="55"/>
  <c r="AN31" i="55"/>
  <c r="Y43" i="89"/>
  <c r="X43" i="89"/>
  <c r="AI28" i="48"/>
  <c r="AN28" i="48"/>
  <c r="Z36" i="45"/>
  <c r="AH36" i="45"/>
  <c r="AQ36" i="45" s="1"/>
  <c r="Y41" i="46"/>
  <c r="X41" i="46"/>
  <c r="Y33" i="41"/>
  <c r="X33" i="41"/>
  <c r="Y40" i="93"/>
  <c r="X40" i="93"/>
  <c r="AI41" i="105"/>
  <c r="AN41" i="105"/>
  <c r="AG31" i="49"/>
  <c r="AP31" i="49" s="1"/>
  <c r="AE31" i="49"/>
  <c r="W32" i="49"/>
  <c r="AF31" i="49"/>
  <c r="AO31" i="49" s="1"/>
  <c r="AR34" i="13"/>
  <c r="AI31" i="16"/>
  <c r="AN31" i="16"/>
  <c r="Y39" i="44"/>
  <c r="Z39" i="44" s="1"/>
  <c r="X39" i="44"/>
  <c r="AR39" i="32"/>
  <c r="AI35" i="54"/>
  <c r="AN35" i="54"/>
  <c r="Y36" i="88"/>
  <c r="X36" i="88"/>
  <c r="AH28" i="98"/>
  <c r="AQ28" i="98" s="1"/>
  <c r="AI35" i="100"/>
  <c r="AR35" i="100" s="1"/>
  <c r="AN35" i="100"/>
  <c r="AH31" i="10"/>
  <c r="AQ31" i="10" s="1"/>
  <c r="Z29" i="82"/>
  <c r="AI42" i="89"/>
  <c r="AN42" i="89"/>
  <c r="Z28" i="94"/>
  <c r="AG42" i="47"/>
  <c r="AP42" i="47" s="1"/>
  <c r="AE42" i="47"/>
  <c r="W43" i="47"/>
  <c r="AF42" i="47"/>
  <c r="AO42" i="47" s="1"/>
  <c r="Y29" i="35"/>
  <c r="X29" i="35"/>
  <c r="Y42" i="86"/>
  <c r="X42" i="86"/>
  <c r="AG31" i="18"/>
  <c r="AP31" i="18" s="1"/>
  <c r="AE31" i="18"/>
  <c r="W32" i="18"/>
  <c r="AF31" i="18"/>
  <c r="AO31" i="18" s="1"/>
  <c r="AI31" i="87"/>
  <c r="AN31" i="87"/>
  <c r="AI26" i="90"/>
  <c r="AP26" i="90"/>
  <c r="Y30" i="102"/>
  <c r="X30" i="102"/>
  <c r="AR40" i="15"/>
  <c r="AH35" i="95"/>
  <c r="AQ35" i="95" s="1"/>
  <c r="AH31" i="103"/>
  <c r="AQ31" i="103" s="1"/>
  <c r="X34" i="11"/>
  <c r="Y34" i="11"/>
  <c r="AR30" i="18"/>
  <c r="AI34" i="96"/>
  <c r="AN34" i="96"/>
  <c r="Z28" i="98"/>
  <c r="Z31" i="10"/>
  <c r="AI39" i="53"/>
  <c r="AN39" i="53"/>
  <c r="AG30" i="83"/>
  <c r="AP30" i="83" s="1"/>
  <c r="AE30" i="83"/>
  <c r="AN30" i="83" s="1"/>
  <c r="W31" i="83"/>
  <c r="AF30" i="83"/>
  <c r="AR28" i="82"/>
  <c r="Y27" i="90"/>
  <c r="X27" i="90"/>
  <c r="AR35" i="45"/>
  <c r="AR41" i="97"/>
  <c r="Y31" i="99"/>
  <c r="Z31" i="99" s="1"/>
  <c r="X31" i="99"/>
  <c r="AR30" i="49"/>
  <c r="W35" i="51"/>
  <c r="AE34" i="51"/>
  <c r="AF34" i="51"/>
  <c r="AO34" i="51" s="1"/>
  <c r="AG34" i="51"/>
  <c r="AP34" i="51" s="1"/>
  <c r="Y35" i="92"/>
  <c r="X35" i="92"/>
  <c r="AR27" i="98"/>
  <c r="AR31" i="43"/>
  <c r="AR30" i="10"/>
  <c r="W36" i="20"/>
  <c r="AE35" i="20"/>
  <c r="AF35" i="20"/>
  <c r="AO35" i="20" s="1"/>
  <c r="AG35" i="20"/>
  <c r="AP35" i="20" s="1"/>
  <c r="AF41" i="15"/>
  <c r="AO41" i="15" s="1"/>
  <c r="AE41" i="15"/>
  <c r="AG41" i="15"/>
  <c r="AP41" i="15" s="1"/>
  <c r="W42" i="15"/>
  <c r="AG31" i="103"/>
  <c r="AP31" i="103" s="1"/>
  <c r="AF31" i="103"/>
  <c r="AO31" i="103" s="1"/>
  <c r="AE31" i="103"/>
  <c r="W32" i="103"/>
  <c r="Y29" i="42"/>
  <c r="Z29" i="42" s="1"/>
  <c r="X29" i="42"/>
  <c r="Y35" i="96"/>
  <c r="X35" i="96"/>
  <c r="Y36" i="100"/>
  <c r="Z36" i="100" s="1"/>
  <c r="X36" i="100"/>
  <c r="AR30" i="103"/>
  <c r="AI39" i="52"/>
  <c r="AN39" i="52"/>
  <c r="AR33" i="51"/>
  <c r="AI38" i="101"/>
  <c r="AN38" i="101"/>
  <c r="AI30" i="99"/>
  <c r="AN30" i="99"/>
  <c r="AH42" i="97"/>
  <c r="AQ42" i="97" s="1"/>
  <c r="Y34" i="91"/>
  <c r="X34" i="91"/>
  <c r="Y32" i="16"/>
  <c r="X32" i="16"/>
  <c r="AI29" i="102"/>
  <c r="AN29" i="102"/>
  <c r="Y27" i="85"/>
  <c r="X27" i="85"/>
  <c r="AI41" i="86"/>
  <c r="AN41" i="86"/>
  <c r="AR34" i="95"/>
  <c r="AH34" i="84"/>
  <c r="AQ34" i="84" s="1"/>
  <c r="Y42" i="105"/>
  <c r="X42" i="105"/>
  <c r="AH32" i="43"/>
  <c r="AQ32" i="43" s="1"/>
  <c r="AI38" i="44"/>
  <c r="AN38" i="44"/>
  <c r="Y32" i="87"/>
  <c r="X32" i="87"/>
  <c r="AI34" i="92"/>
  <c r="AN34" i="92"/>
  <c r="AI33" i="11"/>
  <c r="AN33" i="11"/>
  <c r="AH35" i="13"/>
  <c r="AQ35" i="13" s="1"/>
  <c r="Y32" i="55"/>
  <c r="X32" i="55"/>
  <c r="Y29" i="48"/>
  <c r="Z29" i="48" s="1"/>
  <c r="X29" i="48"/>
  <c r="Y40" i="52"/>
  <c r="X40" i="52"/>
  <c r="AR27" i="94"/>
  <c r="Y39" i="101"/>
  <c r="X39" i="101"/>
  <c r="AH40" i="32"/>
  <c r="AQ40" i="32" s="1"/>
  <c r="Z42" i="97"/>
  <c r="AI33" i="91"/>
  <c r="AN33" i="91"/>
  <c r="AI40" i="46"/>
  <c r="AN40" i="46"/>
  <c r="AI32" i="41"/>
  <c r="AN32" i="41"/>
  <c r="AI28" i="35"/>
  <c r="AN28" i="35"/>
  <c r="AI26" i="85"/>
  <c r="AN26" i="85"/>
  <c r="Z40" i="53" l="1"/>
  <c r="Z34" i="91"/>
  <c r="Z32" i="87"/>
  <c r="W33" i="87" s="1"/>
  <c r="Z27" i="90"/>
  <c r="AE27" i="90" s="1"/>
  <c r="Z27" i="85"/>
  <c r="W28" i="85" s="1"/>
  <c r="Z35" i="92"/>
  <c r="AG35" i="92" s="1"/>
  <c r="AP35" i="92" s="1"/>
  <c r="Z29" i="35"/>
  <c r="AG32" i="87"/>
  <c r="AP32" i="87" s="1"/>
  <c r="AF32" i="87"/>
  <c r="AO32" i="87" s="1"/>
  <c r="AE32" i="87"/>
  <c r="AE31" i="99"/>
  <c r="W32" i="99"/>
  <c r="AG31" i="99"/>
  <c r="AP31" i="99" s="1"/>
  <c r="AF31" i="99"/>
  <c r="AO31" i="99" s="1"/>
  <c r="AE40" i="53"/>
  <c r="AF40" i="53"/>
  <c r="AO40" i="53" s="1"/>
  <c r="AG40" i="53"/>
  <c r="AP40" i="53" s="1"/>
  <c r="W41" i="53"/>
  <c r="W36" i="92"/>
  <c r="AF35" i="92"/>
  <c r="AO35" i="92" s="1"/>
  <c r="AE29" i="35"/>
  <c r="W30" i="35"/>
  <c r="AF29" i="35"/>
  <c r="AO29" i="35" s="1"/>
  <c r="AG29" i="35"/>
  <c r="AP29" i="35" s="1"/>
  <c r="AG29" i="42"/>
  <c r="AP29" i="42" s="1"/>
  <c r="W30" i="42"/>
  <c r="AE29" i="42"/>
  <c r="AF29" i="42"/>
  <c r="AO29" i="42" s="1"/>
  <c r="AE29" i="48"/>
  <c r="AF29" i="48"/>
  <c r="AO29" i="48" s="1"/>
  <c r="AG29" i="48"/>
  <c r="AP29" i="48" s="1"/>
  <c r="W30" i="48"/>
  <c r="AE36" i="100"/>
  <c r="W37" i="100"/>
  <c r="AG36" i="100"/>
  <c r="AP36" i="100" s="1"/>
  <c r="AF36" i="100"/>
  <c r="AO36" i="100" s="1"/>
  <c r="AF27" i="85"/>
  <c r="AO27" i="85" s="1"/>
  <c r="AF34" i="91"/>
  <c r="AO34" i="91" s="1"/>
  <c r="W35" i="91"/>
  <c r="AE34" i="91"/>
  <c r="AG34" i="91"/>
  <c r="AP34" i="91" s="1"/>
  <c r="Z32" i="55"/>
  <c r="AH32" i="55"/>
  <c r="AQ32" i="55" s="1"/>
  <c r="Y35" i="51"/>
  <c r="X35" i="51"/>
  <c r="AH34" i="11"/>
  <c r="AQ34" i="11" s="1"/>
  <c r="AF28" i="94"/>
  <c r="AO28" i="94" s="1"/>
  <c r="W29" i="94"/>
  <c r="AG28" i="94"/>
  <c r="AE28" i="94"/>
  <c r="AN28" i="94" s="1"/>
  <c r="AE39" i="44"/>
  <c r="AF39" i="44"/>
  <c r="AO39" i="44" s="1"/>
  <c r="AG39" i="44"/>
  <c r="AP39" i="44" s="1"/>
  <c r="W40" i="44"/>
  <c r="AR41" i="105"/>
  <c r="AH43" i="89"/>
  <c r="AQ43" i="89" s="1"/>
  <c r="Y36" i="13"/>
  <c r="X36" i="13"/>
  <c r="AI34" i="84"/>
  <c r="AN34" i="84"/>
  <c r="AR29" i="102"/>
  <c r="AR34" i="96"/>
  <c r="AH30" i="102"/>
  <c r="AQ30" i="102" s="1"/>
  <c r="AR31" i="87"/>
  <c r="AH42" i="86"/>
  <c r="AQ42" i="86" s="1"/>
  <c r="AH40" i="93"/>
  <c r="AQ40" i="93" s="1"/>
  <c r="AH41" i="46"/>
  <c r="AQ41" i="46" s="1"/>
  <c r="Z43" i="89"/>
  <c r="AR28" i="42"/>
  <c r="AR39" i="93"/>
  <c r="Y33" i="43"/>
  <c r="X33" i="43"/>
  <c r="AR33" i="91"/>
  <c r="AH40" i="52"/>
  <c r="AQ40" i="52" s="1"/>
  <c r="AH39" i="101"/>
  <c r="AQ39" i="101" s="1"/>
  <c r="Z39" i="101"/>
  <c r="AR33" i="11"/>
  <c r="AR41" i="86"/>
  <c r="AH32" i="16"/>
  <c r="AQ32" i="16" s="1"/>
  <c r="AR30" i="99"/>
  <c r="AR39" i="52"/>
  <c r="AH35" i="96"/>
  <c r="AQ35" i="96" s="1"/>
  <c r="Y42" i="15"/>
  <c r="X42" i="15"/>
  <c r="Z30" i="102"/>
  <c r="Z42" i="86"/>
  <c r="AR42" i="89"/>
  <c r="AR35" i="54"/>
  <c r="Y32" i="49"/>
  <c r="X32" i="49"/>
  <c r="Z40" i="93"/>
  <c r="Z41" i="46"/>
  <c r="AH36" i="54"/>
  <c r="AQ36" i="54" s="1"/>
  <c r="Y38" i="104"/>
  <c r="X38" i="104"/>
  <c r="Z38" i="104" s="1"/>
  <c r="AI35" i="13"/>
  <c r="AN35" i="13"/>
  <c r="AI40" i="32"/>
  <c r="AP40" i="32"/>
  <c r="AR32" i="41"/>
  <c r="AH29" i="48"/>
  <c r="AQ29" i="48" s="1"/>
  <c r="AR38" i="44"/>
  <c r="AH42" i="105"/>
  <c r="AQ42" i="105" s="1"/>
  <c r="AH27" i="85"/>
  <c r="AQ27" i="85" s="1"/>
  <c r="Z32" i="16"/>
  <c r="Z35" i="96"/>
  <c r="Y32" i="103"/>
  <c r="Z32" i="103"/>
  <c r="X32" i="103"/>
  <c r="AI35" i="20"/>
  <c r="AN35" i="20"/>
  <c r="AH31" i="99"/>
  <c r="AQ31" i="99" s="1"/>
  <c r="AR39" i="53"/>
  <c r="Y43" i="47"/>
  <c r="Z43" i="47" s="1"/>
  <c r="X43" i="47"/>
  <c r="AF29" i="82"/>
  <c r="AO29" i="82" s="1"/>
  <c r="AE29" i="82"/>
  <c r="W30" i="82"/>
  <c r="AG29" i="82"/>
  <c r="AP29" i="82" s="1"/>
  <c r="AR31" i="16"/>
  <c r="AI31" i="49"/>
  <c r="AN31" i="49"/>
  <c r="AF36" i="45"/>
  <c r="AO36" i="45" s="1"/>
  <c r="W37" i="45"/>
  <c r="AE36" i="45"/>
  <c r="AG36" i="45"/>
  <c r="AP36" i="45" s="1"/>
  <c r="Z36" i="54"/>
  <c r="AI28" i="50"/>
  <c r="AN28" i="50"/>
  <c r="AI37" i="104"/>
  <c r="AN37" i="104"/>
  <c r="AI32" i="43"/>
  <c r="AN32" i="43"/>
  <c r="Y41" i="32"/>
  <c r="X41" i="32"/>
  <c r="Z41" i="32" s="1"/>
  <c r="AR28" i="35"/>
  <c r="W43" i="97"/>
  <c r="AG42" i="97"/>
  <c r="AP42" i="97" s="1"/>
  <c r="AF42" i="97"/>
  <c r="AO42" i="97" s="1"/>
  <c r="AE42" i="97"/>
  <c r="Z40" i="52"/>
  <c r="AR26" i="85"/>
  <c r="AR40" i="46"/>
  <c r="AR34" i="92"/>
  <c r="Z42" i="105"/>
  <c r="AR38" i="101"/>
  <c r="AI31" i="103"/>
  <c r="AN31" i="103"/>
  <c r="AI41" i="15"/>
  <c r="AR41" i="15" s="1"/>
  <c r="AN41" i="15"/>
  <c r="Y36" i="20"/>
  <c r="X36" i="20"/>
  <c r="Z36" i="20" s="1"/>
  <c r="AH27" i="90"/>
  <c r="AQ27" i="90" s="1"/>
  <c r="AI30" i="83"/>
  <c r="AO30" i="83"/>
  <c r="AE31" i="10"/>
  <c r="AG31" i="10"/>
  <c r="AP31" i="10" s="1"/>
  <c r="AF31" i="10"/>
  <c r="AO31" i="10" s="1"/>
  <c r="W32" i="10"/>
  <c r="Z34" i="11"/>
  <c r="Y32" i="18"/>
  <c r="X32" i="18"/>
  <c r="AH29" i="35"/>
  <c r="AQ29" i="35" s="1"/>
  <c r="AI42" i="47"/>
  <c r="AN42" i="47"/>
  <c r="AH36" i="88"/>
  <c r="AQ36" i="88" s="1"/>
  <c r="AH33" i="41"/>
  <c r="AQ33" i="41" s="1"/>
  <c r="AR31" i="55"/>
  <c r="Y29" i="50"/>
  <c r="X29" i="50"/>
  <c r="X36" i="95"/>
  <c r="Z36" i="95" s="1"/>
  <c r="Y36" i="95"/>
  <c r="AH32" i="87"/>
  <c r="AQ32" i="87" s="1"/>
  <c r="AH34" i="91"/>
  <c r="AQ34" i="91" s="1"/>
  <c r="AH36" i="100"/>
  <c r="AQ36" i="100" s="1"/>
  <c r="AH29" i="42"/>
  <c r="AQ29" i="42" s="1"/>
  <c r="AH35" i="92"/>
  <c r="AQ35" i="92" s="1"/>
  <c r="AI34" i="51"/>
  <c r="AN34" i="51"/>
  <c r="Y31" i="83"/>
  <c r="X31" i="83"/>
  <c r="AF28" i="98"/>
  <c r="AO28" i="98" s="1"/>
  <c r="AE28" i="98"/>
  <c r="W29" i="98"/>
  <c r="AG28" i="98"/>
  <c r="AP28" i="98" s="1"/>
  <c r="AR26" i="90"/>
  <c r="AI31" i="18"/>
  <c r="AN31" i="18"/>
  <c r="Z36" i="88"/>
  <c r="AH39" i="44"/>
  <c r="AQ39" i="44" s="1"/>
  <c r="Z33" i="41"/>
  <c r="AR28" i="48"/>
  <c r="AH40" i="53"/>
  <c r="AQ40" i="53" s="1"/>
  <c r="AR35" i="88"/>
  <c r="AI35" i="95"/>
  <c r="AO35" i="95"/>
  <c r="Y35" i="84"/>
  <c r="X35" i="84"/>
  <c r="Z35" i="84" s="1"/>
  <c r="AF27" i="90" l="1"/>
  <c r="AO27" i="90" s="1"/>
  <c r="AG27" i="85"/>
  <c r="AP27" i="85" s="1"/>
  <c r="AE27" i="85"/>
  <c r="AG27" i="90"/>
  <c r="AP27" i="90" s="1"/>
  <c r="AE35" i="92"/>
  <c r="W28" i="90"/>
  <c r="AF35" i="84"/>
  <c r="AO35" i="84" s="1"/>
  <c r="W36" i="84"/>
  <c r="AE35" i="84"/>
  <c r="AG35" i="84"/>
  <c r="AP35" i="84" s="1"/>
  <c r="AH31" i="83"/>
  <c r="AQ31" i="83" s="1"/>
  <c r="Y32" i="10"/>
  <c r="X32" i="10"/>
  <c r="W44" i="47"/>
  <c r="AG43" i="47"/>
  <c r="AP43" i="47" s="1"/>
  <c r="AE43" i="47"/>
  <c r="AF43" i="47"/>
  <c r="AO43" i="47" s="1"/>
  <c r="AE32" i="103"/>
  <c r="W33" i="103"/>
  <c r="AG32" i="103"/>
  <c r="AP32" i="103" s="1"/>
  <c r="AF32" i="103"/>
  <c r="AO32" i="103" s="1"/>
  <c r="Z31" i="83"/>
  <c r="AR42" i="47"/>
  <c r="AH32" i="18"/>
  <c r="AQ32" i="18" s="1"/>
  <c r="AR28" i="50"/>
  <c r="AH32" i="49"/>
  <c r="AQ32" i="49" s="1"/>
  <c r="AF39" i="101"/>
  <c r="AO39" i="101" s="1"/>
  <c r="AE39" i="101"/>
  <c r="W40" i="101"/>
  <c r="AG39" i="101"/>
  <c r="AP39" i="101" s="1"/>
  <c r="AR34" i="84"/>
  <c r="Y40" i="44"/>
  <c r="Z40" i="44"/>
  <c r="X40" i="44"/>
  <c r="AI28" i="94"/>
  <c r="AP28" i="94"/>
  <c r="Y37" i="100"/>
  <c r="X37" i="100"/>
  <c r="AI29" i="48"/>
  <c r="AN29" i="48"/>
  <c r="Y32" i="99"/>
  <c r="Z32" i="99"/>
  <c r="X32" i="99"/>
  <c r="AH35" i="84"/>
  <c r="AQ35" i="84" s="1"/>
  <c r="AE33" i="41"/>
  <c r="AF33" i="41"/>
  <c r="AO33" i="41" s="1"/>
  <c r="W34" i="41"/>
  <c r="AG33" i="41"/>
  <c r="AP33" i="41" s="1"/>
  <c r="AG36" i="88"/>
  <c r="AP36" i="88" s="1"/>
  <c r="AF36" i="88"/>
  <c r="AO36" i="88" s="1"/>
  <c r="AE36" i="88"/>
  <c r="W37" i="88"/>
  <c r="AH36" i="95"/>
  <c r="AQ36" i="95" s="1"/>
  <c r="Z32" i="18"/>
  <c r="AF42" i="105"/>
  <c r="AO42" i="105" s="1"/>
  <c r="W43" i="105"/>
  <c r="AG42" i="105"/>
  <c r="AP42" i="105" s="1"/>
  <c r="AE42" i="105"/>
  <c r="Y43" i="97"/>
  <c r="X43" i="97"/>
  <c r="AE36" i="54"/>
  <c r="W37" i="54"/>
  <c r="AF36" i="54"/>
  <c r="AO36" i="54" s="1"/>
  <c r="AG36" i="54"/>
  <c r="AP36" i="54" s="1"/>
  <c r="Y30" i="82"/>
  <c r="X30" i="82"/>
  <c r="Z30" i="82" s="1"/>
  <c r="W36" i="96"/>
  <c r="AF35" i="96"/>
  <c r="AO35" i="96" s="1"/>
  <c r="AG35" i="96"/>
  <c r="AP35" i="96" s="1"/>
  <c r="AE35" i="96"/>
  <c r="AR35" i="13"/>
  <c r="Z32" i="49"/>
  <c r="AF42" i="86"/>
  <c r="AO42" i="86" s="1"/>
  <c r="AG42" i="86"/>
  <c r="AP42" i="86" s="1"/>
  <c r="W43" i="86"/>
  <c r="AE42" i="86"/>
  <c r="AH33" i="43"/>
  <c r="AQ33" i="43" s="1"/>
  <c r="AH36" i="13"/>
  <c r="AQ36" i="13" s="1"/>
  <c r="Y29" i="94"/>
  <c r="Z29" i="94" s="1"/>
  <c r="X29" i="94"/>
  <c r="AI34" i="91"/>
  <c r="AN34" i="91"/>
  <c r="AI27" i="85"/>
  <c r="AN27" i="85"/>
  <c r="AI36" i="100"/>
  <c r="AN36" i="100"/>
  <c r="AI35" i="92"/>
  <c r="AN35" i="92"/>
  <c r="AI31" i="99"/>
  <c r="AN31" i="99"/>
  <c r="AE41" i="32"/>
  <c r="AF41" i="32"/>
  <c r="AO41" i="32" s="1"/>
  <c r="AG41" i="32"/>
  <c r="AP41" i="32" s="1"/>
  <c r="W42" i="32"/>
  <c r="Y37" i="45"/>
  <c r="X37" i="45"/>
  <c r="Y29" i="98"/>
  <c r="X29" i="98"/>
  <c r="AH29" i="50"/>
  <c r="AQ29" i="50" s="1"/>
  <c r="AI31" i="10"/>
  <c r="AN31" i="10"/>
  <c r="AE40" i="52"/>
  <c r="W41" i="52"/>
  <c r="AF40" i="52"/>
  <c r="AO40" i="52" s="1"/>
  <c r="AG40" i="52"/>
  <c r="AP40" i="52" s="1"/>
  <c r="AR32" i="43"/>
  <c r="AR31" i="49"/>
  <c r="AI29" i="82"/>
  <c r="AN29" i="82"/>
  <c r="AE32" i="16"/>
  <c r="AG32" i="16"/>
  <c r="AP32" i="16" s="1"/>
  <c r="AF32" i="16"/>
  <c r="AO32" i="16" s="1"/>
  <c r="W33" i="16"/>
  <c r="AH38" i="104"/>
  <c r="AQ38" i="104" s="1"/>
  <c r="W31" i="102"/>
  <c r="AG30" i="102"/>
  <c r="AP30" i="102" s="1"/>
  <c r="AF30" i="102"/>
  <c r="AO30" i="102" s="1"/>
  <c r="AE30" i="102"/>
  <c r="Z33" i="43"/>
  <c r="W44" i="89"/>
  <c r="AF43" i="89"/>
  <c r="AO43" i="89" s="1"/>
  <c r="AE43" i="89"/>
  <c r="AG43" i="89"/>
  <c r="AP43" i="89" s="1"/>
  <c r="Z36" i="13"/>
  <c r="AH35" i="51"/>
  <c r="AQ35" i="51" s="1"/>
  <c r="X35" i="91"/>
  <c r="Y35" i="91"/>
  <c r="Y28" i="85"/>
  <c r="X28" i="85"/>
  <c r="AI40" i="53"/>
  <c r="AR40" i="53" s="1"/>
  <c r="AN40" i="53"/>
  <c r="AI32" i="87"/>
  <c r="AN32" i="87"/>
  <c r="AE36" i="95"/>
  <c r="AF36" i="95"/>
  <c r="AO36" i="95" s="1"/>
  <c r="AG36" i="95"/>
  <c r="AP36" i="95" s="1"/>
  <c r="W37" i="95"/>
  <c r="AF36" i="20"/>
  <c r="AO36" i="20" s="1"/>
  <c r="AE36" i="20"/>
  <c r="W37" i="20"/>
  <c r="AG36" i="20"/>
  <c r="AP36" i="20" s="1"/>
  <c r="AR35" i="95"/>
  <c r="AR31" i="18"/>
  <c r="AI28" i="98"/>
  <c r="AN28" i="98"/>
  <c r="AR34" i="51"/>
  <c r="Z29" i="50"/>
  <c r="AG34" i="11"/>
  <c r="AP34" i="11" s="1"/>
  <c r="W35" i="11"/>
  <c r="AE34" i="11"/>
  <c r="AF34" i="11"/>
  <c r="AO34" i="11" s="1"/>
  <c r="AR35" i="20"/>
  <c r="W39" i="104"/>
  <c r="AG38" i="104"/>
  <c r="AP38" i="104" s="1"/>
  <c r="AE38" i="104"/>
  <c r="AF38" i="104"/>
  <c r="AO38" i="104" s="1"/>
  <c r="AH42" i="15"/>
  <c r="AQ42" i="15" s="1"/>
  <c r="AI39" i="44"/>
  <c r="AN39" i="44"/>
  <c r="Z35" i="51"/>
  <c r="Y30" i="48"/>
  <c r="X30" i="48"/>
  <c r="AI29" i="42"/>
  <c r="AN29" i="42"/>
  <c r="Y30" i="35"/>
  <c r="X30" i="35"/>
  <c r="Y36" i="92"/>
  <c r="X36" i="92"/>
  <c r="AR30" i="83"/>
  <c r="AH36" i="20"/>
  <c r="AQ36" i="20" s="1"/>
  <c r="AR31" i="103"/>
  <c r="AI42" i="97"/>
  <c r="AN42" i="97"/>
  <c r="AH41" i="32"/>
  <c r="AQ41" i="32" s="1"/>
  <c r="AR37" i="104"/>
  <c r="AI36" i="45"/>
  <c r="AN36" i="45"/>
  <c r="AH43" i="47"/>
  <c r="AQ43" i="47" s="1"/>
  <c r="AH32" i="103"/>
  <c r="AQ32" i="103" s="1"/>
  <c r="AG41" i="46"/>
  <c r="AP41" i="46" s="1"/>
  <c r="AE41" i="46"/>
  <c r="AF41" i="46"/>
  <c r="AO41" i="46" s="1"/>
  <c r="W42" i="46"/>
  <c r="Z42" i="15"/>
  <c r="AE32" i="55"/>
  <c r="AF32" i="55"/>
  <c r="AO32" i="55" s="1"/>
  <c r="AG32" i="55"/>
  <c r="AP32" i="55" s="1"/>
  <c r="W33" i="55"/>
  <c r="Y30" i="42"/>
  <c r="Z30" i="42" s="1"/>
  <c r="X30" i="42"/>
  <c r="AI29" i="35"/>
  <c r="AN29" i="35"/>
  <c r="Y28" i="90"/>
  <c r="X28" i="90"/>
  <c r="Z28" i="90" s="1"/>
  <c r="AR40" i="32"/>
  <c r="W41" i="93"/>
  <c r="AF40" i="93"/>
  <c r="AO40" i="93" s="1"/>
  <c r="AG40" i="93"/>
  <c r="AP40" i="93" s="1"/>
  <c r="AE40" i="93"/>
  <c r="Y41" i="53"/>
  <c r="Z41" i="53" s="1"/>
  <c r="X41" i="53"/>
  <c r="AI27" i="90"/>
  <c r="AN27" i="90"/>
  <c r="Y33" i="87"/>
  <c r="X33" i="87"/>
  <c r="Z35" i="91" l="1"/>
  <c r="Z32" i="10"/>
  <c r="AE30" i="82"/>
  <c r="AN30" i="82" s="1"/>
  <c r="AG30" i="82"/>
  <c r="AP30" i="82" s="1"/>
  <c r="W31" i="82"/>
  <c r="AF30" i="82"/>
  <c r="W31" i="42"/>
  <c r="AF30" i="42"/>
  <c r="AO30" i="42" s="1"/>
  <c r="AG30" i="42"/>
  <c r="AP30" i="42" s="1"/>
  <c r="AE30" i="42"/>
  <c r="AF29" i="94"/>
  <c r="AO29" i="94" s="1"/>
  <c r="AE29" i="94"/>
  <c r="W30" i="94"/>
  <c r="AG29" i="94"/>
  <c r="AP29" i="94" s="1"/>
  <c r="AG32" i="10"/>
  <c r="AP32" i="10" s="1"/>
  <c r="AF32" i="10"/>
  <c r="AO32" i="10" s="1"/>
  <c r="AE32" i="10"/>
  <c r="W33" i="10"/>
  <c r="AH36" i="92"/>
  <c r="AQ36" i="92" s="1"/>
  <c r="Y37" i="20"/>
  <c r="X37" i="20"/>
  <c r="AH28" i="85"/>
  <c r="AQ28" i="85" s="1"/>
  <c r="AI30" i="102"/>
  <c r="AN30" i="102"/>
  <c r="AI40" i="52"/>
  <c r="AN40" i="52"/>
  <c r="AI40" i="93"/>
  <c r="AN40" i="93"/>
  <c r="AH28" i="90"/>
  <c r="AQ28" i="90" s="1"/>
  <c r="AI32" i="55"/>
  <c r="AN32" i="55"/>
  <c r="AR36" i="45"/>
  <c r="AE35" i="51"/>
  <c r="W36" i="51"/>
  <c r="AF35" i="51"/>
  <c r="AO35" i="51" s="1"/>
  <c r="AG35" i="51"/>
  <c r="AP35" i="51" s="1"/>
  <c r="Y39" i="104"/>
  <c r="X39" i="104"/>
  <c r="Y35" i="11"/>
  <c r="X35" i="11"/>
  <c r="AR28" i="98"/>
  <c r="Y41" i="52"/>
  <c r="Z41" i="52" s="1"/>
  <c r="X41" i="52"/>
  <c r="Z37" i="45"/>
  <c r="AH37" i="45"/>
  <c r="AQ37" i="45" s="1"/>
  <c r="AI41" i="32"/>
  <c r="AN41" i="32"/>
  <c r="AR36" i="100"/>
  <c r="Y36" i="96"/>
  <c r="X36" i="96"/>
  <c r="Y37" i="88"/>
  <c r="X37" i="88"/>
  <c r="Y34" i="41"/>
  <c r="X34" i="41"/>
  <c r="AR29" i="48"/>
  <c r="AH40" i="44"/>
  <c r="AQ40" i="44" s="1"/>
  <c r="W32" i="83"/>
  <c r="AE31" i="83"/>
  <c r="AF31" i="83"/>
  <c r="AO31" i="83" s="1"/>
  <c r="AG31" i="83"/>
  <c r="AP31" i="83" s="1"/>
  <c r="AR27" i="90"/>
  <c r="Y37" i="54"/>
  <c r="X37" i="54"/>
  <c r="AI36" i="88"/>
  <c r="AN36" i="88"/>
  <c r="AH37" i="100"/>
  <c r="AQ37" i="100" s="1"/>
  <c r="AH41" i="53"/>
  <c r="AQ41" i="53" s="1"/>
  <c r="Z36" i="92"/>
  <c r="AR29" i="42"/>
  <c r="AR39" i="44"/>
  <c r="AE29" i="50"/>
  <c r="AG29" i="50"/>
  <c r="AP29" i="50" s="1"/>
  <c r="W30" i="50"/>
  <c r="AF29" i="50"/>
  <c r="AO29" i="50" s="1"/>
  <c r="AI36" i="20"/>
  <c r="AN36" i="20"/>
  <c r="AI36" i="95"/>
  <c r="AN36" i="95"/>
  <c r="Z28" i="85"/>
  <c r="AI43" i="89"/>
  <c r="AN43" i="89"/>
  <c r="AI32" i="16"/>
  <c r="AN32" i="16"/>
  <c r="AR31" i="99"/>
  <c r="AR27" i="85"/>
  <c r="Y43" i="86"/>
  <c r="X43" i="86"/>
  <c r="Z43" i="86" s="1"/>
  <c r="AI36" i="54"/>
  <c r="AN36" i="54"/>
  <c r="AI33" i="41"/>
  <c r="AN33" i="41"/>
  <c r="AH32" i="99"/>
  <c r="AQ32" i="99" s="1"/>
  <c r="Z37" i="100"/>
  <c r="AI39" i="101"/>
  <c r="AN39" i="101"/>
  <c r="AI43" i="47"/>
  <c r="AN43" i="47"/>
  <c r="AG42" i="15"/>
  <c r="AP42" i="15" s="1"/>
  <c r="W43" i="15"/>
  <c r="AE42" i="15"/>
  <c r="AF42" i="15"/>
  <c r="AO42" i="15" s="1"/>
  <c r="AI42" i="86"/>
  <c r="AN42" i="86"/>
  <c r="AH30" i="82"/>
  <c r="AQ30" i="82" s="1"/>
  <c r="AI42" i="105"/>
  <c r="AN42" i="105"/>
  <c r="AF40" i="44"/>
  <c r="AO40" i="44" s="1"/>
  <c r="W41" i="44"/>
  <c r="AG40" i="44"/>
  <c r="AP40" i="44" s="1"/>
  <c r="AE40" i="44"/>
  <c r="Y40" i="101"/>
  <c r="Z40" i="101"/>
  <c r="X40" i="101"/>
  <c r="AE41" i="53"/>
  <c r="AF41" i="53"/>
  <c r="AO41" i="53" s="1"/>
  <c r="AG41" i="53"/>
  <c r="AP41" i="53" s="1"/>
  <c r="W42" i="53"/>
  <c r="Y33" i="55"/>
  <c r="X33" i="55"/>
  <c r="Y42" i="46"/>
  <c r="X42" i="46"/>
  <c r="AR42" i="97"/>
  <c r="AR31" i="10"/>
  <c r="AH29" i="98"/>
  <c r="AQ29" i="98" s="1"/>
  <c r="Y42" i="32"/>
  <c r="X42" i="32"/>
  <c r="AI35" i="96"/>
  <c r="AN35" i="96"/>
  <c r="AH43" i="97"/>
  <c r="AQ43" i="97" s="1"/>
  <c r="Y43" i="105"/>
  <c r="Z43" i="105" s="1"/>
  <c r="X43" i="105"/>
  <c r="AG32" i="99"/>
  <c r="AP32" i="99" s="1"/>
  <c r="AE32" i="99"/>
  <c r="AF32" i="99"/>
  <c r="AO32" i="99" s="1"/>
  <c r="W33" i="99"/>
  <c r="AI35" i="84"/>
  <c r="AN35" i="84"/>
  <c r="AI38" i="104"/>
  <c r="AN38" i="104"/>
  <c r="AR32" i="87"/>
  <c r="AR29" i="82"/>
  <c r="Z29" i="98"/>
  <c r="AR35" i="92"/>
  <c r="AR34" i="91"/>
  <c r="Z43" i="97"/>
  <c r="Y33" i="103"/>
  <c r="X33" i="103"/>
  <c r="Y44" i="47"/>
  <c r="Z44" i="47" s="1"/>
  <c r="X44" i="47"/>
  <c r="Y36" i="84"/>
  <c r="X36" i="84"/>
  <c r="AG28" i="90"/>
  <c r="AP28" i="90" s="1"/>
  <c r="AE28" i="90"/>
  <c r="W29" i="90"/>
  <c r="AF28" i="90"/>
  <c r="AO28" i="90" s="1"/>
  <c r="AH33" i="87"/>
  <c r="AQ33" i="87" s="1"/>
  <c r="Y41" i="93"/>
  <c r="X41" i="93"/>
  <c r="AH30" i="48"/>
  <c r="AQ30" i="48" s="1"/>
  <c r="Z33" i="87"/>
  <c r="AR29" i="35"/>
  <c r="AH30" i="35"/>
  <c r="AQ30" i="35" s="1"/>
  <c r="Z30" i="48"/>
  <c r="AG35" i="91"/>
  <c r="AP35" i="91" s="1"/>
  <c r="AE35" i="91"/>
  <c r="AF35" i="91"/>
  <c r="AO35" i="91" s="1"/>
  <c r="W36" i="91"/>
  <c r="Y44" i="89"/>
  <c r="X44" i="89"/>
  <c r="Y31" i="102"/>
  <c r="Z31" i="102"/>
  <c r="X31" i="102"/>
  <c r="AH30" i="42"/>
  <c r="AQ30" i="42" s="1"/>
  <c r="AI41" i="46"/>
  <c r="AN41" i="46"/>
  <c r="Z30" i="35"/>
  <c r="AI34" i="11"/>
  <c r="AN34" i="11"/>
  <c r="Y37" i="95"/>
  <c r="X37" i="95"/>
  <c r="AH35" i="91"/>
  <c r="AQ35" i="91" s="1"/>
  <c r="AF36" i="13"/>
  <c r="AO36" i="13" s="1"/>
  <c r="W37" i="13"/>
  <c r="AG36" i="13"/>
  <c r="AP36" i="13" s="1"/>
  <c r="AE36" i="13"/>
  <c r="W34" i="43"/>
  <c r="AF33" i="43"/>
  <c r="AO33" i="43" s="1"/>
  <c r="AG33" i="43"/>
  <c r="AP33" i="43" s="1"/>
  <c r="AE33" i="43"/>
  <c r="Y33" i="16"/>
  <c r="Z33" i="16" s="1"/>
  <c r="X33" i="16"/>
  <c r="AH29" i="94"/>
  <c r="AQ29" i="94" s="1"/>
  <c r="AF32" i="49"/>
  <c r="AO32" i="49" s="1"/>
  <c r="AE32" i="49"/>
  <c r="AG32" i="49"/>
  <c r="AP32" i="49" s="1"/>
  <c r="W33" i="49"/>
  <c r="AG32" i="18"/>
  <c r="AP32" i="18" s="1"/>
  <c r="W33" i="18"/>
  <c r="AF32" i="18"/>
  <c r="AO32" i="18" s="1"/>
  <c r="AE32" i="18"/>
  <c r="AR28" i="94"/>
  <c r="AI32" i="103"/>
  <c r="AN32" i="103"/>
  <c r="AH32" i="10"/>
  <c r="AQ32" i="10" s="1"/>
  <c r="Z33" i="103" l="1"/>
  <c r="Z36" i="84"/>
  <c r="AF36" i="84" s="1"/>
  <c r="AO36" i="84" s="1"/>
  <c r="Z37" i="54"/>
  <c r="Z37" i="95"/>
  <c r="AF37" i="95" s="1"/>
  <c r="AO37" i="95" s="1"/>
  <c r="W37" i="84"/>
  <c r="AG36" i="84"/>
  <c r="AP36" i="84" s="1"/>
  <c r="AE36" i="84"/>
  <c r="AG37" i="54"/>
  <c r="AP37" i="54" s="1"/>
  <c r="W38" i="54"/>
  <c r="AE37" i="54"/>
  <c r="AF37" i="54"/>
  <c r="AO37" i="54" s="1"/>
  <c r="AG37" i="95"/>
  <c r="AP37" i="95" s="1"/>
  <c r="W42" i="52"/>
  <c r="AG41" i="52"/>
  <c r="AP41" i="52" s="1"/>
  <c r="AF41" i="52"/>
  <c r="AO41" i="52" s="1"/>
  <c r="AE41" i="52"/>
  <c r="AF33" i="16"/>
  <c r="AO33" i="16" s="1"/>
  <c r="AE33" i="16"/>
  <c r="W34" i="16"/>
  <c r="AG33" i="16"/>
  <c r="AP33" i="16" s="1"/>
  <c r="W34" i="103"/>
  <c r="AE33" i="103"/>
  <c r="AF33" i="103"/>
  <c r="AO33" i="103" s="1"/>
  <c r="AG33" i="103"/>
  <c r="AP33" i="103" s="1"/>
  <c r="AG44" i="47"/>
  <c r="AP44" i="47" s="1"/>
  <c r="AE44" i="47"/>
  <c r="AF44" i="47"/>
  <c r="AO44" i="47" s="1"/>
  <c r="W45" i="47"/>
  <c r="AH44" i="89"/>
  <c r="AQ44" i="89" s="1"/>
  <c r="AI35" i="91"/>
  <c r="AN35" i="91"/>
  <c r="AR35" i="96"/>
  <c r="AH40" i="101"/>
  <c r="AQ40" i="101" s="1"/>
  <c r="Y41" i="44"/>
  <c r="X41" i="44"/>
  <c r="AH43" i="86"/>
  <c r="AQ43" i="86" s="1"/>
  <c r="Y30" i="50"/>
  <c r="Z30" i="50"/>
  <c r="X30" i="50"/>
  <c r="AR40" i="52"/>
  <c r="AI32" i="10"/>
  <c r="AN32" i="10"/>
  <c r="AI29" i="94"/>
  <c r="AN29" i="94"/>
  <c r="Y31" i="42"/>
  <c r="X31" i="42"/>
  <c r="AI36" i="13"/>
  <c r="AN36" i="13"/>
  <c r="AI32" i="18"/>
  <c r="AN32" i="18"/>
  <c r="AI33" i="43"/>
  <c r="AN33" i="43"/>
  <c r="AR34" i="11"/>
  <c r="AI32" i="49"/>
  <c r="AN32" i="49"/>
  <c r="Y37" i="13"/>
  <c r="X37" i="13"/>
  <c r="AE30" i="35"/>
  <c r="W31" i="35"/>
  <c r="AG30" i="35"/>
  <c r="AP30" i="35" s="1"/>
  <c r="AF30" i="35"/>
  <c r="AO30" i="35" s="1"/>
  <c r="Z44" i="89"/>
  <c r="W30" i="98"/>
  <c r="AG29" i="98"/>
  <c r="AP29" i="98" s="1"/>
  <c r="AF29" i="98"/>
  <c r="AO29" i="98" s="1"/>
  <c r="AE29" i="98"/>
  <c r="AR38" i="104"/>
  <c r="AI32" i="99"/>
  <c r="AN32" i="99"/>
  <c r="AH42" i="32"/>
  <c r="AQ42" i="32" s="1"/>
  <c r="AH42" i="46"/>
  <c r="AQ42" i="46" s="1"/>
  <c r="AF40" i="101"/>
  <c r="AO40" i="101" s="1"/>
  <c r="AE40" i="101"/>
  <c r="AN40" i="101" s="1"/>
  <c r="W41" i="101"/>
  <c r="AG40" i="101"/>
  <c r="AI42" i="15"/>
  <c r="AN42" i="15"/>
  <c r="AR39" i="101"/>
  <c r="AE43" i="86"/>
  <c r="W44" i="86"/>
  <c r="AG43" i="86"/>
  <c r="AP43" i="86" s="1"/>
  <c r="AF43" i="86"/>
  <c r="AO43" i="86" s="1"/>
  <c r="AR36" i="95"/>
  <c r="W37" i="92"/>
  <c r="AF36" i="92"/>
  <c r="AO36" i="92" s="1"/>
  <c r="AE36" i="92"/>
  <c r="AG36" i="92"/>
  <c r="AP36" i="92" s="1"/>
  <c r="AR36" i="88"/>
  <c r="AH34" i="41"/>
  <c r="AQ34" i="41" s="1"/>
  <c r="AH36" i="96"/>
  <c r="AQ36" i="96" s="1"/>
  <c r="AR41" i="32"/>
  <c r="AG37" i="45"/>
  <c r="AP37" i="45" s="1"/>
  <c r="AE37" i="45"/>
  <c r="AF37" i="45"/>
  <c r="AO37" i="45" s="1"/>
  <c r="W38" i="45"/>
  <c r="AH35" i="11"/>
  <c r="AQ35" i="11" s="1"/>
  <c r="AR32" i="103"/>
  <c r="Y33" i="18"/>
  <c r="X33" i="18"/>
  <c r="AH33" i="16"/>
  <c r="AQ33" i="16" s="1"/>
  <c r="AH37" i="95"/>
  <c r="AQ37" i="95" s="1"/>
  <c r="AG30" i="48"/>
  <c r="AP30" i="48" s="1"/>
  <c r="AF30" i="48"/>
  <c r="AO30" i="48" s="1"/>
  <c r="AE30" i="48"/>
  <c r="W31" i="48"/>
  <c r="Y29" i="90"/>
  <c r="X29" i="90"/>
  <c r="AH44" i="47"/>
  <c r="AQ44" i="47" s="1"/>
  <c r="AG43" i="97"/>
  <c r="AP43" i="97" s="1"/>
  <c r="AE43" i="97"/>
  <c r="AF43" i="97"/>
  <c r="AO43" i="97" s="1"/>
  <c r="W44" i="97"/>
  <c r="Z42" i="32"/>
  <c r="Z42" i="46"/>
  <c r="Y42" i="53"/>
  <c r="Z42" i="53" s="1"/>
  <c r="X42" i="53"/>
  <c r="Y43" i="15"/>
  <c r="X43" i="15"/>
  <c r="AG37" i="100"/>
  <c r="AP37" i="100" s="1"/>
  <c r="W38" i="100"/>
  <c r="AF37" i="100"/>
  <c r="AO37" i="100" s="1"/>
  <c r="AE37" i="100"/>
  <c r="AR32" i="16"/>
  <c r="AI29" i="50"/>
  <c r="AN29" i="50"/>
  <c r="AH37" i="54"/>
  <c r="AQ37" i="54" s="1"/>
  <c r="Z34" i="41"/>
  <c r="Z36" i="96"/>
  <c r="AH41" i="52"/>
  <c r="AQ41" i="52" s="1"/>
  <c r="Z35" i="11"/>
  <c r="AR30" i="102"/>
  <c r="AH37" i="20"/>
  <c r="AQ37" i="20" s="1"/>
  <c r="AI30" i="82"/>
  <c r="AO30" i="82"/>
  <c r="Y34" i="43"/>
  <c r="X34" i="43"/>
  <c r="AR41" i="46"/>
  <c r="AH31" i="102"/>
  <c r="AQ31" i="102" s="1"/>
  <c r="AI28" i="90"/>
  <c r="AN28" i="90"/>
  <c r="AR35" i="84"/>
  <c r="AH43" i="105"/>
  <c r="AQ43" i="105" s="1"/>
  <c r="AR42" i="105"/>
  <c r="AR33" i="41"/>
  <c r="AR36" i="20"/>
  <c r="AR32" i="55"/>
  <c r="Z37" i="20"/>
  <c r="AI30" i="42"/>
  <c r="AN30" i="42"/>
  <c r="X31" i="82"/>
  <c r="Z31" i="82" s="1"/>
  <c r="Y31" i="82"/>
  <c r="AG31" i="102"/>
  <c r="AP31" i="102" s="1"/>
  <c r="AF31" i="102"/>
  <c r="AO31" i="102" s="1"/>
  <c r="AE31" i="102"/>
  <c r="W32" i="102"/>
  <c r="Y36" i="91"/>
  <c r="Z36" i="91" s="1"/>
  <c r="X36" i="91"/>
  <c r="W34" i="87"/>
  <c r="AG33" i="87"/>
  <c r="AP33" i="87" s="1"/>
  <c r="AF33" i="87"/>
  <c r="AO33" i="87" s="1"/>
  <c r="AE33" i="87"/>
  <c r="AH41" i="93"/>
  <c r="AQ41" i="93" s="1"/>
  <c r="AF43" i="105"/>
  <c r="AO43" i="105" s="1"/>
  <c r="AG43" i="105"/>
  <c r="AP43" i="105" s="1"/>
  <c r="W44" i="105"/>
  <c r="AE43" i="105"/>
  <c r="AH33" i="55"/>
  <c r="AQ33" i="55" s="1"/>
  <c r="AI40" i="44"/>
  <c r="AN40" i="44"/>
  <c r="AR42" i="86"/>
  <c r="AR43" i="89"/>
  <c r="AI31" i="83"/>
  <c r="AN31" i="83"/>
  <c r="AH37" i="88"/>
  <c r="AQ37" i="88" s="1"/>
  <c r="AH39" i="104"/>
  <c r="AQ39" i="104" s="1"/>
  <c r="Y36" i="51"/>
  <c r="X36" i="51"/>
  <c r="Z36" i="51" s="1"/>
  <c r="AR40" i="93"/>
  <c r="X33" i="49"/>
  <c r="Z33" i="49" s="1"/>
  <c r="Y33" i="49"/>
  <c r="Z41" i="93"/>
  <c r="AH36" i="84"/>
  <c r="AQ36" i="84" s="1"/>
  <c r="AH33" i="103"/>
  <c r="AQ33" i="103" s="1"/>
  <c r="Y33" i="99"/>
  <c r="Z33" i="99" s="1"/>
  <c r="X33" i="99"/>
  <c r="Z33" i="55"/>
  <c r="AI41" i="53"/>
  <c r="AN41" i="53"/>
  <c r="AR43" i="47"/>
  <c r="AR36" i="54"/>
  <c r="W29" i="85"/>
  <c r="AG28" i="85"/>
  <c r="AP28" i="85" s="1"/>
  <c r="AF28" i="85"/>
  <c r="AO28" i="85" s="1"/>
  <c r="AE28" i="85"/>
  <c r="Y32" i="83"/>
  <c r="Z32" i="83"/>
  <c r="X32" i="83"/>
  <c r="Z37" i="88"/>
  <c r="Z39" i="104"/>
  <c r="AI35" i="51"/>
  <c r="AN35" i="51"/>
  <c r="Y33" i="10"/>
  <c r="X33" i="10"/>
  <c r="Y30" i="94"/>
  <c r="X30" i="94"/>
  <c r="W38" i="95" l="1"/>
  <c r="Z43" i="15"/>
  <c r="Z29" i="90"/>
  <c r="AE29" i="90" s="1"/>
  <c r="AE37" i="95"/>
  <c r="Z33" i="18"/>
  <c r="AG33" i="18" s="1"/>
  <c r="AP33" i="18" s="1"/>
  <c r="AG29" i="90"/>
  <c r="AP29" i="90" s="1"/>
  <c r="AF29" i="90"/>
  <c r="AO29" i="90" s="1"/>
  <c r="W44" i="15"/>
  <c r="AG43" i="15"/>
  <c r="AP43" i="15" s="1"/>
  <c r="AF43" i="15"/>
  <c r="AO43" i="15" s="1"/>
  <c r="AE43" i="15"/>
  <c r="AE33" i="99"/>
  <c r="AG33" i="99"/>
  <c r="AP33" i="99" s="1"/>
  <c r="W34" i="99"/>
  <c r="AF33" i="99"/>
  <c r="AO33" i="99" s="1"/>
  <c r="AE36" i="91"/>
  <c r="W37" i="91"/>
  <c r="AG36" i="91"/>
  <c r="AP36" i="91" s="1"/>
  <c r="AF36" i="91"/>
  <c r="AO36" i="91" s="1"/>
  <c r="AH33" i="10"/>
  <c r="AQ33" i="10" s="1"/>
  <c r="W37" i="51"/>
  <c r="AG36" i="51"/>
  <c r="AP36" i="51" s="1"/>
  <c r="AE36" i="51"/>
  <c r="AF36" i="51"/>
  <c r="AO36" i="51" s="1"/>
  <c r="AE36" i="96"/>
  <c r="W37" i="96"/>
  <c r="AG36" i="96"/>
  <c r="AP36" i="96" s="1"/>
  <c r="AF36" i="96"/>
  <c r="AO36" i="96" s="1"/>
  <c r="AI37" i="100"/>
  <c r="AN37" i="100"/>
  <c r="Y30" i="98"/>
  <c r="X30" i="98"/>
  <c r="Y34" i="16"/>
  <c r="X34" i="16"/>
  <c r="Z34" i="16" s="1"/>
  <c r="AR41" i="53"/>
  <c r="AH30" i="94"/>
  <c r="AQ30" i="94" s="1"/>
  <c r="AG33" i="55"/>
  <c r="AP33" i="55" s="1"/>
  <c r="AE33" i="55"/>
  <c r="W34" i="55"/>
  <c r="AF33" i="55"/>
  <c r="AO33" i="55" s="1"/>
  <c r="Z30" i="94"/>
  <c r="AR35" i="51"/>
  <c r="AF39" i="104"/>
  <c r="AO39" i="104" s="1"/>
  <c r="AG39" i="104"/>
  <c r="W40" i="104"/>
  <c r="AE39" i="104"/>
  <c r="AN39" i="104" s="1"/>
  <c r="AI28" i="85"/>
  <c r="AN28" i="85"/>
  <c r="AG41" i="93"/>
  <c r="AP41" i="93" s="1"/>
  <c r="AF41" i="93"/>
  <c r="AO41" i="93" s="1"/>
  <c r="AE41" i="93"/>
  <c r="W42" i="93"/>
  <c r="AH36" i="51"/>
  <c r="AQ36" i="51" s="1"/>
  <c r="AG37" i="20"/>
  <c r="AP37" i="20" s="1"/>
  <c r="AE37" i="20"/>
  <c r="AF37" i="20"/>
  <c r="AO37" i="20" s="1"/>
  <c r="W38" i="20"/>
  <c r="AE42" i="32"/>
  <c r="AF42" i="32"/>
  <c r="AO42" i="32" s="1"/>
  <c r="W43" i="32"/>
  <c r="AG42" i="32"/>
  <c r="AP42" i="32" s="1"/>
  <c r="AI37" i="45"/>
  <c r="AN37" i="45"/>
  <c r="AI36" i="92"/>
  <c r="AN36" i="92"/>
  <c r="AR32" i="99"/>
  <c r="Y31" i="35"/>
  <c r="X31" i="35"/>
  <c r="AR32" i="49"/>
  <c r="AR32" i="18"/>
  <c r="AH30" i="50"/>
  <c r="AQ30" i="50" s="1"/>
  <c r="AI37" i="95"/>
  <c r="AN37" i="95"/>
  <c r="AH34" i="43"/>
  <c r="AQ34" i="43" s="1"/>
  <c r="AR29" i="94"/>
  <c r="Z33" i="10"/>
  <c r="AH32" i="83"/>
  <c r="AQ32" i="83" s="1"/>
  <c r="AR31" i="83"/>
  <c r="AR40" i="44"/>
  <c r="Z34" i="43"/>
  <c r="AE34" i="41"/>
  <c r="AF34" i="41"/>
  <c r="AO34" i="41" s="1"/>
  <c r="W35" i="41"/>
  <c r="AG34" i="41"/>
  <c r="AP34" i="41" s="1"/>
  <c r="AH42" i="53"/>
  <c r="AQ42" i="53" s="1"/>
  <c r="X44" i="97"/>
  <c r="Z44" i="97" s="1"/>
  <c r="Y44" i="97"/>
  <c r="Y37" i="92"/>
  <c r="Z37" i="92" s="1"/>
  <c r="X37" i="92"/>
  <c r="Y44" i="86"/>
  <c r="X44" i="86"/>
  <c r="AF44" i="89"/>
  <c r="AO44" i="89" s="1"/>
  <c r="AE44" i="89"/>
  <c r="AG44" i="89"/>
  <c r="AP44" i="89" s="1"/>
  <c r="W45" i="89"/>
  <c r="AH37" i="13"/>
  <c r="AQ37" i="13" s="1"/>
  <c r="AR36" i="13"/>
  <c r="AH41" i="44"/>
  <c r="AQ41" i="44" s="1"/>
  <c r="Y45" i="47"/>
  <c r="X45" i="47"/>
  <c r="AI33" i="16"/>
  <c r="AN33" i="16"/>
  <c r="Y42" i="52"/>
  <c r="X42" i="52"/>
  <c r="AI36" i="84"/>
  <c r="AN36" i="84"/>
  <c r="AE32" i="83"/>
  <c r="W33" i="83"/>
  <c r="AG32" i="83"/>
  <c r="AP32" i="83" s="1"/>
  <c r="AF32" i="83"/>
  <c r="AO32" i="83" s="1"/>
  <c r="Y29" i="85"/>
  <c r="Z29" i="85" s="1"/>
  <c r="X29" i="85"/>
  <c r="AH33" i="49"/>
  <c r="AQ33" i="49" s="1"/>
  <c r="AI43" i="105"/>
  <c r="AN43" i="105"/>
  <c r="Y32" i="102"/>
  <c r="Z32" i="102"/>
  <c r="X32" i="102"/>
  <c r="AH31" i="82"/>
  <c r="AQ31" i="82" s="1"/>
  <c r="AR29" i="50"/>
  <c r="Y38" i="100"/>
  <c r="X38" i="100"/>
  <c r="AE42" i="53"/>
  <c r="AF42" i="53"/>
  <c r="AO42" i="53" s="1"/>
  <c r="AG42" i="53"/>
  <c r="AP42" i="53" s="1"/>
  <c r="W43" i="53"/>
  <c r="X31" i="48"/>
  <c r="Y31" i="48"/>
  <c r="AI43" i="86"/>
  <c r="AN43" i="86"/>
  <c r="AI40" i="101"/>
  <c r="AP40" i="101"/>
  <c r="Z37" i="13"/>
  <c r="AH31" i="42"/>
  <c r="AQ31" i="42" s="1"/>
  <c r="AR32" i="10"/>
  <c r="Z41" i="44"/>
  <c r="AI33" i="103"/>
  <c r="AN33" i="103"/>
  <c r="AF31" i="82"/>
  <c r="AO31" i="82" s="1"/>
  <c r="AE31" i="82"/>
  <c r="W32" i="82"/>
  <c r="AG31" i="82"/>
  <c r="AP31" i="82" s="1"/>
  <c r="AG35" i="11"/>
  <c r="AP35" i="11" s="1"/>
  <c r="W36" i="11"/>
  <c r="AF35" i="11"/>
  <c r="AO35" i="11" s="1"/>
  <c r="AE35" i="11"/>
  <c r="AR42" i="15"/>
  <c r="AR35" i="91"/>
  <c r="Y44" i="105"/>
  <c r="Z44" i="105" s="1"/>
  <c r="X44" i="105"/>
  <c r="Y34" i="87"/>
  <c r="X34" i="87"/>
  <c r="AI31" i="102"/>
  <c r="AN31" i="102"/>
  <c r="AI43" i="97"/>
  <c r="AN43" i="97"/>
  <c r="AI30" i="48"/>
  <c r="AN30" i="48"/>
  <c r="Y38" i="45"/>
  <c r="Z38" i="45" s="1"/>
  <c r="X38" i="45"/>
  <c r="X41" i="101"/>
  <c r="Z41" i="101" s="1"/>
  <c r="Y41" i="101"/>
  <c r="AI29" i="98"/>
  <c r="AN29" i="98"/>
  <c r="AR33" i="43"/>
  <c r="Z31" i="42"/>
  <c r="AI44" i="47"/>
  <c r="AN44" i="47"/>
  <c r="Y34" i="103"/>
  <c r="X34" i="103"/>
  <c r="AI37" i="54"/>
  <c r="AN37" i="54"/>
  <c r="AF37" i="88"/>
  <c r="AO37" i="88" s="1"/>
  <c r="W38" i="88"/>
  <c r="AG37" i="88"/>
  <c r="AP37" i="88" s="1"/>
  <c r="AE37" i="88"/>
  <c r="W34" i="49"/>
  <c r="AF33" i="49"/>
  <c r="AO33" i="49" s="1"/>
  <c r="AG33" i="49"/>
  <c r="AP33" i="49" s="1"/>
  <c r="AE33" i="49"/>
  <c r="AI33" i="87"/>
  <c r="AN33" i="87"/>
  <c r="AI30" i="35"/>
  <c r="AN30" i="35"/>
  <c r="AG30" i="50"/>
  <c r="AP30" i="50" s="1"/>
  <c r="AE30" i="50"/>
  <c r="AF30" i="50"/>
  <c r="AO30" i="50" s="1"/>
  <c r="W31" i="50"/>
  <c r="AH33" i="99"/>
  <c r="AQ33" i="99" s="1"/>
  <c r="AH36" i="91"/>
  <c r="AQ36" i="91" s="1"/>
  <c r="AR30" i="42"/>
  <c r="AR28" i="90"/>
  <c r="AR30" i="82"/>
  <c r="AH43" i="15"/>
  <c r="AQ43" i="15" s="1"/>
  <c r="W43" i="46"/>
  <c r="AE42" i="46"/>
  <c r="AG42" i="46"/>
  <c r="AP42" i="46" s="1"/>
  <c r="AF42" i="46"/>
  <c r="AO42" i="46" s="1"/>
  <c r="AH29" i="90"/>
  <c r="AQ29" i="90" s="1"/>
  <c r="AH33" i="18"/>
  <c r="AQ33" i="18" s="1"/>
  <c r="AI41" i="52"/>
  <c r="AN41" i="52"/>
  <c r="Y38" i="95"/>
  <c r="X38" i="95"/>
  <c r="Z38" i="95" s="1"/>
  <c r="Y38" i="54"/>
  <c r="X38" i="54"/>
  <c r="Y37" i="84"/>
  <c r="X37" i="84"/>
  <c r="Z37" i="84" s="1"/>
  <c r="Z45" i="47" l="1"/>
  <c r="Z38" i="54"/>
  <c r="Z34" i="103"/>
  <c r="Z31" i="48"/>
  <c r="AF33" i="18"/>
  <c r="AO33" i="18" s="1"/>
  <c r="W34" i="18"/>
  <c r="AE33" i="18"/>
  <c r="Z31" i="35"/>
  <c r="W30" i="90"/>
  <c r="AE38" i="95"/>
  <c r="AG38" i="95"/>
  <c r="AP38" i="95" s="1"/>
  <c r="AF38" i="95"/>
  <c r="AO38" i="95" s="1"/>
  <c r="W39" i="95"/>
  <c r="AE38" i="45"/>
  <c r="AG38" i="45"/>
  <c r="AP38" i="45" s="1"/>
  <c r="W39" i="45"/>
  <c r="AF38" i="45"/>
  <c r="AO38" i="45" s="1"/>
  <c r="AE29" i="85"/>
  <c r="AN29" i="85" s="1"/>
  <c r="AF29" i="85"/>
  <c r="AO29" i="85" s="1"/>
  <c r="AG29" i="85"/>
  <c r="W30" i="85"/>
  <c r="AE44" i="97"/>
  <c r="AG44" i="97"/>
  <c r="AP44" i="97" s="1"/>
  <c r="W45" i="97"/>
  <c r="AF44" i="97"/>
  <c r="AO44" i="97" s="1"/>
  <c r="AF38" i="54"/>
  <c r="AO38" i="54" s="1"/>
  <c r="AG38" i="54"/>
  <c r="AP38" i="54" s="1"/>
  <c r="W39" i="54"/>
  <c r="AE38" i="54"/>
  <c r="AE31" i="35"/>
  <c r="AF31" i="35"/>
  <c r="AO31" i="35" s="1"/>
  <c r="AG31" i="35"/>
  <c r="AP31" i="35" s="1"/>
  <c r="W32" i="35"/>
  <c r="AF44" i="105"/>
  <c r="AO44" i="105" s="1"/>
  <c r="AE44" i="105"/>
  <c r="W45" i="105"/>
  <c r="AG44" i="105"/>
  <c r="AP44" i="105" s="1"/>
  <c r="W35" i="103"/>
  <c r="AE34" i="103"/>
  <c r="AG34" i="103"/>
  <c r="AP34" i="103" s="1"/>
  <c r="AF34" i="103"/>
  <c r="AO34" i="103" s="1"/>
  <c r="W38" i="84"/>
  <c r="AG37" i="84"/>
  <c r="AP37" i="84" s="1"/>
  <c r="AF37" i="84"/>
  <c r="AO37" i="84" s="1"/>
  <c r="AE37" i="84"/>
  <c r="AE45" i="47"/>
  <c r="AG45" i="47"/>
  <c r="AP45" i="47" s="1"/>
  <c r="AF45" i="47"/>
  <c r="AO45" i="47" s="1"/>
  <c r="W46" i="47"/>
  <c r="AR36" i="84"/>
  <c r="AR41" i="52"/>
  <c r="Y38" i="88"/>
  <c r="X38" i="88"/>
  <c r="AE41" i="44"/>
  <c r="AG41" i="44"/>
  <c r="AP41" i="44" s="1"/>
  <c r="AF41" i="44"/>
  <c r="AO41" i="44" s="1"/>
  <c r="W42" i="44"/>
  <c r="AR43" i="86"/>
  <c r="AH32" i="102"/>
  <c r="AQ32" i="102" s="1"/>
  <c r="AR33" i="16"/>
  <c r="AH37" i="92"/>
  <c r="AQ37" i="92" s="1"/>
  <c r="Y38" i="20"/>
  <c r="X38" i="20"/>
  <c r="Z38" i="20" s="1"/>
  <c r="Y40" i="104"/>
  <c r="Z40" i="104" s="1"/>
  <c r="X40" i="104"/>
  <c r="AH34" i="16"/>
  <c r="AQ34" i="16" s="1"/>
  <c r="AI36" i="96"/>
  <c r="AN36" i="96"/>
  <c r="Y34" i="99"/>
  <c r="Z34" i="99" s="1"/>
  <c r="X34" i="99"/>
  <c r="Y34" i="18"/>
  <c r="Z34" i="18" s="1"/>
  <c r="X34" i="18"/>
  <c r="Y44" i="15"/>
  <c r="Z44" i="15"/>
  <c r="X44" i="15"/>
  <c r="AF31" i="48"/>
  <c r="AO31" i="48" s="1"/>
  <c r="AG31" i="48"/>
  <c r="AP31" i="48" s="1"/>
  <c r="W32" i="48"/>
  <c r="AE31" i="48"/>
  <c r="W35" i="16"/>
  <c r="AG34" i="16"/>
  <c r="AP34" i="16" s="1"/>
  <c r="AF34" i="16"/>
  <c r="AO34" i="16" s="1"/>
  <c r="AE34" i="16"/>
  <c r="AR30" i="35"/>
  <c r="AI44" i="89"/>
  <c r="AN44" i="89"/>
  <c r="AE37" i="92"/>
  <c r="AG37" i="92"/>
  <c r="AP37" i="92" s="1"/>
  <c r="W38" i="92"/>
  <c r="AF37" i="92"/>
  <c r="AO37" i="92" s="1"/>
  <c r="Y35" i="41"/>
  <c r="X35" i="41"/>
  <c r="Y31" i="50"/>
  <c r="X31" i="50"/>
  <c r="Y34" i="49"/>
  <c r="X34" i="49"/>
  <c r="AR44" i="47"/>
  <c r="AE41" i="101"/>
  <c r="AF41" i="101"/>
  <c r="AO41" i="101" s="1"/>
  <c r="AG41" i="101"/>
  <c r="AP41" i="101" s="1"/>
  <c r="W42" i="101"/>
  <c r="AH34" i="87"/>
  <c r="AQ34" i="87" s="1"/>
  <c r="AI31" i="82"/>
  <c r="AN31" i="82"/>
  <c r="AG37" i="13"/>
  <c r="AP37" i="13" s="1"/>
  <c r="W38" i="13"/>
  <c r="AE37" i="13"/>
  <c r="AF37" i="13"/>
  <c r="AO37" i="13" s="1"/>
  <c r="AH31" i="48"/>
  <c r="AQ31" i="48" s="1"/>
  <c r="AH38" i="100"/>
  <c r="AQ38" i="100" s="1"/>
  <c r="AH42" i="52"/>
  <c r="AQ42" i="52" s="1"/>
  <c r="AE33" i="10"/>
  <c r="W34" i="10"/>
  <c r="AG33" i="10"/>
  <c r="AP33" i="10" s="1"/>
  <c r="AF33" i="10"/>
  <c r="AO33" i="10" s="1"/>
  <c r="Y43" i="32"/>
  <c r="X43" i="32"/>
  <c r="AI37" i="20"/>
  <c r="AN37" i="20"/>
  <c r="Y34" i="55"/>
  <c r="X34" i="55"/>
  <c r="Y37" i="91"/>
  <c r="X37" i="91"/>
  <c r="Z37" i="91" s="1"/>
  <c r="AI33" i="99"/>
  <c r="AN33" i="99"/>
  <c r="AR31" i="102"/>
  <c r="AI35" i="11"/>
  <c r="AN35" i="11"/>
  <c r="AI42" i="53"/>
  <c r="AN42" i="53"/>
  <c r="AI42" i="46"/>
  <c r="AN42" i="46"/>
  <c r="Y43" i="46"/>
  <c r="X43" i="46"/>
  <c r="AR33" i="87"/>
  <c r="AR37" i="54"/>
  <c r="AE31" i="42"/>
  <c r="AF31" i="42"/>
  <c r="AO31" i="42" s="1"/>
  <c r="W32" i="42"/>
  <c r="AG31" i="42"/>
  <c r="AP31" i="42" s="1"/>
  <c r="AR30" i="48"/>
  <c r="Z34" i="87"/>
  <c r="Y36" i="11"/>
  <c r="X36" i="11"/>
  <c r="Z38" i="100"/>
  <c r="Z42" i="52"/>
  <c r="AH44" i="86"/>
  <c r="AQ44" i="86" s="1"/>
  <c r="AI34" i="41"/>
  <c r="AR34" i="41" s="1"/>
  <c r="AN34" i="41"/>
  <c r="AH31" i="35"/>
  <c r="AQ31" i="35" s="1"/>
  <c r="AR36" i="92"/>
  <c r="AR28" i="85"/>
  <c r="AI33" i="55"/>
  <c r="AN33" i="55"/>
  <c r="AH30" i="98"/>
  <c r="AQ30" i="98" s="1"/>
  <c r="AI36" i="51"/>
  <c r="AN36" i="51"/>
  <c r="AI36" i="91"/>
  <c r="AN36" i="91"/>
  <c r="AI43" i="15"/>
  <c r="AN43" i="15"/>
  <c r="X30" i="90"/>
  <c r="Y30" i="90"/>
  <c r="Z30" i="90" s="1"/>
  <c r="Y32" i="82"/>
  <c r="X32" i="82"/>
  <c r="Z32" i="82" s="1"/>
  <c r="W33" i="102"/>
  <c r="AG32" i="102"/>
  <c r="AP32" i="102" s="1"/>
  <c r="AF32" i="102"/>
  <c r="AO32" i="102" s="1"/>
  <c r="AE32" i="102"/>
  <c r="AH37" i="84"/>
  <c r="AQ37" i="84" s="1"/>
  <c r="AH38" i="95"/>
  <c r="AQ38" i="95" s="1"/>
  <c r="AI30" i="50"/>
  <c r="AN30" i="50"/>
  <c r="AI37" i="88"/>
  <c r="AN37" i="88"/>
  <c r="AH34" i="103"/>
  <c r="AQ34" i="103" s="1"/>
  <c r="AH41" i="101"/>
  <c r="AQ41" i="101" s="1"/>
  <c r="AR40" i="101"/>
  <c r="Y43" i="53"/>
  <c r="X43" i="53"/>
  <c r="AR43" i="105"/>
  <c r="AH29" i="85"/>
  <c r="AQ29" i="85" s="1"/>
  <c r="Y33" i="83"/>
  <c r="X33" i="83"/>
  <c r="Z44" i="86"/>
  <c r="W35" i="43"/>
  <c r="AG34" i="43"/>
  <c r="AP34" i="43" s="1"/>
  <c r="AE34" i="43"/>
  <c r="AF34" i="43"/>
  <c r="AO34" i="43" s="1"/>
  <c r="AI42" i="32"/>
  <c r="AN42" i="32"/>
  <c r="Y42" i="93"/>
  <c r="X42" i="93"/>
  <c r="Z30" i="98"/>
  <c r="AI33" i="18"/>
  <c r="AN33" i="18"/>
  <c r="AI29" i="90"/>
  <c r="AN29" i="90"/>
  <c r="AR29" i="98"/>
  <c r="AH45" i="47"/>
  <c r="AQ45" i="47" s="1"/>
  <c r="AI39" i="104"/>
  <c r="AP39" i="104"/>
  <c r="AR37" i="100"/>
  <c r="AH38" i="54"/>
  <c r="AQ38" i="54" s="1"/>
  <c r="AI33" i="49"/>
  <c r="AN33" i="49"/>
  <c r="AH38" i="45"/>
  <c r="AQ38" i="45" s="1"/>
  <c r="AR43" i="97"/>
  <c r="AH44" i="105"/>
  <c r="AQ44" i="105" s="1"/>
  <c r="AR33" i="103"/>
  <c r="AI32" i="83"/>
  <c r="AN32" i="83"/>
  <c r="Y45" i="89"/>
  <c r="X45" i="89"/>
  <c r="AH44" i="97"/>
  <c r="AQ44" i="97" s="1"/>
  <c r="AR37" i="95"/>
  <c r="AR37" i="45"/>
  <c r="AI41" i="93"/>
  <c r="AR41" i="93" s="1"/>
  <c r="AN41" i="93"/>
  <c r="AE30" i="94"/>
  <c r="W31" i="94"/>
  <c r="AF30" i="94"/>
  <c r="AO30" i="94" s="1"/>
  <c r="AG30" i="94"/>
  <c r="AP30" i="94" s="1"/>
  <c r="Y37" i="96"/>
  <c r="Z37" i="96"/>
  <c r="X37" i="96"/>
  <c r="Y37" i="51"/>
  <c r="X37" i="51"/>
  <c r="Z42" i="93" l="1"/>
  <c r="Z43" i="53"/>
  <c r="Z34" i="55"/>
  <c r="AG43" i="53"/>
  <c r="AP43" i="53" s="1"/>
  <c r="W44" i="53"/>
  <c r="AE43" i="53"/>
  <c r="AF43" i="53"/>
  <c r="AO43" i="53" s="1"/>
  <c r="AF34" i="18"/>
  <c r="AO34" i="18" s="1"/>
  <c r="AG34" i="18"/>
  <c r="AP34" i="18" s="1"/>
  <c r="AE34" i="18"/>
  <c r="W35" i="18"/>
  <c r="AG42" i="93"/>
  <c r="AP42" i="93" s="1"/>
  <c r="AE42" i="93"/>
  <c r="AF42" i="93"/>
  <c r="AO42" i="93" s="1"/>
  <c r="W43" i="93"/>
  <c r="AE38" i="20"/>
  <c r="W39" i="20"/>
  <c r="AF38" i="20"/>
  <c r="AO38" i="20" s="1"/>
  <c r="AG38" i="20"/>
  <c r="AP38" i="20" s="1"/>
  <c r="AG34" i="55"/>
  <c r="AP34" i="55" s="1"/>
  <c r="AE34" i="55"/>
  <c r="AF34" i="55"/>
  <c r="AO34" i="55" s="1"/>
  <c r="W35" i="55"/>
  <c r="AF32" i="82"/>
  <c r="AO32" i="82" s="1"/>
  <c r="W33" i="82"/>
  <c r="AE32" i="82"/>
  <c r="AG32" i="82"/>
  <c r="AP32" i="82" s="1"/>
  <c r="W31" i="90"/>
  <c r="AG30" i="90"/>
  <c r="AP30" i="90" s="1"/>
  <c r="AF30" i="90"/>
  <c r="AO30" i="90" s="1"/>
  <c r="AE30" i="90"/>
  <c r="AR33" i="49"/>
  <c r="AR29" i="90"/>
  <c r="AR43" i="15"/>
  <c r="AH36" i="11"/>
  <c r="AQ36" i="11" s="1"/>
  <c r="AH43" i="32"/>
  <c r="AQ43" i="32" s="1"/>
  <c r="Y34" i="10"/>
  <c r="X34" i="10"/>
  <c r="Y42" i="101"/>
  <c r="X42" i="101"/>
  <c r="AH34" i="49"/>
  <c r="AQ34" i="49" s="1"/>
  <c r="AH35" i="41"/>
  <c r="AQ35" i="41" s="1"/>
  <c r="AI31" i="48"/>
  <c r="AN31" i="48"/>
  <c r="Y35" i="103"/>
  <c r="X35" i="103"/>
  <c r="AI38" i="54"/>
  <c r="AN38" i="54"/>
  <c r="Y45" i="97"/>
  <c r="X45" i="97"/>
  <c r="AI38" i="45"/>
  <c r="AN38" i="45"/>
  <c r="W38" i="96"/>
  <c r="AG37" i="96"/>
  <c r="AP37" i="96" s="1"/>
  <c r="AE37" i="96"/>
  <c r="AF37" i="96"/>
  <c r="AO37" i="96" s="1"/>
  <c r="AH37" i="51"/>
  <c r="AQ37" i="51" s="1"/>
  <c r="Z37" i="51"/>
  <c r="Y35" i="43"/>
  <c r="Z35" i="43" s="1"/>
  <c r="X35" i="43"/>
  <c r="AH43" i="53"/>
  <c r="AQ43" i="53" s="1"/>
  <c r="AR30" i="50"/>
  <c r="AI32" i="102"/>
  <c r="AN32" i="102"/>
  <c r="Z36" i="11"/>
  <c r="AR42" i="46"/>
  <c r="AH34" i="55"/>
  <c r="AQ34" i="55" s="1"/>
  <c r="Z43" i="32"/>
  <c r="AI33" i="10"/>
  <c r="AN33" i="10"/>
  <c r="AI37" i="13"/>
  <c r="AN37" i="13"/>
  <c r="Z34" i="49"/>
  <c r="Z35" i="41"/>
  <c r="AI37" i="92"/>
  <c r="AN37" i="92"/>
  <c r="AI34" i="16"/>
  <c r="AN34" i="16"/>
  <c r="Y32" i="48"/>
  <c r="X32" i="48"/>
  <c r="AH34" i="18"/>
  <c r="AQ34" i="18" s="1"/>
  <c r="Y38" i="84"/>
  <c r="X38" i="84"/>
  <c r="Y32" i="35"/>
  <c r="X32" i="35"/>
  <c r="Z32" i="35" s="1"/>
  <c r="Y39" i="54"/>
  <c r="X39" i="54"/>
  <c r="AR32" i="83"/>
  <c r="AR33" i="18"/>
  <c r="AR42" i="32"/>
  <c r="AG44" i="86"/>
  <c r="AP44" i="86" s="1"/>
  <c r="AE44" i="86"/>
  <c r="AF44" i="86"/>
  <c r="AO44" i="86" s="1"/>
  <c r="W45" i="86"/>
  <c r="AR36" i="91"/>
  <c r="Y32" i="42"/>
  <c r="X32" i="42"/>
  <c r="X38" i="13"/>
  <c r="Y38" i="13"/>
  <c r="AR36" i="96"/>
  <c r="AH40" i="104"/>
  <c r="AQ40" i="104" s="1"/>
  <c r="AI41" i="44"/>
  <c r="AN41" i="44"/>
  <c r="AI45" i="47"/>
  <c r="AR45" i="47" s="1"/>
  <c r="AN45" i="47"/>
  <c r="AI44" i="97"/>
  <c r="AN44" i="97"/>
  <c r="Y39" i="95"/>
  <c r="X39" i="95"/>
  <c r="AH37" i="96"/>
  <c r="AQ37" i="96" s="1"/>
  <c r="Y31" i="94"/>
  <c r="X31" i="94"/>
  <c r="AR39" i="104"/>
  <c r="AE30" i="98"/>
  <c r="AF30" i="98"/>
  <c r="AO30" i="98" s="1"/>
  <c r="AG30" i="98"/>
  <c r="AP30" i="98" s="1"/>
  <c r="W31" i="98"/>
  <c r="AH33" i="83"/>
  <c r="AQ33" i="83" s="1"/>
  <c r="AF34" i="87"/>
  <c r="AO34" i="87" s="1"/>
  <c r="W35" i="87"/>
  <c r="AG34" i="87"/>
  <c r="AP34" i="87" s="1"/>
  <c r="AE34" i="87"/>
  <c r="AH43" i="46"/>
  <c r="AQ43" i="46" s="1"/>
  <c r="AR42" i="53"/>
  <c r="AR33" i="99"/>
  <c r="AI41" i="101"/>
  <c r="AN41" i="101"/>
  <c r="AH31" i="50"/>
  <c r="AQ31" i="50" s="1"/>
  <c r="AR44" i="89"/>
  <c r="AF40" i="104"/>
  <c r="AO40" i="104" s="1"/>
  <c r="AG40" i="104"/>
  <c r="AP40" i="104" s="1"/>
  <c r="AE40" i="104"/>
  <c r="W41" i="104"/>
  <c r="AH38" i="88"/>
  <c r="AQ38" i="88" s="1"/>
  <c r="Y45" i="105"/>
  <c r="X45" i="105"/>
  <c r="AH42" i="93"/>
  <c r="AQ42" i="93" s="1"/>
  <c r="Z33" i="83"/>
  <c r="Y33" i="102"/>
  <c r="X33" i="102"/>
  <c r="AH30" i="90"/>
  <c r="AQ30" i="90" s="1"/>
  <c r="AR36" i="51"/>
  <c r="W43" i="52"/>
  <c r="AF42" i="52"/>
  <c r="AO42" i="52" s="1"/>
  <c r="AE42" i="52"/>
  <c r="AG42" i="52"/>
  <c r="AP42" i="52" s="1"/>
  <c r="AI31" i="42"/>
  <c r="AN31" i="42"/>
  <c r="Z43" i="46"/>
  <c r="AH37" i="91"/>
  <c r="AQ37" i="91" s="1"/>
  <c r="Z31" i="50"/>
  <c r="Y35" i="16"/>
  <c r="X35" i="16"/>
  <c r="AH44" i="15"/>
  <c r="AQ44" i="15" s="1"/>
  <c r="AH34" i="99"/>
  <c r="AQ34" i="99" s="1"/>
  <c r="Z38" i="88"/>
  <c r="AI37" i="84"/>
  <c r="AN37" i="84"/>
  <c r="AI44" i="105"/>
  <c r="AN44" i="105"/>
  <c r="AI31" i="35"/>
  <c r="AN31" i="35"/>
  <c r="Y30" i="85"/>
  <c r="X30" i="85"/>
  <c r="Y39" i="45"/>
  <c r="Z39" i="45" s="1"/>
  <c r="X39" i="45"/>
  <c r="AI30" i="94"/>
  <c r="AN30" i="94"/>
  <c r="AH45" i="89"/>
  <c r="AQ45" i="89" s="1"/>
  <c r="Z45" i="89"/>
  <c r="AI34" i="43"/>
  <c r="AN34" i="43"/>
  <c r="AR37" i="88"/>
  <c r="AH32" i="82"/>
  <c r="AQ32" i="82" s="1"/>
  <c r="AR33" i="55"/>
  <c r="AG38" i="100"/>
  <c r="AP38" i="100" s="1"/>
  <c r="AF38" i="100"/>
  <c r="AO38" i="100" s="1"/>
  <c r="W39" i="100"/>
  <c r="AE38" i="100"/>
  <c r="AR35" i="11"/>
  <c r="W38" i="91"/>
  <c r="AG37" i="91"/>
  <c r="AP37" i="91" s="1"/>
  <c r="AF37" i="91"/>
  <c r="AO37" i="91" s="1"/>
  <c r="AE37" i="91"/>
  <c r="AR37" i="20"/>
  <c r="AR31" i="82"/>
  <c r="Y38" i="92"/>
  <c r="X38" i="92"/>
  <c r="W45" i="15"/>
  <c r="AE44" i="15"/>
  <c r="AG44" i="15"/>
  <c r="AP44" i="15" s="1"/>
  <c r="AF44" i="15"/>
  <c r="AO44" i="15" s="1"/>
  <c r="AE34" i="99"/>
  <c r="W35" i="99"/>
  <c r="AG34" i="99"/>
  <c r="AP34" i="99" s="1"/>
  <c r="AF34" i="99"/>
  <c r="AO34" i="99" s="1"/>
  <c r="AH38" i="20"/>
  <c r="AQ38" i="20" s="1"/>
  <c r="Y42" i="44"/>
  <c r="X42" i="44"/>
  <c r="Y46" i="47"/>
  <c r="X46" i="47"/>
  <c r="Z46" i="47" s="1"/>
  <c r="AI34" i="103"/>
  <c r="AN34" i="103"/>
  <c r="AI29" i="85"/>
  <c r="AP29" i="85"/>
  <c r="AI38" i="95"/>
  <c r="AN38" i="95"/>
  <c r="Z45" i="105" l="1"/>
  <c r="Z31" i="94"/>
  <c r="Z35" i="16"/>
  <c r="Z32" i="42"/>
  <c r="AG32" i="42" s="1"/>
  <c r="AP32" i="42" s="1"/>
  <c r="Z32" i="48"/>
  <c r="W33" i="48" s="1"/>
  <c r="AE32" i="42"/>
  <c r="W33" i="42"/>
  <c r="AF32" i="42"/>
  <c r="AO32" i="42" s="1"/>
  <c r="AG45" i="105"/>
  <c r="AP45" i="105" s="1"/>
  <c r="AE45" i="105"/>
  <c r="W46" i="105"/>
  <c r="AF45" i="105"/>
  <c r="AO45" i="105" s="1"/>
  <c r="AG46" i="47"/>
  <c r="AP46" i="47" s="1"/>
  <c r="AF46" i="47"/>
  <c r="AO46" i="47" s="1"/>
  <c r="W47" i="47"/>
  <c r="AE46" i="47"/>
  <c r="AE39" i="45"/>
  <c r="AF39" i="45"/>
  <c r="AO39" i="45" s="1"/>
  <c r="W40" i="45"/>
  <c r="AG39" i="45"/>
  <c r="AP39" i="45" s="1"/>
  <c r="AE31" i="94"/>
  <c r="W32" i="94"/>
  <c r="AF31" i="94"/>
  <c r="AO31" i="94" s="1"/>
  <c r="AG31" i="94"/>
  <c r="AP31" i="94" s="1"/>
  <c r="W36" i="16"/>
  <c r="AF35" i="16"/>
  <c r="AO35" i="16" s="1"/>
  <c r="AE35" i="16"/>
  <c r="AG35" i="16"/>
  <c r="AP35" i="16" s="1"/>
  <c r="Y45" i="15"/>
  <c r="X45" i="15"/>
  <c r="Y43" i="52"/>
  <c r="X43" i="52"/>
  <c r="AH39" i="54"/>
  <c r="AQ39" i="54" s="1"/>
  <c r="AH38" i="84"/>
  <c r="AQ38" i="84" s="1"/>
  <c r="AR34" i="16"/>
  <c r="AR37" i="13"/>
  <c r="W38" i="51"/>
  <c r="AF37" i="51"/>
  <c r="AO37" i="51" s="1"/>
  <c r="AG37" i="51"/>
  <c r="AP37" i="51" s="1"/>
  <c r="AE37" i="51"/>
  <c r="AR38" i="45"/>
  <c r="AH35" i="103"/>
  <c r="AQ35" i="103" s="1"/>
  <c r="AH34" i="10"/>
  <c r="AQ34" i="10" s="1"/>
  <c r="Y35" i="55"/>
  <c r="X35" i="55"/>
  <c r="AI42" i="93"/>
  <c r="AN42" i="93"/>
  <c r="AI38" i="100"/>
  <c r="AN38" i="100"/>
  <c r="AR38" i="95"/>
  <c r="Y39" i="100"/>
  <c r="X39" i="100"/>
  <c r="AR34" i="43"/>
  <c r="AH30" i="85"/>
  <c r="AQ30" i="85" s="1"/>
  <c r="AR44" i="105"/>
  <c r="AR29" i="85"/>
  <c r="AH42" i="44"/>
  <c r="AQ42" i="44" s="1"/>
  <c r="AI34" i="99"/>
  <c r="AN34" i="99"/>
  <c r="AG45" i="89"/>
  <c r="AP45" i="89" s="1"/>
  <c r="W46" i="89"/>
  <c r="AE45" i="89"/>
  <c r="AF45" i="89"/>
  <c r="AO45" i="89" s="1"/>
  <c r="Z30" i="85"/>
  <c r="AR31" i="42"/>
  <c r="AI34" i="87"/>
  <c r="AN34" i="87"/>
  <c r="AH39" i="95"/>
  <c r="AQ39" i="95" s="1"/>
  <c r="AH38" i="13"/>
  <c r="AQ38" i="13" s="1"/>
  <c r="Z39" i="54"/>
  <c r="Z38" i="84"/>
  <c r="AR32" i="102"/>
  <c r="AH45" i="97"/>
  <c r="AQ45" i="97" s="1"/>
  <c r="Z35" i="103"/>
  <c r="Z34" i="10"/>
  <c r="Y39" i="20"/>
  <c r="X39" i="20"/>
  <c r="AI44" i="15"/>
  <c r="AN44" i="15"/>
  <c r="AH38" i="92"/>
  <c r="AQ38" i="92" s="1"/>
  <c r="Z42" i="44"/>
  <c r="Z38" i="92"/>
  <c r="AR30" i="94"/>
  <c r="AR37" i="84"/>
  <c r="AH35" i="16"/>
  <c r="AQ35" i="16" s="1"/>
  <c r="AH33" i="102"/>
  <c r="AQ33" i="102" s="1"/>
  <c r="Y41" i="104"/>
  <c r="X41" i="104"/>
  <c r="Z41" i="104" s="1"/>
  <c r="AR41" i="101"/>
  <c r="AI30" i="98"/>
  <c r="AN30" i="98"/>
  <c r="Z39" i="95"/>
  <c r="AH32" i="42"/>
  <c r="AQ32" i="42" s="1"/>
  <c r="Y45" i="86"/>
  <c r="X45" i="86"/>
  <c r="Z45" i="86" s="1"/>
  <c r="AH32" i="48"/>
  <c r="AQ32" i="48" s="1"/>
  <c r="AR37" i="92"/>
  <c r="AR33" i="10"/>
  <c r="AI37" i="96"/>
  <c r="AN37" i="96"/>
  <c r="Z45" i="97"/>
  <c r="AI30" i="90"/>
  <c r="AN30" i="90"/>
  <c r="AI32" i="82"/>
  <c r="AN32" i="82"/>
  <c r="AI34" i="55"/>
  <c r="AN34" i="55"/>
  <c r="AI38" i="20"/>
  <c r="AN38" i="20"/>
  <c r="AH46" i="47"/>
  <c r="AQ46" i="47" s="1"/>
  <c r="Y35" i="99"/>
  <c r="X35" i="99"/>
  <c r="Y38" i="91"/>
  <c r="Z38" i="91" s="1"/>
  <c r="X38" i="91"/>
  <c r="AR34" i="103"/>
  <c r="AI37" i="91"/>
  <c r="AN37" i="91"/>
  <c r="AH39" i="45"/>
  <c r="AQ39" i="45" s="1"/>
  <c r="W39" i="88"/>
  <c r="AF38" i="88"/>
  <c r="AO38" i="88" s="1"/>
  <c r="AG38" i="88"/>
  <c r="AP38" i="88" s="1"/>
  <c r="AE38" i="88"/>
  <c r="Z33" i="102"/>
  <c r="AI40" i="104"/>
  <c r="AN40" i="104"/>
  <c r="Y35" i="87"/>
  <c r="X35" i="87"/>
  <c r="AR41" i="44"/>
  <c r="AH32" i="35"/>
  <c r="AQ32" i="35" s="1"/>
  <c r="W36" i="41"/>
  <c r="AE35" i="41"/>
  <c r="AF35" i="41"/>
  <c r="AO35" i="41" s="1"/>
  <c r="AG35" i="41"/>
  <c r="AP35" i="41" s="1"/>
  <c r="W44" i="32"/>
  <c r="AE43" i="32"/>
  <c r="AG43" i="32"/>
  <c r="AP43" i="32" s="1"/>
  <c r="AF43" i="32"/>
  <c r="AO43" i="32" s="1"/>
  <c r="AH35" i="43"/>
  <c r="AQ35" i="43" s="1"/>
  <c r="AH42" i="101"/>
  <c r="AQ42" i="101" s="1"/>
  <c r="Y33" i="82"/>
  <c r="X33" i="82"/>
  <c r="X35" i="18"/>
  <c r="Y35" i="18"/>
  <c r="AI43" i="53"/>
  <c r="AN43" i="53"/>
  <c r="AR31" i="35"/>
  <c r="AI42" i="52"/>
  <c r="AN42" i="52"/>
  <c r="AI44" i="86"/>
  <c r="AN44" i="86"/>
  <c r="W33" i="35"/>
  <c r="AE32" i="35"/>
  <c r="AF32" i="35"/>
  <c r="AO32" i="35" s="1"/>
  <c r="AG32" i="35"/>
  <c r="AP32" i="35" s="1"/>
  <c r="W35" i="49"/>
  <c r="AG34" i="49"/>
  <c r="AP34" i="49" s="1"/>
  <c r="AF34" i="49"/>
  <c r="AO34" i="49" s="1"/>
  <c r="AE34" i="49"/>
  <c r="AE35" i="43"/>
  <c r="AG35" i="43"/>
  <c r="AP35" i="43" s="1"/>
  <c r="W36" i="43"/>
  <c r="AF35" i="43"/>
  <c r="AO35" i="43" s="1"/>
  <c r="Y38" i="96"/>
  <c r="X38" i="96"/>
  <c r="Z38" i="96" s="1"/>
  <c r="AR31" i="48"/>
  <c r="Z42" i="101"/>
  <c r="Y43" i="93"/>
  <c r="Z43" i="93" s="1"/>
  <c r="X43" i="93"/>
  <c r="AI34" i="18"/>
  <c r="AN34" i="18"/>
  <c r="Y44" i="53"/>
  <c r="X44" i="53"/>
  <c r="AG31" i="50"/>
  <c r="AP31" i="50" s="1"/>
  <c r="AF31" i="50"/>
  <c r="AO31" i="50" s="1"/>
  <c r="AE31" i="50"/>
  <c r="W32" i="50"/>
  <c r="W44" i="46"/>
  <c r="AG43" i="46"/>
  <c r="AP43" i="46" s="1"/>
  <c r="AE43" i="46"/>
  <c r="AF43" i="46"/>
  <c r="AO43" i="46" s="1"/>
  <c r="AF33" i="83"/>
  <c r="AO33" i="83" s="1"/>
  <c r="AE33" i="83"/>
  <c r="W34" i="83"/>
  <c r="AG33" i="83"/>
  <c r="AP33" i="83" s="1"/>
  <c r="AH45" i="105"/>
  <c r="AQ45" i="105" s="1"/>
  <c r="Y31" i="98"/>
  <c r="X31" i="98"/>
  <c r="AH31" i="94"/>
  <c r="AQ31" i="94" s="1"/>
  <c r="AR44" i="97"/>
  <c r="Z38" i="13"/>
  <c r="W37" i="11"/>
  <c r="AE36" i="11"/>
  <c r="AF36" i="11"/>
  <c r="AO36" i="11" s="1"/>
  <c r="AG36" i="11"/>
  <c r="AP36" i="11" s="1"/>
  <c r="AR38" i="54"/>
  <c r="Y31" i="90"/>
  <c r="X31" i="90"/>
  <c r="Z44" i="53" l="1"/>
  <c r="AE32" i="48"/>
  <c r="AF32" i="48"/>
  <c r="AO32" i="48" s="1"/>
  <c r="AG32" i="48"/>
  <c r="AP32" i="48" s="1"/>
  <c r="AG38" i="91"/>
  <c r="AP38" i="91" s="1"/>
  <c r="AE38" i="91"/>
  <c r="W39" i="91"/>
  <c r="AF38" i="91"/>
  <c r="AO38" i="91" s="1"/>
  <c r="AE45" i="86"/>
  <c r="AF45" i="86"/>
  <c r="AO45" i="86" s="1"/>
  <c r="W46" i="86"/>
  <c r="AG45" i="86"/>
  <c r="AP45" i="86" s="1"/>
  <c r="AE44" i="53"/>
  <c r="AF44" i="53"/>
  <c r="AO44" i="53" s="1"/>
  <c r="AG44" i="53"/>
  <c r="AP44" i="53" s="1"/>
  <c r="W45" i="53"/>
  <c r="Z35" i="18"/>
  <c r="AI43" i="32"/>
  <c r="AN43" i="32"/>
  <c r="Y36" i="41"/>
  <c r="X36" i="41"/>
  <c r="AR40" i="104"/>
  <c r="Y39" i="88"/>
  <c r="Z39" i="88" s="1"/>
  <c r="X39" i="88"/>
  <c r="AR34" i="55"/>
  <c r="AH41" i="104"/>
  <c r="AQ41" i="104" s="1"/>
  <c r="AE42" i="44"/>
  <c r="AF42" i="44"/>
  <c r="AO42" i="44" s="1"/>
  <c r="AG42" i="44"/>
  <c r="AP42" i="44" s="1"/>
  <c r="W43" i="44"/>
  <c r="W36" i="103"/>
  <c r="AG35" i="103"/>
  <c r="AP35" i="103" s="1"/>
  <c r="AF35" i="103"/>
  <c r="AO35" i="103" s="1"/>
  <c r="AE35" i="103"/>
  <c r="W31" i="85"/>
  <c r="AG30" i="85"/>
  <c r="AP30" i="85" s="1"/>
  <c r="AE30" i="85"/>
  <c r="AF30" i="85"/>
  <c r="AO30" i="85" s="1"/>
  <c r="AH39" i="100"/>
  <c r="AQ39" i="100" s="1"/>
  <c r="AR38" i="100"/>
  <c r="Y47" i="47"/>
  <c r="Z47" i="47" s="1"/>
  <c r="X47" i="47"/>
  <c r="AI45" i="105"/>
  <c r="AN45" i="105"/>
  <c r="AI32" i="42"/>
  <c r="AN32" i="42"/>
  <c r="Y32" i="50"/>
  <c r="X32" i="50"/>
  <c r="AG42" i="101"/>
  <c r="AP42" i="101" s="1"/>
  <c r="AF42" i="101"/>
  <c r="AO42" i="101" s="1"/>
  <c r="W43" i="101"/>
  <c r="AE42" i="101"/>
  <c r="AI34" i="49"/>
  <c r="AN34" i="49"/>
  <c r="AR42" i="52"/>
  <c r="AH35" i="18"/>
  <c r="AQ35" i="18" s="1"/>
  <c r="Y44" i="32"/>
  <c r="X44" i="32"/>
  <c r="AF33" i="102"/>
  <c r="AO33" i="102" s="1"/>
  <c r="W34" i="102"/>
  <c r="AE33" i="102"/>
  <c r="AG33" i="102"/>
  <c r="AP33" i="102" s="1"/>
  <c r="AR37" i="91"/>
  <c r="AH35" i="99"/>
  <c r="AQ35" i="99" s="1"/>
  <c r="AR37" i="96"/>
  <c r="AF39" i="95"/>
  <c r="AO39" i="95" s="1"/>
  <c r="AG39" i="95"/>
  <c r="AP39" i="95" s="1"/>
  <c r="AE39" i="95"/>
  <c r="W40" i="95"/>
  <c r="AF41" i="104"/>
  <c r="AO41" i="104" s="1"/>
  <c r="AE41" i="104"/>
  <c r="W42" i="104"/>
  <c r="AG41" i="104"/>
  <c r="AP41" i="104" s="1"/>
  <c r="AR44" i="15"/>
  <c r="AR34" i="99"/>
  <c r="Z39" i="100"/>
  <c r="AI37" i="51"/>
  <c r="AN37" i="51"/>
  <c r="AH43" i="52"/>
  <c r="AQ43" i="52" s="1"/>
  <c r="Y40" i="45"/>
  <c r="X40" i="45"/>
  <c r="Z40" i="45" s="1"/>
  <c r="AI31" i="50"/>
  <c r="AN31" i="50"/>
  <c r="AI32" i="35"/>
  <c r="AN32" i="35"/>
  <c r="AH33" i="82"/>
  <c r="AQ33" i="82" s="1"/>
  <c r="AH35" i="87"/>
  <c r="AQ35" i="87" s="1"/>
  <c r="Z35" i="99"/>
  <c r="AR32" i="82"/>
  <c r="AH39" i="20"/>
  <c r="AQ39" i="20" s="1"/>
  <c r="W39" i="84"/>
  <c r="AG38" i="84"/>
  <c r="AP38" i="84" s="1"/>
  <c r="AE38" i="84"/>
  <c r="AF38" i="84"/>
  <c r="AO38" i="84" s="1"/>
  <c r="AR42" i="93"/>
  <c r="Z43" i="52"/>
  <c r="AH31" i="90"/>
  <c r="AQ31" i="90" s="1"/>
  <c r="AI43" i="46"/>
  <c r="AN43" i="46"/>
  <c r="AR34" i="18"/>
  <c r="Y36" i="43"/>
  <c r="X36" i="43"/>
  <c r="Y33" i="35"/>
  <c r="X33" i="35"/>
  <c r="Z33" i="35" s="1"/>
  <c r="Z33" i="82"/>
  <c r="Z35" i="87"/>
  <c r="AI38" i="88"/>
  <c r="AN38" i="88"/>
  <c r="AR30" i="98"/>
  <c r="Z39" i="20"/>
  <c r="W40" i="54"/>
  <c r="AE39" i="54"/>
  <c r="AF39" i="54"/>
  <c r="AO39" i="54" s="1"/>
  <c r="AG39" i="54"/>
  <c r="AP39" i="54" s="1"/>
  <c r="AR34" i="87"/>
  <c r="AI45" i="89"/>
  <c r="AN45" i="89"/>
  <c r="AH35" i="55"/>
  <c r="AQ35" i="55" s="1"/>
  <c r="AI35" i="16"/>
  <c r="AN35" i="16"/>
  <c r="X32" i="94"/>
  <c r="Y32" i="94"/>
  <c r="AI39" i="45"/>
  <c r="AN39" i="45"/>
  <c r="AI36" i="11"/>
  <c r="AR36" i="11" s="1"/>
  <c r="AN36" i="11"/>
  <c r="Y37" i="11"/>
  <c r="X37" i="11"/>
  <c r="Z37" i="11" s="1"/>
  <c r="Y34" i="83"/>
  <c r="X34" i="83"/>
  <c r="AH43" i="93"/>
  <c r="AQ43" i="93" s="1"/>
  <c r="AH38" i="96"/>
  <c r="AQ38" i="96" s="1"/>
  <c r="Y35" i="49"/>
  <c r="X35" i="49"/>
  <c r="Z35" i="49" s="1"/>
  <c r="AH38" i="91"/>
  <c r="AQ38" i="91" s="1"/>
  <c r="AR38" i="20"/>
  <c r="AR30" i="90"/>
  <c r="Y46" i="89"/>
  <c r="X46" i="89"/>
  <c r="Z46" i="89" s="1"/>
  <c r="Z35" i="55"/>
  <c r="Y38" i="51"/>
  <c r="X38" i="51"/>
  <c r="AH45" i="15"/>
  <c r="AQ45" i="15" s="1"/>
  <c r="AI31" i="94"/>
  <c r="AN31" i="94"/>
  <c r="Y33" i="48"/>
  <c r="X33" i="48"/>
  <c r="Z31" i="98"/>
  <c r="AH31" i="98"/>
  <c r="AQ31" i="98" s="1"/>
  <c r="Z31" i="90"/>
  <c r="W39" i="13"/>
  <c r="AF38" i="13"/>
  <c r="AO38" i="13" s="1"/>
  <c r="AG38" i="13"/>
  <c r="AP38" i="13" s="1"/>
  <c r="AE38" i="13"/>
  <c r="AI33" i="83"/>
  <c r="AN33" i="83"/>
  <c r="Y44" i="46"/>
  <c r="Z44" i="46" s="1"/>
  <c r="X44" i="46"/>
  <c r="AH44" i="53"/>
  <c r="AQ44" i="53" s="1"/>
  <c r="W44" i="93"/>
  <c r="AE43" i="93"/>
  <c r="AF43" i="93"/>
  <c r="AO43" i="93" s="1"/>
  <c r="AG43" i="93"/>
  <c r="AP43" i="93" s="1"/>
  <c r="W39" i="96"/>
  <c r="AG38" i="96"/>
  <c r="AP38" i="96" s="1"/>
  <c r="AE38" i="96"/>
  <c r="AF38" i="96"/>
  <c r="AO38" i="96" s="1"/>
  <c r="AI35" i="43"/>
  <c r="AN35" i="43"/>
  <c r="AR44" i="86"/>
  <c r="AR43" i="53"/>
  <c r="AI35" i="41"/>
  <c r="AN35" i="41"/>
  <c r="AG45" i="97"/>
  <c r="AP45" i="97" s="1"/>
  <c r="W46" i="97"/>
  <c r="AF45" i="97"/>
  <c r="AE45" i="97"/>
  <c r="AN45" i="97" s="1"/>
  <c r="AH45" i="86"/>
  <c r="AQ45" i="86" s="1"/>
  <c r="W39" i="92"/>
  <c r="AE38" i="92"/>
  <c r="AG38" i="92"/>
  <c r="AP38" i="92" s="1"/>
  <c r="AF38" i="92"/>
  <c r="AO38" i="92" s="1"/>
  <c r="AE34" i="10"/>
  <c r="AF34" i="10"/>
  <c r="AO34" i="10" s="1"/>
  <c r="W35" i="10"/>
  <c r="AG34" i="10"/>
  <c r="AP34" i="10" s="1"/>
  <c r="Z45" i="15"/>
  <c r="Y36" i="16"/>
  <c r="X36" i="16"/>
  <c r="Z36" i="16" s="1"/>
  <c r="AI46" i="47"/>
  <c r="AN46" i="47"/>
  <c r="X46" i="105"/>
  <c r="Z46" i="105" s="1"/>
  <c r="Y46" i="105"/>
  <c r="X33" i="42"/>
  <c r="Y33" i="42"/>
  <c r="AI32" i="48"/>
  <c r="AN32" i="48"/>
  <c r="Z32" i="94" l="1"/>
  <c r="Z33" i="48"/>
  <c r="Z36" i="43"/>
  <c r="AE36" i="43" s="1"/>
  <c r="AG37" i="11"/>
  <c r="AP37" i="11" s="1"/>
  <c r="AF37" i="11"/>
  <c r="AO37" i="11" s="1"/>
  <c r="W38" i="11"/>
  <c r="AE37" i="11"/>
  <c r="W41" i="45"/>
  <c r="AE40" i="45"/>
  <c r="AF40" i="45"/>
  <c r="AO40" i="45" s="1"/>
  <c r="AG40" i="45"/>
  <c r="AP40" i="45" s="1"/>
  <c r="W37" i="43"/>
  <c r="AG36" i="43"/>
  <c r="AP36" i="43" s="1"/>
  <c r="AG32" i="94"/>
  <c r="AP32" i="94" s="1"/>
  <c r="W33" i="94"/>
  <c r="AF32" i="94"/>
  <c r="AO32" i="94" s="1"/>
  <c r="AE32" i="94"/>
  <c r="AG33" i="48"/>
  <c r="AP33" i="48" s="1"/>
  <c r="W34" i="48"/>
  <c r="AE33" i="48"/>
  <c r="AF33" i="48"/>
  <c r="AO33" i="48" s="1"/>
  <c r="AE44" i="46"/>
  <c r="W45" i="46"/>
  <c r="AG44" i="46"/>
  <c r="AP44" i="46" s="1"/>
  <c r="AF44" i="46"/>
  <c r="AO44" i="46" s="1"/>
  <c r="AG39" i="88"/>
  <c r="AP39" i="88" s="1"/>
  <c r="AF39" i="88"/>
  <c r="AO39" i="88" s="1"/>
  <c r="W40" i="88"/>
  <c r="AE39" i="88"/>
  <c r="AR46" i="47"/>
  <c r="Y44" i="93"/>
  <c r="X44" i="93"/>
  <c r="AH44" i="46"/>
  <c r="AQ44" i="46" s="1"/>
  <c r="AI38" i="13"/>
  <c r="AN38" i="13"/>
  <c r="AG35" i="55"/>
  <c r="AP35" i="55" s="1"/>
  <c r="AE35" i="55"/>
  <c r="W36" i="55"/>
  <c r="AF35" i="55"/>
  <c r="AO35" i="55" s="1"/>
  <c r="Y40" i="54"/>
  <c r="Z40" i="54" s="1"/>
  <c r="X40" i="54"/>
  <c r="W36" i="87"/>
  <c r="AG35" i="87"/>
  <c r="AP35" i="87" s="1"/>
  <c r="AF35" i="87"/>
  <c r="AO35" i="87" s="1"/>
  <c r="AE35" i="87"/>
  <c r="Y39" i="84"/>
  <c r="X39" i="84"/>
  <c r="Y34" i="102"/>
  <c r="X34" i="102"/>
  <c r="AI35" i="103"/>
  <c r="AR35" i="103" s="1"/>
  <c r="AN35" i="103"/>
  <c r="AI45" i="86"/>
  <c r="AN45" i="86"/>
  <c r="AG46" i="105"/>
  <c r="AP46" i="105" s="1"/>
  <c r="AF46" i="105"/>
  <c r="AO46" i="105" s="1"/>
  <c r="AE46" i="105"/>
  <c r="W47" i="105"/>
  <c r="AH33" i="42"/>
  <c r="AQ33" i="42" s="1"/>
  <c r="AH36" i="16"/>
  <c r="AQ36" i="16" s="1"/>
  <c r="Y35" i="10"/>
  <c r="X35" i="10"/>
  <c r="AI38" i="92"/>
  <c r="AN38" i="92"/>
  <c r="Y39" i="96"/>
  <c r="X39" i="96"/>
  <c r="AH46" i="89"/>
  <c r="AQ46" i="89" s="1"/>
  <c r="AH35" i="49"/>
  <c r="AQ35" i="49" s="1"/>
  <c r="W40" i="20"/>
  <c r="AG39" i="20"/>
  <c r="AP39" i="20" s="1"/>
  <c r="AF39" i="20"/>
  <c r="AO39" i="20" s="1"/>
  <c r="AE39" i="20"/>
  <c r="AE33" i="82"/>
  <c r="W34" i="82"/>
  <c r="AG33" i="82"/>
  <c r="AP33" i="82" s="1"/>
  <c r="AF33" i="82"/>
  <c r="AO33" i="82" s="1"/>
  <c r="AR34" i="49"/>
  <c r="AH32" i="50"/>
  <c r="AQ32" i="50" s="1"/>
  <c r="AR45" i="105"/>
  <c r="AR43" i="32"/>
  <c r="AI44" i="53"/>
  <c r="AN44" i="53"/>
  <c r="Y39" i="92"/>
  <c r="X39" i="92"/>
  <c r="AR35" i="41"/>
  <c r="AF46" i="89"/>
  <c r="AO46" i="89" s="1"/>
  <c r="AE46" i="89"/>
  <c r="W47" i="89"/>
  <c r="AG46" i="89"/>
  <c r="AP46" i="89" s="1"/>
  <c r="W36" i="49"/>
  <c r="AG35" i="49"/>
  <c r="AP35" i="49" s="1"/>
  <c r="AF35" i="49"/>
  <c r="AO35" i="49" s="1"/>
  <c r="AE35" i="49"/>
  <c r="AH34" i="83"/>
  <c r="AQ34" i="83" s="1"/>
  <c r="AH32" i="94"/>
  <c r="AQ32" i="94" s="1"/>
  <c r="AH33" i="35"/>
  <c r="AQ33" i="35" s="1"/>
  <c r="W36" i="99"/>
  <c r="AG35" i="99"/>
  <c r="AP35" i="99" s="1"/>
  <c r="AF35" i="99"/>
  <c r="AO35" i="99" s="1"/>
  <c r="AE35" i="99"/>
  <c r="AR32" i="35"/>
  <c r="AR37" i="51"/>
  <c r="Y40" i="95"/>
  <c r="X40" i="95"/>
  <c r="Z40" i="95" s="1"/>
  <c r="AH44" i="32"/>
  <c r="AQ44" i="32" s="1"/>
  <c r="Z32" i="50"/>
  <c r="AH47" i="47"/>
  <c r="AQ47" i="47" s="1"/>
  <c r="AI30" i="85"/>
  <c r="AN30" i="85"/>
  <c r="AI42" i="44"/>
  <c r="AN42" i="44"/>
  <c r="AF35" i="18"/>
  <c r="AO35" i="18" s="1"/>
  <c r="AG35" i="18"/>
  <c r="AP35" i="18" s="1"/>
  <c r="AE35" i="18"/>
  <c r="W36" i="18"/>
  <c r="W37" i="16"/>
  <c r="AE36" i="16"/>
  <c r="AF36" i="16"/>
  <c r="AO36" i="16" s="1"/>
  <c r="AG36" i="16"/>
  <c r="AP36" i="16" s="1"/>
  <c r="Y39" i="13"/>
  <c r="X39" i="13"/>
  <c r="AR31" i="94"/>
  <c r="AH38" i="51"/>
  <c r="AQ38" i="51" s="1"/>
  <c r="Z34" i="83"/>
  <c r="W34" i="35"/>
  <c r="AG33" i="35"/>
  <c r="AP33" i="35" s="1"/>
  <c r="AF33" i="35"/>
  <c r="AO33" i="35" s="1"/>
  <c r="AE33" i="35"/>
  <c r="AE39" i="100"/>
  <c r="W40" i="100"/>
  <c r="AF39" i="100"/>
  <c r="AO39" i="100" s="1"/>
  <c r="AG39" i="100"/>
  <c r="AP39" i="100" s="1"/>
  <c r="AI39" i="95"/>
  <c r="AN39" i="95"/>
  <c r="Z44" i="32"/>
  <c r="AI42" i="101"/>
  <c r="AN42" i="101"/>
  <c r="AE47" i="47"/>
  <c r="AG47" i="47"/>
  <c r="AP47" i="47" s="1"/>
  <c r="W48" i="47"/>
  <c r="AF47" i="47"/>
  <c r="AO47" i="47" s="1"/>
  <c r="Y36" i="103"/>
  <c r="X36" i="103"/>
  <c r="AH36" i="41"/>
  <c r="AQ36" i="41" s="1"/>
  <c r="Y39" i="91"/>
  <c r="X39" i="91"/>
  <c r="AR32" i="48"/>
  <c r="AH46" i="105"/>
  <c r="AQ46" i="105" s="1"/>
  <c r="AG45" i="15"/>
  <c r="AP45" i="15" s="1"/>
  <c r="AE45" i="15"/>
  <c r="AN45" i="15" s="1"/>
  <c r="W46" i="15"/>
  <c r="AF45" i="15"/>
  <c r="AI45" i="97"/>
  <c r="AO45" i="97"/>
  <c r="AR33" i="83"/>
  <c r="AG31" i="90"/>
  <c r="AP31" i="90" s="1"/>
  <c r="W32" i="90"/>
  <c r="AE31" i="90"/>
  <c r="AF31" i="90"/>
  <c r="AO31" i="90" s="1"/>
  <c r="W32" i="98"/>
  <c r="AG31" i="98"/>
  <c r="AP31" i="98" s="1"/>
  <c r="AF31" i="98"/>
  <c r="AO31" i="98" s="1"/>
  <c r="AE31" i="98"/>
  <c r="Z38" i="51"/>
  <c r="AR35" i="16"/>
  <c r="AI38" i="84"/>
  <c r="AN38" i="84"/>
  <c r="AR31" i="50"/>
  <c r="Y42" i="104"/>
  <c r="X42" i="104"/>
  <c r="Z42" i="104" s="1"/>
  <c r="Y43" i="101"/>
  <c r="X43" i="101"/>
  <c r="Y31" i="85"/>
  <c r="X31" i="85"/>
  <c r="AH39" i="88"/>
  <c r="AQ39" i="88" s="1"/>
  <c r="Z36" i="41"/>
  <c r="Y45" i="53"/>
  <c r="X45" i="53"/>
  <c r="Y46" i="86"/>
  <c r="X46" i="86"/>
  <c r="AI38" i="91"/>
  <c r="AN38" i="91"/>
  <c r="AR35" i="43"/>
  <c r="AI34" i="10"/>
  <c r="AN34" i="10"/>
  <c r="Z33" i="42"/>
  <c r="Y46" i="97"/>
  <c r="X46" i="97"/>
  <c r="Z46" i="97" s="1"/>
  <c r="AI38" i="96"/>
  <c r="AN38" i="96"/>
  <c r="AI43" i="93"/>
  <c r="AN43" i="93"/>
  <c r="AH33" i="48"/>
  <c r="AQ33" i="48" s="1"/>
  <c r="AH37" i="11"/>
  <c r="AQ37" i="11" s="1"/>
  <c r="AR39" i="45"/>
  <c r="AR45" i="89"/>
  <c r="AI39" i="54"/>
  <c r="AN39" i="54"/>
  <c r="AR38" i="88"/>
  <c r="AH36" i="43"/>
  <c r="AQ36" i="43" s="1"/>
  <c r="AR43" i="46"/>
  <c r="AG43" i="52"/>
  <c r="AP43" i="52" s="1"/>
  <c r="AF43" i="52"/>
  <c r="AE43" i="52"/>
  <c r="AN43" i="52" s="1"/>
  <c r="W44" i="52"/>
  <c r="AH40" i="45"/>
  <c r="AQ40" i="45" s="1"/>
  <c r="AI41" i="104"/>
  <c r="AN41" i="104"/>
  <c r="AI33" i="102"/>
  <c r="AN33" i="102"/>
  <c r="AR32" i="42"/>
  <c r="Y43" i="44"/>
  <c r="X43" i="44"/>
  <c r="Z39" i="91" l="1"/>
  <c r="Z31" i="85"/>
  <c r="AF36" i="43"/>
  <c r="AO36" i="43" s="1"/>
  <c r="Z46" i="86"/>
  <c r="AF46" i="86" s="1"/>
  <c r="AO46" i="86" s="1"/>
  <c r="W40" i="91"/>
  <c r="AF39" i="91"/>
  <c r="AO39" i="91" s="1"/>
  <c r="AE39" i="91"/>
  <c r="AG39" i="91"/>
  <c r="AP39" i="91" s="1"/>
  <c r="W32" i="85"/>
  <c r="AG31" i="85"/>
  <c r="AP31" i="85" s="1"/>
  <c r="AF31" i="85"/>
  <c r="AO31" i="85" s="1"/>
  <c r="AE31" i="85"/>
  <c r="AE46" i="86"/>
  <c r="AN46" i="86" s="1"/>
  <c r="AG40" i="54"/>
  <c r="AP40" i="54" s="1"/>
  <c r="W41" i="54"/>
  <c r="AF40" i="54"/>
  <c r="AO40" i="54" s="1"/>
  <c r="AE40" i="54"/>
  <c r="AG46" i="97"/>
  <c r="AP46" i="97" s="1"/>
  <c r="W47" i="97"/>
  <c r="AE46" i="97"/>
  <c r="AF46" i="97"/>
  <c r="AO46" i="97" s="1"/>
  <c r="AF42" i="104"/>
  <c r="AO42" i="104" s="1"/>
  <c r="W43" i="104"/>
  <c r="AG42" i="104"/>
  <c r="AP42" i="104" s="1"/>
  <c r="AE42" i="104"/>
  <c r="AI43" i="52"/>
  <c r="AO43" i="52"/>
  <c r="AR39" i="54"/>
  <c r="AR38" i="96"/>
  <c r="AR34" i="10"/>
  <c r="AI45" i="15"/>
  <c r="AO45" i="15"/>
  <c r="Y48" i="47"/>
  <c r="Z48" i="47" s="1"/>
  <c r="X48" i="47"/>
  <c r="AI39" i="100"/>
  <c r="AN39" i="100"/>
  <c r="W35" i="83"/>
  <c r="AE34" i="83"/>
  <c r="AF34" i="83"/>
  <c r="AO34" i="83" s="1"/>
  <c r="AG34" i="83"/>
  <c r="AP34" i="83" s="1"/>
  <c r="AI35" i="18"/>
  <c r="AN35" i="18"/>
  <c r="AR30" i="85"/>
  <c r="AE32" i="50"/>
  <c r="W33" i="50"/>
  <c r="AF32" i="50"/>
  <c r="AO32" i="50" s="1"/>
  <c r="AG32" i="50"/>
  <c r="AP32" i="50" s="1"/>
  <c r="AH40" i="95"/>
  <c r="AQ40" i="95" s="1"/>
  <c r="AH34" i="102"/>
  <c r="AQ34" i="102" s="1"/>
  <c r="AI36" i="43"/>
  <c r="AN36" i="43"/>
  <c r="Y41" i="45"/>
  <c r="X41" i="45"/>
  <c r="X32" i="98"/>
  <c r="Y32" i="98"/>
  <c r="Y46" i="15"/>
  <c r="X46" i="15"/>
  <c r="AH36" i="103"/>
  <c r="AQ36" i="103" s="1"/>
  <c r="AR39" i="95"/>
  <c r="AF40" i="95"/>
  <c r="AO40" i="95" s="1"/>
  <c r="AG40" i="95"/>
  <c r="AP40" i="95" s="1"/>
  <c r="AE40" i="95"/>
  <c r="W41" i="95"/>
  <c r="Y36" i="49"/>
  <c r="X36" i="49"/>
  <c r="Z36" i="49" s="1"/>
  <c r="AR44" i="53"/>
  <c r="AI39" i="20"/>
  <c r="AR39" i="20" s="1"/>
  <c r="AN39" i="20"/>
  <c r="AR38" i="92"/>
  <c r="Z34" i="102"/>
  <c r="AI35" i="87"/>
  <c r="AN35" i="87"/>
  <c r="AI33" i="48"/>
  <c r="AN33" i="48"/>
  <c r="Y33" i="94"/>
  <c r="X33" i="94"/>
  <c r="Z33" i="94" s="1"/>
  <c r="Y37" i="43"/>
  <c r="X37" i="43"/>
  <c r="AH45" i="53"/>
  <c r="AQ45" i="53" s="1"/>
  <c r="AH43" i="101"/>
  <c r="AQ43" i="101" s="1"/>
  <c r="AE38" i="51"/>
  <c r="W39" i="51"/>
  <c r="AG38" i="51"/>
  <c r="AP38" i="51" s="1"/>
  <c r="AF38" i="51"/>
  <c r="AO38" i="51" s="1"/>
  <c r="Z36" i="103"/>
  <c r="AI47" i="47"/>
  <c r="AN47" i="47"/>
  <c r="AI33" i="35"/>
  <c r="AN33" i="35"/>
  <c r="AH39" i="13"/>
  <c r="AQ39" i="13" s="1"/>
  <c r="AI36" i="16"/>
  <c r="AR36" i="16" s="1"/>
  <c r="AN36" i="16"/>
  <c r="AI35" i="99"/>
  <c r="AN35" i="99"/>
  <c r="AH35" i="10"/>
  <c r="AQ35" i="10" s="1"/>
  <c r="AR38" i="13"/>
  <c r="AH44" i="93"/>
  <c r="AQ44" i="93" s="1"/>
  <c r="AI39" i="88"/>
  <c r="AN39" i="88"/>
  <c r="Y34" i="48"/>
  <c r="X34" i="48"/>
  <c r="Z34" i="48" s="1"/>
  <c r="AI37" i="11"/>
  <c r="AN37" i="11"/>
  <c r="Z45" i="53"/>
  <c r="Z43" i="101"/>
  <c r="Z39" i="13"/>
  <c r="Y37" i="16"/>
  <c r="X37" i="16"/>
  <c r="AH39" i="92"/>
  <c r="AQ39" i="92" s="1"/>
  <c r="AH39" i="96"/>
  <c r="AQ39" i="96" s="1"/>
  <c r="Z35" i="10"/>
  <c r="AR45" i="86"/>
  <c r="AH39" i="84"/>
  <c r="AQ39" i="84" s="1"/>
  <c r="Z44" i="93"/>
  <c r="Y40" i="88"/>
  <c r="X40" i="88"/>
  <c r="Y45" i="46"/>
  <c r="X45" i="46"/>
  <c r="X38" i="11"/>
  <c r="Y38" i="11"/>
  <c r="Z38" i="11" s="1"/>
  <c r="AH43" i="44"/>
  <c r="AQ43" i="44" s="1"/>
  <c r="AR33" i="102"/>
  <c r="AH46" i="97"/>
  <c r="AQ46" i="97" s="1"/>
  <c r="Z43" i="44"/>
  <c r="AR41" i="104"/>
  <c r="Y44" i="52"/>
  <c r="Z44" i="52" s="1"/>
  <c r="X44" i="52"/>
  <c r="AR43" i="93"/>
  <c r="AE33" i="42"/>
  <c r="AF33" i="42"/>
  <c r="AO33" i="42" s="1"/>
  <c r="AG33" i="42"/>
  <c r="AP33" i="42" s="1"/>
  <c r="W34" i="42"/>
  <c r="AR38" i="91"/>
  <c r="AI31" i="98"/>
  <c r="AR31" i="98" s="1"/>
  <c r="AN31" i="98"/>
  <c r="AI31" i="90"/>
  <c r="AN31" i="90"/>
  <c r="AR45" i="97"/>
  <c r="AR42" i="101"/>
  <c r="AR42" i="44"/>
  <c r="AI35" i="49"/>
  <c r="AN35" i="49"/>
  <c r="Y47" i="89"/>
  <c r="Z47" i="89" s="1"/>
  <c r="X47" i="89"/>
  <c r="Z39" i="92"/>
  <c r="Y34" i="82"/>
  <c r="X34" i="82"/>
  <c r="Y40" i="20"/>
  <c r="Z40" i="20" s="1"/>
  <c r="X40" i="20"/>
  <c r="Z39" i="96"/>
  <c r="Y47" i="105"/>
  <c r="X47" i="105"/>
  <c r="Z47" i="105" s="1"/>
  <c r="Z39" i="84"/>
  <c r="Y36" i="87"/>
  <c r="X36" i="87"/>
  <c r="Y36" i="55"/>
  <c r="X36" i="55"/>
  <c r="Z36" i="55" s="1"/>
  <c r="AI44" i="46"/>
  <c r="AN44" i="46"/>
  <c r="AH46" i="86"/>
  <c r="AQ46" i="86" s="1"/>
  <c r="AE36" i="41"/>
  <c r="AF36" i="41"/>
  <c r="AO36" i="41" s="1"/>
  <c r="AG36" i="41"/>
  <c r="AP36" i="41" s="1"/>
  <c r="W37" i="41"/>
  <c r="AH31" i="85"/>
  <c r="AQ31" i="85" s="1"/>
  <c r="AH42" i="104"/>
  <c r="AQ42" i="104" s="1"/>
  <c r="AR38" i="84"/>
  <c r="Y32" i="90"/>
  <c r="X32" i="90"/>
  <c r="AH39" i="91"/>
  <c r="AQ39" i="91" s="1"/>
  <c r="AG44" i="32"/>
  <c r="AP44" i="32" s="1"/>
  <c r="AF44" i="32"/>
  <c r="AO44" i="32" s="1"/>
  <c r="AE44" i="32"/>
  <c r="W45" i="32"/>
  <c r="Y40" i="100"/>
  <c r="X40" i="100"/>
  <c r="Z40" i="100" s="1"/>
  <c r="Y34" i="35"/>
  <c r="Z34" i="35" s="1"/>
  <c r="X34" i="35"/>
  <c r="Y36" i="18"/>
  <c r="X36" i="18"/>
  <c r="Z36" i="18" s="1"/>
  <c r="Y36" i="99"/>
  <c r="Z36" i="99"/>
  <c r="X36" i="99"/>
  <c r="AI46" i="89"/>
  <c r="AN46" i="89"/>
  <c r="AI33" i="82"/>
  <c r="AN33" i="82"/>
  <c r="AI46" i="105"/>
  <c r="AN46" i="105"/>
  <c r="AH40" i="54"/>
  <c r="AQ40" i="54" s="1"/>
  <c r="AI35" i="55"/>
  <c r="AN35" i="55"/>
  <c r="AI32" i="94"/>
  <c r="AN32" i="94"/>
  <c r="AI40" i="45"/>
  <c r="AN40" i="45"/>
  <c r="Z37" i="16" l="1"/>
  <c r="Z32" i="98"/>
  <c r="W47" i="86"/>
  <c r="AG46" i="86"/>
  <c r="AE47" i="105"/>
  <c r="W48" i="105"/>
  <c r="AF47" i="105"/>
  <c r="AO47" i="105" s="1"/>
  <c r="AG47" i="105"/>
  <c r="AP47" i="105" s="1"/>
  <c r="AE40" i="100"/>
  <c r="W41" i="100"/>
  <c r="AF40" i="100"/>
  <c r="AO40" i="100" s="1"/>
  <c r="AG40" i="100"/>
  <c r="AP40" i="100" s="1"/>
  <c r="AF37" i="16"/>
  <c r="AO37" i="16" s="1"/>
  <c r="AG37" i="16"/>
  <c r="AP37" i="16" s="1"/>
  <c r="W38" i="16"/>
  <c r="AE37" i="16"/>
  <c r="AF33" i="94"/>
  <c r="AO33" i="94" s="1"/>
  <c r="AE33" i="94"/>
  <c r="W34" i="94"/>
  <c r="AG33" i="94"/>
  <c r="AP33" i="94" s="1"/>
  <c r="W49" i="47"/>
  <c r="AE48" i="47"/>
  <c r="AF48" i="47"/>
  <c r="AO48" i="47" s="1"/>
  <c r="AG48" i="47"/>
  <c r="AP48" i="47" s="1"/>
  <c r="AE36" i="18"/>
  <c r="W37" i="18"/>
  <c r="AG36" i="18"/>
  <c r="AP36" i="18" s="1"/>
  <c r="AF36" i="18"/>
  <c r="AO36" i="18" s="1"/>
  <c r="AE32" i="98"/>
  <c r="AG32" i="98"/>
  <c r="AP32" i="98" s="1"/>
  <c r="AF32" i="98"/>
  <c r="AO32" i="98" s="1"/>
  <c r="W33" i="98"/>
  <c r="AE40" i="20"/>
  <c r="AF40" i="20"/>
  <c r="AO40" i="20" s="1"/>
  <c r="AG40" i="20"/>
  <c r="AP40" i="20" s="1"/>
  <c r="W41" i="20"/>
  <c r="AG38" i="11"/>
  <c r="AP38" i="11" s="1"/>
  <c r="AF38" i="11"/>
  <c r="AO38" i="11" s="1"/>
  <c r="W39" i="11"/>
  <c r="AE38" i="11"/>
  <c r="AH34" i="82"/>
  <c r="AQ34" i="82" s="1"/>
  <c r="AH38" i="11"/>
  <c r="AQ38" i="11" s="1"/>
  <c r="AF43" i="101"/>
  <c r="AO43" i="101" s="1"/>
  <c r="AE43" i="101"/>
  <c r="AG43" i="101"/>
  <c r="AP43" i="101" s="1"/>
  <c r="W44" i="101"/>
  <c r="W35" i="102"/>
  <c r="AG34" i="102"/>
  <c r="AP34" i="102" s="1"/>
  <c r="AF34" i="102"/>
  <c r="AO34" i="102" s="1"/>
  <c r="AE34" i="102"/>
  <c r="AI40" i="95"/>
  <c r="AN40" i="95"/>
  <c r="AI46" i="86"/>
  <c r="AP46" i="86"/>
  <c r="Y32" i="85"/>
  <c r="X32" i="85"/>
  <c r="Z32" i="85" s="1"/>
  <c r="AE34" i="35"/>
  <c r="W35" i="35"/>
  <c r="AF34" i="35"/>
  <c r="AO34" i="35" s="1"/>
  <c r="AG34" i="35"/>
  <c r="AP34" i="35" s="1"/>
  <c r="AI44" i="32"/>
  <c r="AN44" i="32"/>
  <c r="AH32" i="90"/>
  <c r="AQ32" i="90" s="1"/>
  <c r="AH36" i="87"/>
  <c r="AQ36" i="87" s="1"/>
  <c r="Z34" i="82"/>
  <c r="AI33" i="42"/>
  <c r="AR33" i="42" s="1"/>
  <c r="AN33" i="42"/>
  <c r="AH45" i="46"/>
  <c r="AQ45" i="46" s="1"/>
  <c r="AE44" i="93"/>
  <c r="AG44" i="93"/>
  <c r="AP44" i="93" s="1"/>
  <c r="AF44" i="93"/>
  <c r="AO44" i="93" s="1"/>
  <c r="W45" i="93"/>
  <c r="AE45" i="53"/>
  <c r="AF45" i="53"/>
  <c r="AO45" i="53" s="1"/>
  <c r="AG45" i="53"/>
  <c r="AP45" i="53" s="1"/>
  <c r="W46" i="53"/>
  <c r="AR33" i="35"/>
  <c r="AH36" i="49"/>
  <c r="AQ36" i="49" s="1"/>
  <c r="AI34" i="83"/>
  <c r="AR34" i="83" s="1"/>
  <c r="AN34" i="83"/>
  <c r="AI42" i="104"/>
  <c r="AN42" i="104"/>
  <c r="AI46" i="97"/>
  <c r="AN46" i="97"/>
  <c r="Y41" i="54"/>
  <c r="X41" i="54"/>
  <c r="AF36" i="99"/>
  <c r="AO36" i="99" s="1"/>
  <c r="AE36" i="99"/>
  <c r="W37" i="99"/>
  <c r="AG36" i="99"/>
  <c r="AP36" i="99" s="1"/>
  <c r="AH36" i="18"/>
  <c r="AQ36" i="18" s="1"/>
  <c r="AR32" i="94"/>
  <c r="AR46" i="89"/>
  <c r="Z32" i="90"/>
  <c r="AI36" i="41"/>
  <c r="AN36" i="41"/>
  <c r="Z36" i="87"/>
  <c r="AF39" i="96"/>
  <c r="AO39" i="96" s="1"/>
  <c r="W40" i="96"/>
  <c r="AE39" i="96"/>
  <c r="AG39" i="96"/>
  <c r="AP39" i="96" s="1"/>
  <c r="AR35" i="49"/>
  <c r="Z45" i="46"/>
  <c r="AH37" i="16"/>
  <c r="AQ37" i="16" s="1"/>
  <c r="AR39" i="88"/>
  <c r="Y39" i="51"/>
  <c r="X39" i="51"/>
  <c r="AH37" i="43"/>
  <c r="AQ37" i="43" s="1"/>
  <c r="AE36" i="49"/>
  <c r="AF36" i="49"/>
  <c r="AO36" i="49" s="1"/>
  <c r="W37" i="49"/>
  <c r="AG36" i="49"/>
  <c r="AP36" i="49" s="1"/>
  <c r="AR36" i="43"/>
  <c r="Y35" i="83"/>
  <c r="X35" i="83"/>
  <c r="Z35" i="83" s="1"/>
  <c r="Y47" i="97"/>
  <c r="X47" i="97"/>
  <c r="AR46" i="105"/>
  <c r="Y45" i="32"/>
  <c r="X45" i="32"/>
  <c r="AR40" i="45"/>
  <c r="AR33" i="82"/>
  <c r="AH40" i="100"/>
  <c r="AQ40" i="100" s="1"/>
  <c r="AR35" i="55"/>
  <c r="AH36" i="99"/>
  <c r="AQ36" i="99" s="1"/>
  <c r="AH34" i="35"/>
  <c r="AQ34" i="35" s="1"/>
  <c r="AR44" i="46"/>
  <c r="AH40" i="20"/>
  <c r="AQ40" i="20" s="1"/>
  <c r="AG39" i="92"/>
  <c r="AP39" i="92" s="1"/>
  <c r="W40" i="92"/>
  <c r="AE39" i="92"/>
  <c r="AF39" i="92"/>
  <c r="AO39" i="92" s="1"/>
  <c r="AF43" i="44"/>
  <c r="AO43" i="44" s="1"/>
  <c r="AG43" i="44"/>
  <c r="AP43" i="44" s="1"/>
  <c r="W44" i="44"/>
  <c r="AE43" i="44"/>
  <c r="W36" i="10"/>
  <c r="AE35" i="10"/>
  <c r="AF35" i="10"/>
  <c r="AO35" i="10" s="1"/>
  <c r="AG35" i="10"/>
  <c r="AP35" i="10" s="1"/>
  <c r="AR37" i="11"/>
  <c r="AR47" i="47"/>
  <c r="AI38" i="51"/>
  <c r="AN38" i="51"/>
  <c r="Z37" i="43"/>
  <c r="AR33" i="48"/>
  <c r="AH32" i="98"/>
  <c r="AQ32" i="98" s="1"/>
  <c r="AR35" i="18"/>
  <c r="AR45" i="15"/>
  <c r="Y43" i="104"/>
  <c r="Z43" i="104"/>
  <c r="X43" i="104"/>
  <c r="AI31" i="85"/>
  <c r="AN31" i="85"/>
  <c r="AI39" i="91"/>
  <c r="AN39" i="91"/>
  <c r="AH36" i="55"/>
  <c r="AQ36" i="55" s="1"/>
  <c r="W40" i="84"/>
  <c r="AG39" i="84"/>
  <c r="AP39" i="84" s="1"/>
  <c r="AF39" i="84"/>
  <c r="AO39" i="84" s="1"/>
  <c r="AE39" i="84"/>
  <c r="AH47" i="89"/>
  <c r="AQ47" i="89" s="1"/>
  <c r="AR31" i="90"/>
  <c r="Y34" i="42"/>
  <c r="X34" i="42"/>
  <c r="Z34" i="42" s="1"/>
  <c r="AH44" i="52"/>
  <c r="AQ44" i="52" s="1"/>
  <c r="AH40" i="88"/>
  <c r="AQ40" i="88" s="1"/>
  <c r="AH34" i="48"/>
  <c r="AQ34" i="48" s="1"/>
  <c r="AR35" i="99"/>
  <c r="AF36" i="103"/>
  <c r="AO36" i="103" s="1"/>
  <c r="W37" i="103"/>
  <c r="AG36" i="103"/>
  <c r="AP36" i="103" s="1"/>
  <c r="AE36" i="103"/>
  <c r="AH46" i="15"/>
  <c r="AQ46" i="15" s="1"/>
  <c r="AH41" i="45"/>
  <c r="AQ41" i="45" s="1"/>
  <c r="Y33" i="50"/>
  <c r="X33" i="50"/>
  <c r="AR39" i="100"/>
  <c r="Y37" i="41"/>
  <c r="Z37" i="41"/>
  <c r="X37" i="41"/>
  <c r="W37" i="55"/>
  <c r="AF36" i="55"/>
  <c r="AO36" i="55" s="1"/>
  <c r="AE36" i="55"/>
  <c r="AG36" i="55"/>
  <c r="AP36" i="55" s="1"/>
  <c r="AH47" i="105"/>
  <c r="AQ47" i="105" s="1"/>
  <c r="W48" i="89"/>
  <c r="AE47" i="89"/>
  <c r="AG47" i="89"/>
  <c r="AP47" i="89" s="1"/>
  <c r="AF47" i="89"/>
  <c r="AO47" i="89" s="1"/>
  <c r="AE44" i="52"/>
  <c r="AF44" i="52"/>
  <c r="AO44" i="52" s="1"/>
  <c r="AG44" i="52"/>
  <c r="AP44" i="52" s="1"/>
  <c r="W45" i="52"/>
  <c r="Z40" i="88"/>
  <c r="W40" i="13"/>
  <c r="AG39" i="13"/>
  <c r="AP39" i="13" s="1"/>
  <c r="AF39" i="13"/>
  <c r="AO39" i="13" s="1"/>
  <c r="AE39" i="13"/>
  <c r="AG34" i="48"/>
  <c r="AP34" i="48" s="1"/>
  <c r="W35" i="48"/>
  <c r="AF34" i="48"/>
  <c r="AO34" i="48" s="1"/>
  <c r="AE34" i="48"/>
  <c r="AH33" i="94"/>
  <c r="AQ33" i="94" s="1"/>
  <c r="AR35" i="87"/>
  <c r="Y41" i="95"/>
  <c r="X41" i="95"/>
  <c r="Z46" i="15"/>
  <c r="Z41" i="45"/>
  <c r="AI32" i="50"/>
  <c r="AN32" i="50"/>
  <c r="AH48" i="47"/>
  <c r="AQ48" i="47" s="1"/>
  <c r="AR43" i="52"/>
  <c r="AI40" i="54"/>
  <c r="AN40" i="54"/>
  <c r="Y47" i="86"/>
  <c r="Z47" i="86" s="1"/>
  <c r="X47" i="86"/>
  <c r="Y40" i="91"/>
  <c r="Z40" i="91"/>
  <c r="X40" i="91"/>
  <c r="AG47" i="86" l="1"/>
  <c r="AP47" i="86" s="1"/>
  <c r="AF47" i="86"/>
  <c r="AO47" i="86" s="1"/>
  <c r="AE47" i="86"/>
  <c r="W48" i="86"/>
  <c r="AH33" i="50"/>
  <c r="AQ33" i="50" s="1"/>
  <c r="W35" i="42"/>
  <c r="AF34" i="42"/>
  <c r="AO34" i="42" s="1"/>
  <c r="AE34" i="42"/>
  <c r="AG34" i="42"/>
  <c r="AP34" i="42" s="1"/>
  <c r="AR32" i="50"/>
  <c r="AH34" i="42"/>
  <c r="AQ34" i="42" s="1"/>
  <c r="AH43" i="104"/>
  <c r="AQ43" i="104" s="1"/>
  <c r="AI35" i="10"/>
  <c r="AN35" i="10"/>
  <c r="AH35" i="83"/>
  <c r="AQ35" i="83" s="1"/>
  <c r="AI39" i="96"/>
  <c r="AN39" i="96"/>
  <c r="AG32" i="90"/>
  <c r="AP32" i="90" s="1"/>
  <c r="AF32" i="90"/>
  <c r="AO32" i="90" s="1"/>
  <c r="AE32" i="90"/>
  <c r="W33" i="90"/>
  <c r="Y37" i="99"/>
  <c r="Z37" i="99"/>
  <c r="X37" i="99"/>
  <c r="AF34" i="82"/>
  <c r="AO34" i="82" s="1"/>
  <c r="W35" i="82"/>
  <c r="AE34" i="82"/>
  <c r="AG34" i="82"/>
  <c r="AP34" i="82" s="1"/>
  <c r="AR44" i="32"/>
  <c r="AH32" i="85"/>
  <c r="AQ32" i="85" s="1"/>
  <c r="AR40" i="95"/>
  <c r="AI40" i="20"/>
  <c r="AN40" i="20"/>
  <c r="Y34" i="94"/>
  <c r="X34" i="94"/>
  <c r="AI40" i="100"/>
  <c r="AN40" i="100"/>
  <c r="AE41" i="45"/>
  <c r="W42" i="45"/>
  <c r="AF41" i="45"/>
  <c r="AO41" i="45" s="1"/>
  <c r="AG41" i="45"/>
  <c r="AP41" i="45" s="1"/>
  <c r="AG35" i="83"/>
  <c r="AP35" i="83" s="1"/>
  <c r="AE35" i="83"/>
  <c r="W36" i="83"/>
  <c r="AF35" i="83"/>
  <c r="AO35" i="83" s="1"/>
  <c r="AE45" i="46"/>
  <c r="W46" i="46"/>
  <c r="AG45" i="46"/>
  <c r="AP45" i="46" s="1"/>
  <c r="AF45" i="46"/>
  <c r="AO45" i="46" s="1"/>
  <c r="Y40" i="96"/>
  <c r="X40" i="96"/>
  <c r="AI36" i="99"/>
  <c r="AN36" i="99"/>
  <c r="AR46" i="97"/>
  <c r="X45" i="93"/>
  <c r="Z45" i="93" s="1"/>
  <c r="Y45" i="93"/>
  <c r="AE32" i="85"/>
  <c r="W33" i="85"/>
  <c r="AG32" i="85"/>
  <c r="AP32" i="85" s="1"/>
  <c r="AF32" i="85"/>
  <c r="AO32" i="85" s="1"/>
  <c r="Y44" i="101"/>
  <c r="X44" i="101"/>
  <c r="AI33" i="94"/>
  <c r="AN33" i="94"/>
  <c r="AI39" i="13"/>
  <c r="AN39" i="13"/>
  <c r="Y37" i="49"/>
  <c r="X37" i="49"/>
  <c r="Z37" i="49" s="1"/>
  <c r="AH40" i="91"/>
  <c r="AQ40" i="91" s="1"/>
  <c r="W47" i="15"/>
  <c r="AE46" i="15"/>
  <c r="AG46" i="15"/>
  <c r="AP46" i="15" s="1"/>
  <c r="AF46" i="15"/>
  <c r="AO46" i="15" s="1"/>
  <c r="AI34" i="48"/>
  <c r="AN34" i="48"/>
  <c r="AI47" i="89"/>
  <c r="AN47" i="89"/>
  <c r="AH37" i="41"/>
  <c r="AQ37" i="41" s="1"/>
  <c r="Z33" i="50"/>
  <c r="Y40" i="84"/>
  <c r="X40" i="84"/>
  <c r="AF37" i="43"/>
  <c r="AO37" i="43" s="1"/>
  <c r="W38" i="43"/>
  <c r="AE37" i="43"/>
  <c r="AG37" i="43"/>
  <c r="AP37" i="43" s="1"/>
  <c r="Y46" i="53"/>
  <c r="X46" i="53"/>
  <c r="AI34" i="102"/>
  <c r="AN34" i="102"/>
  <c r="Y33" i="98"/>
  <c r="X33" i="98"/>
  <c r="AI48" i="47"/>
  <c r="AN48" i="47"/>
  <c r="AR39" i="91"/>
  <c r="AI43" i="44"/>
  <c r="AN43" i="44"/>
  <c r="AI39" i="92"/>
  <c r="AN39" i="92"/>
  <c r="AH47" i="97"/>
  <c r="AQ47" i="97" s="1"/>
  <c r="AI36" i="49"/>
  <c r="AN36" i="49"/>
  <c r="AH39" i="51"/>
  <c r="AQ39" i="51" s="1"/>
  <c r="AG36" i="87"/>
  <c r="AP36" i="87" s="1"/>
  <c r="AE36" i="87"/>
  <c r="AF36" i="87"/>
  <c r="AO36" i="87" s="1"/>
  <c r="W37" i="87"/>
  <c r="AH41" i="54"/>
  <c r="AQ41" i="54" s="1"/>
  <c r="AR42" i="104"/>
  <c r="AI43" i="101"/>
  <c r="AN43" i="101"/>
  <c r="Y41" i="20"/>
  <c r="Z41" i="20"/>
  <c r="X41" i="20"/>
  <c r="Y37" i="18"/>
  <c r="Z37" i="18" s="1"/>
  <c r="X37" i="18"/>
  <c r="Y49" i="47"/>
  <c r="X49" i="47"/>
  <c r="Z49" i="47" s="1"/>
  <c r="Y45" i="52"/>
  <c r="Z45" i="52" s="1"/>
  <c r="X45" i="52"/>
  <c r="Y37" i="55"/>
  <c r="X37" i="55"/>
  <c r="Z37" i="55" s="1"/>
  <c r="W41" i="91"/>
  <c r="AG40" i="91"/>
  <c r="AP40" i="91" s="1"/>
  <c r="AF40" i="91"/>
  <c r="AO40" i="91" s="1"/>
  <c r="AE40" i="91"/>
  <c r="AR40" i="54"/>
  <c r="AH41" i="95"/>
  <c r="AQ41" i="95" s="1"/>
  <c r="Y48" i="89"/>
  <c r="Z48" i="89" s="1"/>
  <c r="X48" i="89"/>
  <c r="Y35" i="48"/>
  <c r="X35" i="48"/>
  <c r="Z35" i="48" s="1"/>
  <c r="Y40" i="13"/>
  <c r="Z40" i="13" s="1"/>
  <c r="X40" i="13"/>
  <c r="AI44" i="52"/>
  <c r="AN44" i="52"/>
  <c r="AR38" i="51"/>
  <c r="Y44" i="44"/>
  <c r="X44" i="44"/>
  <c r="Y40" i="92"/>
  <c r="Z40" i="92" s="1"/>
  <c r="X40" i="92"/>
  <c r="AH45" i="32"/>
  <c r="AQ45" i="32" s="1"/>
  <c r="Z47" i="97"/>
  <c r="Z39" i="51"/>
  <c r="Z41" i="54"/>
  <c r="AI44" i="93"/>
  <c r="AN44" i="93"/>
  <c r="Y35" i="35"/>
  <c r="X35" i="35"/>
  <c r="AR46" i="86"/>
  <c r="AI38" i="11"/>
  <c r="AR38" i="11" s="1"/>
  <c r="AN38" i="11"/>
  <c r="AI36" i="18"/>
  <c r="AN36" i="18"/>
  <c r="AI37" i="16"/>
  <c r="AN37" i="16"/>
  <c r="Y48" i="105"/>
  <c r="Z48" i="105" s="1"/>
  <c r="X48" i="105"/>
  <c r="W44" i="104"/>
  <c r="AE43" i="104"/>
  <c r="AF43" i="104"/>
  <c r="AO43" i="104" s="1"/>
  <c r="AG43" i="104"/>
  <c r="AP43" i="104" s="1"/>
  <c r="Y36" i="10"/>
  <c r="Z36" i="10" s="1"/>
  <c r="X36" i="10"/>
  <c r="AG37" i="41"/>
  <c r="AP37" i="41" s="1"/>
  <c r="AE37" i="41"/>
  <c r="W38" i="41"/>
  <c r="AF37" i="41"/>
  <c r="AO37" i="41" s="1"/>
  <c r="AI36" i="103"/>
  <c r="AN36" i="103"/>
  <c r="Z41" i="95"/>
  <c r="AH47" i="86"/>
  <c r="AQ47" i="86" s="1"/>
  <c r="AE40" i="88"/>
  <c r="AG40" i="88"/>
  <c r="AP40" i="88" s="1"/>
  <c r="AF40" i="88"/>
  <c r="AO40" i="88" s="1"/>
  <c r="W41" i="88"/>
  <c r="AI36" i="55"/>
  <c r="AN36" i="55"/>
  <c r="Y37" i="103"/>
  <c r="X37" i="103"/>
  <c r="AI39" i="84"/>
  <c r="AN39" i="84"/>
  <c r="AR31" i="85"/>
  <c r="Z45" i="32"/>
  <c r="AR36" i="41"/>
  <c r="AI45" i="53"/>
  <c r="AN45" i="53"/>
  <c r="AI34" i="35"/>
  <c r="AN34" i="35"/>
  <c r="Y35" i="102"/>
  <c r="X35" i="102"/>
  <c r="Z35" i="102" s="1"/>
  <c r="Y39" i="11"/>
  <c r="X39" i="11"/>
  <c r="AI32" i="98"/>
  <c r="AN32" i="98"/>
  <c r="Y38" i="16"/>
  <c r="X38" i="16"/>
  <c r="Z38" i="16" s="1"/>
  <c r="Y41" i="100"/>
  <c r="X41" i="100"/>
  <c r="AI47" i="105"/>
  <c r="AN47" i="105"/>
  <c r="Z44" i="44" l="1"/>
  <c r="Z34" i="94"/>
  <c r="Z39" i="11"/>
  <c r="AG39" i="11" s="1"/>
  <c r="AP39" i="11" s="1"/>
  <c r="Z46" i="53"/>
  <c r="AF46" i="53" s="1"/>
  <c r="AO46" i="53" s="1"/>
  <c r="Z40" i="96"/>
  <c r="W41" i="96" s="1"/>
  <c r="Z41" i="100"/>
  <c r="AE41" i="100" s="1"/>
  <c r="AE36" i="10"/>
  <c r="W37" i="10"/>
  <c r="AG36" i="10"/>
  <c r="AP36" i="10" s="1"/>
  <c r="AF36" i="10"/>
  <c r="AO36" i="10" s="1"/>
  <c r="AE44" i="44"/>
  <c r="W45" i="44"/>
  <c r="AF44" i="44"/>
  <c r="AO44" i="44" s="1"/>
  <c r="AG44" i="44"/>
  <c r="AP44" i="44" s="1"/>
  <c r="AG45" i="52"/>
  <c r="AP45" i="52" s="1"/>
  <c r="W46" i="52"/>
  <c r="AE45" i="52"/>
  <c r="AF45" i="52"/>
  <c r="AO45" i="52" s="1"/>
  <c r="W35" i="94"/>
  <c r="AE34" i="94"/>
  <c r="AG34" i="94"/>
  <c r="AP34" i="94" s="1"/>
  <c r="AF34" i="94"/>
  <c r="AO34" i="94" s="1"/>
  <c r="W40" i="11"/>
  <c r="AF39" i="11"/>
  <c r="AO39" i="11" s="1"/>
  <c r="AF35" i="102"/>
  <c r="AO35" i="102" s="1"/>
  <c r="AE35" i="102"/>
  <c r="W36" i="102"/>
  <c r="AG35" i="102"/>
  <c r="AP35" i="102" s="1"/>
  <c r="AG46" i="53"/>
  <c r="AP46" i="53" s="1"/>
  <c r="AE46" i="53"/>
  <c r="W49" i="105"/>
  <c r="AG48" i="105"/>
  <c r="AP48" i="105" s="1"/>
  <c r="AF48" i="105"/>
  <c r="AO48" i="105" s="1"/>
  <c r="AE48" i="105"/>
  <c r="AG41" i="100"/>
  <c r="AP41" i="100" s="1"/>
  <c r="AF41" i="100"/>
  <c r="AO41" i="100" s="1"/>
  <c r="AG40" i="92"/>
  <c r="AP40" i="92" s="1"/>
  <c r="AE40" i="92"/>
  <c r="W41" i="92"/>
  <c r="AF40" i="92"/>
  <c r="AO40" i="92" s="1"/>
  <c r="AF37" i="18"/>
  <c r="AO37" i="18" s="1"/>
  <c r="AG37" i="18"/>
  <c r="AP37" i="18" s="1"/>
  <c r="AE37" i="18"/>
  <c r="W38" i="18"/>
  <c r="AG45" i="93"/>
  <c r="AP45" i="93" s="1"/>
  <c r="W46" i="93"/>
  <c r="AE45" i="93"/>
  <c r="AF45" i="93"/>
  <c r="AO45" i="93" s="1"/>
  <c r="AR36" i="55"/>
  <c r="AR39" i="84"/>
  <c r="AR36" i="103"/>
  <c r="AH36" i="10"/>
  <c r="AQ36" i="10" s="1"/>
  <c r="AI43" i="104"/>
  <c r="AN43" i="104"/>
  <c r="AR37" i="16"/>
  <c r="AF41" i="54"/>
  <c r="AO41" i="54" s="1"/>
  <c r="AG41" i="54"/>
  <c r="AP41" i="54" s="1"/>
  <c r="W42" i="54"/>
  <c r="AE41" i="54"/>
  <c r="AH40" i="13"/>
  <c r="AQ40" i="13" s="1"/>
  <c r="AH48" i="89"/>
  <c r="AQ48" i="89" s="1"/>
  <c r="AH45" i="52"/>
  <c r="AQ45" i="52" s="1"/>
  <c r="AH37" i="18"/>
  <c r="AQ37" i="18" s="1"/>
  <c r="AI36" i="87"/>
  <c r="AN36" i="87"/>
  <c r="AR36" i="99"/>
  <c r="AI35" i="83"/>
  <c r="AN35" i="83"/>
  <c r="AI41" i="45"/>
  <c r="AN41" i="45"/>
  <c r="AI40" i="88"/>
  <c r="AN40" i="88"/>
  <c r="AR45" i="53"/>
  <c r="AH37" i="103"/>
  <c r="AQ37" i="103" s="1"/>
  <c r="Y41" i="88"/>
  <c r="X41" i="88"/>
  <c r="Y44" i="104"/>
  <c r="X44" i="104"/>
  <c r="Z44" i="104" s="1"/>
  <c r="AH35" i="35"/>
  <c r="AQ35" i="35" s="1"/>
  <c r="AE39" i="51"/>
  <c r="W40" i="51"/>
  <c r="AG39" i="51"/>
  <c r="AP39" i="51" s="1"/>
  <c r="AF39" i="51"/>
  <c r="AO39" i="51" s="1"/>
  <c r="W41" i="13"/>
  <c r="AG40" i="13"/>
  <c r="AP40" i="13" s="1"/>
  <c r="AE40" i="13"/>
  <c r="AF40" i="13"/>
  <c r="AO40" i="13" s="1"/>
  <c r="W49" i="89"/>
  <c r="AF48" i="89"/>
  <c r="AO48" i="89" s="1"/>
  <c r="AE48" i="89"/>
  <c r="AN48" i="89" s="1"/>
  <c r="AG48" i="89"/>
  <c r="AR43" i="101"/>
  <c r="AR34" i="102"/>
  <c r="AI37" i="43"/>
  <c r="AN37" i="43"/>
  <c r="W34" i="50"/>
  <c r="AE33" i="50"/>
  <c r="AF33" i="50"/>
  <c r="AO33" i="50" s="1"/>
  <c r="AG33" i="50"/>
  <c r="AP33" i="50" s="1"/>
  <c r="AR39" i="13"/>
  <c r="AH40" i="96"/>
  <c r="AQ40" i="96" s="1"/>
  <c r="Y46" i="46"/>
  <c r="Z46" i="46"/>
  <c r="X46" i="46"/>
  <c r="AR40" i="20"/>
  <c r="AI34" i="82"/>
  <c r="AN34" i="82"/>
  <c r="AR39" i="96"/>
  <c r="Y35" i="42"/>
  <c r="X35" i="42"/>
  <c r="AE41" i="95"/>
  <c r="W42" i="95"/>
  <c r="AG41" i="95"/>
  <c r="AP41" i="95" s="1"/>
  <c r="AF41" i="95"/>
  <c r="AO41" i="95" s="1"/>
  <c r="AI37" i="41"/>
  <c r="AR37" i="41" s="1"/>
  <c r="AN37" i="41"/>
  <c r="AG35" i="48"/>
  <c r="AP35" i="48" s="1"/>
  <c r="AE35" i="48"/>
  <c r="W36" i="48"/>
  <c r="AF35" i="48"/>
  <c r="AO35" i="48" s="1"/>
  <c r="AR47" i="105"/>
  <c r="AH41" i="100"/>
  <c r="AQ41" i="100" s="1"/>
  <c r="AR32" i="98"/>
  <c r="AH39" i="11"/>
  <c r="AQ39" i="11" s="1"/>
  <c r="AE45" i="32"/>
  <c r="AF45" i="32"/>
  <c r="AO45" i="32" s="1"/>
  <c r="W46" i="32"/>
  <c r="AG45" i="32"/>
  <c r="AP45" i="32" s="1"/>
  <c r="Z37" i="103"/>
  <c r="AH48" i="105"/>
  <c r="AQ48" i="105" s="1"/>
  <c r="AR36" i="18"/>
  <c r="Z35" i="35"/>
  <c r="W48" i="97"/>
  <c r="AE47" i="97"/>
  <c r="AF47" i="97"/>
  <c r="AO47" i="97" s="1"/>
  <c r="AG47" i="97"/>
  <c r="AP47" i="97" s="1"/>
  <c r="AH40" i="92"/>
  <c r="AQ40" i="92" s="1"/>
  <c r="Y41" i="91"/>
  <c r="X41" i="91"/>
  <c r="AR36" i="49"/>
  <c r="AH46" i="53"/>
  <c r="AQ46" i="53" s="1"/>
  <c r="Y38" i="43"/>
  <c r="X38" i="43"/>
  <c r="AR47" i="89"/>
  <c r="AI46" i="15"/>
  <c r="AN46" i="15"/>
  <c r="AH45" i="93"/>
  <c r="AQ45" i="93" s="1"/>
  <c r="AI45" i="46"/>
  <c r="AN45" i="46"/>
  <c r="AR40" i="100"/>
  <c r="Y35" i="82"/>
  <c r="X35" i="82"/>
  <c r="Y33" i="90"/>
  <c r="Z33" i="90" s="1"/>
  <c r="X33" i="90"/>
  <c r="AR35" i="10"/>
  <c r="Y48" i="86"/>
  <c r="X48" i="86"/>
  <c r="AG38" i="16"/>
  <c r="AP38" i="16" s="1"/>
  <c r="W39" i="16"/>
  <c r="AF38" i="16"/>
  <c r="AO38" i="16" s="1"/>
  <c r="AE38" i="16"/>
  <c r="AH35" i="102"/>
  <c r="AQ35" i="102" s="1"/>
  <c r="AH38" i="16"/>
  <c r="AQ38" i="16" s="1"/>
  <c r="AR34" i="35"/>
  <c r="Y38" i="41"/>
  <c r="X38" i="41"/>
  <c r="Z38" i="41" s="1"/>
  <c r="AH35" i="48"/>
  <c r="AQ35" i="48" s="1"/>
  <c r="AH37" i="55"/>
  <c r="AQ37" i="55" s="1"/>
  <c r="AH49" i="47"/>
  <c r="AQ49" i="47" s="1"/>
  <c r="AH41" i="20"/>
  <c r="AQ41" i="20" s="1"/>
  <c r="AR39" i="92"/>
  <c r="AR48" i="47"/>
  <c r="Y47" i="15"/>
  <c r="X47" i="15"/>
  <c r="Z47" i="15" s="1"/>
  <c r="AH37" i="49"/>
  <c r="AQ37" i="49" s="1"/>
  <c r="AR33" i="94"/>
  <c r="AH34" i="94"/>
  <c r="AQ34" i="94" s="1"/>
  <c r="AI32" i="90"/>
  <c r="AN32" i="90"/>
  <c r="AI47" i="86"/>
  <c r="AN47" i="86"/>
  <c r="AE37" i="55"/>
  <c r="W38" i="55"/>
  <c r="AF37" i="55"/>
  <c r="AO37" i="55" s="1"/>
  <c r="AG37" i="55"/>
  <c r="AP37" i="55" s="1"/>
  <c r="AG49" i="47"/>
  <c r="AP49" i="47" s="1"/>
  <c r="AE49" i="47"/>
  <c r="AF49" i="47"/>
  <c r="AO49" i="47" s="1"/>
  <c r="W50" i="47"/>
  <c r="AE41" i="20"/>
  <c r="W42" i="20"/>
  <c r="AF41" i="20"/>
  <c r="AO41" i="20" s="1"/>
  <c r="AG41" i="20"/>
  <c r="AP41" i="20" s="1"/>
  <c r="Y37" i="87"/>
  <c r="X37" i="87"/>
  <c r="Z33" i="98"/>
  <c r="AH33" i="98"/>
  <c r="AQ33" i="98" s="1"/>
  <c r="AH40" i="84"/>
  <c r="AQ40" i="84" s="1"/>
  <c r="AR34" i="48"/>
  <c r="AG37" i="49"/>
  <c r="AP37" i="49" s="1"/>
  <c r="W38" i="49"/>
  <c r="AE37" i="49"/>
  <c r="AF37" i="49"/>
  <c r="AO37" i="49" s="1"/>
  <c r="AH44" i="101"/>
  <c r="AQ44" i="101" s="1"/>
  <c r="Y33" i="85"/>
  <c r="X33" i="85"/>
  <c r="Z33" i="85" s="1"/>
  <c r="AH37" i="99"/>
  <c r="AQ37" i="99" s="1"/>
  <c r="AR44" i="93"/>
  <c r="AH44" i="44"/>
  <c r="AQ44" i="44" s="1"/>
  <c r="AR44" i="52"/>
  <c r="AI40" i="91"/>
  <c r="AR40" i="91" s="1"/>
  <c r="AN40" i="91"/>
  <c r="AR43" i="44"/>
  <c r="Z40" i="84"/>
  <c r="Z44" i="101"/>
  <c r="AI32" i="85"/>
  <c r="AN32" i="85"/>
  <c r="Y36" i="83"/>
  <c r="X36" i="83"/>
  <c r="Y42" i="45"/>
  <c r="X42" i="45"/>
  <c r="W38" i="99"/>
  <c r="AG37" i="99"/>
  <c r="AP37" i="99" s="1"/>
  <c r="AF37" i="99"/>
  <c r="AO37" i="99" s="1"/>
  <c r="AE37" i="99"/>
  <c r="AI34" i="42"/>
  <c r="AN34" i="42"/>
  <c r="AE40" i="96" l="1"/>
  <c r="AF40" i="96"/>
  <c r="AO40" i="96" s="1"/>
  <c r="Z48" i="86"/>
  <c r="W49" i="86" s="1"/>
  <c r="Z36" i="83"/>
  <c r="AF36" i="83" s="1"/>
  <c r="AO36" i="83" s="1"/>
  <c r="Z38" i="43"/>
  <c r="AG38" i="43" s="1"/>
  <c r="AP38" i="43" s="1"/>
  <c r="W42" i="100"/>
  <c r="AG40" i="96"/>
  <c r="AP40" i="96" s="1"/>
  <c r="W47" i="53"/>
  <c r="AE39" i="11"/>
  <c r="AN39" i="11" s="1"/>
  <c r="AF44" i="104"/>
  <c r="AO44" i="104" s="1"/>
  <c r="AG44" i="104"/>
  <c r="AP44" i="104" s="1"/>
  <c r="AE44" i="104"/>
  <c r="W45" i="104"/>
  <c r="AG48" i="86"/>
  <c r="AP48" i="86" s="1"/>
  <c r="AF48" i="86"/>
  <c r="AO48" i="86" s="1"/>
  <c r="AE48" i="86"/>
  <c r="AG38" i="41"/>
  <c r="AP38" i="41" s="1"/>
  <c r="AF38" i="41"/>
  <c r="AO38" i="41" s="1"/>
  <c r="W39" i="41"/>
  <c r="AE38" i="41"/>
  <c r="W39" i="43"/>
  <c r="AE36" i="83"/>
  <c r="AG36" i="83"/>
  <c r="AP36" i="83" s="1"/>
  <c r="W37" i="83"/>
  <c r="AF33" i="90"/>
  <c r="AO33" i="90" s="1"/>
  <c r="AE33" i="90"/>
  <c r="W34" i="90"/>
  <c r="AG33" i="90"/>
  <c r="AP33" i="90" s="1"/>
  <c r="AR34" i="42"/>
  <c r="AI37" i="49"/>
  <c r="AN37" i="49"/>
  <c r="AH33" i="90"/>
  <c r="AQ33" i="90" s="1"/>
  <c r="AH38" i="43"/>
  <c r="AQ38" i="43" s="1"/>
  <c r="AI45" i="32"/>
  <c r="AN45" i="32"/>
  <c r="AI35" i="48"/>
  <c r="AN35" i="48"/>
  <c r="AH46" i="46"/>
  <c r="AQ46" i="46" s="1"/>
  <c r="Y41" i="13"/>
  <c r="X41" i="13"/>
  <c r="AR40" i="88"/>
  <c r="AI41" i="54"/>
  <c r="AN41" i="54"/>
  <c r="AI39" i="11"/>
  <c r="Y46" i="52"/>
  <c r="X46" i="52"/>
  <c r="AI44" i="44"/>
  <c r="AN44" i="44"/>
  <c r="AR32" i="85"/>
  <c r="AI37" i="99"/>
  <c r="AN37" i="99"/>
  <c r="AF44" i="101"/>
  <c r="AO44" i="101" s="1"/>
  <c r="W45" i="101"/>
  <c r="AE44" i="101"/>
  <c r="AG44" i="101"/>
  <c r="AP44" i="101" s="1"/>
  <c r="AH36" i="83"/>
  <c r="AQ36" i="83" s="1"/>
  <c r="W41" i="84"/>
  <c r="AG40" i="84"/>
  <c r="AP40" i="84" s="1"/>
  <c r="AF40" i="84"/>
  <c r="AO40" i="84" s="1"/>
  <c r="AE40" i="84"/>
  <c r="Y38" i="49"/>
  <c r="X38" i="49"/>
  <c r="Y50" i="47"/>
  <c r="X50" i="47"/>
  <c r="AR32" i="90"/>
  <c r="AH48" i="86"/>
  <c r="AQ48" i="86" s="1"/>
  <c r="AE37" i="103"/>
  <c r="W38" i="103"/>
  <c r="AG37" i="103"/>
  <c r="AP37" i="103" s="1"/>
  <c r="AF37" i="103"/>
  <c r="AO37" i="103" s="1"/>
  <c r="Y42" i="95"/>
  <c r="X42" i="95"/>
  <c r="AF46" i="46"/>
  <c r="AO46" i="46" s="1"/>
  <c r="AE46" i="46"/>
  <c r="AN46" i="46" s="1"/>
  <c r="AG46" i="46"/>
  <c r="W47" i="46"/>
  <c r="AI33" i="50"/>
  <c r="AN33" i="50"/>
  <c r="Y49" i="89"/>
  <c r="X49" i="89"/>
  <c r="Y42" i="54"/>
  <c r="X42" i="54"/>
  <c r="AR43" i="104"/>
  <c r="Y38" i="18"/>
  <c r="X38" i="18"/>
  <c r="Y41" i="92"/>
  <c r="X41" i="92"/>
  <c r="Y42" i="100"/>
  <c r="X42" i="100"/>
  <c r="Y49" i="105"/>
  <c r="X49" i="105"/>
  <c r="AI34" i="94"/>
  <c r="AN34" i="94"/>
  <c r="Y38" i="99"/>
  <c r="Z38" i="99"/>
  <c r="X38" i="99"/>
  <c r="AH42" i="45"/>
  <c r="AQ42" i="45" s="1"/>
  <c r="AH33" i="85"/>
  <c r="AQ33" i="85" s="1"/>
  <c r="Y38" i="55"/>
  <c r="X38" i="55"/>
  <c r="AH47" i="15"/>
  <c r="AQ47" i="15" s="1"/>
  <c r="AR45" i="46"/>
  <c r="AI41" i="95"/>
  <c r="AN41" i="95"/>
  <c r="Y34" i="50"/>
  <c r="X34" i="50"/>
  <c r="Z41" i="88"/>
  <c r="AH41" i="88"/>
  <c r="AQ41" i="88" s="1"/>
  <c r="AR41" i="45"/>
  <c r="AR36" i="87"/>
  <c r="AI37" i="18"/>
  <c r="AN37" i="18"/>
  <c r="AI40" i="92"/>
  <c r="AN40" i="92"/>
  <c r="AI41" i="100"/>
  <c r="AN41" i="100"/>
  <c r="AI46" i="53"/>
  <c r="AN46" i="53"/>
  <c r="Y36" i="102"/>
  <c r="X36" i="102"/>
  <c r="Y35" i="94"/>
  <c r="X35" i="94"/>
  <c r="AE33" i="85"/>
  <c r="W34" i="85"/>
  <c r="AG33" i="85"/>
  <c r="AP33" i="85" s="1"/>
  <c r="AF33" i="85"/>
  <c r="AO33" i="85" s="1"/>
  <c r="W34" i="98"/>
  <c r="AF33" i="98"/>
  <c r="AO33" i="98" s="1"/>
  <c r="AG33" i="98"/>
  <c r="AP33" i="98" s="1"/>
  <c r="AE33" i="98"/>
  <c r="AI49" i="47"/>
  <c r="AN49" i="47"/>
  <c r="AI37" i="55"/>
  <c r="AN37" i="55"/>
  <c r="W48" i="15"/>
  <c r="AG47" i="15"/>
  <c r="AP47" i="15" s="1"/>
  <c r="AE47" i="15"/>
  <c r="AF47" i="15"/>
  <c r="AO47" i="15" s="1"/>
  <c r="AI38" i="16"/>
  <c r="AN38" i="16"/>
  <c r="Z35" i="82"/>
  <c r="AH35" i="82"/>
  <c r="AQ35" i="82" s="1"/>
  <c r="AR46" i="15"/>
  <c r="AI47" i="97"/>
  <c r="AN47" i="97"/>
  <c r="AH35" i="42"/>
  <c r="AQ35" i="42" s="1"/>
  <c r="AR34" i="82"/>
  <c r="AI45" i="93"/>
  <c r="AN45" i="93"/>
  <c r="AI35" i="102"/>
  <c r="AN35" i="102"/>
  <c r="Y40" i="11"/>
  <c r="X40" i="11"/>
  <c r="AH37" i="87"/>
  <c r="AQ37" i="87" s="1"/>
  <c r="Y42" i="20"/>
  <c r="X42" i="20"/>
  <c r="AH41" i="91"/>
  <c r="AQ41" i="91" s="1"/>
  <c r="Y48" i="97"/>
  <c r="X48" i="97"/>
  <c r="Z48" i="97" s="1"/>
  <c r="X46" i="32"/>
  <c r="Y46" i="32"/>
  <c r="Z35" i="42"/>
  <c r="AR37" i="43"/>
  <c r="AI48" i="89"/>
  <c r="AP48" i="89"/>
  <c r="AI40" i="13"/>
  <c r="AN40" i="13"/>
  <c r="Y40" i="51"/>
  <c r="Z40" i="51" s="1"/>
  <c r="X40" i="51"/>
  <c r="AR35" i="83"/>
  <c r="Y46" i="93"/>
  <c r="Z46" i="93"/>
  <c r="X46" i="93"/>
  <c r="AI48" i="105"/>
  <c r="AN48" i="105"/>
  <c r="Y41" i="96"/>
  <c r="X41" i="96"/>
  <c r="Y47" i="53"/>
  <c r="X47" i="53"/>
  <c r="Y37" i="10"/>
  <c r="X37" i="10"/>
  <c r="Z42" i="45"/>
  <c r="Z37" i="87"/>
  <c r="AI41" i="20"/>
  <c r="AN41" i="20"/>
  <c r="AR47" i="86"/>
  <c r="AH38" i="41"/>
  <c r="AQ38" i="41" s="1"/>
  <c r="Y39" i="16"/>
  <c r="X39" i="16"/>
  <c r="Z41" i="91"/>
  <c r="AE35" i="35"/>
  <c r="AN35" i="35" s="1"/>
  <c r="AF35" i="35"/>
  <c r="AO35" i="35" s="1"/>
  <c r="AG35" i="35"/>
  <c r="W36" i="35"/>
  <c r="Y36" i="48"/>
  <c r="X36" i="48"/>
  <c r="Z36" i="48" s="1"/>
  <c r="AI39" i="51"/>
  <c r="AN39" i="51"/>
  <c r="AH44" i="104"/>
  <c r="AQ44" i="104" s="1"/>
  <c r="AI40" i="96"/>
  <c r="AN40" i="96"/>
  <c r="AI45" i="52"/>
  <c r="AN45" i="52"/>
  <c r="Y45" i="44"/>
  <c r="X45" i="44"/>
  <c r="Z45" i="44" s="1"/>
  <c r="AI36" i="10"/>
  <c r="AN36" i="10"/>
  <c r="Z46" i="32" l="1"/>
  <c r="Z42" i="20"/>
  <c r="AE38" i="43"/>
  <c r="AF38" i="43"/>
  <c r="AO38" i="43" s="1"/>
  <c r="W47" i="32"/>
  <c r="AE46" i="32"/>
  <c r="AF46" i="32"/>
  <c r="AO46" i="32" s="1"/>
  <c r="AG46" i="32"/>
  <c r="AP46" i="32" s="1"/>
  <c r="W37" i="48"/>
  <c r="AE36" i="48"/>
  <c r="AF36" i="48"/>
  <c r="AO36" i="48" s="1"/>
  <c r="AG36" i="48"/>
  <c r="AP36" i="48" s="1"/>
  <c r="W41" i="51"/>
  <c r="AE40" i="51"/>
  <c r="AF40" i="51"/>
  <c r="AO40" i="51" s="1"/>
  <c r="AG40" i="51"/>
  <c r="AP40" i="51" s="1"/>
  <c r="AG42" i="20"/>
  <c r="AP42" i="20" s="1"/>
  <c r="AF42" i="20"/>
  <c r="AO42" i="20" s="1"/>
  <c r="AE42" i="20"/>
  <c r="W43" i="20"/>
  <c r="AR40" i="13"/>
  <c r="AE35" i="82"/>
  <c r="W36" i="82"/>
  <c r="AG35" i="82"/>
  <c r="AP35" i="82" s="1"/>
  <c r="AF35" i="82"/>
  <c r="AO35" i="82" s="1"/>
  <c r="AG38" i="99"/>
  <c r="AP38" i="99" s="1"/>
  <c r="AF38" i="99"/>
  <c r="AO38" i="99" s="1"/>
  <c r="AE38" i="99"/>
  <c r="W39" i="99"/>
  <c r="AH42" i="54"/>
  <c r="AQ42" i="54" s="1"/>
  <c r="AR44" i="44"/>
  <c r="Y37" i="83"/>
  <c r="X37" i="83"/>
  <c r="Z37" i="83" s="1"/>
  <c r="AI38" i="43"/>
  <c r="AN38" i="43"/>
  <c r="Y49" i="86"/>
  <c r="X49" i="86"/>
  <c r="AE45" i="44"/>
  <c r="AF45" i="44"/>
  <c r="AO45" i="44" s="1"/>
  <c r="W46" i="44"/>
  <c r="AG45" i="44"/>
  <c r="AP45" i="44" s="1"/>
  <c r="AF41" i="91"/>
  <c r="AO41" i="91" s="1"/>
  <c r="AG41" i="91"/>
  <c r="AP41" i="91" s="1"/>
  <c r="W42" i="91"/>
  <c r="AE41" i="91"/>
  <c r="AR41" i="20"/>
  <c r="AH47" i="53"/>
  <c r="AQ47" i="53" s="1"/>
  <c r="AH40" i="11"/>
  <c r="AQ40" i="11" s="1"/>
  <c r="AR45" i="93"/>
  <c r="Y48" i="15"/>
  <c r="X48" i="15"/>
  <c r="Z48" i="15" s="1"/>
  <c r="AI33" i="98"/>
  <c r="AR33" i="98" s="1"/>
  <c r="AN33" i="98"/>
  <c r="AH36" i="102"/>
  <c r="AQ36" i="102" s="1"/>
  <c r="AR41" i="100"/>
  <c r="AH42" i="100"/>
  <c r="AQ42" i="100" s="1"/>
  <c r="AH38" i="18"/>
  <c r="AQ38" i="18" s="1"/>
  <c r="Z42" i="54"/>
  <c r="AR33" i="50"/>
  <c r="AH42" i="95"/>
  <c r="AQ42" i="95" s="1"/>
  <c r="Y38" i="103"/>
  <c r="X38" i="103"/>
  <c r="AH38" i="49"/>
  <c r="AQ38" i="49" s="1"/>
  <c r="AH46" i="52"/>
  <c r="AQ46" i="52" s="1"/>
  <c r="AR41" i="54"/>
  <c r="AR35" i="48"/>
  <c r="Y39" i="43"/>
  <c r="X39" i="43"/>
  <c r="Z39" i="43" s="1"/>
  <c r="AR45" i="52"/>
  <c r="AR36" i="10"/>
  <c r="AF37" i="87"/>
  <c r="AO37" i="87" s="1"/>
  <c r="W38" i="87"/>
  <c r="AG37" i="87"/>
  <c r="AP37" i="87" s="1"/>
  <c r="AE37" i="87"/>
  <c r="Z47" i="53"/>
  <c r="AR48" i="105"/>
  <c r="AH40" i="51"/>
  <c r="AQ40" i="51" s="1"/>
  <c r="AR48" i="89"/>
  <c r="AH46" i="32"/>
  <c r="AQ46" i="32" s="1"/>
  <c r="Z40" i="11"/>
  <c r="AR38" i="16"/>
  <c r="Y34" i="85"/>
  <c r="X34" i="85"/>
  <c r="Z34" i="85" s="1"/>
  <c r="Z36" i="102"/>
  <c r="AR41" i="95"/>
  <c r="Z42" i="100"/>
  <c r="Z38" i="18"/>
  <c r="Z42" i="95"/>
  <c r="AI37" i="103"/>
  <c r="AN37" i="103"/>
  <c r="Z38" i="49"/>
  <c r="Y41" i="84"/>
  <c r="Z41" i="84" s="1"/>
  <c r="X41" i="84"/>
  <c r="AR37" i="99"/>
  <c r="Z46" i="52"/>
  <c r="Y34" i="90"/>
  <c r="Z34" i="90"/>
  <c r="X34" i="90"/>
  <c r="AI36" i="83"/>
  <c r="AN36" i="83"/>
  <c r="Y45" i="104"/>
  <c r="X45" i="104"/>
  <c r="AH36" i="48"/>
  <c r="AQ36" i="48" s="1"/>
  <c r="AH39" i="16"/>
  <c r="AQ39" i="16" s="1"/>
  <c r="AH45" i="44"/>
  <c r="AQ45" i="44" s="1"/>
  <c r="AR40" i="96"/>
  <c r="Y36" i="35"/>
  <c r="X36" i="35"/>
  <c r="Z39" i="16"/>
  <c r="W43" i="45"/>
  <c r="AE42" i="45"/>
  <c r="AF42" i="45"/>
  <c r="AO42" i="45" s="1"/>
  <c r="AG42" i="45"/>
  <c r="AP42" i="45" s="1"/>
  <c r="AH46" i="93"/>
  <c r="AQ46" i="93" s="1"/>
  <c r="AH48" i="97"/>
  <c r="AQ48" i="97" s="1"/>
  <c r="AR37" i="55"/>
  <c r="AI33" i="85"/>
  <c r="AN33" i="85"/>
  <c r="AR40" i="92"/>
  <c r="AF41" i="88"/>
  <c r="AO41" i="88" s="1"/>
  <c r="AG41" i="88"/>
  <c r="AP41" i="88" s="1"/>
  <c r="W42" i="88"/>
  <c r="AE41" i="88"/>
  <c r="AR34" i="94"/>
  <c r="AH49" i="89"/>
  <c r="AQ49" i="89" s="1"/>
  <c r="Y47" i="46"/>
  <c r="X47" i="46"/>
  <c r="AR45" i="32"/>
  <c r="AR37" i="49"/>
  <c r="AI33" i="90"/>
  <c r="AN33" i="90"/>
  <c r="AI48" i="86"/>
  <c r="AN48" i="86"/>
  <c r="AI44" i="104"/>
  <c r="AN44" i="104"/>
  <c r="AR39" i="51"/>
  <c r="AI35" i="35"/>
  <c r="AP35" i="35"/>
  <c r="AH37" i="10"/>
  <c r="AQ37" i="10" s="1"/>
  <c r="AH41" i="96"/>
  <c r="AQ41" i="96" s="1"/>
  <c r="W47" i="93"/>
  <c r="AG46" i="93"/>
  <c r="AP46" i="93" s="1"/>
  <c r="AF46" i="93"/>
  <c r="AO46" i="93" s="1"/>
  <c r="AE46" i="93"/>
  <c r="W49" i="97"/>
  <c r="AE48" i="97"/>
  <c r="AF48" i="97"/>
  <c r="AO48" i="97" s="1"/>
  <c r="AG48" i="97"/>
  <c r="AP48" i="97" s="1"/>
  <c r="AR47" i="97"/>
  <c r="X34" i="98"/>
  <c r="Y34" i="98"/>
  <c r="AH35" i="94"/>
  <c r="AQ35" i="94" s="1"/>
  <c r="AH34" i="50"/>
  <c r="AQ34" i="50" s="1"/>
  <c r="AH38" i="55"/>
  <c r="AQ38" i="55" s="1"/>
  <c r="AH49" i="105"/>
  <c r="AQ49" i="105" s="1"/>
  <c r="AH41" i="92"/>
  <c r="AQ41" i="92" s="1"/>
  <c r="Z49" i="89"/>
  <c r="AI46" i="46"/>
  <c r="AR46" i="46" s="1"/>
  <c r="AP46" i="46"/>
  <c r="AH50" i="47"/>
  <c r="AQ50" i="47" s="1"/>
  <c r="AI44" i="101"/>
  <c r="AN44" i="101"/>
  <c r="AH41" i="13"/>
  <c r="AQ41" i="13" s="1"/>
  <c r="AI38" i="41"/>
  <c r="AN38" i="41"/>
  <c r="Z37" i="10"/>
  <c r="Z41" i="96"/>
  <c r="AE35" i="42"/>
  <c r="AF35" i="42"/>
  <c r="AO35" i="42" s="1"/>
  <c r="AG35" i="42"/>
  <c r="AP35" i="42" s="1"/>
  <c r="W36" i="42"/>
  <c r="AH42" i="20"/>
  <c r="AQ42" i="20" s="1"/>
  <c r="AR35" i="102"/>
  <c r="AI47" i="15"/>
  <c r="AN47" i="15"/>
  <c r="AR49" i="47"/>
  <c r="Z35" i="94"/>
  <c r="AR46" i="53"/>
  <c r="AR37" i="18"/>
  <c r="Z34" i="50"/>
  <c r="Z38" i="55"/>
  <c r="AH38" i="99"/>
  <c r="AQ38" i="99" s="1"/>
  <c r="Z49" i="105"/>
  <c r="Z41" i="92"/>
  <c r="Z50" i="47"/>
  <c r="AI40" i="84"/>
  <c r="AN40" i="84"/>
  <c r="Y45" i="101"/>
  <c r="Z45" i="101" s="1"/>
  <c r="X45" i="101"/>
  <c r="AR39" i="11"/>
  <c r="Z41" i="13"/>
  <c r="Y39" i="41"/>
  <c r="X39" i="41"/>
  <c r="Z39" i="41" l="1"/>
  <c r="AE39" i="41"/>
  <c r="AF39" i="41"/>
  <c r="AO39" i="41" s="1"/>
  <c r="W40" i="41"/>
  <c r="AG39" i="41"/>
  <c r="AP39" i="41" s="1"/>
  <c r="W40" i="43"/>
  <c r="AE39" i="43"/>
  <c r="AG39" i="43"/>
  <c r="AP39" i="43" s="1"/>
  <c r="AF39" i="43"/>
  <c r="AO39" i="43" s="1"/>
  <c r="AF45" i="101"/>
  <c r="AO45" i="101" s="1"/>
  <c r="AG45" i="101"/>
  <c r="AP45" i="101" s="1"/>
  <c r="AE45" i="101"/>
  <c r="W46" i="101"/>
  <c r="AF41" i="13"/>
  <c r="AO41" i="13" s="1"/>
  <c r="AE41" i="13"/>
  <c r="AG41" i="13"/>
  <c r="AP41" i="13" s="1"/>
  <c r="W42" i="13"/>
  <c r="AR40" i="84"/>
  <c r="AF49" i="105"/>
  <c r="AO49" i="105" s="1"/>
  <c r="AE49" i="105"/>
  <c r="W50" i="105"/>
  <c r="AG49" i="105"/>
  <c r="AP49" i="105" s="1"/>
  <c r="AE38" i="55"/>
  <c r="AF38" i="55"/>
  <c r="AO38" i="55" s="1"/>
  <c r="AG38" i="55"/>
  <c r="AP38" i="55" s="1"/>
  <c r="W39" i="55"/>
  <c r="W36" i="94"/>
  <c r="AE35" i="94"/>
  <c r="AF35" i="94"/>
  <c r="AO35" i="94" s="1"/>
  <c r="AG35" i="94"/>
  <c r="AP35" i="94" s="1"/>
  <c r="AG37" i="10"/>
  <c r="AP37" i="10" s="1"/>
  <c r="AF37" i="10"/>
  <c r="AO37" i="10" s="1"/>
  <c r="W38" i="10"/>
  <c r="AE37" i="10"/>
  <c r="AR44" i="104"/>
  <c r="AH45" i="104"/>
  <c r="AQ45" i="104" s="1"/>
  <c r="AF34" i="90"/>
  <c r="AO34" i="90" s="1"/>
  <c r="AE34" i="90"/>
  <c r="W35" i="90"/>
  <c r="AG34" i="90"/>
  <c r="AP34" i="90" s="1"/>
  <c r="W42" i="84"/>
  <c r="AF41" i="84"/>
  <c r="AO41" i="84" s="1"/>
  <c r="AG41" i="84"/>
  <c r="AP41" i="84" s="1"/>
  <c r="AE41" i="84"/>
  <c r="AF38" i="18"/>
  <c r="AO38" i="18" s="1"/>
  <c r="W39" i="18"/>
  <c r="AE38" i="18"/>
  <c r="AG38" i="18"/>
  <c r="AP38" i="18" s="1"/>
  <c r="AF34" i="85"/>
  <c r="AO34" i="85" s="1"/>
  <c r="AE34" i="85"/>
  <c r="W35" i="85"/>
  <c r="AG34" i="85"/>
  <c r="AP34" i="85" s="1"/>
  <c r="AI45" i="44"/>
  <c r="AN45" i="44"/>
  <c r="AH37" i="83"/>
  <c r="AQ37" i="83" s="1"/>
  <c r="AI38" i="99"/>
  <c r="AN38" i="99"/>
  <c r="Y36" i="82"/>
  <c r="X36" i="82"/>
  <c r="AI42" i="20"/>
  <c r="AN42" i="20"/>
  <c r="AI40" i="51"/>
  <c r="AN40" i="51"/>
  <c r="Y37" i="48"/>
  <c r="X37" i="48"/>
  <c r="AE34" i="50"/>
  <c r="AF34" i="50"/>
  <c r="AO34" i="50" s="1"/>
  <c r="W35" i="50"/>
  <c r="AG34" i="50"/>
  <c r="AP34" i="50" s="1"/>
  <c r="Y36" i="42"/>
  <c r="Z36" i="42"/>
  <c r="X36" i="42"/>
  <c r="Z34" i="98"/>
  <c r="AI42" i="45"/>
  <c r="AN42" i="45"/>
  <c r="Z45" i="104"/>
  <c r="AE42" i="100"/>
  <c r="W43" i="100"/>
  <c r="AG42" i="100"/>
  <c r="AP42" i="100" s="1"/>
  <c r="AF42" i="100"/>
  <c r="AO42" i="100" s="1"/>
  <c r="AG47" i="53"/>
  <c r="AP47" i="53" s="1"/>
  <c r="W48" i="53"/>
  <c r="AE47" i="53"/>
  <c r="AF47" i="53"/>
  <c r="AO47" i="53" s="1"/>
  <c r="AH49" i="86"/>
  <c r="AQ49" i="86" s="1"/>
  <c r="AF37" i="83"/>
  <c r="AO37" i="83" s="1"/>
  <c r="AG37" i="83"/>
  <c r="AP37" i="83" s="1"/>
  <c r="AE37" i="83"/>
  <c r="W38" i="83"/>
  <c r="AI35" i="82"/>
  <c r="AN35" i="82"/>
  <c r="Y41" i="51"/>
  <c r="X41" i="51"/>
  <c r="AR38" i="41"/>
  <c r="AH34" i="98"/>
  <c r="AQ34" i="98" s="1"/>
  <c r="AI48" i="97"/>
  <c r="AN48" i="97"/>
  <c r="Y47" i="93"/>
  <c r="X47" i="93"/>
  <c r="AR35" i="35"/>
  <c r="AR48" i="86"/>
  <c r="AI41" i="88"/>
  <c r="AN41" i="88"/>
  <c r="Y43" i="45"/>
  <c r="X43" i="45"/>
  <c r="Z43" i="45" s="1"/>
  <c r="AE46" i="52"/>
  <c r="AF46" i="52"/>
  <c r="AO46" i="52" s="1"/>
  <c r="W47" i="52"/>
  <c r="AG46" i="52"/>
  <c r="AP46" i="52" s="1"/>
  <c r="AG38" i="49"/>
  <c r="AP38" i="49" s="1"/>
  <c r="W39" i="49"/>
  <c r="AE38" i="49"/>
  <c r="AF38" i="49"/>
  <c r="AO38" i="49" s="1"/>
  <c r="AE42" i="54"/>
  <c r="W43" i="54"/>
  <c r="AF42" i="54"/>
  <c r="AO42" i="54" s="1"/>
  <c r="AG42" i="54"/>
  <c r="AP42" i="54" s="1"/>
  <c r="Z49" i="86"/>
  <c r="AR44" i="101"/>
  <c r="Y49" i="97"/>
  <c r="X49" i="97"/>
  <c r="AH47" i="46"/>
  <c r="AQ47" i="46" s="1"/>
  <c r="Y42" i="88"/>
  <c r="X42" i="88"/>
  <c r="AR33" i="85"/>
  <c r="AE39" i="16"/>
  <c r="AN39" i="16" s="1"/>
  <c r="AG39" i="16"/>
  <c r="AP39" i="16" s="1"/>
  <c r="W40" i="16"/>
  <c r="AF39" i="16"/>
  <c r="AI37" i="87"/>
  <c r="AN37" i="87"/>
  <c r="AR47" i="15"/>
  <c r="AI35" i="42"/>
  <c r="AN35" i="42"/>
  <c r="AR33" i="90"/>
  <c r="Z47" i="46"/>
  <c r="AH36" i="35"/>
  <c r="AQ36" i="35" s="1"/>
  <c r="AR36" i="83"/>
  <c r="AR37" i="103"/>
  <c r="AG36" i="102"/>
  <c r="AP36" i="102" s="1"/>
  <c r="W37" i="102"/>
  <c r="AF36" i="102"/>
  <c r="AO36" i="102" s="1"/>
  <c r="AE36" i="102"/>
  <c r="AF40" i="11"/>
  <c r="AO40" i="11" s="1"/>
  <c r="AE40" i="11"/>
  <c r="W41" i="11"/>
  <c r="AG40" i="11"/>
  <c r="AP40" i="11" s="1"/>
  <c r="AH38" i="103"/>
  <c r="AQ38" i="103" s="1"/>
  <c r="AH48" i="15"/>
  <c r="AQ48" i="15" s="1"/>
  <c r="AI41" i="91"/>
  <c r="AN41" i="91"/>
  <c r="Y46" i="44"/>
  <c r="X46" i="44"/>
  <c r="AI46" i="32"/>
  <c r="AN46" i="32"/>
  <c r="W51" i="47"/>
  <c r="AF50" i="47"/>
  <c r="AO50" i="47" s="1"/>
  <c r="AG50" i="47"/>
  <c r="AP50" i="47" s="1"/>
  <c r="AE50" i="47"/>
  <c r="AH39" i="41"/>
  <c r="AQ39" i="41" s="1"/>
  <c r="AH45" i="101"/>
  <c r="AQ45" i="101" s="1"/>
  <c r="AG41" i="92"/>
  <c r="AP41" i="92" s="1"/>
  <c r="W42" i="92"/>
  <c r="AF41" i="92"/>
  <c r="AO41" i="92" s="1"/>
  <c r="AE41" i="92"/>
  <c r="AE41" i="96"/>
  <c r="W42" i="96"/>
  <c r="AG41" i="96"/>
  <c r="AP41" i="96" s="1"/>
  <c r="AF41" i="96"/>
  <c r="AO41" i="96" s="1"/>
  <c r="AF49" i="89"/>
  <c r="AO49" i="89" s="1"/>
  <c r="AE49" i="89"/>
  <c r="W50" i="89"/>
  <c r="AG49" i="89"/>
  <c r="AP49" i="89" s="1"/>
  <c r="AI46" i="93"/>
  <c r="AN46" i="93"/>
  <c r="Z36" i="35"/>
  <c r="AH34" i="90"/>
  <c r="AQ34" i="90" s="1"/>
  <c r="AH41" i="84"/>
  <c r="AQ41" i="84" s="1"/>
  <c r="AE42" i="95"/>
  <c r="AG42" i="95"/>
  <c r="AP42" i="95" s="1"/>
  <c r="W43" i="95"/>
  <c r="AF42" i="95"/>
  <c r="AO42" i="95" s="1"/>
  <c r="AH34" i="85"/>
  <c r="AQ34" i="85" s="1"/>
  <c r="Y38" i="87"/>
  <c r="X38" i="87"/>
  <c r="AH39" i="43"/>
  <c r="AQ39" i="43" s="1"/>
  <c r="Z38" i="103"/>
  <c r="AE48" i="15"/>
  <c r="AG48" i="15"/>
  <c r="AP48" i="15" s="1"/>
  <c r="AF48" i="15"/>
  <c r="AO48" i="15" s="1"/>
  <c r="W49" i="15"/>
  <c r="Y42" i="91"/>
  <c r="Z42" i="91" s="1"/>
  <c r="X42" i="91"/>
  <c r="AR38" i="43"/>
  <c r="Y39" i="99"/>
  <c r="Z39" i="99"/>
  <c r="X39" i="99"/>
  <c r="Y43" i="20"/>
  <c r="X43" i="20"/>
  <c r="AI36" i="48"/>
  <c r="AN36" i="48"/>
  <c r="Y47" i="32"/>
  <c r="X47" i="32"/>
  <c r="Z38" i="87" l="1"/>
  <c r="Z46" i="44"/>
  <c r="W47" i="44" s="1"/>
  <c r="AE42" i="91"/>
  <c r="W43" i="91"/>
  <c r="AG42" i="91"/>
  <c r="AP42" i="91" s="1"/>
  <c r="AF42" i="91"/>
  <c r="AO42" i="91" s="1"/>
  <c r="AG38" i="87"/>
  <c r="AP38" i="87" s="1"/>
  <c r="W39" i="87"/>
  <c r="AE38" i="87"/>
  <c r="AF38" i="87"/>
  <c r="AO38" i="87" s="1"/>
  <c r="AE46" i="44"/>
  <c r="AG46" i="44"/>
  <c r="AP46" i="44" s="1"/>
  <c r="AF46" i="44"/>
  <c r="AO46" i="44" s="1"/>
  <c r="AI42" i="95"/>
  <c r="AN42" i="95"/>
  <c r="AR35" i="42"/>
  <c r="AI39" i="16"/>
  <c r="AO39" i="16"/>
  <c r="AH42" i="88"/>
  <c r="AQ42" i="88" s="1"/>
  <c r="AI42" i="54"/>
  <c r="AN42" i="54"/>
  <c r="AR36" i="48"/>
  <c r="AR46" i="93"/>
  <c r="AI41" i="92"/>
  <c r="AN41" i="92"/>
  <c r="Y51" i="47"/>
  <c r="X51" i="47"/>
  <c r="AI36" i="102"/>
  <c r="AN36" i="102"/>
  <c r="Y40" i="16"/>
  <c r="Z40" i="16"/>
  <c r="X40" i="16"/>
  <c r="Z42" i="88"/>
  <c r="AF49" i="86"/>
  <c r="AO49" i="86" s="1"/>
  <c r="AE49" i="86"/>
  <c r="W50" i="86"/>
  <c r="AG49" i="86"/>
  <c r="AP49" i="86" s="1"/>
  <c r="AI47" i="53"/>
  <c r="AN47" i="53"/>
  <c r="Y43" i="100"/>
  <c r="X43" i="100"/>
  <c r="AH36" i="42"/>
  <c r="AQ36" i="42" s="1"/>
  <c r="AR40" i="51"/>
  <c r="AI34" i="85"/>
  <c r="AN34" i="85"/>
  <c r="AI49" i="105"/>
  <c r="AN49" i="105"/>
  <c r="Y40" i="43"/>
  <c r="X40" i="43"/>
  <c r="Z40" i="43" s="1"/>
  <c r="AF38" i="103"/>
  <c r="AO38" i="103" s="1"/>
  <c r="W39" i="103"/>
  <c r="AG38" i="103"/>
  <c r="AP38" i="103" s="1"/>
  <c r="AE38" i="103"/>
  <c r="AR41" i="91"/>
  <c r="AF47" i="46"/>
  <c r="AO47" i="46" s="1"/>
  <c r="AG47" i="46"/>
  <c r="AP47" i="46" s="1"/>
  <c r="W48" i="46"/>
  <c r="AE47" i="46"/>
  <c r="AH49" i="97"/>
  <c r="AQ49" i="97" s="1"/>
  <c r="Y47" i="52"/>
  <c r="X47" i="52"/>
  <c r="AH47" i="93"/>
  <c r="AQ47" i="93" s="1"/>
  <c r="AH41" i="51"/>
  <c r="AQ41" i="51" s="1"/>
  <c r="Y38" i="83"/>
  <c r="X38" i="83"/>
  <c r="Y48" i="53"/>
  <c r="X48" i="53"/>
  <c r="AI42" i="100"/>
  <c r="AN42" i="100"/>
  <c r="AE36" i="42"/>
  <c r="AF36" i="42"/>
  <c r="AO36" i="42" s="1"/>
  <c r="W37" i="42"/>
  <c r="AG36" i="42"/>
  <c r="AP36" i="42" s="1"/>
  <c r="AI34" i="50"/>
  <c r="AN34" i="50"/>
  <c r="AR38" i="99"/>
  <c r="AI37" i="10"/>
  <c r="AR37" i="10" s="1"/>
  <c r="AN37" i="10"/>
  <c r="AI41" i="13"/>
  <c r="AN41" i="13"/>
  <c r="AH43" i="20"/>
  <c r="AQ43" i="20" s="1"/>
  <c r="Y49" i="15"/>
  <c r="X49" i="15"/>
  <c r="AH47" i="32"/>
  <c r="AQ47" i="32" s="1"/>
  <c r="Y42" i="92"/>
  <c r="Z42" i="92" s="1"/>
  <c r="X42" i="92"/>
  <c r="AR46" i="32"/>
  <c r="Y41" i="11"/>
  <c r="Z41" i="11" s="1"/>
  <c r="X41" i="11"/>
  <c r="X37" i="102"/>
  <c r="Y37" i="102"/>
  <c r="Z49" i="97"/>
  <c r="AI38" i="49"/>
  <c r="AN38" i="49"/>
  <c r="AR41" i="88"/>
  <c r="Z47" i="93"/>
  <c r="Z41" i="51"/>
  <c r="AI37" i="83"/>
  <c r="AR37" i="83" s="1"/>
  <c r="AN37" i="83"/>
  <c r="AG45" i="104"/>
  <c r="AP45" i="104" s="1"/>
  <c r="AE45" i="104"/>
  <c r="W46" i="104"/>
  <c r="AF45" i="104"/>
  <c r="AO45" i="104" s="1"/>
  <c r="AH37" i="48"/>
  <c r="AQ37" i="48" s="1"/>
  <c r="AR42" i="20"/>
  <c r="AR45" i="44"/>
  <c r="AI41" i="84"/>
  <c r="AN41" i="84"/>
  <c r="Y35" i="90"/>
  <c r="X35" i="90"/>
  <c r="Y38" i="10"/>
  <c r="X38" i="10"/>
  <c r="AI35" i="94"/>
  <c r="AN35" i="94"/>
  <c r="AI38" i="55"/>
  <c r="AR38" i="55" s="1"/>
  <c r="AN38" i="55"/>
  <c r="Z43" i="20"/>
  <c r="Z47" i="32"/>
  <c r="AH42" i="91"/>
  <c r="AQ42" i="91" s="1"/>
  <c r="Y43" i="95"/>
  <c r="X43" i="95"/>
  <c r="Y50" i="89"/>
  <c r="X50" i="89"/>
  <c r="Y42" i="96"/>
  <c r="X42" i="96"/>
  <c r="AI50" i="47"/>
  <c r="AN50" i="47"/>
  <c r="AH46" i="44"/>
  <c r="AQ46" i="44" s="1"/>
  <c r="AI40" i="11"/>
  <c r="AN40" i="11"/>
  <c r="AR37" i="87"/>
  <c r="Y39" i="49"/>
  <c r="Z39" i="49"/>
  <c r="X39" i="49"/>
  <c r="AI46" i="52"/>
  <c r="AN46" i="52"/>
  <c r="Z37" i="48"/>
  <c r="AH36" i="82"/>
  <c r="AQ36" i="82" s="1"/>
  <c r="AI34" i="90"/>
  <c r="AN34" i="90"/>
  <c r="Y36" i="94"/>
  <c r="X36" i="94"/>
  <c r="Y40" i="41"/>
  <c r="X40" i="41"/>
  <c r="AG39" i="99"/>
  <c r="AP39" i="99" s="1"/>
  <c r="AF39" i="99"/>
  <c r="AO39" i="99" s="1"/>
  <c r="AE39" i="99"/>
  <c r="W40" i="99"/>
  <c r="AH38" i="87"/>
  <c r="AQ38" i="87" s="1"/>
  <c r="AH39" i="99"/>
  <c r="AQ39" i="99" s="1"/>
  <c r="AI48" i="15"/>
  <c r="AN48" i="15"/>
  <c r="W37" i="35"/>
  <c r="AG36" i="35"/>
  <c r="AP36" i="35" s="1"/>
  <c r="AF36" i="35"/>
  <c r="AE36" i="35"/>
  <c r="AN36" i="35" s="1"/>
  <c r="AI49" i="89"/>
  <c r="AN49" i="89"/>
  <c r="AI41" i="96"/>
  <c r="AN41" i="96"/>
  <c r="Y43" i="54"/>
  <c r="X43" i="54"/>
  <c r="Z43" i="54" s="1"/>
  <c r="AH43" i="45"/>
  <c r="AQ43" i="45" s="1"/>
  <c r="AR42" i="45"/>
  <c r="Z36" i="82"/>
  <c r="AI38" i="18"/>
  <c r="AN38" i="18"/>
  <c r="Y46" i="101"/>
  <c r="X46" i="101"/>
  <c r="AE43" i="45"/>
  <c r="W44" i="45"/>
  <c r="AG43" i="45"/>
  <c r="AP43" i="45" s="1"/>
  <c r="AF43" i="45"/>
  <c r="AO43" i="45" s="1"/>
  <c r="AR48" i="97"/>
  <c r="AR35" i="82"/>
  <c r="W35" i="98"/>
  <c r="AG34" i="98"/>
  <c r="AP34" i="98" s="1"/>
  <c r="AE34" i="98"/>
  <c r="AF34" i="98"/>
  <c r="AO34" i="98" s="1"/>
  <c r="Y35" i="50"/>
  <c r="X35" i="50"/>
  <c r="Y35" i="85"/>
  <c r="X35" i="85"/>
  <c r="Z35" i="85" s="1"/>
  <c r="Y39" i="18"/>
  <c r="Z39" i="18" s="1"/>
  <c r="X39" i="18"/>
  <c r="Y42" i="84"/>
  <c r="X42" i="84"/>
  <c r="Y39" i="55"/>
  <c r="X39" i="55"/>
  <c r="Z39" i="55" s="1"/>
  <c r="Y50" i="105"/>
  <c r="X50" i="105"/>
  <c r="Z50" i="105" s="1"/>
  <c r="Y42" i="13"/>
  <c r="X42" i="13"/>
  <c r="AI45" i="101"/>
  <c r="AN45" i="101"/>
  <c r="AI39" i="43"/>
  <c r="AN39" i="43"/>
  <c r="AI39" i="41"/>
  <c r="AN39" i="41"/>
  <c r="Z36" i="94" l="1"/>
  <c r="Z42" i="13"/>
  <c r="AE42" i="13" s="1"/>
  <c r="Z50" i="89"/>
  <c r="Z51" i="47"/>
  <c r="Z35" i="50"/>
  <c r="AE35" i="50" s="1"/>
  <c r="Z48" i="53"/>
  <c r="AF48" i="53" s="1"/>
  <c r="AO48" i="53" s="1"/>
  <c r="AE42" i="92"/>
  <c r="AF42" i="92"/>
  <c r="AO42" i="92" s="1"/>
  <c r="AG42" i="92"/>
  <c r="AP42" i="92" s="1"/>
  <c r="W43" i="92"/>
  <c r="AG40" i="43"/>
  <c r="AP40" i="43" s="1"/>
  <c r="W41" i="43"/>
  <c r="AE40" i="43"/>
  <c r="AF40" i="43"/>
  <c r="AO40" i="43" s="1"/>
  <c r="AF50" i="105"/>
  <c r="AO50" i="105" s="1"/>
  <c r="AE50" i="105"/>
  <c r="W51" i="105"/>
  <c r="AG50" i="105"/>
  <c r="AP50" i="105" s="1"/>
  <c r="W36" i="85"/>
  <c r="AE35" i="85"/>
  <c r="AG35" i="85"/>
  <c r="AP35" i="85" s="1"/>
  <c r="AF35" i="85"/>
  <c r="AO35" i="85" s="1"/>
  <c r="AF41" i="11"/>
  <c r="AO41" i="11" s="1"/>
  <c r="AE41" i="11"/>
  <c r="AG41" i="11"/>
  <c r="AP41" i="11" s="1"/>
  <c r="W42" i="11"/>
  <c r="W37" i="94"/>
  <c r="AE36" i="94"/>
  <c r="AG36" i="94"/>
  <c r="AP36" i="94" s="1"/>
  <c r="AF36" i="94"/>
  <c r="AO36" i="94" s="1"/>
  <c r="AG35" i="50"/>
  <c r="AP35" i="50" s="1"/>
  <c r="AF35" i="50"/>
  <c r="AO35" i="50" s="1"/>
  <c r="W36" i="50"/>
  <c r="W40" i="18"/>
  <c r="AF39" i="18"/>
  <c r="AO39" i="18" s="1"/>
  <c r="AG39" i="18"/>
  <c r="AP39" i="18" s="1"/>
  <c r="AE39" i="18"/>
  <c r="AG42" i="13"/>
  <c r="AP42" i="13" s="1"/>
  <c r="AF42" i="13"/>
  <c r="AO42" i="13" s="1"/>
  <c r="W43" i="13"/>
  <c r="AF50" i="89"/>
  <c r="AO50" i="89" s="1"/>
  <c r="AE50" i="89"/>
  <c r="AG50" i="89"/>
  <c r="AP50" i="89" s="1"/>
  <c r="W51" i="89"/>
  <c r="AF51" i="47"/>
  <c r="AO51" i="47" s="1"/>
  <c r="AG51" i="47"/>
  <c r="AP51" i="47" s="1"/>
  <c r="W52" i="47"/>
  <c r="AE51" i="47"/>
  <c r="W40" i="55"/>
  <c r="AF39" i="55"/>
  <c r="AO39" i="55" s="1"/>
  <c r="AG39" i="55"/>
  <c r="AP39" i="55" s="1"/>
  <c r="AE39" i="55"/>
  <c r="AR39" i="43"/>
  <c r="AH42" i="84"/>
  <c r="AQ42" i="84" s="1"/>
  <c r="AI43" i="45"/>
  <c r="AN43" i="45"/>
  <c r="AE36" i="82"/>
  <c r="W37" i="82"/>
  <c r="AG36" i="82"/>
  <c r="AP36" i="82" s="1"/>
  <c r="AF36" i="82"/>
  <c r="AO36" i="82" s="1"/>
  <c r="AR41" i="96"/>
  <c r="AF39" i="49"/>
  <c r="AO39" i="49" s="1"/>
  <c r="AG39" i="49"/>
  <c r="AP39" i="49" s="1"/>
  <c r="AE39" i="49"/>
  <c r="W40" i="49"/>
  <c r="AR50" i="47"/>
  <c r="AH35" i="90"/>
  <c r="AQ35" i="90" s="1"/>
  <c r="AH41" i="11"/>
  <c r="AQ41" i="11" s="1"/>
  <c r="AH48" i="53"/>
  <c r="AQ48" i="53" s="1"/>
  <c r="AI47" i="46"/>
  <c r="AN47" i="46"/>
  <c r="AH40" i="16"/>
  <c r="AQ40" i="16" s="1"/>
  <c r="AR45" i="101"/>
  <c r="AI34" i="98"/>
  <c r="AN34" i="98"/>
  <c r="AH46" i="101"/>
  <c r="AQ46" i="101" s="1"/>
  <c r="Y37" i="35"/>
  <c r="X37" i="35"/>
  <c r="AH40" i="41"/>
  <c r="AQ40" i="41" s="1"/>
  <c r="AH42" i="96"/>
  <c r="AQ42" i="96" s="1"/>
  <c r="AH43" i="95"/>
  <c r="AQ43" i="95" s="1"/>
  <c r="Z35" i="90"/>
  <c r="AH49" i="15"/>
  <c r="AQ49" i="15" s="1"/>
  <c r="Y37" i="42"/>
  <c r="X37" i="42"/>
  <c r="Y48" i="46"/>
  <c r="X48" i="46"/>
  <c r="AI38" i="103"/>
  <c r="AN38" i="103"/>
  <c r="AH43" i="100"/>
  <c r="AQ43" i="100" s="1"/>
  <c r="AG40" i="16"/>
  <c r="AP40" i="16" s="1"/>
  <c r="W41" i="16"/>
  <c r="AE40" i="16"/>
  <c r="AF40" i="16"/>
  <c r="AO40" i="16" s="1"/>
  <c r="AI46" i="44"/>
  <c r="AN46" i="44"/>
  <c r="AH50" i="105"/>
  <c r="AQ50" i="105" s="1"/>
  <c r="Y44" i="45"/>
  <c r="X44" i="45"/>
  <c r="Z42" i="84"/>
  <c r="AH42" i="13"/>
  <c r="AQ42" i="13" s="1"/>
  <c r="AH39" i="55"/>
  <c r="AQ39" i="55" s="1"/>
  <c r="AH39" i="18"/>
  <c r="AQ39" i="18" s="1"/>
  <c r="AH35" i="50"/>
  <c r="AQ35" i="50" s="1"/>
  <c r="Z46" i="101"/>
  <c r="AH43" i="54"/>
  <c r="AQ43" i="54" s="1"/>
  <c r="AR49" i="89"/>
  <c r="Z40" i="41"/>
  <c r="AR34" i="90"/>
  <c r="W38" i="48"/>
  <c r="AE37" i="48"/>
  <c r="AF37" i="48"/>
  <c r="AO37" i="48" s="1"/>
  <c r="AG37" i="48"/>
  <c r="AP37" i="48" s="1"/>
  <c r="Z42" i="96"/>
  <c r="Z43" i="95"/>
  <c r="AR35" i="94"/>
  <c r="AR38" i="49"/>
  <c r="Z49" i="15"/>
  <c r="Z43" i="100"/>
  <c r="Y50" i="86"/>
  <c r="X50" i="86"/>
  <c r="AR42" i="95"/>
  <c r="AR39" i="41"/>
  <c r="Y35" i="98"/>
  <c r="X35" i="98"/>
  <c r="AE43" i="54"/>
  <c r="W44" i="54"/>
  <c r="AG43" i="54"/>
  <c r="AP43" i="54" s="1"/>
  <c r="AF43" i="54"/>
  <c r="AO43" i="54" s="1"/>
  <c r="AR48" i="15"/>
  <c r="Y40" i="99"/>
  <c r="X40" i="99"/>
  <c r="W48" i="32"/>
  <c r="AE47" i="32"/>
  <c r="AN47" i="32" s="1"/>
  <c r="AF47" i="32"/>
  <c r="AG47" i="32"/>
  <c r="AP47" i="32" s="1"/>
  <c r="AH38" i="10"/>
  <c r="AQ38" i="10" s="1"/>
  <c r="AE41" i="51"/>
  <c r="AF41" i="51"/>
  <c r="AO41" i="51" s="1"/>
  <c r="AG41" i="51"/>
  <c r="AP41" i="51" s="1"/>
  <c r="W42" i="51"/>
  <c r="AF49" i="97"/>
  <c r="AO49" i="97" s="1"/>
  <c r="AG49" i="97"/>
  <c r="AP49" i="97" s="1"/>
  <c r="AE49" i="97"/>
  <c r="W50" i="97"/>
  <c r="AI36" i="42"/>
  <c r="AR36" i="42" s="1"/>
  <c r="AN36" i="42"/>
  <c r="AH38" i="83"/>
  <c r="AQ38" i="83" s="1"/>
  <c r="Y39" i="103"/>
  <c r="X39" i="103"/>
  <c r="AR49" i="105"/>
  <c r="AI49" i="86"/>
  <c r="AN49" i="86"/>
  <c r="AR41" i="92"/>
  <c r="AR42" i="54"/>
  <c r="AI39" i="99"/>
  <c r="AN39" i="99"/>
  <c r="AH36" i="94"/>
  <c r="AQ36" i="94" s="1"/>
  <c r="AR46" i="52"/>
  <c r="AH50" i="89"/>
  <c r="AQ50" i="89" s="1"/>
  <c r="AE43" i="20"/>
  <c r="AG43" i="20"/>
  <c r="AP43" i="20" s="1"/>
  <c r="AF43" i="20"/>
  <c r="AO43" i="20" s="1"/>
  <c r="W44" i="20"/>
  <c r="Z38" i="10"/>
  <c r="AR41" i="84"/>
  <c r="Y46" i="104"/>
  <c r="X46" i="104"/>
  <c r="W48" i="93"/>
  <c r="AG47" i="93"/>
  <c r="AP47" i="93" s="1"/>
  <c r="AF47" i="93"/>
  <c r="AO47" i="93" s="1"/>
  <c r="AE47" i="93"/>
  <c r="Z37" i="102"/>
  <c r="AR41" i="13"/>
  <c r="AR34" i="50"/>
  <c r="Z38" i="83"/>
  <c r="Z47" i="52"/>
  <c r="AH47" i="52"/>
  <c r="AQ47" i="52" s="1"/>
  <c r="AR36" i="102"/>
  <c r="AR39" i="16"/>
  <c r="AI38" i="87"/>
  <c r="AN38" i="87"/>
  <c r="Y43" i="91"/>
  <c r="X43" i="91"/>
  <c r="AH35" i="85"/>
  <c r="AQ35" i="85" s="1"/>
  <c r="AR38" i="18"/>
  <c r="AI36" i="35"/>
  <c r="AO36" i="35"/>
  <c r="AH39" i="49"/>
  <c r="AQ39" i="49" s="1"/>
  <c r="AR40" i="11"/>
  <c r="AI45" i="104"/>
  <c r="AN45" i="104"/>
  <c r="AH37" i="102"/>
  <c r="AQ37" i="102" s="1"/>
  <c r="AH42" i="92"/>
  <c r="AQ42" i="92" s="1"/>
  <c r="AR42" i="100"/>
  <c r="AH40" i="43"/>
  <c r="AQ40" i="43" s="1"/>
  <c r="AR34" i="85"/>
  <c r="AR47" i="53"/>
  <c r="W43" i="88"/>
  <c r="AE42" i="88"/>
  <c r="AG42" i="88"/>
  <c r="AP42" i="88" s="1"/>
  <c r="AF42" i="88"/>
  <c r="AO42" i="88" s="1"/>
  <c r="AH51" i="47"/>
  <c r="AQ51" i="47" s="1"/>
  <c r="Y47" i="44"/>
  <c r="X47" i="44"/>
  <c r="Y39" i="87"/>
  <c r="X39" i="87"/>
  <c r="AI42" i="91"/>
  <c r="AN42" i="91"/>
  <c r="Z39" i="103" l="1"/>
  <c r="AE39" i="103" s="1"/>
  <c r="Z40" i="99"/>
  <c r="AG48" i="53"/>
  <c r="AP48" i="53" s="1"/>
  <c r="W49" i="53"/>
  <c r="AE48" i="53"/>
  <c r="AI48" i="53" s="1"/>
  <c r="Z43" i="91"/>
  <c r="AF43" i="91" s="1"/>
  <c r="AO43" i="91" s="1"/>
  <c r="Z47" i="44"/>
  <c r="W48" i="44" s="1"/>
  <c r="W40" i="103"/>
  <c r="AG39" i="103"/>
  <c r="AP39" i="103" s="1"/>
  <c r="AF39" i="103"/>
  <c r="AO39" i="103" s="1"/>
  <c r="W41" i="99"/>
  <c r="AG40" i="99"/>
  <c r="AP40" i="99" s="1"/>
  <c r="AF40" i="99"/>
  <c r="AO40" i="99" s="1"/>
  <c r="AE40" i="99"/>
  <c r="W44" i="91"/>
  <c r="AG43" i="91"/>
  <c r="AP43" i="91" s="1"/>
  <c r="AE47" i="44"/>
  <c r="AF47" i="44"/>
  <c r="AO47" i="44" s="1"/>
  <c r="AG47" i="44"/>
  <c r="AP47" i="44" s="1"/>
  <c r="Y43" i="88"/>
  <c r="Z43" i="88" s="1"/>
  <c r="X43" i="88"/>
  <c r="AH39" i="87"/>
  <c r="AQ39" i="87" s="1"/>
  <c r="Z39" i="87"/>
  <c r="AH43" i="91"/>
  <c r="AQ43" i="91" s="1"/>
  <c r="AI43" i="20"/>
  <c r="AN43" i="20"/>
  <c r="AI41" i="51"/>
  <c r="AN41" i="51"/>
  <c r="AG43" i="100"/>
  <c r="AP43" i="100" s="1"/>
  <c r="AE43" i="100"/>
  <c r="AF43" i="100"/>
  <c r="AO43" i="100" s="1"/>
  <c r="W44" i="100"/>
  <c r="AE43" i="95"/>
  <c r="AG43" i="95"/>
  <c r="AP43" i="95" s="1"/>
  <c r="W44" i="95"/>
  <c r="AF43" i="95"/>
  <c r="AO43" i="95" s="1"/>
  <c r="Y38" i="48"/>
  <c r="X38" i="48"/>
  <c r="AR46" i="44"/>
  <c r="AR38" i="103"/>
  <c r="AG35" i="90"/>
  <c r="AP35" i="90" s="1"/>
  <c r="AF35" i="90"/>
  <c r="AO35" i="90" s="1"/>
  <c r="AE35" i="90"/>
  <c r="W36" i="90"/>
  <c r="AI39" i="49"/>
  <c r="AN39" i="49"/>
  <c r="Y51" i="89"/>
  <c r="Z51" i="89"/>
  <c r="X51" i="89"/>
  <c r="Y51" i="105"/>
  <c r="Z51" i="105" s="1"/>
  <c r="X51" i="105"/>
  <c r="AR45" i="104"/>
  <c r="Y48" i="93"/>
  <c r="X48" i="93"/>
  <c r="AE38" i="10"/>
  <c r="AG38" i="10"/>
  <c r="AP38" i="10" s="1"/>
  <c r="AF38" i="10"/>
  <c r="AO38" i="10" s="1"/>
  <c r="W39" i="10"/>
  <c r="Y44" i="54"/>
  <c r="Z44" i="54" s="1"/>
  <c r="X44" i="54"/>
  <c r="AG49" i="15"/>
  <c r="AP49" i="15" s="1"/>
  <c r="AF49" i="15"/>
  <c r="AO49" i="15" s="1"/>
  <c r="AE49" i="15"/>
  <c r="W50" i="15"/>
  <c r="AE42" i="96"/>
  <c r="W43" i="96"/>
  <c r="AG42" i="96"/>
  <c r="AP42" i="96" s="1"/>
  <c r="AF42" i="96"/>
  <c r="AO42" i="96" s="1"/>
  <c r="AH48" i="46"/>
  <c r="AQ48" i="46" s="1"/>
  <c r="AR34" i="98"/>
  <c r="AI51" i="47"/>
  <c r="AN51" i="47"/>
  <c r="Y40" i="18"/>
  <c r="X40" i="18"/>
  <c r="Y42" i="11"/>
  <c r="X42" i="11"/>
  <c r="AI50" i="105"/>
  <c r="AN50" i="105"/>
  <c r="W48" i="52"/>
  <c r="AE47" i="52"/>
  <c r="AG47" i="52"/>
  <c r="AP47" i="52" s="1"/>
  <c r="AF47" i="52"/>
  <c r="AO47" i="52" s="1"/>
  <c r="AF37" i="102"/>
  <c r="AO37" i="102" s="1"/>
  <c r="W38" i="102"/>
  <c r="AG37" i="102"/>
  <c r="AP37" i="102" s="1"/>
  <c r="AE37" i="102"/>
  <c r="AH46" i="104"/>
  <c r="AQ46" i="104" s="1"/>
  <c r="AR39" i="99"/>
  <c r="AR49" i="86"/>
  <c r="AI47" i="32"/>
  <c r="AO47" i="32"/>
  <c r="AI43" i="54"/>
  <c r="AN43" i="54"/>
  <c r="AG42" i="84"/>
  <c r="AP42" i="84" s="1"/>
  <c r="AF42" i="84"/>
  <c r="AO42" i="84" s="1"/>
  <c r="AE42" i="84"/>
  <c r="W43" i="84"/>
  <c r="Z48" i="46"/>
  <c r="Y37" i="82"/>
  <c r="Z37" i="82" s="1"/>
  <c r="X37" i="82"/>
  <c r="AI39" i="55"/>
  <c r="AR39" i="55" s="1"/>
  <c r="AN39" i="55"/>
  <c r="Y52" i="47"/>
  <c r="X52" i="47"/>
  <c r="AI50" i="89"/>
  <c r="AN50" i="89"/>
  <c r="AI42" i="13"/>
  <c r="AN42" i="13"/>
  <c r="AI35" i="85"/>
  <c r="AN35" i="85"/>
  <c r="Y43" i="92"/>
  <c r="X43" i="92"/>
  <c r="AI42" i="88"/>
  <c r="AN42" i="88"/>
  <c r="AF38" i="83"/>
  <c r="AO38" i="83" s="1"/>
  <c r="W39" i="83"/>
  <c r="AG38" i="83"/>
  <c r="AP38" i="83" s="1"/>
  <c r="AE38" i="83"/>
  <c r="Z46" i="104"/>
  <c r="Y44" i="20"/>
  <c r="X44" i="20"/>
  <c r="Y42" i="51"/>
  <c r="Z42" i="51"/>
  <c r="X42" i="51"/>
  <c r="AH35" i="98"/>
  <c r="AQ35" i="98" s="1"/>
  <c r="W41" i="41"/>
  <c r="AF40" i="41"/>
  <c r="AO40" i="41" s="1"/>
  <c r="AG40" i="41"/>
  <c r="AP40" i="41" s="1"/>
  <c r="AE40" i="41"/>
  <c r="AH44" i="45"/>
  <c r="AQ44" i="45" s="1"/>
  <c r="AI40" i="16"/>
  <c r="AN40" i="16"/>
  <c r="AI36" i="82"/>
  <c r="AN36" i="82"/>
  <c r="Y36" i="50"/>
  <c r="X36" i="50"/>
  <c r="AI41" i="11"/>
  <c r="AN41" i="11"/>
  <c r="Y36" i="85"/>
  <c r="X36" i="85"/>
  <c r="AH47" i="44"/>
  <c r="AQ47" i="44" s="1"/>
  <c r="AR42" i="91"/>
  <c r="AR36" i="35"/>
  <c r="AR38" i="87"/>
  <c r="AI47" i="93"/>
  <c r="AN47" i="93"/>
  <c r="Y50" i="97"/>
  <c r="Z50" i="97" s="1"/>
  <c r="X50" i="97"/>
  <c r="Y48" i="32"/>
  <c r="X48" i="32"/>
  <c r="Z35" i="98"/>
  <c r="Z50" i="86"/>
  <c r="AH50" i="86"/>
  <c r="AQ50" i="86" s="1"/>
  <c r="Z44" i="45"/>
  <c r="Y41" i="16"/>
  <c r="X41" i="16"/>
  <c r="AH37" i="42"/>
  <c r="AQ37" i="42" s="1"/>
  <c r="AH37" i="35"/>
  <c r="AQ37" i="35" s="1"/>
  <c r="AR47" i="46"/>
  <c r="AI39" i="18"/>
  <c r="AN39" i="18"/>
  <c r="AI35" i="50"/>
  <c r="AN35" i="50"/>
  <c r="AI36" i="94"/>
  <c r="AN36" i="94"/>
  <c r="Y49" i="53"/>
  <c r="Z49" i="53" s="1"/>
  <c r="X49" i="53"/>
  <c r="AI40" i="43"/>
  <c r="AN40" i="43"/>
  <c r="AH39" i="103"/>
  <c r="AQ39" i="103" s="1"/>
  <c r="AI49" i="97"/>
  <c r="AN49" i="97"/>
  <c r="AH40" i="99"/>
  <c r="AQ40" i="99" s="1"/>
  <c r="AI37" i="48"/>
  <c r="AN37" i="48"/>
  <c r="AE46" i="101"/>
  <c r="W47" i="101"/>
  <c r="AG46" i="101"/>
  <c r="AP46" i="101" s="1"/>
  <c r="AF46" i="101"/>
  <c r="AO46" i="101" s="1"/>
  <c r="Z37" i="42"/>
  <c r="Z37" i="35"/>
  <c r="Y40" i="49"/>
  <c r="X40" i="49"/>
  <c r="Z40" i="49" s="1"/>
  <c r="AR43" i="45"/>
  <c r="Y40" i="55"/>
  <c r="X40" i="55"/>
  <c r="Y43" i="13"/>
  <c r="X43" i="13"/>
  <c r="Y37" i="94"/>
  <c r="X37" i="94"/>
  <c r="Y41" i="43"/>
  <c r="X41" i="43"/>
  <c r="AI42" i="92"/>
  <c r="AN42" i="92"/>
  <c r="AN48" i="53" l="1"/>
  <c r="AE43" i="91"/>
  <c r="Z37" i="94"/>
  <c r="AG37" i="94" s="1"/>
  <c r="AP37" i="94" s="1"/>
  <c r="W38" i="94"/>
  <c r="AF37" i="94"/>
  <c r="AO37" i="94" s="1"/>
  <c r="AG51" i="105"/>
  <c r="AP51" i="105" s="1"/>
  <c r="W52" i="105"/>
  <c r="AE51" i="105"/>
  <c r="AF51" i="105"/>
  <c r="AO51" i="105" s="1"/>
  <c r="AF37" i="82"/>
  <c r="AO37" i="82" s="1"/>
  <c r="W38" i="82"/>
  <c r="AG37" i="82"/>
  <c r="AP37" i="82" s="1"/>
  <c r="AE37" i="82"/>
  <c r="W50" i="53"/>
  <c r="AF49" i="53"/>
  <c r="AO49" i="53" s="1"/>
  <c r="AG49" i="53"/>
  <c r="AP49" i="53" s="1"/>
  <c r="AE49" i="53"/>
  <c r="W51" i="97"/>
  <c r="AF50" i="97"/>
  <c r="AO50" i="97" s="1"/>
  <c r="AG50" i="97"/>
  <c r="AP50" i="97" s="1"/>
  <c r="AE50" i="97"/>
  <c r="AE35" i="98"/>
  <c r="W36" i="98"/>
  <c r="AG35" i="98"/>
  <c r="AP35" i="98" s="1"/>
  <c r="AF35" i="98"/>
  <c r="AO35" i="98" s="1"/>
  <c r="AR41" i="11"/>
  <c r="AG42" i="51"/>
  <c r="AP42" i="51" s="1"/>
  <c r="W43" i="51"/>
  <c r="AF42" i="51"/>
  <c r="AO42" i="51" s="1"/>
  <c r="AE42" i="51"/>
  <c r="AR42" i="88"/>
  <c r="AF48" i="46"/>
  <c r="AO48" i="46" s="1"/>
  <c r="AG48" i="46"/>
  <c r="AP48" i="46" s="1"/>
  <c r="AE48" i="46"/>
  <c r="W49" i="46"/>
  <c r="AR50" i="105"/>
  <c r="Y43" i="96"/>
  <c r="Z43" i="96" s="1"/>
  <c r="X43" i="96"/>
  <c r="Y44" i="100"/>
  <c r="X44" i="100"/>
  <c r="Y44" i="91"/>
  <c r="Z44" i="91" s="1"/>
  <c r="X44" i="91"/>
  <c r="Y41" i="99"/>
  <c r="X41" i="99"/>
  <c r="AH40" i="55"/>
  <c r="AQ40" i="55" s="1"/>
  <c r="AR42" i="92"/>
  <c r="AG37" i="35"/>
  <c r="AP37" i="35" s="1"/>
  <c r="W38" i="35"/>
  <c r="AE37" i="35"/>
  <c r="AF37" i="35"/>
  <c r="AO37" i="35" s="1"/>
  <c r="AI46" i="101"/>
  <c r="AN46" i="101"/>
  <c r="AH43" i="13"/>
  <c r="AQ43" i="13" s="1"/>
  <c r="AE37" i="42"/>
  <c r="AF37" i="42"/>
  <c r="AO37" i="42" s="1"/>
  <c r="W38" i="42"/>
  <c r="AG37" i="42"/>
  <c r="AP37" i="42" s="1"/>
  <c r="AH48" i="32"/>
  <c r="AQ48" i="32" s="1"/>
  <c r="AH36" i="50"/>
  <c r="AQ36" i="50" s="1"/>
  <c r="AR40" i="16"/>
  <c r="AI38" i="83"/>
  <c r="AN38" i="83"/>
  <c r="AH43" i="92"/>
  <c r="AQ43" i="92" s="1"/>
  <c r="AR42" i="13"/>
  <c r="AR43" i="54"/>
  <c r="Z42" i="11"/>
  <c r="AH42" i="11"/>
  <c r="AQ42" i="11" s="1"/>
  <c r="AR51" i="47"/>
  <c r="AI42" i="96"/>
  <c r="AN42" i="96"/>
  <c r="AH44" i="54"/>
  <c r="AQ44" i="54" s="1"/>
  <c r="AH51" i="89"/>
  <c r="AQ51" i="89" s="1"/>
  <c r="Y36" i="90"/>
  <c r="X36" i="90"/>
  <c r="AR43" i="20"/>
  <c r="AF39" i="87"/>
  <c r="AO39" i="87" s="1"/>
  <c r="AE39" i="87"/>
  <c r="W40" i="87"/>
  <c r="AG39" i="87"/>
  <c r="AP39" i="87" s="1"/>
  <c r="AH43" i="88"/>
  <c r="AQ43" i="88" s="1"/>
  <c r="AI47" i="44"/>
  <c r="AN47" i="44"/>
  <c r="AI43" i="91"/>
  <c r="AN43" i="91"/>
  <c r="AH37" i="94"/>
  <c r="AQ37" i="94" s="1"/>
  <c r="Z40" i="55"/>
  <c r="Y47" i="101"/>
  <c r="X47" i="101"/>
  <c r="AH41" i="43"/>
  <c r="AQ41" i="43" s="1"/>
  <c r="AR39" i="18"/>
  <c r="Z41" i="43"/>
  <c r="Z43" i="13"/>
  <c r="AR37" i="48"/>
  <c r="AH41" i="16"/>
  <c r="AQ41" i="16" s="1"/>
  <c r="Z48" i="32"/>
  <c r="AR47" i="93"/>
  <c r="AH36" i="85"/>
  <c r="AQ36" i="85" s="1"/>
  <c r="Z36" i="50"/>
  <c r="AI40" i="41"/>
  <c r="AR40" i="41" s="1"/>
  <c r="AN40" i="41"/>
  <c r="AH44" i="20"/>
  <c r="AQ44" i="20" s="1"/>
  <c r="Z43" i="92"/>
  <c r="Y43" i="84"/>
  <c r="X43" i="84"/>
  <c r="Z43" i="84" s="1"/>
  <c r="AI37" i="102"/>
  <c r="AN37" i="102"/>
  <c r="W45" i="54"/>
  <c r="AE44" i="54"/>
  <c r="AF44" i="54"/>
  <c r="AO44" i="54" s="1"/>
  <c r="AG44" i="54"/>
  <c r="AP44" i="54" s="1"/>
  <c r="AI38" i="10"/>
  <c r="AN38" i="10"/>
  <c r="AF51" i="89"/>
  <c r="AO51" i="89" s="1"/>
  <c r="AG51" i="89"/>
  <c r="AP51" i="89" s="1"/>
  <c r="AE51" i="89"/>
  <c r="W52" i="89"/>
  <c r="AI35" i="90"/>
  <c r="AN35" i="90"/>
  <c r="Y44" i="95"/>
  <c r="X44" i="95"/>
  <c r="AI43" i="100"/>
  <c r="AN43" i="100"/>
  <c r="W44" i="88"/>
  <c r="AF43" i="88"/>
  <c r="AO43" i="88" s="1"/>
  <c r="AG43" i="88"/>
  <c r="AP43" i="88" s="1"/>
  <c r="AE43" i="88"/>
  <c r="Y48" i="44"/>
  <c r="X48" i="44"/>
  <c r="W41" i="49"/>
  <c r="AE40" i="49"/>
  <c r="AF40" i="49"/>
  <c r="AO40" i="49" s="1"/>
  <c r="AG40" i="49"/>
  <c r="AP40" i="49" s="1"/>
  <c r="AH40" i="49"/>
  <c r="AQ40" i="49" s="1"/>
  <c r="AR49" i="97"/>
  <c r="AR36" i="94"/>
  <c r="Z41" i="16"/>
  <c r="Z36" i="85"/>
  <c r="Z44" i="20"/>
  <c r="Y39" i="83"/>
  <c r="X39" i="83"/>
  <c r="AR50" i="89"/>
  <c r="AH37" i="82"/>
  <c r="AQ37" i="82" s="1"/>
  <c r="AI42" i="84"/>
  <c r="AN42" i="84"/>
  <c r="AR47" i="32"/>
  <c r="AI47" i="52"/>
  <c r="AN47" i="52"/>
  <c r="AH40" i="18"/>
  <c r="AQ40" i="18" s="1"/>
  <c r="Y50" i="15"/>
  <c r="X50" i="15"/>
  <c r="AH48" i="93"/>
  <c r="AQ48" i="93" s="1"/>
  <c r="AR48" i="53"/>
  <c r="AH38" i="48"/>
  <c r="AQ38" i="48" s="1"/>
  <c r="AI40" i="99"/>
  <c r="AN40" i="99"/>
  <c r="AR40" i="43"/>
  <c r="AH50" i="97"/>
  <c r="AQ50" i="97" s="1"/>
  <c r="AH52" i="47"/>
  <c r="AQ52" i="47" s="1"/>
  <c r="Y38" i="102"/>
  <c r="X38" i="102"/>
  <c r="Y48" i="52"/>
  <c r="X48" i="52"/>
  <c r="Z40" i="18"/>
  <c r="AI49" i="15"/>
  <c r="AN49" i="15"/>
  <c r="Z48" i="93"/>
  <c r="AH51" i="105"/>
  <c r="AQ51" i="105" s="1"/>
  <c r="Z38" i="48"/>
  <c r="AI43" i="95"/>
  <c r="AN43" i="95"/>
  <c r="Y40" i="103"/>
  <c r="X40" i="103"/>
  <c r="AH49" i="53"/>
  <c r="AQ49" i="53" s="1"/>
  <c r="AR35" i="50"/>
  <c r="AE44" i="45"/>
  <c r="AF44" i="45"/>
  <c r="AO44" i="45" s="1"/>
  <c r="W45" i="45"/>
  <c r="AG44" i="45"/>
  <c r="AP44" i="45" s="1"/>
  <c r="AF50" i="86"/>
  <c r="AO50" i="86" s="1"/>
  <c r="AG50" i="86"/>
  <c r="AP50" i="86" s="1"/>
  <c r="AE50" i="86"/>
  <c r="W51" i="86"/>
  <c r="AR36" i="82"/>
  <c r="Y41" i="41"/>
  <c r="X41" i="41"/>
  <c r="AH42" i="51"/>
  <c r="AQ42" i="51" s="1"/>
  <c r="AF46" i="104"/>
  <c r="AO46" i="104" s="1"/>
  <c r="AG46" i="104"/>
  <c r="AP46" i="104" s="1"/>
  <c r="AE46" i="104"/>
  <c r="W47" i="104"/>
  <c r="AR35" i="85"/>
  <c r="Z52" i="47"/>
  <c r="Y39" i="10"/>
  <c r="X39" i="10"/>
  <c r="Z39" i="10" s="1"/>
  <c r="AR39" i="49"/>
  <c r="AR41" i="51"/>
  <c r="AI39" i="103"/>
  <c r="AN39" i="103"/>
  <c r="AE37" i="94" l="1"/>
  <c r="Z41" i="41"/>
  <c r="W44" i="96"/>
  <c r="AF43" i="96"/>
  <c r="AO43" i="96" s="1"/>
  <c r="AG43" i="96"/>
  <c r="AP43" i="96" s="1"/>
  <c r="AE43" i="96"/>
  <c r="W45" i="91"/>
  <c r="AG44" i="91"/>
  <c r="AP44" i="91" s="1"/>
  <c r="AF44" i="91"/>
  <c r="AO44" i="91" s="1"/>
  <c r="AE44" i="91"/>
  <c r="AG39" i="10"/>
  <c r="AP39" i="10" s="1"/>
  <c r="AF39" i="10"/>
  <c r="AO39" i="10" s="1"/>
  <c r="AE39" i="10"/>
  <c r="W40" i="10"/>
  <c r="W42" i="41"/>
  <c r="AG41" i="41"/>
  <c r="AP41" i="41" s="1"/>
  <c r="AF41" i="41"/>
  <c r="AO41" i="41" s="1"/>
  <c r="AE41" i="41"/>
  <c r="AI46" i="104"/>
  <c r="AN46" i="104"/>
  <c r="AE52" i="47"/>
  <c r="AG52" i="47"/>
  <c r="AP52" i="47" s="1"/>
  <c r="AF52" i="47"/>
  <c r="AO52" i="47" s="1"/>
  <c r="W53" i="47"/>
  <c r="AR39" i="103"/>
  <c r="Y47" i="104"/>
  <c r="X47" i="104"/>
  <c r="AE38" i="48"/>
  <c r="W39" i="48"/>
  <c r="AF38" i="48"/>
  <c r="AO38" i="48" s="1"/>
  <c r="AG38" i="48"/>
  <c r="AP38" i="48" s="1"/>
  <c r="W49" i="93"/>
  <c r="AF48" i="93"/>
  <c r="AO48" i="93" s="1"/>
  <c r="AE48" i="93"/>
  <c r="AG48" i="93"/>
  <c r="AP48" i="93" s="1"/>
  <c r="Z50" i="15"/>
  <c r="AH50" i="15"/>
  <c r="AQ50" i="15" s="1"/>
  <c r="AR42" i="84"/>
  <c r="AG36" i="85"/>
  <c r="AP36" i="85" s="1"/>
  <c r="W37" i="85"/>
  <c r="AE36" i="85"/>
  <c r="AF36" i="85"/>
  <c r="AO36" i="85" s="1"/>
  <c r="AR35" i="90"/>
  <c r="Y45" i="54"/>
  <c r="X45" i="54"/>
  <c r="Z45" i="54" s="1"/>
  <c r="AF43" i="92"/>
  <c r="AO43" i="92" s="1"/>
  <c r="AE43" i="92"/>
  <c r="AG43" i="92"/>
  <c r="AP43" i="92" s="1"/>
  <c r="W44" i="92"/>
  <c r="W44" i="13"/>
  <c r="AG43" i="13"/>
  <c r="AP43" i="13" s="1"/>
  <c r="AF43" i="13"/>
  <c r="AO43" i="13" s="1"/>
  <c r="AE43" i="13"/>
  <c r="AE40" i="55"/>
  <c r="AF40" i="55"/>
  <c r="AO40" i="55" s="1"/>
  <c r="W41" i="55"/>
  <c r="AG40" i="55"/>
  <c r="AP40" i="55" s="1"/>
  <c r="AI39" i="87"/>
  <c r="AN39" i="87"/>
  <c r="AR42" i="96"/>
  <c r="AI37" i="42"/>
  <c r="AN37" i="42"/>
  <c r="AI48" i="46"/>
  <c r="AN48" i="46"/>
  <c r="AI42" i="51"/>
  <c r="AN42" i="51"/>
  <c r="AI50" i="97"/>
  <c r="AN50" i="97"/>
  <c r="Y38" i="82"/>
  <c r="X38" i="82"/>
  <c r="AH40" i="103"/>
  <c r="AQ40" i="103" s="1"/>
  <c r="AH38" i="102"/>
  <c r="AQ38" i="102" s="1"/>
  <c r="AE41" i="16"/>
  <c r="W42" i="16"/>
  <c r="AF41" i="16"/>
  <c r="AO41" i="16" s="1"/>
  <c r="AG41" i="16"/>
  <c r="AP41" i="16" s="1"/>
  <c r="AR43" i="100"/>
  <c r="AR38" i="10"/>
  <c r="W42" i="43"/>
  <c r="AE41" i="43"/>
  <c r="AG41" i="43"/>
  <c r="AP41" i="43" s="1"/>
  <c r="AF41" i="43"/>
  <c r="AO41" i="43" s="1"/>
  <c r="AR43" i="91"/>
  <c r="AR38" i="83"/>
  <c r="AR46" i="101"/>
  <c r="Z40" i="103"/>
  <c r="AR49" i="15"/>
  <c r="Z38" i="102"/>
  <c r="AR47" i="52"/>
  <c r="AH39" i="83"/>
  <c r="AQ39" i="83" s="1"/>
  <c r="AI40" i="49"/>
  <c r="AN40" i="49"/>
  <c r="AI43" i="88"/>
  <c r="AN43" i="88"/>
  <c r="AH44" i="95"/>
  <c r="AQ44" i="95" s="1"/>
  <c r="Y52" i="89"/>
  <c r="X52" i="89"/>
  <c r="AR37" i="102"/>
  <c r="AE36" i="50"/>
  <c r="AF36" i="50"/>
  <c r="AO36" i="50" s="1"/>
  <c r="AG36" i="50"/>
  <c r="AP36" i="50" s="1"/>
  <c r="W37" i="50"/>
  <c r="W43" i="11"/>
  <c r="AG42" i="11"/>
  <c r="AP42" i="11" s="1"/>
  <c r="AF42" i="11"/>
  <c r="AO42" i="11" s="1"/>
  <c r="AE42" i="11"/>
  <c r="AH41" i="99"/>
  <c r="AQ41" i="99" s="1"/>
  <c r="AH44" i="100"/>
  <c r="AQ44" i="100" s="1"/>
  <c r="Y43" i="51"/>
  <c r="X43" i="51"/>
  <c r="Y50" i="53"/>
  <c r="X50" i="53"/>
  <c r="Z50" i="53" s="1"/>
  <c r="W41" i="18"/>
  <c r="AE40" i="18"/>
  <c r="AG40" i="18"/>
  <c r="AP40" i="18" s="1"/>
  <c r="AF40" i="18"/>
  <c r="AO40" i="18" s="1"/>
  <c r="Z39" i="83"/>
  <c r="Y41" i="49"/>
  <c r="Z41" i="49" s="1"/>
  <c r="X41" i="49"/>
  <c r="Z44" i="95"/>
  <c r="AI51" i="89"/>
  <c r="AN51" i="89"/>
  <c r="AH43" i="84"/>
  <c r="AQ43" i="84" s="1"/>
  <c r="AH47" i="101"/>
  <c r="AQ47" i="101" s="1"/>
  <c r="AR47" i="44"/>
  <c r="Z41" i="99"/>
  <c r="Z44" i="100"/>
  <c r="Y36" i="98"/>
  <c r="X36" i="98"/>
  <c r="Y51" i="97"/>
  <c r="X51" i="97"/>
  <c r="AI50" i="86"/>
  <c r="AN50" i="86"/>
  <c r="AH48" i="52"/>
  <c r="AQ48" i="52" s="1"/>
  <c r="AH48" i="44"/>
  <c r="AQ48" i="44" s="1"/>
  <c r="W44" i="84"/>
  <c r="AE43" i="84"/>
  <c r="AF43" i="84"/>
  <c r="AO43" i="84" s="1"/>
  <c r="AG43" i="84"/>
  <c r="AP43" i="84" s="1"/>
  <c r="AG48" i="32"/>
  <c r="AP48" i="32" s="1"/>
  <c r="W49" i="32"/>
  <c r="AF48" i="32"/>
  <c r="AO48" i="32" s="1"/>
  <c r="AE48" i="32"/>
  <c r="Z47" i="101"/>
  <c r="AH36" i="90"/>
  <c r="AQ36" i="90" s="1"/>
  <c r="Y38" i="42"/>
  <c r="X38" i="42"/>
  <c r="Z38" i="42" s="1"/>
  <c r="AI37" i="35"/>
  <c r="AN37" i="35"/>
  <c r="AI35" i="98"/>
  <c r="AN35" i="98"/>
  <c r="AI37" i="82"/>
  <c r="AN37" i="82"/>
  <c r="AI51" i="105"/>
  <c r="AN51" i="105"/>
  <c r="Y38" i="94"/>
  <c r="X38" i="94"/>
  <c r="AH41" i="41"/>
  <c r="AQ41" i="41" s="1"/>
  <c r="Y51" i="86"/>
  <c r="X51" i="86"/>
  <c r="Y45" i="45"/>
  <c r="X45" i="45"/>
  <c r="AH39" i="10"/>
  <c r="AQ39" i="10" s="1"/>
  <c r="AI44" i="45"/>
  <c r="AN44" i="45"/>
  <c r="AR43" i="95"/>
  <c r="Z48" i="52"/>
  <c r="AR40" i="99"/>
  <c r="AE44" i="20"/>
  <c r="W45" i="20"/>
  <c r="AF44" i="20"/>
  <c r="AO44" i="20" s="1"/>
  <c r="AG44" i="20"/>
  <c r="AP44" i="20" s="1"/>
  <c r="Z48" i="44"/>
  <c r="Y44" i="88"/>
  <c r="X44" i="88"/>
  <c r="Z44" i="88" s="1"/>
  <c r="AI44" i="54"/>
  <c r="AN44" i="54"/>
  <c r="Y40" i="87"/>
  <c r="Z40" i="87" s="1"/>
  <c r="X40" i="87"/>
  <c r="Z36" i="90"/>
  <c r="Y38" i="35"/>
  <c r="X38" i="35"/>
  <c r="AH44" i="91"/>
  <c r="AQ44" i="91" s="1"/>
  <c r="AH43" i="96"/>
  <c r="AQ43" i="96" s="1"/>
  <c r="Y49" i="46"/>
  <c r="X49" i="46"/>
  <c r="AI49" i="53"/>
  <c r="AN49" i="53"/>
  <c r="Y52" i="105"/>
  <c r="X52" i="105"/>
  <c r="AI37" i="94"/>
  <c r="AN37" i="94"/>
  <c r="Z38" i="82" l="1"/>
  <c r="Z49" i="46"/>
  <c r="AF49" i="46" s="1"/>
  <c r="AO49" i="46" s="1"/>
  <c r="Z43" i="51"/>
  <c r="W44" i="51" s="1"/>
  <c r="Z51" i="86"/>
  <c r="AE51" i="86" s="1"/>
  <c r="W41" i="87"/>
  <c r="AE40" i="87"/>
  <c r="AF40" i="87"/>
  <c r="AO40" i="87" s="1"/>
  <c r="AG40" i="87"/>
  <c r="AP40" i="87" s="1"/>
  <c r="AG51" i="86"/>
  <c r="AP51" i="86" s="1"/>
  <c r="AE49" i="46"/>
  <c r="W50" i="46"/>
  <c r="AG49" i="46"/>
  <c r="AP49" i="46" s="1"/>
  <c r="AF43" i="51"/>
  <c r="AO43" i="51" s="1"/>
  <c r="AG43" i="51"/>
  <c r="AP43" i="51" s="1"/>
  <c r="AG41" i="49"/>
  <c r="AP41" i="49" s="1"/>
  <c r="AE41" i="49"/>
  <c r="W42" i="49"/>
  <c r="AF41" i="49"/>
  <c r="AO41" i="49" s="1"/>
  <c r="AF44" i="88"/>
  <c r="AO44" i="88" s="1"/>
  <c r="AE44" i="88"/>
  <c r="W45" i="88"/>
  <c r="AG44" i="88"/>
  <c r="AP44" i="88" s="1"/>
  <c r="AE38" i="82"/>
  <c r="W39" i="82"/>
  <c r="AG38" i="82"/>
  <c r="AP38" i="82" s="1"/>
  <c r="AF38" i="82"/>
  <c r="AO38" i="82" s="1"/>
  <c r="AR49" i="53"/>
  <c r="AH40" i="87"/>
  <c r="AQ40" i="87" s="1"/>
  <c r="Y45" i="20"/>
  <c r="X45" i="20"/>
  <c r="AH38" i="42"/>
  <c r="AQ38" i="42" s="1"/>
  <c r="Y49" i="32"/>
  <c r="X49" i="32"/>
  <c r="Y44" i="84"/>
  <c r="X44" i="84"/>
  <c r="AR50" i="86"/>
  <c r="AH41" i="49"/>
  <c r="AQ41" i="49" s="1"/>
  <c r="AH43" i="51"/>
  <c r="AQ43" i="51" s="1"/>
  <c r="AR40" i="49"/>
  <c r="Y42" i="16"/>
  <c r="X42" i="16"/>
  <c r="Z42" i="16" s="1"/>
  <c r="AH38" i="82"/>
  <c r="AQ38" i="82" s="1"/>
  <c r="AR42" i="51"/>
  <c r="Y44" i="13"/>
  <c r="X44" i="13"/>
  <c r="AH45" i="54"/>
  <c r="AQ45" i="54" s="1"/>
  <c r="Y45" i="91"/>
  <c r="X45" i="91"/>
  <c r="AI48" i="32"/>
  <c r="AN48" i="32"/>
  <c r="AR51" i="89"/>
  <c r="AR37" i="94"/>
  <c r="AH49" i="46"/>
  <c r="AQ49" i="46" s="1"/>
  <c r="AI44" i="20"/>
  <c r="AN44" i="20"/>
  <c r="AH38" i="94"/>
  <c r="AQ38" i="94" s="1"/>
  <c r="AR37" i="82"/>
  <c r="AG38" i="42"/>
  <c r="AP38" i="42" s="1"/>
  <c r="AF38" i="42"/>
  <c r="AO38" i="42" s="1"/>
  <c r="W39" i="42"/>
  <c r="AE38" i="42"/>
  <c r="AH51" i="97"/>
  <c r="AQ51" i="97" s="1"/>
  <c r="W45" i="100"/>
  <c r="AF44" i="100"/>
  <c r="AO44" i="100" s="1"/>
  <c r="AE44" i="100"/>
  <c r="AG44" i="100"/>
  <c r="AP44" i="100" s="1"/>
  <c r="AI40" i="18"/>
  <c r="AN40" i="18"/>
  <c r="Y37" i="50"/>
  <c r="X37" i="50"/>
  <c r="AH52" i="89"/>
  <c r="AQ52" i="89" s="1"/>
  <c r="AI41" i="16"/>
  <c r="AN41" i="16"/>
  <c r="AI40" i="55"/>
  <c r="AN40" i="55"/>
  <c r="AE45" i="54"/>
  <c r="AF45" i="54"/>
  <c r="AO45" i="54" s="1"/>
  <c r="AG45" i="54"/>
  <c r="AP45" i="54" s="1"/>
  <c r="W46" i="54"/>
  <c r="AI36" i="85"/>
  <c r="AN36" i="85"/>
  <c r="AI52" i="47"/>
  <c r="AN52" i="47"/>
  <c r="AH52" i="105"/>
  <c r="AQ52" i="105" s="1"/>
  <c r="AH38" i="35"/>
  <c r="AQ38" i="35" s="1"/>
  <c r="AE48" i="44"/>
  <c r="AN48" i="44" s="1"/>
  <c r="AG48" i="44"/>
  <c r="AF48" i="44"/>
  <c r="AO48" i="44" s="1"/>
  <c r="W49" i="44"/>
  <c r="AR44" i="45"/>
  <c r="AH45" i="45"/>
  <c r="AQ45" i="45" s="1"/>
  <c r="Z38" i="94"/>
  <c r="AG47" i="101"/>
  <c r="AP47" i="101" s="1"/>
  <c r="AF47" i="101"/>
  <c r="AO47" i="101" s="1"/>
  <c r="AE47" i="101"/>
  <c r="W48" i="101"/>
  <c r="Z51" i="97"/>
  <c r="AF41" i="99"/>
  <c r="AO41" i="99" s="1"/>
  <c r="AE41" i="99"/>
  <c r="AG41" i="99"/>
  <c r="AP41" i="99" s="1"/>
  <c r="W42" i="99"/>
  <c r="Y41" i="18"/>
  <c r="X41" i="18"/>
  <c r="AI42" i="11"/>
  <c r="AN42" i="11"/>
  <c r="Z52" i="89"/>
  <c r="W39" i="102"/>
  <c r="AF38" i="102"/>
  <c r="AO38" i="102" s="1"/>
  <c r="AE38" i="102"/>
  <c r="AG38" i="102"/>
  <c r="AP38" i="102" s="1"/>
  <c r="AR48" i="46"/>
  <c r="AR39" i="87"/>
  <c r="Y44" i="92"/>
  <c r="Z44" i="92" s="1"/>
  <c r="X44" i="92"/>
  <c r="Y37" i="85"/>
  <c r="X37" i="85"/>
  <c r="AI48" i="93"/>
  <c r="AN48" i="93"/>
  <c r="Y39" i="48"/>
  <c r="X39" i="48"/>
  <c r="Y42" i="41"/>
  <c r="X42" i="41"/>
  <c r="AI43" i="96"/>
  <c r="AN43" i="96"/>
  <c r="Z52" i="105"/>
  <c r="Z38" i="35"/>
  <c r="Z45" i="45"/>
  <c r="AR35" i="98"/>
  <c r="W40" i="83"/>
  <c r="AF39" i="83"/>
  <c r="AO39" i="83" s="1"/>
  <c r="AE39" i="83"/>
  <c r="AG39" i="83"/>
  <c r="AP39" i="83" s="1"/>
  <c r="AH50" i="53"/>
  <c r="AQ50" i="53" s="1"/>
  <c r="AI41" i="43"/>
  <c r="AN41" i="43"/>
  <c r="AI43" i="13"/>
  <c r="AN43" i="13"/>
  <c r="AI38" i="48"/>
  <c r="AN38" i="48"/>
  <c r="AR46" i="104"/>
  <c r="AI44" i="91"/>
  <c r="AN44" i="91"/>
  <c r="AI36" i="50"/>
  <c r="AN36" i="50"/>
  <c r="AR43" i="88"/>
  <c r="Y42" i="43"/>
  <c r="X42" i="43"/>
  <c r="AR50" i="97"/>
  <c r="AR37" i="42"/>
  <c r="AI43" i="92"/>
  <c r="AN43" i="92"/>
  <c r="Y49" i="93"/>
  <c r="X49" i="93"/>
  <c r="Z49" i="93" s="1"/>
  <c r="AH47" i="104"/>
  <c r="AQ47" i="104" s="1"/>
  <c r="Y53" i="47"/>
  <c r="X53" i="47"/>
  <c r="Y40" i="10"/>
  <c r="X40" i="10"/>
  <c r="AR44" i="54"/>
  <c r="AE48" i="52"/>
  <c r="W49" i="52"/>
  <c r="AG48" i="52"/>
  <c r="AP48" i="52" s="1"/>
  <c r="AF48" i="52"/>
  <c r="AO48" i="52" s="1"/>
  <c r="AH36" i="98"/>
  <c r="AQ36" i="98" s="1"/>
  <c r="AF50" i="53"/>
  <c r="AO50" i="53" s="1"/>
  <c r="W51" i="53"/>
  <c r="AE50" i="53"/>
  <c r="AG50" i="53"/>
  <c r="AP50" i="53" s="1"/>
  <c r="AG36" i="90"/>
  <c r="AP36" i="90" s="1"/>
  <c r="AE36" i="90"/>
  <c r="AF36" i="90"/>
  <c r="AO36" i="90" s="1"/>
  <c r="W37" i="90"/>
  <c r="AH44" i="88"/>
  <c r="AQ44" i="88" s="1"/>
  <c r="AH51" i="86"/>
  <c r="AQ51" i="86" s="1"/>
  <c r="AR51" i="105"/>
  <c r="AR37" i="35"/>
  <c r="AI43" i="84"/>
  <c r="AN43" i="84"/>
  <c r="Z36" i="98"/>
  <c r="AF44" i="95"/>
  <c r="AO44" i="95" s="1"/>
  <c r="W45" i="95"/>
  <c r="AG44" i="95"/>
  <c r="AP44" i="95" s="1"/>
  <c r="AE44" i="95"/>
  <c r="Y43" i="11"/>
  <c r="X43" i="11"/>
  <c r="AE40" i="103"/>
  <c r="W41" i="103"/>
  <c r="AG40" i="103"/>
  <c r="AP40" i="103" s="1"/>
  <c r="AF40" i="103"/>
  <c r="AO40" i="103" s="1"/>
  <c r="Y41" i="55"/>
  <c r="X41" i="55"/>
  <c r="AE50" i="15"/>
  <c r="W51" i="15"/>
  <c r="AG50" i="15"/>
  <c r="AP50" i="15" s="1"/>
  <c r="AF50" i="15"/>
  <c r="AO50" i="15" s="1"/>
  <c r="Z47" i="104"/>
  <c r="AI41" i="41"/>
  <c r="AN41" i="41"/>
  <c r="AI39" i="10"/>
  <c r="AN39" i="10"/>
  <c r="Y44" i="96"/>
  <c r="Z44" i="96" s="1"/>
  <c r="X44" i="96"/>
  <c r="Z45" i="91" l="1"/>
  <c r="W52" i="86"/>
  <c r="AF51" i="86"/>
  <c r="AO51" i="86" s="1"/>
  <c r="AE43" i="51"/>
  <c r="Z41" i="55"/>
  <c r="AG41" i="55" s="1"/>
  <c r="AP41" i="55" s="1"/>
  <c r="AE45" i="91"/>
  <c r="W46" i="91"/>
  <c r="AF45" i="91"/>
  <c r="AO45" i="91" s="1"/>
  <c r="AG45" i="91"/>
  <c r="AP45" i="91" s="1"/>
  <c r="AF42" i="16"/>
  <c r="AO42" i="16" s="1"/>
  <c r="AE42" i="16"/>
  <c r="AN42" i="16" s="1"/>
  <c r="W43" i="16"/>
  <c r="AG42" i="16"/>
  <c r="W48" i="104"/>
  <c r="AF47" i="104"/>
  <c r="AO47" i="104" s="1"/>
  <c r="AE47" i="104"/>
  <c r="AG47" i="104"/>
  <c r="AP47" i="104" s="1"/>
  <c r="Y41" i="103"/>
  <c r="X41" i="103"/>
  <c r="Y49" i="52"/>
  <c r="X49" i="52"/>
  <c r="AH42" i="43"/>
  <c r="AQ42" i="43" s="1"/>
  <c r="AR36" i="50"/>
  <c r="AR38" i="48"/>
  <c r="AI39" i="83"/>
  <c r="AN39" i="83"/>
  <c r="AE38" i="35"/>
  <c r="W39" i="35"/>
  <c r="AF38" i="35"/>
  <c r="AO38" i="35" s="1"/>
  <c r="AG38" i="35"/>
  <c r="AP38" i="35" s="1"/>
  <c r="AH37" i="85"/>
  <c r="AQ37" i="85" s="1"/>
  <c r="AI38" i="102"/>
  <c r="AN38" i="102"/>
  <c r="AH41" i="18"/>
  <c r="AQ41" i="18" s="1"/>
  <c r="AI41" i="99"/>
  <c r="AN41" i="99"/>
  <c r="Y46" i="54"/>
  <c r="X46" i="54"/>
  <c r="Y39" i="42"/>
  <c r="X39" i="42"/>
  <c r="Y44" i="51"/>
  <c r="X44" i="51"/>
  <c r="AI49" i="46"/>
  <c r="AN49" i="46"/>
  <c r="AI40" i="103"/>
  <c r="AN40" i="103"/>
  <c r="Y45" i="95"/>
  <c r="X45" i="95"/>
  <c r="Z45" i="95" s="1"/>
  <c r="AI50" i="53"/>
  <c r="AN50" i="53"/>
  <c r="AI48" i="52"/>
  <c r="AN48" i="52"/>
  <c r="AH53" i="47"/>
  <c r="AQ53" i="47" s="1"/>
  <c r="AR43" i="92"/>
  <c r="Z42" i="43"/>
  <c r="AE52" i="105"/>
  <c r="W53" i="105"/>
  <c r="AG52" i="105"/>
  <c r="AP52" i="105" s="1"/>
  <c r="AF52" i="105"/>
  <c r="AO52" i="105" s="1"/>
  <c r="AH39" i="48"/>
  <c r="AQ39" i="48" s="1"/>
  <c r="Z37" i="85"/>
  <c r="Z41" i="18"/>
  <c r="AI48" i="44"/>
  <c r="AP48" i="44"/>
  <c r="AR41" i="16"/>
  <c r="AH37" i="50"/>
  <c r="AQ37" i="50" s="1"/>
  <c r="AH44" i="13"/>
  <c r="AQ44" i="13" s="1"/>
  <c r="AH49" i="32"/>
  <c r="AQ49" i="32" s="1"/>
  <c r="Y42" i="49"/>
  <c r="X42" i="49"/>
  <c r="Z42" i="49" s="1"/>
  <c r="Z43" i="11"/>
  <c r="AH43" i="11"/>
  <c r="AQ43" i="11" s="1"/>
  <c r="AF36" i="98"/>
  <c r="AO36" i="98" s="1"/>
  <c r="AE36" i="98"/>
  <c r="AG36" i="98"/>
  <c r="AP36" i="98" s="1"/>
  <c r="W37" i="98"/>
  <c r="X37" i="90"/>
  <c r="Z37" i="90" s="1"/>
  <c r="Y37" i="90"/>
  <c r="Y51" i="15"/>
  <c r="X51" i="15"/>
  <c r="Y51" i="53"/>
  <c r="X51" i="53"/>
  <c r="Z53" i="47"/>
  <c r="AR44" i="91"/>
  <c r="AR43" i="13"/>
  <c r="Y40" i="83"/>
  <c r="X40" i="83"/>
  <c r="Z40" i="83" s="1"/>
  <c r="Z39" i="48"/>
  <c r="Y39" i="102"/>
  <c r="Z39" i="102" s="1"/>
  <c r="X39" i="102"/>
  <c r="AE51" i="97"/>
  <c r="AF51" i="97"/>
  <c r="AO51" i="97" s="1"/>
  <c r="W52" i="97"/>
  <c r="AG51" i="97"/>
  <c r="AP51" i="97" s="1"/>
  <c r="AF38" i="94"/>
  <c r="AO38" i="94" s="1"/>
  <c r="W39" i="94"/>
  <c r="AE38" i="94"/>
  <c r="AG38" i="94"/>
  <c r="AP38" i="94" s="1"/>
  <c r="AR52" i="47"/>
  <c r="Z37" i="50"/>
  <c r="AI44" i="100"/>
  <c r="AN44" i="100"/>
  <c r="Z44" i="13"/>
  <c r="Z49" i="32"/>
  <c r="Y45" i="88"/>
  <c r="Z45" i="88"/>
  <c r="X45" i="88"/>
  <c r="AI41" i="49"/>
  <c r="AN41" i="49"/>
  <c r="AR39" i="10"/>
  <c r="AH44" i="96"/>
  <c r="AQ44" i="96" s="1"/>
  <c r="AR41" i="41"/>
  <c r="AI50" i="15"/>
  <c r="AN50" i="15"/>
  <c r="AI44" i="95"/>
  <c r="AN44" i="95"/>
  <c r="AR43" i="84"/>
  <c r="AI36" i="90"/>
  <c r="AN36" i="90"/>
  <c r="AH49" i="93"/>
  <c r="AQ49" i="93" s="1"/>
  <c r="AR43" i="96"/>
  <c r="AH44" i="92"/>
  <c r="AQ44" i="92" s="1"/>
  <c r="AF52" i="89"/>
  <c r="AO52" i="89" s="1"/>
  <c r="AE52" i="89"/>
  <c r="AG52" i="89"/>
  <c r="AP52" i="89" s="1"/>
  <c r="W53" i="89"/>
  <c r="AI45" i="54"/>
  <c r="AN45" i="54"/>
  <c r="AH45" i="20"/>
  <c r="AQ45" i="20" s="1"/>
  <c r="AI44" i="88"/>
  <c r="AN44" i="88"/>
  <c r="Y52" i="86"/>
  <c r="X52" i="86"/>
  <c r="AE44" i="96"/>
  <c r="W45" i="96"/>
  <c r="AG44" i="96"/>
  <c r="AP44" i="96" s="1"/>
  <c r="AF44" i="96"/>
  <c r="AO44" i="96" s="1"/>
  <c r="AH40" i="10"/>
  <c r="AQ40" i="10" s="1"/>
  <c r="W50" i="93"/>
  <c r="AG49" i="93"/>
  <c r="AP49" i="93" s="1"/>
  <c r="AE49" i="93"/>
  <c r="AF49" i="93"/>
  <c r="AO49" i="93" s="1"/>
  <c r="AR41" i="43"/>
  <c r="AH42" i="41"/>
  <c r="AQ42" i="41" s="1"/>
  <c r="AF44" i="92"/>
  <c r="AO44" i="92" s="1"/>
  <c r="W45" i="92"/>
  <c r="AG44" i="92"/>
  <c r="AP44" i="92" s="1"/>
  <c r="AE44" i="92"/>
  <c r="Y42" i="99"/>
  <c r="Z42" i="99" s="1"/>
  <c r="X42" i="99"/>
  <c r="Y48" i="101"/>
  <c r="X48" i="101"/>
  <c r="AR36" i="85"/>
  <c r="Y45" i="100"/>
  <c r="Z45" i="100" s="1"/>
  <c r="X45" i="100"/>
  <c r="AR48" i="32"/>
  <c r="AH44" i="84"/>
  <c r="AQ44" i="84" s="1"/>
  <c r="Z45" i="20"/>
  <c r="Y39" i="82"/>
  <c r="X39" i="82"/>
  <c r="AI40" i="87"/>
  <c r="AN40" i="87"/>
  <c r="AH41" i="55"/>
  <c r="AQ41" i="55" s="1"/>
  <c r="Z40" i="10"/>
  <c r="AE45" i="45"/>
  <c r="AF45" i="45"/>
  <c r="AO45" i="45" s="1"/>
  <c r="AG45" i="45"/>
  <c r="AP45" i="45" s="1"/>
  <c r="W46" i="45"/>
  <c r="Z42" i="41"/>
  <c r="AR48" i="93"/>
  <c r="AR42" i="11"/>
  <c r="AI47" i="101"/>
  <c r="AN47" i="101"/>
  <c r="Y49" i="44"/>
  <c r="X49" i="44"/>
  <c r="AR40" i="55"/>
  <c r="AR40" i="18"/>
  <c r="AI38" i="42"/>
  <c r="AN38" i="42"/>
  <c r="AR44" i="20"/>
  <c r="AH45" i="91"/>
  <c r="AQ45" i="91" s="1"/>
  <c r="AH42" i="16"/>
  <c r="AQ42" i="16" s="1"/>
  <c r="Z44" i="84"/>
  <c r="AI38" i="82"/>
  <c r="AN38" i="82"/>
  <c r="AI43" i="51"/>
  <c r="AN43" i="51"/>
  <c r="Y50" i="46"/>
  <c r="X50" i="46"/>
  <c r="Z50" i="46" s="1"/>
  <c r="AI51" i="86"/>
  <c r="AN51" i="86"/>
  <c r="Y41" i="87"/>
  <c r="X41" i="87"/>
  <c r="AF41" i="55" l="1"/>
  <c r="AO41" i="55" s="1"/>
  <c r="W42" i="55"/>
  <c r="AE41" i="55"/>
  <c r="Z51" i="53"/>
  <c r="AE51" i="53" s="1"/>
  <c r="AF37" i="90"/>
  <c r="AO37" i="90" s="1"/>
  <c r="AE37" i="90"/>
  <c r="W38" i="90"/>
  <c r="AG37" i="90"/>
  <c r="AP37" i="90" s="1"/>
  <c r="W52" i="53"/>
  <c r="AG51" i="53"/>
  <c r="AP51" i="53" s="1"/>
  <c r="AF51" i="53"/>
  <c r="AO51" i="53" s="1"/>
  <c r="AE50" i="46"/>
  <c r="AF50" i="46"/>
  <c r="AO50" i="46" s="1"/>
  <c r="W51" i="46"/>
  <c r="AG50" i="46"/>
  <c r="AP50" i="46" s="1"/>
  <c r="AG42" i="99"/>
  <c r="AP42" i="99" s="1"/>
  <c r="W43" i="99"/>
  <c r="AE42" i="99"/>
  <c r="AF42" i="99"/>
  <c r="AO42" i="99" s="1"/>
  <c r="W40" i="102"/>
  <c r="AG39" i="102"/>
  <c r="AP39" i="102" s="1"/>
  <c r="AF39" i="102"/>
  <c r="AO39" i="102" s="1"/>
  <c r="AE39" i="102"/>
  <c r="AH41" i="87"/>
  <c r="AQ41" i="87" s="1"/>
  <c r="AR43" i="51"/>
  <c r="AI45" i="45"/>
  <c r="AN45" i="45"/>
  <c r="AF45" i="20"/>
  <c r="AO45" i="20" s="1"/>
  <c r="AE45" i="20"/>
  <c r="W46" i="20"/>
  <c r="AG45" i="20"/>
  <c r="AP45" i="20" s="1"/>
  <c r="AH39" i="102"/>
  <c r="AQ39" i="102" s="1"/>
  <c r="AH51" i="53"/>
  <c r="AQ51" i="53" s="1"/>
  <c r="AI36" i="98"/>
  <c r="AN36" i="98"/>
  <c r="AG41" i="18"/>
  <c r="AP41" i="18" s="1"/>
  <c r="AF41" i="18"/>
  <c r="AO41" i="18" s="1"/>
  <c r="W42" i="18"/>
  <c r="AE41" i="18"/>
  <c r="AE42" i="43"/>
  <c r="AF42" i="43"/>
  <c r="AO42" i="43" s="1"/>
  <c r="AG42" i="43"/>
  <c r="AP42" i="43" s="1"/>
  <c r="W43" i="43"/>
  <c r="AH45" i="95"/>
  <c r="AQ45" i="95" s="1"/>
  <c r="AR49" i="46"/>
  <c r="AR38" i="102"/>
  <c r="AR39" i="83"/>
  <c r="AI47" i="104"/>
  <c r="AN47" i="104"/>
  <c r="Y42" i="55"/>
  <c r="X42" i="55"/>
  <c r="AF42" i="41"/>
  <c r="AO42" i="41" s="1"/>
  <c r="W43" i="41"/>
  <c r="AG42" i="41"/>
  <c r="AP42" i="41" s="1"/>
  <c r="AE42" i="41"/>
  <c r="AG40" i="10"/>
  <c r="AP40" i="10" s="1"/>
  <c r="AE40" i="10"/>
  <c r="AF40" i="10"/>
  <c r="AO40" i="10" s="1"/>
  <c r="W41" i="10"/>
  <c r="AH48" i="101"/>
  <c r="AQ48" i="101" s="1"/>
  <c r="AI52" i="89"/>
  <c r="AN52" i="89"/>
  <c r="AG49" i="32"/>
  <c r="AP49" i="32" s="1"/>
  <c r="W50" i="32"/>
  <c r="AE49" i="32"/>
  <c r="AF49" i="32"/>
  <c r="AO49" i="32" s="1"/>
  <c r="AG43" i="11"/>
  <c r="AP43" i="11" s="1"/>
  <c r="W44" i="11"/>
  <c r="AE43" i="11"/>
  <c r="AF43" i="11"/>
  <c r="AO43" i="11" s="1"/>
  <c r="AG37" i="85"/>
  <c r="AP37" i="85" s="1"/>
  <c r="AE37" i="85"/>
  <c r="AN37" i="85" s="1"/>
  <c r="AF37" i="85"/>
  <c r="W38" i="85"/>
  <c r="AG45" i="95"/>
  <c r="AP45" i="95" s="1"/>
  <c r="AE45" i="95"/>
  <c r="AN45" i="95" s="1"/>
  <c r="W46" i="95"/>
  <c r="AF45" i="95"/>
  <c r="AH44" i="51"/>
  <c r="AQ44" i="51" s="1"/>
  <c r="AH46" i="54"/>
  <c r="AQ46" i="54" s="1"/>
  <c r="AH41" i="103"/>
  <c r="AQ41" i="103" s="1"/>
  <c r="AR38" i="82"/>
  <c r="AR40" i="87"/>
  <c r="AH45" i="100"/>
  <c r="AQ45" i="100" s="1"/>
  <c r="Z48" i="101"/>
  <c r="AI44" i="92"/>
  <c r="AN44" i="92"/>
  <c r="Y45" i="96"/>
  <c r="Z45" i="96" s="1"/>
  <c r="X45" i="96"/>
  <c r="AR44" i="88"/>
  <c r="AR44" i="95"/>
  <c r="AE44" i="13"/>
  <c r="AN44" i="13" s="1"/>
  <c r="AF44" i="13"/>
  <c r="AO44" i="13" s="1"/>
  <c r="W45" i="13"/>
  <c r="AG44" i="13"/>
  <c r="AH37" i="90"/>
  <c r="AQ37" i="90" s="1"/>
  <c r="AH42" i="49"/>
  <c r="AQ42" i="49" s="1"/>
  <c r="Z44" i="51"/>
  <c r="Z46" i="54"/>
  <c r="Z41" i="103"/>
  <c r="Y48" i="104"/>
  <c r="X48" i="104"/>
  <c r="AF44" i="84"/>
  <c r="AO44" i="84" s="1"/>
  <c r="AG44" i="84"/>
  <c r="AP44" i="84" s="1"/>
  <c r="AE44" i="84"/>
  <c r="W45" i="84"/>
  <c r="AF45" i="100"/>
  <c r="AO45" i="100" s="1"/>
  <c r="AG45" i="100"/>
  <c r="AP45" i="100" s="1"/>
  <c r="W46" i="100"/>
  <c r="AE45" i="100"/>
  <c r="AI49" i="93"/>
  <c r="AN49" i="93"/>
  <c r="AI44" i="96"/>
  <c r="AN44" i="96"/>
  <c r="AR45" i="54"/>
  <c r="AR41" i="49"/>
  <c r="Y52" i="97"/>
  <c r="Z52" i="97" s="1"/>
  <c r="X52" i="97"/>
  <c r="W40" i="48"/>
  <c r="AF39" i="48"/>
  <c r="AO39" i="48" s="1"/>
  <c r="AG39" i="48"/>
  <c r="AP39" i="48" s="1"/>
  <c r="AE39" i="48"/>
  <c r="AH51" i="15"/>
  <c r="AQ51" i="15" s="1"/>
  <c r="AE42" i="49"/>
  <c r="W43" i="49"/>
  <c r="AG42" i="49"/>
  <c r="AP42" i="49" s="1"/>
  <c r="AF42" i="49"/>
  <c r="AO42" i="49" s="1"/>
  <c r="AR48" i="52"/>
  <c r="Y39" i="35"/>
  <c r="X39" i="35"/>
  <c r="Z39" i="35" s="1"/>
  <c r="AR51" i="86"/>
  <c r="Y46" i="45"/>
  <c r="X46" i="45"/>
  <c r="AH39" i="82"/>
  <c r="AQ39" i="82" s="1"/>
  <c r="Z41" i="87"/>
  <c r="AH49" i="44"/>
  <c r="AQ49" i="44" s="1"/>
  <c r="Z39" i="82"/>
  <c r="AH42" i="99"/>
  <c r="AQ42" i="99" s="1"/>
  <c r="Y45" i="92"/>
  <c r="X45" i="92"/>
  <c r="AH52" i="86"/>
  <c r="AQ52" i="86" s="1"/>
  <c r="AR36" i="90"/>
  <c r="AR50" i="15"/>
  <c r="AH45" i="88"/>
  <c r="AQ45" i="88" s="1"/>
  <c r="AR44" i="100"/>
  <c r="AI38" i="94"/>
  <c r="AN38" i="94"/>
  <c r="AH40" i="83"/>
  <c r="AQ40" i="83" s="1"/>
  <c r="Z51" i="15"/>
  <c r="Y37" i="98"/>
  <c r="Z37" i="98" s="1"/>
  <c r="X37" i="98"/>
  <c r="Y53" i="105"/>
  <c r="Z53" i="105" s="1"/>
  <c r="X53" i="105"/>
  <c r="AR40" i="103"/>
  <c r="AH39" i="42"/>
  <c r="AQ39" i="42" s="1"/>
  <c r="AI38" i="35"/>
  <c r="AN38" i="35"/>
  <c r="AH49" i="52"/>
  <c r="AQ49" i="52" s="1"/>
  <c r="AI42" i="16"/>
  <c r="AP42" i="16"/>
  <c r="Y46" i="91"/>
  <c r="Z46" i="91" s="1"/>
  <c r="X46" i="91"/>
  <c r="AH50" i="46"/>
  <c r="AQ50" i="46" s="1"/>
  <c r="AR47" i="101"/>
  <c r="AR38" i="42"/>
  <c r="Z49" i="44"/>
  <c r="Y50" i="93"/>
  <c r="X50" i="93"/>
  <c r="Z52" i="86"/>
  <c r="Y53" i="89"/>
  <c r="X53" i="89"/>
  <c r="AE45" i="88"/>
  <c r="W46" i="88"/>
  <c r="AG45" i="88"/>
  <c r="AP45" i="88" s="1"/>
  <c r="AF45" i="88"/>
  <c r="AO45" i="88" s="1"/>
  <c r="AE37" i="50"/>
  <c r="AG37" i="50"/>
  <c r="AP37" i="50" s="1"/>
  <c r="AF37" i="50"/>
  <c r="AO37" i="50" s="1"/>
  <c r="W38" i="50"/>
  <c r="Y39" i="94"/>
  <c r="Z39" i="94" s="1"/>
  <c r="X39" i="94"/>
  <c r="AI51" i="97"/>
  <c r="AN51" i="97"/>
  <c r="AG40" i="83"/>
  <c r="AP40" i="83" s="1"/>
  <c r="AE40" i="83"/>
  <c r="AF40" i="83"/>
  <c r="AO40" i="83" s="1"/>
  <c r="W41" i="83"/>
  <c r="AE53" i="47"/>
  <c r="W54" i="47"/>
  <c r="AG53" i="47"/>
  <c r="AP53" i="47" s="1"/>
  <c r="AF53" i="47"/>
  <c r="AO53" i="47" s="1"/>
  <c r="AR48" i="44"/>
  <c r="AI52" i="105"/>
  <c r="AN52" i="105"/>
  <c r="AR50" i="53"/>
  <c r="Z39" i="42"/>
  <c r="AR41" i="99"/>
  <c r="Z49" i="52"/>
  <c r="Y43" i="16"/>
  <c r="X43" i="16"/>
  <c r="AI41" i="55"/>
  <c r="AN41" i="55"/>
  <c r="AI45" i="91"/>
  <c r="AN45" i="91"/>
  <c r="Z45" i="92" l="1"/>
  <c r="Z53" i="89"/>
  <c r="Z48" i="104"/>
  <c r="AF48" i="104" s="1"/>
  <c r="AO48" i="104" s="1"/>
  <c r="W49" i="104"/>
  <c r="AG48" i="104"/>
  <c r="AP48" i="104" s="1"/>
  <c r="AE45" i="92"/>
  <c r="AN45" i="92" s="1"/>
  <c r="W46" i="92"/>
  <c r="AG45" i="92"/>
  <c r="AF45" i="92"/>
  <c r="AO45" i="92" s="1"/>
  <c r="AF53" i="89"/>
  <c r="AO53" i="89" s="1"/>
  <c r="AE53" i="89"/>
  <c r="AN53" i="89" s="1"/>
  <c r="W54" i="89"/>
  <c r="AG53" i="89"/>
  <c r="W54" i="105"/>
  <c r="AG53" i="105"/>
  <c r="AP53" i="105" s="1"/>
  <c r="AF53" i="105"/>
  <c r="AO53" i="105" s="1"/>
  <c r="AE53" i="105"/>
  <c r="W40" i="94"/>
  <c r="AF39" i="94"/>
  <c r="AO39" i="94" s="1"/>
  <c r="AG39" i="94"/>
  <c r="AP39" i="94" s="1"/>
  <c r="AE39" i="94"/>
  <c r="AE49" i="44"/>
  <c r="AF49" i="44"/>
  <c r="AO49" i="44" s="1"/>
  <c r="AG49" i="44"/>
  <c r="AP49" i="44" s="1"/>
  <c r="W50" i="44"/>
  <c r="AR38" i="94"/>
  <c r="AH39" i="35"/>
  <c r="AQ39" i="35" s="1"/>
  <c r="AR49" i="93"/>
  <c r="AH45" i="96"/>
  <c r="AQ45" i="96" s="1"/>
  <c r="Y38" i="85"/>
  <c r="X38" i="85"/>
  <c r="AI43" i="11"/>
  <c r="AN43" i="11"/>
  <c r="Y50" i="32"/>
  <c r="X50" i="32"/>
  <c r="AI40" i="10"/>
  <c r="AN40" i="10"/>
  <c r="Y43" i="43"/>
  <c r="X43" i="43"/>
  <c r="X42" i="18"/>
  <c r="Z42" i="18" s="1"/>
  <c r="Y42" i="18"/>
  <c r="AI45" i="20"/>
  <c r="AN45" i="20"/>
  <c r="AI39" i="102"/>
  <c r="AN39" i="102"/>
  <c r="AI42" i="99"/>
  <c r="AN42" i="99"/>
  <c r="AI51" i="53"/>
  <c r="AN51" i="53"/>
  <c r="AG39" i="82"/>
  <c r="AP39" i="82" s="1"/>
  <c r="AF39" i="82"/>
  <c r="AO39" i="82" s="1"/>
  <c r="AE39" i="82"/>
  <c r="W40" i="82"/>
  <c r="W42" i="87"/>
  <c r="AG41" i="87"/>
  <c r="AP41" i="87" s="1"/>
  <c r="AF41" i="87"/>
  <c r="AO41" i="87" s="1"/>
  <c r="AE41" i="87"/>
  <c r="AH46" i="45"/>
  <c r="AQ46" i="45" s="1"/>
  <c r="W40" i="35"/>
  <c r="AF39" i="35"/>
  <c r="AO39" i="35" s="1"/>
  <c r="AG39" i="35"/>
  <c r="AP39" i="35" s="1"/>
  <c r="AE39" i="35"/>
  <c r="Y40" i="48"/>
  <c r="X40" i="48"/>
  <c r="Y45" i="84"/>
  <c r="X45" i="84"/>
  <c r="AE45" i="96"/>
  <c r="AG45" i="96"/>
  <c r="AP45" i="96" s="1"/>
  <c r="W46" i="96"/>
  <c r="AF45" i="96"/>
  <c r="AO45" i="96" s="1"/>
  <c r="AI45" i="95"/>
  <c r="AO45" i="95"/>
  <c r="AI37" i="85"/>
  <c r="AO37" i="85"/>
  <c r="Y44" i="11"/>
  <c r="X44" i="11"/>
  <c r="AH42" i="55"/>
  <c r="AQ42" i="55" s="1"/>
  <c r="Y43" i="99"/>
  <c r="X43" i="99"/>
  <c r="AI50" i="46"/>
  <c r="AN50" i="46"/>
  <c r="AR41" i="55"/>
  <c r="AI53" i="47"/>
  <c r="AN53" i="47"/>
  <c r="Y38" i="50"/>
  <c r="X38" i="50"/>
  <c r="AF52" i="86"/>
  <c r="AO52" i="86" s="1"/>
  <c r="AE52" i="86"/>
  <c r="AG52" i="86"/>
  <c r="AP52" i="86" s="1"/>
  <c r="W53" i="86"/>
  <c r="AR42" i="16"/>
  <c r="AH37" i="98"/>
  <c r="AQ37" i="98" s="1"/>
  <c r="Z46" i="45"/>
  <c r="Y43" i="49"/>
  <c r="X43" i="49"/>
  <c r="AH52" i="97"/>
  <c r="AQ52" i="97" s="1"/>
  <c r="AI45" i="100"/>
  <c r="AN45" i="100"/>
  <c r="AI44" i="84"/>
  <c r="AN44" i="84"/>
  <c r="AE41" i="103"/>
  <c r="AF41" i="103"/>
  <c r="AO41" i="103" s="1"/>
  <c r="AG41" i="103"/>
  <c r="AP41" i="103" s="1"/>
  <c r="W42" i="103"/>
  <c r="Y46" i="95"/>
  <c r="X46" i="95"/>
  <c r="Z42" i="55"/>
  <c r="W50" i="52"/>
  <c r="AF49" i="52"/>
  <c r="AO49" i="52" s="1"/>
  <c r="AG49" i="52"/>
  <c r="AE49" i="52"/>
  <c r="AN49" i="52" s="1"/>
  <c r="AI40" i="83"/>
  <c r="AN40" i="83"/>
  <c r="AR52" i="105"/>
  <c r="X54" i="47"/>
  <c r="Y54" i="47"/>
  <c r="Z54" i="47" s="1"/>
  <c r="AH43" i="16"/>
  <c r="AQ43" i="16" s="1"/>
  <c r="W40" i="42"/>
  <c r="AG39" i="42"/>
  <c r="AP39" i="42" s="1"/>
  <c r="AF39" i="42"/>
  <c r="AO39" i="42" s="1"/>
  <c r="AE39" i="42"/>
  <c r="AR51" i="97"/>
  <c r="Y46" i="88"/>
  <c r="Z46" i="88" s="1"/>
  <c r="X46" i="88"/>
  <c r="AH50" i="93"/>
  <c r="AQ50" i="93" s="1"/>
  <c r="AR38" i="35"/>
  <c r="AF37" i="98"/>
  <c r="AO37" i="98" s="1"/>
  <c r="AE37" i="98"/>
  <c r="W38" i="98"/>
  <c r="AG37" i="98"/>
  <c r="AP37" i="98" s="1"/>
  <c r="AI42" i="49"/>
  <c r="AN42" i="49"/>
  <c r="W53" i="97"/>
  <c r="AE52" i="97"/>
  <c r="AG52" i="97"/>
  <c r="AP52" i="97" s="1"/>
  <c r="AF52" i="97"/>
  <c r="AO52" i="97" s="1"/>
  <c r="X46" i="100"/>
  <c r="Y46" i="100"/>
  <c r="W47" i="54"/>
  <c r="AF46" i="54"/>
  <c r="AO46" i="54" s="1"/>
  <c r="AE46" i="54"/>
  <c r="AG46" i="54"/>
  <c r="AP46" i="54" s="1"/>
  <c r="AR52" i="89"/>
  <c r="AI42" i="41"/>
  <c r="AR42" i="41" s="1"/>
  <c r="AN42" i="41"/>
  <c r="AI42" i="43"/>
  <c r="AN42" i="43"/>
  <c r="AR45" i="45"/>
  <c r="Y40" i="102"/>
  <c r="X40" i="102"/>
  <c r="Y38" i="90"/>
  <c r="X38" i="90"/>
  <c r="AR45" i="91"/>
  <c r="Z43" i="16"/>
  <c r="Y41" i="83"/>
  <c r="X41" i="83"/>
  <c r="AH39" i="94"/>
  <c r="AQ39" i="94" s="1"/>
  <c r="AI45" i="88"/>
  <c r="AN45" i="88"/>
  <c r="Z50" i="93"/>
  <c r="AH46" i="91"/>
  <c r="AQ46" i="91" s="1"/>
  <c r="AI39" i="48"/>
  <c r="AN39" i="48"/>
  <c r="AR44" i="96"/>
  <c r="W45" i="51"/>
  <c r="AE44" i="51"/>
  <c r="AN44" i="51" s="1"/>
  <c r="AF44" i="51"/>
  <c r="AO44" i="51" s="1"/>
  <c r="AG44" i="51"/>
  <c r="AI44" i="13"/>
  <c r="AP44" i="13"/>
  <c r="AR44" i="92"/>
  <c r="Y41" i="10"/>
  <c r="X41" i="10"/>
  <c r="Z41" i="10" s="1"/>
  <c r="AR36" i="98"/>
  <c r="AI37" i="90"/>
  <c r="AN37" i="90"/>
  <c r="AI37" i="50"/>
  <c r="AN37" i="50"/>
  <c r="AH53" i="89"/>
  <c r="AQ53" i="89" s="1"/>
  <c r="AG46" i="91"/>
  <c r="AP46" i="91" s="1"/>
  <c r="AE46" i="91"/>
  <c r="W47" i="91"/>
  <c r="AF46" i="91"/>
  <c r="AO46" i="91" s="1"/>
  <c r="AH53" i="105"/>
  <c r="AQ53" i="105" s="1"/>
  <c r="W52" i="15"/>
  <c r="AG51" i="15"/>
  <c r="AP51" i="15" s="1"/>
  <c r="AF51" i="15"/>
  <c r="AO51" i="15" s="1"/>
  <c r="AE51" i="15"/>
  <c r="AH45" i="92"/>
  <c r="AQ45" i="92" s="1"/>
  <c r="AH48" i="104"/>
  <c r="AQ48" i="104" s="1"/>
  <c r="Y45" i="13"/>
  <c r="X45" i="13"/>
  <c r="AF48" i="101"/>
  <c r="AO48" i="101" s="1"/>
  <c r="AE48" i="101"/>
  <c r="W49" i="101"/>
  <c r="AG48" i="101"/>
  <c r="AP48" i="101" s="1"/>
  <c r="AI49" i="32"/>
  <c r="AN49" i="32"/>
  <c r="Y43" i="41"/>
  <c r="X43" i="41"/>
  <c r="AR47" i="104"/>
  <c r="AI41" i="18"/>
  <c r="AN41" i="18"/>
  <c r="Y46" i="20"/>
  <c r="X46" i="20"/>
  <c r="Y51" i="46"/>
  <c r="X51" i="46"/>
  <c r="Y52" i="53"/>
  <c r="X52" i="53"/>
  <c r="Z40" i="48" l="1"/>
  <c r="AE48" i="104"/>
  <c r="Z43" i="49"/>
  <c r="W44" i="49" s="1"/>
  <c r="AG43" i="49"/>
  <c r="AP43" i="49" s="1"/>
  <c r="AF43" i="49"/>
  <c r="AO43" i="49" s="1"/>
  <c r="AE43" i="49"/>
  <c r="AG40" i="48"/>
  <c r="AP40" i="48" s="1"/>
  <c r="AF40" i="48"/>
  <c r="AO40" i="48" s="1"/>
  <c r="W41" i="48"/>
  <c r="AE40" i="48"/>
  <c r="AG42" i="18"/>
  <c r="AP42" i="18" s="1"/>
  <c r="AE42" i="18"/>
  <c r="W43" i="18"/>
  <c r="AF42" i="18"/>
  <c r="AO42" i="18" s="1"/>
  <c r="AF54" i="47"/>
  <c r="AO54" i="47" s="1"/>
  <c r="AE54" i="47"/>
  <c r="AG54" i="47"/>
  <c r="AP54" i="47" s="1"/>
  <c r="W55" i="47"/>
  <c r="Y52" i="15"/>
  <c r="X52" i="15"/>
  <c r="AI44" i="51"/>
  <c r="AP44" i="51"/>
  <c r="AE43" i="16"/>
  <c r="AF43" i="16"/>
  <c r="AO43" i="16" s="1"/>
  <c r="W44" i="16"/>
  <c r="AG43" i="16"/>
  <c r="AP43" i="16" s="1"/>
  <c r="AH40" i="102"/>
  <c r="AQ40" i="102" s="1"/>
  <c r="AR42" i="43"/>
  <c r="AH46" i="100"/>
  <c r="AQ46" i="100" s="1"/>
  <c r="AH46" i="95"/>
  <c r="AQ46" i="95" s="1"/>
  <c r="AH43" i="99"/>
  <c r="AQ43" i="99" s="1"/>
  <c r="AR37" i="85"/>
  <c r="Y40" i="35"/>
  <c r="X40" i="35"/>
  <c r="Y40" i="82"/>
  <c r="Z40" i="82" s="1"/>
  <c r="X40" i="82"/>
  <c r="AR43" i="11"/>
  <c r="AI39" i="94"/>
  <c r="AN39" i="94"/>
  <c r="AH51" i="46"/>
  <c r="AQ51" i="46" s="1"/>
  <c r="AI48" i="101"/>
  <c r="AN48" i="101"/>
  <c r="AR41" i="18"/>
  <c r="AR49" i="32"/>
  <c r="AH45" i="13"/>
  <c r="AQ45" i="13" s="1"/>
  <c r="AR37" i="90"/>
  <c r="AR39" i="48"/>
  <c r="AF50" i="93"/>
  <c r="AO50" i="93" s="1"/>
  <c r="AE50" i="93"/>
  <c r="AG50" i="93"/>
  <c r="AP50" i="93" s="1"/>
  <c r="W51" i="93"/>
  <c r="Z40" i="102"/>
  <c r="AI46" i="54"/>
  <c r="AN46" i="54"/>
  <c r="AR42" i="49"/>
  <c r="AH54" i="47"/>
  <c r="AQ54" i="47" s="1"/>
  <c r="Z46" i="95"/>
  <c r="AI41" i="103"/>
  <c r="AN41" i="103"/>
  <c r="AI52" i="86"/>
  <c r="AN52" i="86"/>
  <c r="AR53" i="47"/>
  <c r="Z43" i="99"/>
  <c r="AI45" i="96"/>
  <c r="AN45" i="96"/>
  <c r="AI41" i="87"/>
  <c r="AN41" i="87"/>
  <c r="AI39" i="82"/>
  <c r="AN39" i="82"/>
  <c r="AR42" i="99"/>
  <c r="AR40" i="10"/>
  <c r="AH38" i="85"/>
  <c r="AQ38" i="85" s="1"/>
  <c r="Y50" i="44"/>
  <c r="X50" i="44"/>
  <c r="Z51" i="46"/>
  <c r="AH46" i="20"/>
  <c r="AQ46" i="20" s="1"/>
  <c r="Z45" i="13"/>
  <c r="Y47" i="91"/>
  <c r="X47" i="91"/>
  <c r="AH46" i="88"/>
  <c r="AQ46" i="88" s="1"/>
  <c r="AI39" i="42"/>
  <c r="AN39" i="42"/>
  <c r="AI49" i="52"/>
  <c r="AP49" i="52"/>
  <c r="AE46" i="45"/>
  <c r="AF46" i="45"/>
  <c r="AO46" i="45" s="1"/>
  <c r="W47" i="45"/>
  <c r="AG46" i="45"/>
  <c r="AP46" i="45" s="1"/>
  <c r="AH44" i="11"/>
  <c r="AQ44" i="11" s="1"/>
  <c r="AR45" i="95"/>
  <c r="AH45" i="84"/>
  <c r="AQ45" i="84" s="1"/>
  <c r="AH42" i="18"/>
  <c r="AQ42" i="18" s="1"/>
  <c r="AH50" i="32"/>
  <c r="AQ50" i="32" s="1"/>
  <c r="Z38" i="85"/>
  <c r="Y54" i="105"/>
  <c r="X54" i="105"/>
  <c r="AH52" i="53"/>
  <c r="AQ52" i="53" s="1"/>
  <c r="AI51" i="15"/>
  <c r="AN51" i="15"/>
  <c r="AI46" i="91"/>
  <c r="AN46" i="91"/>
  <c r="Y45" i="51"/>
  <c r="X45" i="51"/>
  <c r="Z45" i="51" s="1"/>
  <c r="AR45" i="88"/>
  <c r="AH41" i="83"/>
  <c r="AQ41" i="83" s="1"/>
  <c r="AH38" i="90"/>
  <c r="AQ38" i="90" s="1"/>
  <c r="Y47" i="54"/>
  <c r="X47" i="54"/>
  <c r="W47" i="88"/>
  <c r="AF46" i="88"/>
  <c r="AO46" i="88" s="1"/>
  <c r="AE46" i="88"/>
  <c r="AG46" i="88"/>
  <c r="AP46" i="88" s="1"/>
  <c r="AR44" i="84"/>
  <c r="AH38" i="50"/>
  <c r="AQ38" i="50" s="1"/>
  <c r="Z44" i="11"/>
  <c r="Z45" i="84"/>
  <c r="AI39" i="35"/>
  <c r="AN39" i="35"/>
  <c r="AR39" i="102"/>
  <c r="AH43" i="43"/>
  <c r="AQ43" i="43" s="1"/>
  <c r="Z50" i="32"/>
  <c r="Y40" i="94"/>
  <c r="X40" i="94"/>
  <c r="Z40" i="94" s="1"/>
  <c r="Z52" i="53"/>
  <c r="Z46" i="20"/>
  <c r="AH43" i="41"/>
  <c r="AQ43" i="41" s="1"/>
  <c r="Z43" i="41"/>
  <c r="Y49" i="101"/>
  <c r="X49" i="101"/>
  <c r="Z49" i="101" s="1"/>
  <c r="AH41" i="10"/>
  <c r="AQ41" i="10" s="1"/>
  <c r="AR44" i="13"/>
  <c r="Z41" i="83"/>
  <c r="Z38" i="90"/>
  <c r="Z46" i="100"/>
  <c r="AI52" i="97"/>
  <c r="AN52" i="97"/>
  <c r="Y38" i="98"/>
  <c r="X38" i="98"/>
  <c r="Z38" i="98" s="1"/>
  <c r="Y50" i="52"/>
  <c r="Z50" i="52"/>
  <c r="X50" i="52"/>
  <c r="Y42" i="103"/>
  <c r="X42" i="103"/>
  <c r="Z42" i="103" s="1"/>
  <c r="Z38" i="50"/>
  <c r="Y42" i="87"/>
  <c r="X42" i="87"/>
  <c r="Z43" i="43"/>
  <c r="AI49" i="44"/>
  <c r="AN49" i="44"/>
  <c r="AI53" i="89"/>
  <c r="AP53" i="89"/>
  <c r="AI45" i="92"/>
  <c r="AP45" i="92"/>
  <c r="Y49" i="104"/>
  <c r="X49" i="104"/>
  <c r="AR37" i="50"/>
  <c r="AF41" i="10"/>
  <c r="AO41" i="10" s="1"/>
  <c r="AG41" i="10"/>
  <c r="AP41" i="10" s="1"/>
  <c r="AE41" i="10"/>
  <c r="W42" i="10"/>
  <c r="Y53" i="97"/>
  <c r="X53" i="97"/>
  <c r="Z53" i="97" s="1"/>
  <c r="AI37" i="98"/>
  <c r="AN37" i="98"/>
  <c r="Y40" i="42"/>
  <c r="X40" i="42"/>
  <c r="AR40" i="83"/>
  <c r="AF42" i="55"/>
  <c r="AO42" i="55" s="1"/>
  <c r="AG42" i="55"/>
  <c r="AP42" i="55" s="1"/>
  <c r="W43" i="55"/>
  <c r="AE42" i="55"/>
  <c r="AR45" i="100"/>
  <c r="AH43" i="49"/>
  <c r="AQ43" i="49" s="1"/>
  <c r="Y53" i="86"/>
  <c r="X53" i="86"/>
  <c r="AR50" i="46"/>
  <c r="Y46" i="96"/>
  <c r="X46" i="96"/>
  <c r="AH40" i="48"/>
  <c r="AQ40" i="48" s="1"/>
  <c r="AR51" i="53"/>
  <c r="AR45" i="20"/>
  <c r="AI53" i="105"/>
  <c r="AN53" i="105"/>
  <c r="X54" i="89"/>
  <c r="Y54" i="89"/>
  <c r="Z54" i="89"/>
  <c r="Y46" i="92"/>
  <c r="X46" i="92"/>
  <c r="Z46" i="92" s="1"/>
  <c r="AI48" i="104"/>
  <c r="AN48" i="104"/>
  <c r="Z42" i="87" l="1"/>
  <c r="AG42" i="87" s="1"/>
  <c r="AP42" i="87" s="1"/>
  <c r="Z52" i="15"/>
  <c r="Z40" i="42"/>
  <c r="Z54" i="105"/>
  <c r="AG54" i="105" s="1"/>
  <c r="AP54" i="105" s="1"/>
  <c r="AE45" i="51"/>
  <c r="AF45" i="51"/>
  <c r="AO45" i="51" s="1"/>
  <c r="AG45" i="51"/>
  <c r="AP45" i="51" s="1"/>
  <c r="W46" i="51"/>
  <c r="W53" i="15"/>
  <c r="AG52" i="15"/>
  <c r="AP52" i="15" s="1"/>
  <c r="AF52" i="15"/>
  <c r="AO52" i="15" s="1"/>
  <c r="AE52" i="15"/>
  <c r="W43" i="87"/>
  <c r="AF42" i="87"/>
  <c r="AO42" i="87" s="1"/>
  <c r="AE42" i="87"/>
  <c r="AF54" i="105"/>
  <c r="AO54" i="105" s="1"/>
  <c r="AE54" i="105"/>
  <c r="W55" i="105"/>
  <c r="AG40" i="82"/>
  <c r="AP40" i="82" s="1"/>
  <c r="AF40" i="82"/>
  <c r="AO40" i="82" s="1"/>
  <c r="AE40" i="82"/>
  <c r="W41" i="82"/>
  <c r="AE40" i="94"/>
  <c r="AF40" i="94"/>
  <c r="AO40" i="94" s="1"/>
  <c r="W41" i="94"/>
  <c r="AG40" i="94"/>
  <c r="AP40" i="94" s="1"/>
  <c r="AH53" i="86"/>
  <c r="AQ53" i="86" s="1"/>
  <c r="Y43" i="55"/>
  <c r="X43" i="55"/>
  <c r="AE40" i="42"/>
  <c r="AF40" i="42"/>
  <c r="AO40" i="42" s="1"/>
  <c r="AG40" i="42"/>
  <c r="AP40" i="42" s="1"/>
  <c r="W41" i="42"/>
  <c r="AH50" i="52"/>
  <c r="AQ50" i="52" s="1"/>
  <c r="AH49" i="101"/>
  <c r="AQ49" i="101" s="1"/>
  <c r="AG45" i="84"/>
  <c r="AP45" i="84" s="1"/>
  <c r="AF45" i="84"/>
  <c r="AO45" i="84" s="1"/>
  <c r="W46" i="84"/>
  <c r="AE45" i="84"/>
  <c r="AE45" i="13"/>
  <c r="AF45" i="13"/>
  <c r="AO45" i="13" s="1"/>
  <c r="W46" i="13"/>
  <c r="AG45" i="13"/>
  <c r="AP45" i="13" s="1"/>
  <c r="AG51" i="46"/>
  <c r="AP51" i="46" s="1"/>
  <c r="W52" i="46"/>
  <c r="AE51" i="46"/>
  <c r="AN51" i="46" s="1"/>
  <c r="AF51" i="46"/>
  <c r="AR45" i="96"/>
  <c r="AG40" i="102"/>
  <c r="AP40" i="102" s="1"/>
  <c r="AF40" i="102"/>
  <c r="AO40" i="102" s="1"/>
  <c r="AE40" i="102"/>
  <c r="W41" i="102"/>
  <c r="AH40" i="82"/>
  <c r="AQ40" i="82" s="1"/>
  <c r="AR44" i="51"/>
  <c r="AI42" i="18"/>
  <c r="AN42" i="18"/>
  <c r="W47" i="92"/>
  <c r="AF46" i="92"/>
  <c r="AO46" i="92" s="1"/>
  <c r="AE46" i="92"/>
  <c r="AG46" i="92"/>
  <c r="AP46" i="92" s="1"/>
  <c r="AR53" i="105"/>
  <c r="AF54" i="89"/>
  <c r="AO54" i="89" s="1"/>
  <c r="W55" i="89"/>
  <c r="AG54" i="89"/>
  <c r="AP54" i="89" s="1"/>
  <c r="AE54" i="89"/>
  <c r="AR48" i="104"/>
  <c r="AH54" i="89"/>
  <c r="AQ54" i="89" s="1"/>
  <c r="AH46" i="96"/>
  <c r="AQ46" i="96" s="1"/>
  <c r="Z53" i="86"/>
  <c r="Y42" i="10"/>
  <c r="Z42" i="10"/>
  <c r="X42" i="10"/>
  <c r="AH49" i="104"/>
  <c r="AQ49" i="104" s="1"/>
  <c r="AR53" i="89"/>
  <c r="AE50" i="52"/>
  <c r="AF50" i="52"/>
  <c r="AO50" i="52" s="1"/>
  <c r="AG50" i="52"/>
  <c r="AP50" i="52" s="1"/>
  <c r="W51" i="52"/>
  <c r="AR52" i="97"/>
  <c r="AE49" i="101"/>
  <c r="AG49" i="101"/>
  <c r="AP49" i="101" s="1"/>
  <c r="AF49" i="101"/>
  <c r="AO49" i="101" s="1"/>
  <c r="W50" i="101"/>
  <c r="AE44" i="11"/>
  <c r="W45" i="11"/>
  <c r="AF44" i="11"/>
  <c r="AO44" i="11" s="1"/>
  <c r="AG44" i="11"/>
  <c r="AP44" i="11" s="1"/>
  <c r="Y47" i="88"/>
  <c r="X47" i="88"/>
  <c r="Z47" i="88" s="1"/>
  <c r="AR49" i="52"/>
  <c r="AH50" i="44"/>
  <c r="AQ50" i="44" s="1"/>
  <c r="W44" i="99"/>
  <c r="AG43" i="99"/>
  <c r="AP43" i="99" s="1"/>
  <c r="AF43" i="99"/>
  <c r="AO43" i="99" s="1"/>
  <c r="AE43" i="99"/>
  <c r="AR41" i="103"/>
  <c r="AH52" i="15"/>
  <c r="AQ52" i="15" s="1"/>
  <c r="AI54" i="47"/>
  <c r="AN54" i="47"/>
  <c r="AH46" i="92"/>
  <c r="AQ46" i="92" s="1"/>
  <c r="Z46" i="96"/>
  <c r="AR37" i="98"/>
  <c r="AI41" i="10"/>
  <c r="AN41" i="10"/>
  <c r="Z49" i="104"/>
  <c r="AG38" i="50"/>
  <c r="AP38" i="50" s="1"/>
  <c r="AE38" i="50"/>
  <c r="W39" i="50"/>
  <c r="AF38" i="50"/>
  <c r="AO38" i="50" s="1"/>
  <c r="AG46" i="100"/>
  <c r="AP46" i="100" s="1"/>
  <c r="AF46" i="100"/>
  <c r="AO46" i="100" s="1"/>
  <c r="AE46" i="100"/>
  <c r="W47" i="100"/>
  <c r="AF50" i="32"/>
  <c r="AO50" i="32" s="1"/>
  <c r="AE50" i="32"/>
  <c r="AG50" i="32"/>
  <c r="AP50" i="32" s="1"/>
  <c r="W51" i="32"/>
  <c r="AH47" i="54"/>
  <c r="AQ47" i="54" s="1"/>
  <c r="AE38" i="85"/>
  <c r="AF38" i="85"/>
  <c r="AO38" i="85" s="1"/>
  <c r="W39" i="85"/>
  <c r="AG38" i="85"/>
  <c r="AP38" i="85" s="1"/>
  <c r="Z50" i="44"/>
  <c r="AR39" i="82"/>
  <c r="AF46" i="95"/>
  <c r="AO46" i="95" s="1"/>
  <c r="AE46" i="95"/>
  <c r="AG46" i="95"/>
  <c r="AP46" i="95" s="1"/>
  <c r="W47" i="95"/>
  <c r="Y51" i="93"/>
  <c r="X51" i="93"/>
  <c r="AR48" i="101"/>
  <c r="Y44" i="16"/>
  <c r="Z44" i="16"/>
  <c r="X44" i="16"/>
  <c r="Y44" i="49"/>
  <c r="X44" i="49"/>
  <c r="AH53" i="97"/>
  <c r="AQ53" i="97" s="1"/>
  <c r="AR49" i="44"/>
  <c r="AH42" i="103"/>
  <c r="AQ42" i="103" s="1"/>
  <c r="AH38" i="98"/>
  <c r="AQ38" i="98" s="1"/>
  <c r="AF38" i="90"/>
  <c r="AO38" i="90" s="1"/>
  <c r="AG38" i="90"/>
  <c r="AP38" i="90" s="1"/>
  <c r="W39" i="90"/>
  <c r="AE38" i="90"/>
  <c r="AG43" i="41"/>
  <c r="AP43" i="41" s="1"/>
  <c r="AE43" i="41"/>
  <c r="AF43" i="41"/>
  <c r="AO43" i="41" s="1"/>
  <c r="W44" i="41"/>
  <c r="AE46" i="20"/>
  <c r="AF46" i="20"/>
  <c r="AO46" i="20" s="1"/>
  <c r="W47" i="20"/>
  <c r="AG46" i="20"/>
  <c r="AP46" i="20" s="1"/>
  <c r="Z47" i="54"/>
  <c r="AR46" i="91"/>
  <c r="Y47" i="45"/>
  <c r="X47" i="45"/>
  <c r="AR39" i="42"/>
  <c r="AH47" i="91"/>
  <c r="AQ47" i="91" s="1"/>
  <c r="AR39" i="94"/>
  <c r="AH40" i="35"/>
  <c r="AQ40" i="35" s="1"/>
  <c r="AI40" i="48"/>
  <c r="AN40" i="48"/>
  <c r="AI43" i="49"/>
  <c r="AR43" i="49" s="1"/>
  <c r="AN43" i="49"/>
  <c r="AE53" i="97"/>
  <c r="W54" i="97"/>
  <c r="AG53" i="97"/>
  <c r="AP53" i="97" s="1"/>
  <c r="AF53" i="97"/>
  <c r="AO53" i="97" s="1"/>
  <c r="AF43" i="43"/>
  <c r="AO43" i="43" s="1"/>
  <c r="AG43" i="43"/>
  <c r="AP43" i="43" s="1"/>
  <c r="W44" i="43"/>
  <c r="AE43" i="43"/>
  <c r="W43" i="103"/>
  <c r="AE42" i="103"/>
  <c r="AG42" i="103"/>
  <c r="AP42" i="103" s="1"/>
  <c r="AF42" i="103"/>
  <c r="AO42" i="103" s="1"/>
  <c r="AE38" i="98"/>
  <c r="AN38" i="98" s="1"/>
  <c r="AG38" i="98"/>
  <c r="AF38" i="98"/>
  <c r="AO38" i="98" s="1"/>
  <c r="W39" i="98"/>
  <c r="AF41" i="83"/>
  <c r="AO41" i="83" s="1"/>
  <c r="AE41" i="83"/>
  <c r="AG41" i="83"/>
  <c r="AP41" i="83" s="1"/>
  <c r="W42" i="83"/>
  <c r="AF52" i="53"/>
  <c r="AO52" i="53" s="1"/>
  <c r="W53" i="53"/>
  <c r="AG52" i="53"/>
  <c r="AP52" i="53" s="1"/>
  <c r="AE52" i="53"/>
  <c r="Z47" i="91"/>
  <c r="AR41" i="87"/>
  <c r="AI50" i="93"/>
  <c r="AN50" i="93"/>
  <c r="Z40" i="35"/>
  <c r="AI43" i="16"/>
  <c r="AN43" i="16"/>
  <c r="Y41" i="48"/>
  <c r="Z41" i="48"/>
  <c r="X41" i="48"/>
  <c r="AI42" i="55"/>
  <c r="AN42" i="55"/>
  <c r="AH40" i="42"/>
  <c r="AQ40" i="42" s="1"/>
  <c r="AR45" i="92"/>
  <c r="AH42" i="87"/>
  <c r="AQ42" i="87" s="1"/>
  <c r="AH40" i="94"/>
  <c r="AQ40" i="94" s="1"/>
  <c r="AR39" i="35"/>
  <c r="AI46" i="88"/>
  <c r="AN46" i="88"/>
  <c r="AH45" i="51"/>
  <c r="AQ45" i="51" s="1"/>
  <c r="AR51" i="15"/>
  <c r="AH54" i="105"/>
  <c r="AQ54" i="105" s="1"/>
  <c r="AI46" i="45"/>
  <c r="AN46" i="45"/>
  <c r="AR52" i="86"/>
  <c r="AR46" i="54"/>
  <c r="Y55" i="47"/>
  <c r="X55" i="47"/>
  <c r="Y43" i="18"/>
  <c r="X43" i="18"/>
  <c r="Z44" i="49" l="1"/>
  <c r="Z43" i="18"/>
  <c r="W44" i="18" s="1"/>
  <c r="Z47" i="45"/>
  <c r="AE47" i="45" s="1"/>
  <c r="AF43" i="18"/>
  <c r="AO43" i="18" s="1"/>
  <c r="AE43" i="18"/>
  <c r="AG43" i="18"/>
  <c r="AP43" i="18" s="1"/>
  <c r="W48" i="45"/>
  <c r="AG47" i="45"/>
  <c r="AP47" i="45" s="1"/>
  <c r="AF47" i="45"/>
  <c r="AO47" i="45" s="1"/>
  <c r="AE47" i="88"/>
  <c r="AG47" i="88"/>
  <c r="AP47" i="88" s="1"/>
  <c r="AF47" i="88"/>
  <c r="AO47" i="88" s="1"/>
  <c r="W48" i="88"/>
  <c r="AE44" i="49"/>
  <c r="AF44" i="49"/>
  <c r="AO44" i="49" s="1"/>
  <c r="AG44" i="49"/>
  <c r="AP44" i="49" s="1"/>
  <c r="W45" i="49"/>
  <c r="Y44" i="43"/>
  <c r="X44" i="43"/>
  <c r="Y54" i="97"/>
  <c r="X54" i="97"/>
  <c r="AI46" i="20"/>
  <c r="AN46" i="20"/>
  <c r="AH55" i="47"/>
  <c r="AQ55" i="47" s="1"/>
  <c r="W48" i="91"/>
  <c r="AG47" i="91"/>
  <c r="AP47" i="91" s="1"/>
  <c r="AE47" i="91"/>
  <c r="AF47" i="91"/>
  <c r="AO47" i="91" s="1"/>
  <c r="Z55" i="47"/>
  <c r="AR42" i="55"/>
  <c r="AF40" i="35"/>
  <c r="AO40" i="35" s="1"/>
  <c r="AE40" i="35"/>
  <c r="AG40" i="35"/>
  <c r="AP40" i="35" s="1"/>
  <c r="W41" i="35"/>
  <c r="AR46" i="45"/>
  <c r="AH41" i="48"/>
  <c r="AQ41" i="48" s="1"/>
  <c r="AI52" i="53"/>
  <c r="AN52" i="53"/>
  <c r="AI38" i="98"/>
  <c r="AP38" i="98"/>
  <c r="Y43" i="103"/>
  <c r="X43" i="103"/>
  <c r="Z43" i="103" s="1"/>
  <c r="AI38" i="85"/>
  <c r="AN38" i="85"/>
  <c r="Y47" i="100"/>
  <c r="X47" i="100"/>
  <c r="Y39" i="50"/>
  <c r="X39" i="50"/>
  <c r="AI43" i="99"/>
  <c r="AN43" i="99"/>
  <c r="AI44" i="11"/>
  <c r="AN44" i="11"/>
  <c r="AI50" i="52"/>
  <c r="AN50" i="52"/>
  <c r="Y41" i="42"/>
  <c r="X41" i="42"/>
  <c r="Y41" i="82"/>
  <c r="X41" i="82"/>
  <c r="Y55" i="105"/>
  <c r="X55" i="105"/>
  <c r="Y53" i="15"/>
  <c r="X53" i="15"/>
  <c r="Y47" i="95"/>
  <c r="X47" i="95"/>
  <c r="AI46" i="100"/>
  <c r="AN46" i="100"/>
  <c r="AI54" i="89"/>
  <c r="AN54" i="89"/>
  <c r="AR42" i="18"/>
  <c r="Y52" i="46"/>
  <c r="X52" i="46"/>
  <c r="AI45" i="13"/>
  <c r="AN45" i="13"/>
  <c r="AI40" i="82"/>
  <c r="AN40" i="82"/>
  <c r="AI54" i="105"/>
  <c r="AN54" i="105"/>
  <c r="Y43" i="87"/>
  <c r="X43" i="87"/>
  <c r="AI38" i="50"/>
  <c r="AN38" i="50"/>
  <c r="AR46" i="88"/>
  <c r="Y53" i="53"/>
  <c r="X53" i="53"/>
  <c r="AI43" i="43"/>
  <c r="AN43" i="43"/>
  <c r="AR40" i="48"/>
  <c r="AE46" i="96"/>
  <c r="W47" i="96"/>
  <c r="AF46" i="96"/>
  <c r="AO46" i="96" s="1"/>
  <c r="AG46" i="96"/>
  <c r="AP46" i="96" s="1"/>
  <c r="Y50" i="101"/>
  <c r="Z50" i="101" s="1"/>
  <c r="X50" i="101"/>
  <c r="AH42" i="10"/>
  <c r="AQ42" i="10" s="1"/>
  <c r="Y41" i="94"/>
  <c r="X41" i="94"/>
  <c r="Y46" i="51"/>
  <c r="X46" i="51"/>
  <c r="AG41" i="48"/>
  <c r="AP41" i="48" s="1"/>
  <c r="W42" i="48"/>
  <c r="AE41" i="48"/>
  <c r="AF41" i="48"/>
  <c r="AO41" i="48" s="1"/>
  <c r="AI41" i="83"/>
  <c r="AN41" i="83"/>
  <c r="Y47" i="20"/>
  <c r="X47" i="20"/>
  <c r="AG50" i="44"/>
  <c r="AP50" i="44" s="1"/>
  <c r="AE50" i="44"/>
  <c r="W51" i="44"/>
  <c r="AF50" i="44"/>
  <c r="AO50" i="44" s="1"/>
  <c r="AH51" i="93"/>
  <c r="AQ51" i="93" s="1"/>
  <c r="AI46" i="95"/>
  <c r="AR46" i="95" s="1"/>
  <c r="AN46" i="95"/>
  <c r="AI50" i="32"/>
  <c r="AN50" i="32"/>
  <c r="W50" i="104"/>
  <c r="AG49" i="104"/>
  <c r="AP49" i="104" s="1"/>
  <c r="AF49" i="104"/>
  <c r="AO49" i="104" s="1"/>
  <c r="AE49" i="104"/>
  <c r="AR54" i="47"/>
  <c r="Y44" i="99"/>
  <c r="X44" i="99"/>
  <c r="Y51" i="52"/>
  <c r="X51" i="52"/>
  <c r="AF42" i="10"/>
  <c r="AO42" i="10" s="1"/>
  <c r="AG42" i="10"/>
  <c r="AP42" i="10" s="1"/>
  <c r="AE42" i="10"/>
  <c r="W43" i="10"/>
  <c r="Y55" i="89"/>
  <c r="X55" i="89"/>
  <c r="AI46" i="92"/>
  <c r="AN46" i="92"/>
  <c r="AI45" i="84"/>
  <c r="AN45" i="84"/>
  <c r="AI40" i="42"/>
  <c r="AN40" i="42"/>
  <c r="AI52" i="15"/>
  <c r="AN52" i="15"/>
  <c r="AR50" i="93"/>
  <c r="AI43" i="41"/>
  <c r="AN43" i="41"/>
  <c r="AR43" i="16"/>
  <c r="Y39" i="98"/>
  <c r="X39" i="98"/>
  <c r="AI53" i="97"/>
  <c r="AN53" i="97"/>
  <c r="AE47" i="54"/>
  <c r="AF47" i="54"/>
  <c r="AO47" i="54" s="1"/>
  <c r="AG47" i="54"/>
  <c r="AP47" i="54" s="1"/>
  <c r="W48" i="54"/>
  <c r="AI38" i="90"/>
  <c r="AN38" i="90"/>
  <c r="AH44" i="16"/>
  <c r="AQ44" i="16" s="1"/>
  <c r="Z51" i="93"/>
  <c r="Y39" i="85"/>
  <c r="X39" i="85"/>
  <c r="Y41" i="102"/>
  <c r="Z41" i="102" s="1"/>
  <c r="X41" i="102"/>
  <c r="Y46" i="84"/>
  <c r="X46" i="84"/>
  <c r="AH43" i="55"/>
  <c r="AQ43" i="55" s="1"/>
  <c r="AI40" i="94"/>
  <c r="AN40" i="94"/>
  <c r="AI42" i="87"/>
  <c r="AN42" i="87"/>
  <c r="AH43" i="18"/>
  <c r="AQ43" i="18" s="1"/>
  <c r="AH44" i="49"/>
  <c r="AQ44" i="49" s="1"/>
  <c r="Y51" i="32"/>
  <c r="X51" i="32"/>
  <c r="Y42" i="83"/>
  <c r="X42" i="83"/>
  <c r="AI42" i="103"/>
  <c r="AN42" i="103"/>
  <c r="AH47" i="45"/>
  <c r="AQ47" i="45" s="1"/>
  <c r="Y44" i="41"/>
  <c r="X44" i="41"/>
  <c r="Z44" i="41" s="1"/>
  <c r="Y39" i="90"/>
  <c r="X39" i="90"/>
  <c r="AF44" i="16"/>
  <c r="AO44" i="16" s="1"/>
  <c r="AG44" i="16"/>
  <c r="AP44" i="16" s="1"/>
  <c r="W45" i="16"/>
  <c r="AE44" i="16"/>
  <c r="AR41" i="10"/>
  <c r="AH47" i="88"/>
  <c r="AQ47" i="88" s="1"/>
  <c r="Y45" i="11"/>
  <c r="Z45" i="11" s="1"/>
  <c r="X45" i="11"/>
  <c r="AI49" i="101"/>
  <c r="AN49" i="101"/>
  <c r="AE53" i="86"/>
  <c r="AG53" i="86"/>
  <c r="AP53" i="86" s="1"/>
  <c r="W54" i="86"/>
  <c r="AF53" i="86"/>
  <c r="AO53" i="86" s="1"/>
  <c r="Y47" i="92"/>
  <c r="X47" i="92"/>
  <c r="Z47" i="92" s="1"/>
  <c r="AI40" i="102"/>
  <c r="AN40" i="102"/>
  <c r="AI51" i="46"/>
  <c r="AR51" i="46" s="1"/>
  <c r="AO51" i="46"/>
  <c r="Y46" i="13"/>
  <c r="X46" i="13"/>
  <c r="Z43" i="55"/>
  <c r="AI45" i="51"/>
  <c r="AN45" i="51"/>
  <c r="Z39" i="85" l="1"/>
  <c r="AF39" i="85" s="1"/>
  <c r="AO39" i="85" s="1"/>
  <c r="Z39" i="98"/>
  <c r="Z46" i="84"/>
  <c r="W47" i="84" s="1"/>
  <c r="Z53" i="53"/>
  <c r="Z51" i="52"/>
  <c r="AF51" i="52" s="1"/>
  <c r="AO51" i="52" s="1"/>
  <c r="AE39" i="85"/>
  <c r="W40" i="85"/>
  <c r="AG39" i="85"/>
  <c r="AP39" i="85" s="1"/>
  <c r="AF39" i="98"/>
  <c r="AO39" i="98" s="1"/>
  <c r="W40" i="98"/>
  <c r="AE39" i="98"/>
  <c r="AG39" i="98"/>
  <c r="AP39" i="98" s="1"/>
  <c r="AF46" i="84"/>
  <c r="AO46" i="84" s="1"/>
  <c r="AG46" i="84"/>
  <c r="AP46" i="84" s="1"/>
  <c r="AF53" i="53"/>
  <c r="AO53" i="53" s="1"/>
  <c r="W54" i="53"/>
  <c r="AE53" i="53"/>
  <c r="AG53" i="53"/>
  <c r="AP53" i="53" s="1"/>
  <c r="AH42" i="83"/>
  <c r="AQ42" i="83" s="1"/>
  <c r="AR45" i="51"/>
  <c r="AF43" i="55"/>
  <c r="AO43" i="55" s="1"/>
  <c r="AG43" i="55"/>
  <c r="AP43" i="55" s="1"/>
  <c r="W44" i="55"/>
  <c r="AE43" i="55"/>
  <c r="AH45" i="11"/>
  <c r="AQ45" i="11" s="1"/>
  <c r="Y45" i="16"/>
  <c r="X45" i="16"/>
  <c r="AH44" i="41"/>
  <c r="AQ44" i="41" s="1"/>
  <c r="AH51" i="52"/>
  <c r="AQ51" i="52" s="1"/>
  <c r="Y50" i="104"/>
  <c r="X50" i="104"/>
  <c r="Y51" i="44"/>
  <c r="Z51" i="44" s="1"/>
  <c r="X51" i="44"/>
  <c r="AH50" i="101"/>
  <c r="AQ50" i="101" s="1"/>
  <c r="Y47" i="96"/>
  <c r="X47" i="96"/>
  <c r="AH53" i="53"/>
  <c r="AQ53" i="53" s="1"/>
  <c r="AR38" i="50"/>
  <c r="AR46" i="100"/>
  <c r="AH43" i="103"/>
  <c r="AQ43" i="103" s="1"/>
  <c r="AR52" i="53"/>
  <c r="AI47" i="91"/>
  <c r="AN47" i="91"/>
  <c r="AI47" i="45"/>
  <c r="AN47" i="45"/>
  <c r="AR40" i="102"/>
  <c r="AF45" i="11"/>
  <c r="AO45" i="11" s="1"/>
  <c r="AG45" i="11"/>
  <c r="AP45" i="11" s="1"/>
  <c r="AE45" i="11"/>
  <c r="W46" i="11"/>
  <c r="W45" i="41"/>
  <c r="AE44" i="41"/>
  <c r="AF44" i="41"/>
  <c r="AO44" i="41" s="1"/>
  <c r="AG44" i="41"/>
  <c r="AP44" i="41" s="1"/>
  <c r="AH51" i="32"/>
  <c r="AQ51" i="32" s="1"/>
  <c r="AR45" i="84"/>
  <c r="AI50" i="44"/>
  <c r="AN50" i="44"/>
  <c r="AR41" i="83"/>
  <c r="AH46" i="51"/>
  <c r="AQ46" i="51" s="1"/>
  <c r="AE50" i="101"/>
  <c r="W51" i="101"/>
  <c r="AG50" i="101"/>
  <c r="AP50" i="101" s="1"/>
  <c r="AF50" i="101"/>
  <c r="AO50" i="101" s="1"/>
  <c r="AI46" i="96"/>
  <c r="AN46" i="96"/>
  <c r="AH43" i="87"/>
  <c r="AQ43" i="87" s="1"/>
  <c r="AR40" i="82"/>
  <c r="AH47" i="95"/>
  <c r="AQ47" i="95" s="1"/>
  <c r="AH55" i="105"/>
  <c r="AQ55" i="105" s="1"/>
  <c r="AH41" i="42"/>
  <c r="AQ41" i="42" s="1"/>
  <c r="AR44" i="11"/>
  <c r="AH47" i="100"/>
  <c r="AQ47" i="100" s="1"/>
  <c r="AE43" i="103"/>
  <c r="W44" i="103"/>
  <c r="AG43" i="103"/>
  <c r="AP43" i="103" s="1"/>
  <c r="AF43" i="103"/>
  <c r="AO43" i="103" s="1"/>
  <c r="AH44" i="43"/>
  <c r="AQ44" i="43" s="1"/>
  <c r="AI47" i="88"/>
  <c r="AN47" i="88"/>
  <c r="AH46" i="13"/>
  <c r="AQ46" i="13" s="1"/>
  <c r="Y54" i="86"/>
  <c r="X54" i="86"/>
  <c r="Z46" i="13"/>
  <c r="AH47" i="92"/>
  <c r="AQ47" i="92" s="1"/>
  <c r="Z51" i="32"/>
  <c r="AH41" i="102"/>
  <c r="AQ41" i="102" s="1"/>
  <c r="AG51" i="93"/>
  <c r="AP51" i="93" s="1"/>
  <c r="AF51" i="93"/>
  <c r="AO51" i="93" s="1"/>
  <c r="AE51" i="93"/>
  <c r="W52" i="93"/>
  <c r="AI47" i="54"/>
  <c r="AN47" i="54"/>
  <c r="Y43" i="10"/>
  <c r="Z43" i="10" s="1"/>
  <c r="X43" i="10"/>
  <c r="AR50" i="32"/>
  <c r="Z46" i="51"/>
  <c r="Z43" i="87"/>
  <c r="Z47" i="95"/>
  <c r="Z55" i="105"/>
  <c r="Z41" i="42"/>
  <c r="Z47" i="100"/>
  <c r="Y48" i="91"/>
  <c r="X48" i="91"/>
  <c r="Z44" i="43"/>
  <c r="AI44" i="49"/>
  <c r="AN44" i="49"/>
  <c r="Y44" i="18"/>
  <c r="X44" i="18"/>
  <c r="Z44" i="18" s="1"/>
  <c r="AE47" i="92"/>
  <c r="AG47" i="92"/>
  <c r="AP47" i="92" s="1"/>
  <c r="W48" i="92"/>
  <c r="AF47" i="92"/>
  <c r="AO47" i="92" s="1"/>
  <c r="AH39" i="90"/>
  <c r="AQ39" i="90" s="1"/>
  <c r="AR42" i="103"/>
  <c r="AR42" i="87"/>
  <c r="W42" i="102"/>
  <c r="AF41" i="102"/>
  <c r="AO41" i="102" s="1"/>
  <c r="AG41" i="102"/>
  <c r="AP41" i="102" s="1"/>
  <c r="AE41" i="102"/>
  <c r="AR38" i="90"/>
  <c r="AR52" i="15"/>
  <c r="AR46" i="92"/>
  <c r="AI42" i="10"/>
  <c r="AN42" i="10"/>
  <c r="AH44" i="99"/>
  <c r="AQ44" i="99" s="1"/>
  <c r="AI49" i="104"/>
  <c r="AN49" i="104"/>
  <c r="AH47" i="20"/>
  <c r="AQ47" i="20" s="1"/>
  <c r="AR45" i="13"/>
  <c r="AR43" i="99"/>
  <c r="X41" i="35"/>
  <c r="Y41" i="35"/>
  <c r="Z41" i="35" s="1"/>
  <c r="AF55" i="47"/>
  <c r="AO55" i="47" s="1"/>
  <c r="AE55" i="47"/>
  <c r="AG55" i="47"/>
  <c r="AP55" i="47" s="1"/>
  <c r="W56" i="47"/>
  <c r="AR46" i="20"/>
  <c r="Z39" i="90"/>
  <c r="AR53" i="97"/>
  <c r="AH55" i="89"/>
  <c r="AQ55" i="89" s="1"/>
  <c r="Z44" i="99"/>
  <c r="Z47" i="20"/>
  <c r="AI41" i="48"/>
  <c r="AN41" i="48"/>
  <c r="AH41" i="94"/>
  <c r="AQ41" i="94" s="1"/>
  <c r="AH52" i="46"/>
  <c r="AQ52" i="46" s="1"/>
  <c r="AR54" i="89"/>
  <c r="AH53" i="15"/>
  <c r="AQ53" i="15" s="1"/>
  <c r="AH41" i="82"/>
  <c r="AQ41" i="82" s="1"/>
  <c r="AH39" i="50"/>
  <c r="AQ39" i="50" s="1"/>
  <c r="AR38" i="98"/>
  <c r="AH54" i="97"/>
  <c r="AQ54" i="97" s="1"/>
  <c r="X48" i="88"/>
  <c r="Z48" i="88" s="1"/>
  <c r="Y48" i="88"/>
  <c r="AI43" i="18"/>
  <c r="AN43" i="18"/>
  <c r="AI53" i="86"/>
  <c r="AN53" i="86"/>
  <c r="AR49" i="101"/>
  <c r="AI44" i="16"/>
  <c r="AN44" i="16"/>
  <c r="Z42" i="83"/>
  <c r="AR40" i="94"/>
  <c r="AH46" i="84"/>
  <c r="AQ46" i="84" s="1"/>
  <c r="AH39" i="85"/>
  <c r="AQ39" i="85" s="1"/>
  <c r="Y48" i="54"/>
  <c r="X48" i="54"/>
  <c r="AH39" i="98"/>
  <c r="AQ39" i="98" s="1"/>
  <c r="AR43" i="41"/>
  <c r="AR40" i="42"/>
  <c r="Z55" i="89"/>
  <c r="Y42" i="48"/>
  <c r="X42" i="48"/>
  <c r="Z41" i="94"/>
  <c r="AR43" i="43"/>
  <c r="AR54" i="105"/>
  <c r="Z52" i="46"/>
  <c r="Z53" i="15"/>
  <c r="Z41" i="82"/>
  <c r="AR50" i="52"/>
  <c r="Z39" i="50"/>
  <c r="AR38" i="85"/>
  <c r="AI40" i="35"/>
  <c r="AN40" i="35"/>
  <c r="Z54" i="97"/>
  <c r="Y45" i="49"/>
  <c r="X45" i="49"/>
  <c r="Y48" i="45"/>
  <c r="X48" i="45"/>
  <c r="Z48" i="45" s="1"/>
  <c r="Z48" i="91" l="1"/>
  <c r="W52" i="52"/>
  <c r="AG51" i="52"/>
  <c r="AP51" i="52" s="1"/>
  <c r="AE51" i="52"/>
  <c r="AI51" i="52" s="1"/>
  <c r="AE46" i="84"/>
  <c r="AN46" i="84" s="1"/>
  <c r="AG51" i="44"/>
  <c r="AP51" i="44" s="1"/>
  <c r="AE51" i="44"/>
  <c r="W52" i="44"/>
  <c r="AF51" i="44"/>
  <c r="AO51" i="44" s="1"/>
  <c r="AF48" i="91"/>
  <c r="AO48" i="91" s="1"/>
  <c r="AG48" i="91"/>
  <c r="AP48" i="91" s="1"/>
  <c r="W49" i="91"/>
  <c r="AE48" i="91"/>
  <c r="AF44" i="18"/>
  <c r="AO44" i="18" s="1"/>
  <c r="AG44" i="18"/>
  <c r="AP44" i="18" s="1"/>
  <c r="AE44" i="18"/>
  <c r="W45" i="18"/>
  <c r="AR40" i="35"/>
  <c r="AH45" i="49"/>
  <c r="AQ45" i="49" s="1"/>
  <c r="AG41" i="94"/>
  <c r="AP41" i="94" s="1"/>
  <c r="W42" i="94"/>
  <c r="AF41" i="94"/>
  <c r="AO41" i="94" s="1"/>
  <c r="AE41" i="94"/>
  <c r="Z45" i="49"/>
  <c r="AF52" i="46"/>
  <c r="AO52" i="46" s="1"/>
  <c r="AE52" i="46"/>
  <c r="AG52" i="46"/>
  <c r="AP52" i="46" s="1"/>
  <c r="W53" i="46"/>
  <c r="AH42" i="48"/>
  <c r="AQ42" i="48" s="1"/>
  <c r="AE39" i="50"/>
  <c r="AG39" i="50"/>
  <c r="AP39" i="50" s="1"/>
  <c r="W40" i="50"/>
  <c r="AF39" i="50"/>
  <c r="AO39" i="50" s="1"/>
  <c r="Z42" i="48"/>
  <c r="AH48" i="54"/>
  <c r="AQ48" i="54" s="1"/>
  <c r="AH48" i="45"/>
  <c r="AQ48" i="45" s="1"/>
  <c r="AF54" i="97"/>
  <c r="AO54" i="97" s="1"/>
  <c r="AE54" i="97"/>
  <c r="W55" i="97"/>
  <c r="AG54" i="97"/>
  <c r="AP54" i="97" s="1"/>
  <c r="Z48" i="54"/>
  <c r="W44" i="87"/>
  <c r="AF43" i="87"/>
  <c r="AO43" i="87" s="1"/>
  <c r="AG43" i="87"/>
  <c r="AP43" i="87" s="1"/>
  <c r="AE43" i="87"/>
  <c r="AR50" i="44"/>
  <c r="Y45" i="41"/>
  <c r="X45" i="41"/>
  <c r="AI43" i="55"/>
  <c r="AN43" i="55"/>
  <c r="AG48" i="45"/>
  <c r="AP48" i="45" s="1"/>
  <c r="AE48" i="45"/>
  <c r="AF48" i="45"/>
  <c r="AO48" i="45" s="1"/>
  <c r="W49" i="45"/>
  <c r="AF55" i="89"/>
  <c r="AO55" i="89" s="1"/>
  <c r="AE55" i="89"/>
  <c r="AN55" i="89" s="1"/>
  <c r="W56" i="89"/>
  <c r="AG55" i="89"/>
  <c r="AH48" i="88"/>
  <c r="AQ48" i="88" s="1"/>
  <c r="AR41" i="48"/>
  <c r="AG41" i="35"/>
  <c r="AP41" i="35" s="1"/>
  <c r="AE41" i="35"/>
  <c r="W42" i="35"/>
  <c r="AF41" i="35"/>
  <c r="AO41" i="35" s="1"/>
  <c r="AE46" i="51"/>
  <c r="AF46" i="51"/>
  <c r="AO46" i="51" s="1"/>
  <c r="AG46" i="51"/>
  <c r="AP46" i="51" s="1"/>
  <c r="W47" i="51"/>
  <c r="AF51" i="32"/>
  <c r="AO51" i="32" s="1"/>
  <c r="AE51" i="32"/>
  <c r="W52" i="32"/>
  <c r="AG51" i="32"/>
  <c r="AP51" i="32" s="1"/>
  <c r="AE46" i="13"/>
  <c r="AN46" i="13" s="1"/>
  <c r="W47" i="13"/>
  <c r="AG46" i="13"/>
  <c r="AF46" i="13"/>
  <c r="AO46" i="13" s="1"/>
  <c r="Y44" i="55"/>
  <c r="X44" i="55"/>
  <c r="Z44" i="55" s="1"/>
  <c r="AI53" i="53"/>
  <c r="AN53" i="53"/>
  <c r="Y47" i="84"/>
  <c r="X47" i="84"/>
  <c r="W43" i="83"/>
  <c r="AF42" i="83"/>
  <c r="AO42" i="83" s="1"/>
  <c r="AE42" i="83"/>
  <c r="AG42" i="83"/>
  <c r="AP42" i="83" s="1"/>
  <c r="AR53" i="86"/>
  <c r="AG47" i="20"/>
  <c r="AP47" i="20" s="1"/>
  <c r="W48" i="20"/>
  <c r="AF47" i="20"/>
  <c r="AO47" i="20" s="1"/>
  <c r="AE47" i="20"/>
  <c r="AR49" i="104"/>
  <c r="Y42" i="102"/>
  <c r="X42" i="102"/>
  <c r="Y48" i="92"/>
  <c r="X48" i="92"/>
  <c r="W48" i="100"/>
  <c r="AE47" i="100"/>
  <c r="AG47" i="100"/>
  <c r="AP47" i="100" s="1"/>
  <c r="AF47" i="100"/>
  <c r="AO47" i="100" s="1"/>
  <c r="AR47" i="54"/>
  <c r="AH54" i="86"/>
  <c r="AQ54" i="86" s="1"/>
  <c r="Y44" i="103"/>
  <c r="X44" i="103"/>
  <c r="Y51" i="101"/>
  <c r="Z51" i="101" s="1"/>
  <c r="X51" i="101"/>
  <c r="Y46" i="11"/>
  <c r="X46" i="11"/>
  <c r="AH50" i="104"/>
  <c r="AQ50" i="104" s="1"/>
  <c r="Y54" i="53"/>
  <c r="Z54" i="53" s="1"/>
  <c r="X54" i="53"/>
  <c r="W45" i="99"/>
  <c r="AE44" i="99"/>
  <c r="AF44" i="99"/>
  <c r="AO44" i="99" s="1"/>
  <c r="AG44" i="99"/>
  <c r="AP44" i="99" s="1"/>
  <c r="Y56" i="47"/>
  <c r="Z56" i="47" s="1"/>
  <c r="X56" i="47"/>
  <c r="AH41" i="35"/>
  <c r="AQ41" i="35" s="1"/>
  <c r="AR42" i="10"/>
  <c r="AR44" i="49"/>
  <c r="AF41" i="42"/>
  <c r="AO41" i="42" s="1"/>
  <c r="AG41" i="42"/>
  <c r="AP41" i="42" s="1"/>
  <c r="AE41" i="42"/>
  <c r="W42" i="42"/>
  <c r="Z54" i="86"/>
  <c r="AI43" i="103"/>
  <c r="AN43" i="103"/>
  <c r="AI50" i="101"/>
  <c r="AN50" i="101"/>
  <c r="AI45" i="11"/>
  <c r="AN45" i="11"/>
  <c r="AR47" i="45"/>
  <c r="Z50" i="104"/>
  <c r="AH45" i="16"/>
  <c r="AQ45" i="16" s="1"/>
  <c r="W42" i="82"/>
  <c r="AG41" i="82"/>
  <c r="AP41" i="82" s="1"/>
  <c r="AE41" i="82"/>
  <c r="AF41" i="82"/>
  <c r="AO41" i="82" s="1"/>
  <c r="AR44" i="16"/>
  <c r="AR43" i="18"/>
  <c r="AI47" i="92"/>
  <c r="AN47" i="92"/>
  <c r="AF44" i="43"/>
  <c r="AO44" i="43" s="1"/>
  <c r="AE44" i="43"/>
  <c r="AG44" i="43"/>
  <c r="AP44" i="43" s="1"/>
  <c r="W45" i="43"/>
  <c r="AF55" i="105"/>
  <c r="AO55" i="105" s="1"/>
  <c r="W56" i="105"/>
  <c r="AE55" i="105"/>
  <c r="AG55" i="105"/>
  <c r="AP55" i="105" s="1"/>
  <c r="AH43" i="10"/>
  <c r="AQ43" i="10" s="1"/>
  <c r="Y52" i="93"/>
  <c r="Z52" i="93" s="1"/>
  <c r="X52" i="93"/>
  <c r="AR46" i="96"/>
  <c r="Z47" i="96"/>
  <c r="AH47" i="96"/>
  <c r="Z45" i="16"/>
  <c r="AI39" i="98"/>
  <c r="AN39" i="98"/>
  <c r="Y40" i="85"/>
  <c r="X40" i="85"/>
  <c r="AE53" i="15"/>
  <c r="W54" i="15"/>
  <c r="AG53" i="15"/>
  <c r="AP53" i="15" s="1"/>
  <c r="AF53" i="15"/>
  <c r="AO53" i="15" s="1"/>
  <c r="W49" i="88"/>
  <c r="AF48" i="88"/>
  <c r="AO48" i="88" s="1"/>
  <c r="AE48" i="88"/>
  <c r="AG48" i="88"/>
  <c r="AP48" i="88" s="1"/>
  <c r="AF39" i="90"/>
  <c r="AO39" i="90" s="1"/>
  <c r="W40" i="90"/>
  <c r="AE39" i="90"/>
  <c r="AG39" i="90"/>
  <c r="AP39" i="90" s="1"/>
  <c r="AI55" i="47"/>
  <c r="AN55" i="47"/>
  <c r="AI41" i="102"/>
  <c r="AN41" i="102"/>
  <c r="AH44" i="18"/>
  <c r="AQ44" i="18" s="1"/>
  <c r="AH48" i="91"/>
  <c r="AQ48" i="91" s="1"/>
  <c r="W48" i="95"/>
  <c r="AF47" i="95"/>
  <c r="AO47" i="95" s="1"/>
  <c r="AE47" i="95"/>
  <c r="AG47" i="95"/>
  <c r="AP47" i="95" s="1"/>
  <c r="W44" i="10"/>
  <c r="AE43" i="10"/>
  <c r="AF43" i="10"/>
  <c r="AO43" i="10" s="1"/>
  <c r="AG43" i="10"/>
  <c r="AP43" i="10" s="1"/>
  <c r="AI51" i="93"/>
  <c r="AN51" i="93"/>
  <c r="AR47" i="88"/>
  <c r="AI44" i="41"/>
  <c r="AN44" i="41"/>
  <c r="AR47" i="91"/>
  <c r="AH51" i="44"/>
  <c r="AQ51" i="44" s="1"/>
  <c r="Y52" i="52"/>
  <c r="X52" i="52"/>
  <c r="Y40" i="98"/>
  <c r="X40" i="98"/>
  <c r="Z40" i="98" s="1"/>
  <c r="AI39" i="85"/>
  <c r="AN39" i="85"/>
  <c r="Z40" i="85" l="1"/>
  <c r="AI46" i="84"/>
  <c r="AN51" i="52"/>
  <c r="Z48" i="92"/>
  <c r="AE48" i="92" s="1"/>
  <c r="AG48" i="92"/>
  <c r="AP48" i="92" s="1"/>
  <c r="W49" i="92"/>
  <c r="AF48" i="92"/>
  <c r="AO48" i="92" s="1"/>
  <c r="AE40" i="85"/>
  <c r="AF40" i="85"/>
  <c r="AO40" i="85" s="1"/>
  <c r="W41" i="85"/>
  <c r="AG40" i="85"/>
  <c r="AP40" i="85" s="1"/>
  <c r="W57" i="47"/>
  <c r="AF56" i="47"/>
  <c r="AO56" i="47" s="1"/>
  <c r="AE56" i="47"/>
  <c r="AG56" i="47"/>
  <c r="AP56" i="47" s="1"/>
  <c r="AF51" i="101"/>
  <c r="AO51" i="101" s="1"/>
  <c r="AG51" i="101"/>
  <c r="AP51" i="101" s="1"/>
  <c r="AE51" i="101"/>
  <c r="W52" i="101"/>
  <c r="AR44" i="41"/>
  <c r="AI47" i="95"/>
  <c r="AN47" i="95"/>
  <c r="AI48" i="88"/>
  <c r="AN48" i="88"/>
  <c r="Y54" i="15"/>
  <c r="X54" i="15"/>
  <c r="Z54" i="15" s="1"/>
  <c r="AR39" i="98"/>
  <c r="AH52" i="93"/>
  <c r="AQ52" i="93" s="1"/>
  <c r="AR43" i="103"/>
  <c r="AH54" i="53"/>
  <c r="AQ54" i="53" s="1"/>
  <c r="Y43" i="83"/>
  <c r="X43" i="83"/>
  <c r="AH44" i="55"/>
  <c r="AQ44" i="55" s="1"/>
  <c r="X47" i="13"/>
  <c r="Z47" i="13" s="1"/>
  <c r="Y47" i="13"/>
  <c r="Y49" i="45"/>
  <c r="X49" i="45"/>
  <c r="AE48" i="54"/>
  <c r="AF48" i="54"/>
  <c r="AO48" i="54" s="1"/>
  <c r="AG48" i="54"/>
  <c r="AP48" i="54" s="1"/>
  <c r="W49" i="54"/>
  <c r="AI52" i="46"/>
  <c r="AN52" i="46"/>
  <c r="Y42" i="94"/>
  <c r="X42" i="94"/>
  <c r="AH52" i="52"/>
  <c r="AQ52" i="52" s="1"/>
  <c r="AI53" i="15"/>
  <c r="AN53" i="15"/>
  <c r="AR47" i="92"/>
  <c r="AE54" i="86"/>
  <c r="AN54" i="86" s="1"/>
  <c r="AF54" i="86"/>
  <c r="AO54" i="86" s="1"/>
  <c r="W55" i="86"/>
  <c r="AG54" i="86"/>
  <c r="AE54" i="53"/>
  <c r="AG54" i="53"/>
  <c r="AP54" i="53" s="1"/>
  <c r="AF54" i="53"/>
  <c r="AO54" i="53" s="1"/>
  <c r="W55" i="53"/>
  <c r="AH47" i="84"/>
  <c r="AQ47" i="84" s="1"/>
  <c r="AF44" i="55"/>
  <c r="AO44" i="55" s="1"/>
  <c r="W45" i="55"/>
  <c r="AE44" i="55"/>
  <c r="AG44" i="55"/>
  <c r="AP44" i="55" s="1"/>
  <c r="AI55" i="89"/>
  <c r="AP55" i="89"/>
  <c r="AR43" i="55"/>
  <c r="Y40" i="50"/>
  <c r="X40" i="50"/>
  <c r="AF40" i="98"/>
  <c r="AO40" i="98" s="1"/>
  <c r="AE40" i="98"/>
  <c r="W41" i="98"/>
  <c r="AG40" i="98"/>
  <c r="AP40" i="98" s="1"/>
  <c r="Z52" i="52"/>
  <c r="Y49" i="88"/>
  <c r="X49" i="88"/>
  <c r="Y45" i="43"/>
  <c r="Z45" i="43" s="1"/>
  <c r="X45" i="43"/>
  <c r="AI41" i="82"/>
  <c r="AN41" i="82"/>
  <c r="AR45" i="11"/>
  <c r="AH46" i="11"/>
  <c r="AQ46" i="11" s="1"/>
  <c r="AH44" i="103"/>
  <c r="AQ44" i="103" s="1"/>
  <c r="AH42" i="102"/>
  <c r="AQ42" i="102" s="1"/>
  <c r="AI47" i="20"/>
  <c r="AR47" i="20" s="1"/>
  <c r="AN47" i="20"/>
  <c r="Z47" i="84"/>
  <c r="Y47" i="51"/>
  <c r="Z47" i="51" s="1"/>
  <c r="X47" i="51"/>
  <c r="Y42" i="35"/>
  <c r="X42" i="35"/>
  <c r="Y56" i="89"/>
  <c r="X56" i="89"/>
  <c r="AI48" i="45"/>
  <c r="AN48" i="45"/>
  <c r="AH45" i="41"/>
  <c r="AQ45" i="41" s="1"/>
  <c r="AI43" i="87"/>
  <c r="AN43" i="87"/>
  <c r="AF45" i="49"/>
  <c r="AO45" i="49" s="1"/>
  <c r="W46" i="49"/>
  <c r="AG45" i="49"/>
  <c r="AP45" i="49" s="1"/>
  <c r="AE45" i="49"/>
  <c r="W53" i="93"/>
  <c r="AG52" i="93"/>
  <c r="AP52" i="93" s="1"/>
  <c r="AF52" i="93"/>
  <c r="AO52" i="93" s="1"/>
  <c r="AE52" i="93"/>
  <c r="AI43" i="10"/>
  <c r="AN43" i="10"/>
  <c r="Y48" i="95"/>
  <c r="X48" i="95"/>
  <c r="Y40" i="90"/>
  <c r="X40" i="90"/>
  <c r="AE45" i="16"/>
  <c r="W46" i="16"/>
  <c r="AF45" i="16"/>
  <c r="AO45" i="16" s="1"/>
  <c r="AG45" i="16"/>
  <c r="AP45" i="16" s="1"/>
  <c r="AG47" i="96"/>
  <c r="AP47" i="96" s="1"/>
  <c r="AE47" i="96"/>
  <c r="AN47" i="96" s="1"/>
  <c r="W48" i="96"/>
  <c r="AF47" i="96"/>
  <c r="AO47" i="96" s="1"/>
  <c r="Y42" i="42"/>
  <c r="X42" i="42"/>
  <c r="Z46" i="11"/>
  <c r="Z44" i="103"/>
  <c r="AI47" i="100"/>
  <c r="AN47" i="100"/>
  <c r="Z42" i="102"/>
  <c r="AI41" i="35"/>
  <c r="AN41" i="35"/>
  <c r="Z45" i="41"/>
  <c r="Y55" i="97"/>
  <c r="Z55" i="97" s="1"/>
  <c r="X55" i="97"/>
  <c r="AI39" i="50"/>
  <c r="AN39" i="50"/>
  <c r="AI48" i="91"/>
  <c r="AN48" i="91"/>
  <c r="Y52" i="44"/>
  <c r="X52" i="44"/>
  <c r="AI39" i="90"/>
  <c r="AN39" i="90"/>
  <c r="AR41" i="102"/>
  <c r="AH40" i="85"/>
  <c r="AQ40" i="85" s="1"/>
  <c r="AR51" i="52"/>
  <c r="AQ47" i="96"/>
  <c r="AR39" i="85"/>
  <c r="Y44" i="10"/>
  <c r="X44" i="10"/>
  <c r="AH40" i="98"/>
  <c r="AQ40" i="98" s="1"/>
  <c r="AR51" i="93"/>
  <c r="AR55" i="47"/>
  <c r="AI55" i="105"/>
  <c r="AN55" i="105"/>
  <c r="AI44" i="43"/>
  <c r="AN44" i="43"/>
  <c r="Y42" i="82"/>
  <c r="X42" i="82"/>
  <c r="Z42" i="82" s="1"/>
  <c r="AF50" i="104"/>
  <c r="AO50" i="104" s="1"/>
  <c r="AE50" i="104"/>
  <c r="AG50" i="104"/>
  <c r="AP50" i="104" s="1"/>
  <c r="W51" i="104"/>
  <c r="AR50" i="101"/>
  <c r="AI41" i="42"/>
  <c r="AN41" i="42"/>
  <c r="AH56" i="47"/>
  <c r="AQ56" i="47" s="1"/>
  <c r="AI44" i="99"/>
  <c r="AN44" i="99"/>
  <c r="Y48" i="100"/>
  <c r="X48" i="100"/>
  <c r="Y48" i="20"/>
  <c r="X48" i="20"/>
  <c r="AI42" i="83"/>
  <c r="AR42" i="83" s="1"/>
  <c r="AN42" i="83"/>
  <c r="Y52" i="32"/>
  <c r="X52" i="32"/>
  <c r="AI54" i="97"/>
  <c r="AN54" i="97"/>
  <c r="AE42" i="48"/>
  <c r="AF42" i="48"/>
  <c r="AO42" i="48" s="1"/>
  <c r="AG42" i="48"/>
  <c r="AP42" i="48" s="1"/>
  <c r="W43" i="48"/>
  <c r="Y53" i="46"/>
  <c r="Z53" i="46"/>
  <c r="X53" i="46"/>
  <c r="AI41" i="94"/>
  <c r="AN41" i="94"/>
  <c r="Y45" i="18"/>
  <c r="X45" i="18"/>
  <c r="Y49" i="91"/>
  <c r="X49" i="91"/>
  <c r="AI51" i="44"/>
  <c r="AN51" i="44"/>
  <c r="Y56" i="105"/>
  <c r="X56" i="105"/>
  <c r="Y45" i="99"/>
  <c r="X45" i="99"/>
  <c r="Z45" i="99" s="1"/>
  <c r="AH51" i="101"/>
  <c r="AQ51" i="101" s="1"/>
  <c r="AH48" i="92"/>
  <c r="AQ48" i="92" s="1"/>
  <c r="AR53" i="53"/>
  <c r="AI46" i="13"/>
  <c r="AP46" i="13"/>
  <c r="AI51" i="32"/>
  <c r="AN51" i="32"/>
  <c r="AI46" i="51"/>
  <c r="AN46" i="51"/>
  <c r="AR46" i="84"/>
  <c r="Y44" i="87"/>
  <c r="X44" i="87"/>
  <c r="Z44" i="87" s="1"/>
  <c r="AI44" i="18"/>
  <c r="AN44" i="18"/>
  <c r="Z42" i="94" l="1"/>
  <c r="AF42" i="94" s="1"/>
  <c r="AO42" i="94" s="1"/>
  <c r="Z56" i="89"/>
  <c r="Z48" i="95"/>
  <c r="Z40" i="50"/>
  <c r="AI47" i="96"/>
  <c r="AR47" i="96" s="1"/>
  <c r="AG42" i="94"/>
  <c r="AP42" i="94" s="1"/>
  <c r="AE42" i="94"/>
  <c r="W43" i="94"/>
  <c r="AF40" i="50"/>
  <c r="AO40" i="50" s="1"/>
  <c r="AG40" i="50"/>
  <c r="AP40" i="50" s="1"/>
  <c r="W41" i="50"/>
  <c r="AE40" i="50"/>
  <c r="AF56" i="89"/>
  <c r="AO56" i="89" s="1"/>
  <c r="AE56" i="89"/>
  <c r="AG56" i="89"/>
  <c r="AP56" i="89" s="1"/>
  <c r="W57" i="89"/>
  <c r="AF44" i="87"/>
  <c r="AO44" i="87" s="1"/>
  <c r="AE44" i="87"/>
  <c r="AG44" i="87"/>
  <c r="AP44" i="87" s="1"/>
  <c r="W45" i="87"/>
  <c r="AE55" i="97"/>
  <c r="W56" i="97"/>
  <c r="AG55" i="97"/>
  <c r="AP55" i="97" s="1"/>
  <c r="AF55" i="97"/>
  <c r="AO55" i="97" s="1"/>
  <c r="AE47" i="13"/>
  <c r="AN47" i="13" s="1"/>
  <c r="W48" i="13"/>
  <c r="AF47" i="13"/>
  <c r="AO47" i="13" s="1"/>
  <c r="AG47" i="13"/>
  <c r="AF48" i="95"/>
  <c r="AO48" i="95" s="1"/>
  <c r="AG48" i="95"/>
  <c r="AP48" i="95" s="1"/>
  <c r="AE48" i="95"/>
  <c r="W49" i="95"/>
  <c r="AE47" i="51"/>
  <c r="W48" i="51"/>
  <c r="AF47" i="51"/>
  <c r="AO47" i="51" s="1"/>
  <c r="AG47" i="51"/>
  <c r="AP47" i="51" s="1"/>
  <c r="AE45" i="99"/>
  <c r="W46" i="99"/>
  <c r="AG45" i="99"/>
  <c r="AP45" i="99" s="1"/>
  <c r="AF45" i="99"/>
  <c r="AO45" i="99" s="1"/>
  <c r="AH49" i="91"/>
  <c r="AQ49" i="91" s="1"/>
  <c r="Y43" i="48"/>
  <c r="X43" i="48"/>
  <c r="Z52" i="32"/>
  <c r="AH52" i="32"/>
  <c r="AQ52" i="32" s="1"/>
  <c r="AR41" i="42"/>
  <c r="AI50" i="104"/>
  <c r="AN50" i="104"/>
  <c r="AR44" i="43"/>
  <c r="AH44" i="10"/>
  <c r="AQ44" i="10" s="1"/>
  <c r="AH52" i="44"/>
  <c r="AQ52" i="44" s="1"/>
  <c r="AR39" i="50"/>
  <c r="AR41" i="35"/>
  <c r="AH42" i="42"/>
  <c r="AQ42" i="42" s="1"/>
  <c r="AI45" i="16"/>
  <c r="AN45" i="16"/>
  <c r="W46" i="43"/>
  <c r="AF45" i="43"/>
  <c r="AO45" i="43" s="1"/>
  <c r="AG45" i="43"/>
  <c r="AP45" i="43" s="1"/>
  <c r="AE45" i="43"/>
  <c r="AI51" i="101"/>
  <c r="AN51" i="101"/>
  <c r="AI40" i="85"/>
  <c r="AN40" i="85"/>
  <c r="AG53" i="46"/>
  <c r="AP53" i="46" s="1"/>
  <c r="AE53" i="46"/>
  <c r="AN53" i="46" s="1"/>
  <c r="AF53" i="46"/>
  <c r="W54" i="46"/>
  <c r="Z49" i="91"/>
  <c r="AR41" i="94"/>
  <c r="AH48" i="100"/>
  <c r="AQ48" i="100" s="1"/>
  <c r="Z44" i="10"/>
  <c r="Z52" i="44"/>
  <c r="AH55" i="97"/>
  <c r="AQ55" i="97" s="1"/>
  <c r="W43" i="102"/>
  <c r="AE42" i="102"/>
  <c r="AF42" i="102"/>
  <c r="AO42" i="102" s="1"/>
  <c r="AG42" i="102"/>
  <c r="AP42" i="102" s="1"/>
  <c r="Z42" i="42"/>
  <c r="AH40" i="90"/>
  <c r="AQ40" i="90" s="1"/>
  <c r="Y53" i="93"/>
  <c r="X53" i="93"/>
  <c r="AH42" i="35"/>
  <c r="AQ42" i="35" s="1"/>
  <c r="W48" i="84"/>
  <c r="AG47" i="84"/>
  <c r="AP47" i="84" s="1"/>
  <c r="AF47" i="84"/>
  <c r="AO47" i="84" s="1"/>
  <c r="AE47" i="84"/>
  <c r="AH54" i="15"/>
  <c r="AQ54" i="15" s="1"/>
  <c r="AR47" i="95"/>
  <c r="Y57" i="47"/>
  <c r="X57" i="47"/>
  <c r="Z57" i="47" s="1"/>
  <c r="AI42" i="48"/>
  <c r="AN42" i="48"/>
  <c r="AH44" i="87"/>
  <c r="AQ44" i="87" s="1"/>
  <c r="AR46" i="51"/>
  <c r="AR51" i="32"/>
  <c r="Z56" i="105"/>
  <c r="AH56" i="105"/>
  <c r="AQ56" i="105" s="1"/>
  <c r="AH53" i="46"/>
  <c r="AQ53" i="46" s="1"/>
  <c r="Z48" i="100"/>
  <c r="AH42" i="82"/>
  <c r="AQ42" i="82" s="1"/>
  <c r="AR55" i="105"/>
  <c r="Z40" i="90"/>
  <c r="AR43" i="10"/>
  <c r="AR43" i="87"/>
  <c r="Z42" i="35"/>
  <c r="AH49" i="88"/>
  <c r="AQ49" i="88" s="1"/>
  <c r="Y41" i="98"/>
  <c r="X41" i="98"/>
  <c r="AI44" i="55"/>
  <c r="AN44" i="55"/>
  <c r="AI54" i="53"/>
  <c r="AN54" i="53"/>
  <c r="AI48" i="54"/>
  <c r="AN48" i="54"/>
  <c r="AH47" i="13"/>
  <c r="AQ47" i="13" s="1"/>
  <c r="AH43" i="83"/>
  <c r="AQ43" i="83" s="1"/>
  <c r="AG54" i="15"/>
  <c r="AP54" i="15" s="1"/>
  <c r="W55" i="15"/>
  <c r="AF54" i="15"/>
  <c r="AO54" i="15" s="1"/>
  <c r="AE54" i="15"/>
  <c r="AI48" i="92"/>
  <c r="AN48" i="92"/>
  <c r="AH45" i="18"/>
  <c r="AQ45" i="18" s="1"/>
  <c r="AF42" i="82"/>
  <c r="AO42" i="82" s="1"/>
  <c r="AE42" i="82"/>
  <c r="AG42" i="82"/>
  <c r="AP42" i="82" s="1"/>
  <c r="W43" i="82"/>
  <c r="AR47" i="100"/>
  <c r="AI45" i="49"/>
  <c r="AN45" i="49"/>
  <c r="AR48" i="45"/>
  <c r="Z49" i="88"/>
  <c r="AI40" i="98"/>
  <c r="AN40" i="98"/>
  <c r="Y45" i="55"/>
  <c r="Z45" i="55" s="1"/>
  <c r="X45" i="55"/>
  <c r="AR52" i="46"/>
  <c r="AH49" i="45"/>
  <c r="AQ49" i="45" s="1"/>
  <c r="Z43" i="83"/>
  <c r="AR46" i="13"/>
  <c r="Z45" i="18"/>
  <c r="AH48" i="20"/>
  <c r="AQ48" i="20" s="1"/>
  <c r="Y51" i="104"/>
  <c r="X51" i="104"/>
  <c r="AR48" i="91"/>
  <c r="AF45" i="41"/>
  <c r="AO45" i="41" s="1"/>
  <c r="AG45" i="41"/>
  <c r="AP45" i="41" s="1"/>
  <c r="AE45" i="41"/>
  <c r="W46" i="41"/>
  <c r="AF44" i="103"/>
  <c r="AO44" i="103" s="1"/>
  <c r="AE44" i="103"/>
  <c r="W45" i="103"/>
  <c r="AG44" i="103"/>
  <c r="AP44" i="103" s="1"/>
  <c r="AH48" i="95"/>
  <c r="AQ48" i="95" s="1"/>
  <c r="AI52" i="93"/>
  <c r="AN52" i="93"/>
  <c r="AH56" i="89"/>
  <c r="AQ56" i="89" s="1"/>
  <c r="AH47" i="51"/>
  <c r="AQ47" i="51" s="1"/>
  <c r="AR41" i="82"/>
  <c r="AI54" i="86"/>
  <c r="AP54" i="86"/>
  <c r="Z49" i="45"/>
  <c r="Y41" i="85"/>
  <c r="Z41" i="85" s="1"/>
  <c r="X41" i="85"/>
  <c r="Y49" i="92"/>
  <c r="X49" i="92"/>
  <c r="AR44" i="18"/>
  <c r="AH45" i="99"/>
  <c r="AQ45" i="99" s="1"/>
  <c r="AR51" i="44"/>
  <c r="AR54" i="97"/>
  <c r="Z48" i="20"/>
  <c r="AR44" i="99"/>
  <c r="AR39" i="90"/>
  <c r="AG46" i="11"/>
  <c r="AP46" i="11" s="1"/>
  <c r="W47" i="11"/>
  <c r="AF46" i="11"/>
  <c r="AO46" i="11" s="1"/>
  <c r="AE46" i="11"/>
  <c r="Y48" i="96"/>
  <c r="X48" i="96"/>
  <c r="Y46" i="16"/>
  <c r="X46" i="16"/>
  <c r="Y46" i="49"/>
  <c r="X46" i="49"/>
  <c r="AH45" i="43"/>
  <c r="AQ45" i="43" s="1"/>
  <c r="AE52" i="52"/>
  <c r="W53" i="52"/>
  <c r="AF52" i="52"/>
  <c r="AO52" i="52" s="1"/>
  <c r="AG52" i="52"/>
  <c r="AP52" i="52" s="1"/>
  <c r="AH40" i="50"/>
  <c r="AQ40" i="50" s="1"/>
  <c r="AR55" i="89"/>
  <c r="Y55" i="53"/>
  <c r="X55" i="53"/>
  <c r="Z55" i="53" s="1"/>
  <c r="Y55" i="86"/>
  <c r="X55" i="86"/>
  <c r="AR53" i="15"/>
  <c r="AH42" i="94"/>
  <c r="AQ42" i="94" s="1"/>
  <c r="Y49" i="54"/>
  <c r="X49" i="54"/>
  <c r="AR48" i="88"/>
  <c r="Y52" i="101"/>
  <c r="X52" i="101"/>
  <c r="Z52" i="101" s="1"/>
  <c r="AI56" i="47"/>
  <c r="AN56" i="47"/>
  <c r="Z46" i="16" l="1"/>
  <c r="W47" i="16" s="1"/>
  <c r="Z51" i="104"/>
  <c r="W42" i="85"/>
  <c r="AG41" i="85"/>
  <c r="AP41" i="85" s="1"/>
  <c r="AE41" i="85"/>
  <c r="AF41" i="85"/>
  <c r="AO41" i="85" s="1"/>
  <c r="AE51" i="104"/>
  <c r="AG51" i="104"/>
  <c r="AP51" i="104" s="1"/>
  <c r="W52" i="104"/>
  <c r="AF51" i="104"/>
  <c r="AO51" i="104" s="1"/>
  <c r="AE46" i="16"/>
  <c r="AF46" i="16"/>
  <c r="AO46" i="16" s="1"/>
  <c r="AG46" i="16"/>
  <c r="AP46" i="16" s="1"/>
  <c r="AE57" i="47"/>
  <c r="AF57" i="47"/>
  <c r="AO57" i="47" s="1"/>
  <c r="W58" i="47"/>
  <c r="AG57" i="47"/>
  <c r="AP57" i="47" s="1"/>
  <c r="Y53" i="52"/>
  <c r="X53" i="52"/>
  <c r="AI45" i="41"/>
  <c r="AN45" i="41"/>
  <c r="AH45" i="55"/>
  <c r="AQ45" i="55" s="1"/>
  <c r="AR54" i="53"/>
  <c r="AG48" i="100"/>
  <c r="AP48" i="100" s="1"/>
  <c r="W49" i="100"/>
  <c r="AF48" i="100"/>
  <c r="AO48" i="100" s="1"/>
  <c r="AE48" i="100"/>
  <c r="AR40" i="85"/>
  <c r="AE52" i="32"/>
  <c r="AG52" i="32"/>
  <c r="AP52" i="32" s="1"/>
  <c r="W53" i="32"/>
  <c r="AF52" i="32"/>
  <c r="AO52" i="32" s="1"/>
  <c r="Y46" i="99"/>
  <c r="X46" i="99"/>
  <c r="AI47" i="51"/>
  <c r="AN47" i="51"/>
  <c r="AI56" i="89"/>
  <c r="AN56" i="89"/>
  <c r="AR56" i="47"/>
  <c r="AI52" i="52"/>
  <c r="AN52" i="52"/>
  <c r="AH46" i="49"/>
  <c r="AQ46" i="49" s="1"/>
  <c r="AH48" i="96"/>
  <c r="AQ48" i="96" s="1"/>
  <c r="Y47" i="11"/>
  <c r="X47" i="11"/>
  <c r="AF48" i="20"/>
  <c r="AO48" i="20" s="1"/>
  <c r="AE48" i="20"/>
  <c r="W49" i="20"/>
  <c r="AG48" i="20"/>
  <c r="AP48" i="20" s="1"/>
  <c r="AH49" i="92"/>
  <c r="AQ49" i="92" s="1"/>
  <c r="AF49" i="45"/>
  <c r="AO49" i="45" s="1"/>
  <c r="AG49" i="45"/>
  <c r="AP49" i="45" s="1"/>
  <c r="AE49" i="45"/>
  <c r="W50" i="45"/>
  <c r="Y45" i="103"/>
  <c r="X45" i="103"/>
  <c r="W46" i="18"/>
  <c r="AF45" i="18"/>
  <c r="AO45" i="18" s="1"/>
  <c r="AE45" i="18"/>
  <c r="AG45" i="18"/>
  <c r="AP45" i="18" s="1"/>
  <c r="AF45" i="55"/>
  <c r="AO45" i="55" s="1"/>
  <c r="AG45" i="55"/>
  <c r="AP45" i="55" s="1"/>
  <c r="W46" i="55"/>
  <c r="AE45" i="55"/>
  <c r="Y43" i="82"/>
  <c r="X43" i="82"/>
  <c r="AI54" i="15"/>
  <c r="AN54" i="15"/>
  <c r="Y48" i="84"/>
  <c r="X48" i="84"/>
  <c r="AH53" i="93"/>
  <c r="AQ53" i="93" s="1"/>
  <c r="AI42" i="102"/>
  <c r="AN42" i="102"/>
  <c r="Y54" i="46"/>
  <c r="X54" i="46"/>
  <c r="Z54" i="46" s="1"/>
  <c r="Y46" i="43"/>
  <c r="X46" i="43"/>
  <c r="AH43" i="48"/>
  <c r="AQ43" i="48" s="1"/>
  <c r="AI45" i="99"/>
  <c r="AN45" i="99"/>
  <c r="AI47" i="13"/>
  <c r="AP47" i="13"/>
  <c r="AI44" i="87"/>
  <c r="AN44" i="87"/>
  <c r="Z48" i="96"/>
  <c r="Z49" i="92"/>
  <c r="AI44" i="103"/>
  <c r="AN44" i="103"/>
  <c r="AR44" i="55"/>
  <c r="Z53" i="93"/>
  <c r="Y43" i="102"/>
  <c r="X43" i="102"/>
  <c r="Z43" i="102" s="1"/>
  <c r="AF52" i="44"/>
  <c r="AO52" i="44" s="1"/>
  <c r="W53" i="44"/>
  <c r="AE52" i="44"/>
  <c r="AG52" i="44"/>
  <c r="AP52" i="44" s="1"/>
  <c r="AI53" i="46"/>
  <c r="AO53" i="46"/>
  <c r="AR51" i="101"/>
  <c r="Z43" i="48"/>
  <c r="Y49" i="95"/>
  <c r="X49" i="95"/>
  <c r="Y56" i="97"/>
  <c r="X56" i="97"/>
  <c r="Y43" i="94"/>
  <c r="Z43" i="94" s="1"/>
  <c r="X43" i="94"/>
  <c r="W53" i="101"/>
  <c r="AG52" i="101"/>
  <c r="AP52" i="101" s="1"/>
  <c r="AE52" i="101"/>
  <c r="AF52" i="101"/>
  <c r="AO52" i="101" s="1"/>
  <c r="W56" i="53"/>
  <c r="AE55" i="53"/>
  <c r="AG55" i="53"/>
  <c r="AP55" i="53" s="1"/>
  <c r="AF55" i="53"/>
  <c r="AO55" i="53" s="1"/>
  <c r="AH55" i="86"/>
  <c r="AQ55" i="86" s="1"/>
  <c r="Z46" i="49"/>
  <c r="Z55" i="86"/>
  <c r="AR54" i="86"/>
  <c r="AR45" i="49"/>
  <c r="AI42" i="82"/>
  <c r="AN42" i="82"/>
  <c r="Y55" i="15"/>
  <c r="X55" i="15"/>
  <c r="AH41" i="98"/>
  <c r="AQ41" i="98" s="1"/>
  <c r="W43" i="42"/>
  <c r="AF42" i="42"/>
  <c r="AO42" i="42" s="1"/>
  <c r="AG42" i="42"/>
  <c r="AP42" i="42" s="1"/>
  <c r="AE42" i="42"/>
  <c r="AF44" i="10"/>
  <c r="AO44" i="10" s="1"/>
  <c r="AE44" i="10"/>
  <c r="W45" i="10"/>
  <c r="AG44" i="10"/>
  <c r="AP44" i="10" s="1"/>
  <c r="AR45" i="16"/>
  <c r="AI48" i="95"/>
  <c r="AN48" i="95"/>
  <c r="Y48" i="13"/>
  <c r="Z48" i="13" s="1"/>
  <c r="X48" i="13"/>
  <c r="AI55" i="97"/>
  <c r="AN55" i="97"/>
  <c r="AI40" i="50"/>
  <c r="AN40" i="50"/>
  <c r="AH46" i="16"/>
  <c r="AQ46" i="16" s="1"/>
  <c r="AH41" i="85"/>
  <c r="AQ41" i="85" s="1"/>
  <c r="AG43" i="83"/>
  <c r="AP43" i="83" s="1"/>
  <c r="AE43" i="83"/>
  <c r="AF43" i="83"/>
  <c r="AO43" i="83" s="1"/>
  <c r="W44" i="83"/>
  <c r="AR40" i="98"/>
  <c r="AR48" i="54"/>
  <c r="Z41" i="98"/>
  <c r="W41" i="90"/>
  <c r="AF40" i="90"/>
  <c r="AO40" i="90" s="1"/>
  <c r="AG40" i="90"/>
  <c r="AP40" i="90" s="1"/>
  <c r="AE40" i="90"/>
  <c r="AR42" i="48"/>
  <c r="AI47" i="84"/>
  <c r="AN47" i="84"/>
  <c r="AI45" i="43"/>
  <c r="AN45" i="43"/>
  <c r="AR50" i="104"/>
  <c r="Y57" i="89"/>
  <c r="X57" i="89"/>
  <c r="Y41" i="50"/>
  <c r="X41" i="50"/>
  <c r="AI42" i="94"/>
  <c r="AN42" i="94"/>
  <c r="AH49" i="54"/>
  <c r="AQ49" i="54" s="1"/>
  <c r="AH52" i="101"/>
  <c r="AQ52" i="101" s="1"/>
  <c r="Z49" i="54"/>
  <c r="AH55" i="53"/>
  <c r="AQ55" i="53" s="1"/>
  <c r="AI46" i="11"/>
  <c r="AN46" i="11"/>
  <c r="AR52" i="93"/>
  <c r="Y46" i="41"/>
  <c r="X46" i="41"/>
  <c r="Z46" i="41" s="1"/>
  <c r="AH51" i="104"/>
  <c r="AQ51" i="104" s="1"/>
  <c r="AE49" i="88"/>
  <c r="W50" i="88"/>
  <c r="AG49" i="88"/>
  <c r="AP49" i="88" s="1"/>
  <c r="AF49" i="88"/>
  <c r="AO49" i="88" s="1"/>
  <c r="AR48" i="92"/>
  <c r="AG42" i="35"/>
  <c r="AP42" i="35" s="1"/>
  <c r="AF42" i="35"/>
  <c r="AO42" i="35" s="1"/>
  <c r="W43" i="35"/>
  <c r="AE42" i="35"/>
  <c r="W57" i="105"/>
  <c r="AE56" i="105"/>
  <c r="AG56" i="105"/>
  <c r="AP56" i="105" s="1"/>
  <c r="AF56" i="105"/>
  <c r="AO56" i="105" s="1"/>
  <c r="AH57" i="47"/>
  <c r="AQ57" i="47" s="1"/>
  <c r="W50" i="91"/>
  <c r="AF49" i="91"/>
  <c r="AO49" i="91" s="1"/>
  <c r="AE49" i="91"/>
  <c r="AG49" i="91"/>
  <c r="AP49" i="91" s="1"/>
  <c r="Y48" i="51"/>
  <c r="X48" i="51"/>
  <c r="Y45" i="87"/>
  <c r="X45" i="87"/>
  <c r="Z49" i="95" l="1"/>
  <c r="AF49" i="95"/>
  <c r="AO49" i="95" s="1"/>
  <c r="W50" i="95"/>
  <c r="AE49" i="95"/>
  <c r="AG49" i="95"/>
  <c r="AP49" i="95" s="1"/>
  <c r="AE43" i="94"/>
  <c r="W44" i="94"/>
  <c r="AG43" i="94"/>
  <c r="AP43" i="94" s="1"/>
  <c r="AF43" i="94"/>
  <c r="AO43" i="94" s="1"/>
  <c r="W49" i="13"/>
  <c r="AE48" i="13"/>
  <c r="AN48" i="13" s="1"/>
  <c r="AG48" i="13"/>
  <c r="AP48" i="13" s="1"/>
  <c r="AF48" i="13"/>
  <c r="AH45" i="87"/>
  <c r="AQ45" i="87" s="1"/>
  <c r="AH48" i="51"/>
  <c r="AQ48" i="51" s="1"/>
  <c r="Z48" i="51"/>
  <c r="Y50" i="91"/>
  <c r="X50" i="91"/>
  <c r="Y43" i="35"/>
  <c r="X43" i="35"/>
  <c r="AI42" i="42"/>
  <c r="AN42" i="42"/>
  <c r="W56" i="86"/>
  <c r="AF55" i="86"/>
  <c r="AO55" i="86" s="1"/>
  <c r="AG55" i="86"/>
  <c r="AP55" i="86" s="1"/>
  <c r="AE55" i="86"/>
  <c r="AR53" i="46"/>
  <c r="AH43" i="102"/>
  <c r="AQ43" i="102" s="1"/>
  <c r="AH54" i="46"/>
  <c r="AQ54" i="46" s="1"/>
  <c r="AR52" i="52"/>
  <c r="AR47" i="51"/>
  <c r="Y53" i="32"/>
  <c r="X53" i="32"/>
  <c r="Z53" i="32" s="1"/>
  <c r="AI48" i="100"/>
  <c r="AN48" i="100"/>
  <c r="AR45" i="41"/>
  <c r="Y58" i="47"/>
  <c r="X58" i="47"/>
  <c r="AI51" i="104"/>
  <c r="AN51" i="104"/>
  <c r="AR44" i="103"/>
  <c r="AR47" i="13"/>
  <c r="W55" i="46"/>
  <c r="AE54" i="46"/>
  <c r="AF54" i="46"/>
  <c r="AO54" i="46" s="1"/>
  <c r="AG54" i="46"/>
  <c r="AP54" i="46" s="1"/>
  <c r="AH53" i="52"/>
  <c r="AQ53" i="52" s="1"/>
  <c r="AI46" i="16"/>
  <c r="AN46" i="16"/>
  <c r="AH57" i="89"/>
  <c r="AQ57" i="89" s="1"/>
  <c r="AR45" i="43"/>
  <c r="AI40" i="90"/>
  <c r="AN40" i="90"/>
  <c r="AI43" i="83"/>
  <c r="AN43" i="83"/>
  <c r="AR42" i="82"/>
  <c r="AI45" i="55"/>
  <c r="AN45" i="55"/>
  <c r="AI45" i="18"/>
  <c r="AN45" i="18"/>
  <c r="Y49" i="20"/>
  <c r="X49" i="20"/>
  <c r="Z49" i="20" s="1"/>
  <c r="AH46" i="99"/>
  <c r="AQ46" i="99" s="1"/>
  <c r="Z45" i="87"/>
  <c r="AI56" i="105"/>
  <c r="AN56" i="105"/>
  <c r="Y50" i="88"/>
  <c r="X50" i="88"/>
  <c r="Z57" i="89"/>
  <c r="AR40" i="50"/>
  <c r="Y45" i="10"/>
  <c r="X45" i="10"/>
  <c r="AI52" i="101"/>
  <c r="AN52" i="101"/>
  <c r="AH56" i="97"/>
  <c r="AQ56" i="97" s="1"/>
  <c r="AE43" i="48"/>
  <c r="AF43" i="48"/>
  <c r="AO43" i="48" s="1"/>
  <c r="AG43" i="48"/>
  <c r="AP43" i="48" s="1"/>
  <c r="W44" i="48"/>
  <c r="AG49" i="92"/>
  <c r="AP49" i="92" s="1"/>
  <c r="AF49" i="92"/>
  <c r="AO49" i="92" s="1"/>
  <c r="AE49" i="92"/>
  <c r="W50" i="92"/>
  <c r="AR54" i="15"/>
  <c r="Y46" i="55"/>
  <c r="X46" i="55"/>
  <c r="Z46" i="55" s="1"/>
  <c r="Y50" i="45"/>
  <c r="Z50" i="45" s="1"/>
  <c r="X50" i="45"/>
  <c r="AI48" i="20"/>
  <c r="AN48" i="20"/>
  <c r="Z46" i="99"/>
  <c r="AI52" i="32"/>
  <c r="AN52" i="32"/>
  <c r="Y49" i="100"/>
  <c r="X49" i="100"/>
  <c r="Z53" i="52"/>
  <c r="AI57" i="47"/>
  <c r="AN57" i="47"/>
  <c r="W47" i="49"/>
  <c r="AE46" i="49"/>
  <c r="AF46" i="49"/>
  <c r="AO46" i="49" s="1"/>
  <c r="AG46" i="49"/>
  <c r="AP46" i="49" s="1"/>
  <c r="AE43" i="102"/>
  <c r="AF43" i="102"/>
  <c r="AO43" i="102" s="1"/>
  <c r="AG43" i="102"/>
  <c r="AP43" i="102" s="1"/>
  <c r="W44" i="102"/>
  <c r="AI49" i="91"/>
  <c r="AN49" i="91"/>
  <c r="Y57" i="105"/>
  <c r="X57" i="105"/>
  <c r="AI49" i="88"/>
  <c r="AN49" i="88"/>
  <c r="AH46" i="41"/>
  <c r="AQ46" i="41" s="1"/>
  <c r="AR46" i="11"/>
  <c r="AF49" i="54"/>
  <c r="AO49" i="54" s="1"/>
  <c r="W50" i="54"/>
  <c r="AG49" i="54"/>
  <c r="AP49" i="54" s="1"/>
  <c r="AE49" i="54"/>
  <c r="AR42" i="94"/>
  <c r="AR47" i="84"/>
  <c r="AR48" i="95"/>
  <c r="AI44" i="10"/>
  <c r="AN44" i="10"/>
  <c r="Y43" i="42"/>
  <c r="X43" i="42"/>
  <c r="Z43" i="42" s="1"/>
  <c r="AH55" i="15"/>
  <c r="AQ55" i="15" s="1"/>
  <c r="Z56" i="97"/>
  <c r="AI52" i="44"/>
  <c r="AN52" i="44"/>
  <c r="AF53" i="93"/>
  <c r="AO53" i="93" s="1"/>
  <c r="W54" i="93"/>
  <c r="AE53" i="93"/>
  <c r="AG53" i="93"/>
  <c r="AP53" i="93" s="1"/>
  <c r="AF48" i="96"/>
  <c r="AO48" i="96" s="1"/>
  <c r="AE48" i="96"/>
  <c r="W49" i="96"/>
  <c r="AG48" i="96"/>
  <c r="AP48" i="96" s="1"/>
  <c r="AR45" i="99"/>
  <c r="AH46" i="43"/>
  <c r="AQ46" i="43" s="1"/>
  <c r="AH43" i="82"/>
  <c r="AQ43" i="82" s="1"/>
  <c r="Y46" i="18"/>
  <c r="X46" i="18"/>
  <c r="Z46" i="18" s="1"/>
  <c r="AI49" i="45"/>
  <c r="AN49" i="45"/>
  <c r="AI41" i="85"/>
  <c r="AN41" i="85"/>
  <c r="AH41" i="50"/>
  <c r="AQ41" i="50" s="1"/>
  <c r="Y41" i="90"/>
  <c r="X41" i="90"/>
  <c r="Z41" i="90" s="1"/>
  <c r="AR55" i="97"/>
  <c r="Z55" i="15"/>
  <c r="AI55" i="53"/>
  <c r="AN55" i="53"/>
  <c r="Y53" i="101"/>
  <c r="X53" i="101"/>
  <c r="X53" i="44"/>
  <c r="Y53" i="44"/>
  <c r="Z46" i="43"/>
  <c r="AR42" i="102"/>
  <c r="AH48" i="84"/>
  <c r="AQ48" i="84" s="1"/>
  <c r="Z43" i="82"/>
  <c r="AH45" i="103"/>
  <c r="AQ45" i="103" s="1"/>
  <c r="AH47" i="11"/>
  <c r="AQ47" i="11" s="1"/>
  <c r="AR56" i="89"/>
  <c r="Y47" i="16"/>
  <c r="X47" i="16"/>
  <c r="Z47" i="16" s="1"/>
  <c r="Y52" i="104"/>
  <c r="Z52" i="104"/>
  <c r="X52" i="104"/>
  <c r="W47" i="41"/>
  <c r="AF46" i="41"/>
  <c r="AO46" i="41" s="1"/>
  <c r="AE46" i="41"/>
  <c r="AG46" i="41"/>
  <c r="AP46" i="41" s="1"/>
  <c r="AI42" i="35"/>
  <c r="AN42" i="35"/>
  <c r="Z41" i="50"/>
  <c r="AF41" i="98"/>
  <c r="AO41" i="98" s="1"/>
  <c r="W42" i="98"/>
  <c r="AE41" i="98"/>
  <c r="AG41" i="98"/>
  <c r="AP41" i="98" s="1"/>
  <c r="Y44" i="83"/>
  <c r="Z44" i="83" s="1"/>
  <c r="X44" i="83"/>
  <c r="AH48" i="13"/>
  <c r="AQ48" i="13" s="1"/>
  <c r="Y56" i="53"/>
  <c r="X56" i="53"/>
  <c r="Z56" i="53" s="1"/>
  <c r="AH43" i="94"/>
  <c r="AQ43" i="94" s="1"/>
  <c r="AH49" i="95"/>
  <c r="AQ49" i="95" s="1"/>
  <c r="AR44" i="87"/>
  <c r="Z48" i="84"/>
  <c r="Z45" i="103"/>
  <c r="Z47" i="11"/>
  <c r="Y42" i="85"/>
  <c r="X42" i="85"/>
  <c r="Z42" i="85" s="1"/>
  <c r="Z43" i="35" l="1"/>
  <c r="AE43" i="35"/>
  <c r="AG43" i="35"/>
  <c r="AP43" i="35" s="1"/>
  <c r="AF43" i="35"/>
  <c r="AO43" i="35" s="1"/>
  <c r="W44" i="35"/>
  <c r="AE44" i="83"/>
  <c r="AF44" i="83"/>
  <c r="AO44" i="83" s="1"/>
  <c r="AG44" i="83"/>
  <c r="AP44" i="83" s="1"/>
  <c r="W45" i="83"/>
  <c r="W42" i="90"/>
  <c r="AF41" i="90"/>
  <c r="AO41" i="90" s="1"/>
  <c r="AE41" i="90"/>
  <c r="AG41" i="90"/>
  <c r="AP41" i="90" s="1"/>
  <c r="W50" i="20"/>
  <c r="AG49" i="20"/>
  <c r="AP49" i="20" s="1"/>
  <c r="AE49" i="20"/>
  <c r="AF49" i="20"/>
  <c r="AO49" i="20" s="1"/>
  <c r="W47" i="18"/>
  <c r="AF46" i="18"/>
  <c r="AO46" i="18" s="1"/>
  <c r="AG46" i="18"/>
  <c r="AP46" i="18" s="1"/>
  <c r="AE46" i="18"/>
  <c r="AE42" i="85"/>
  <c r="W43" i="85"/>
  <c r="AG42" i="85"/>
  <c r="AP42" i="85" s="1"/>
  <c r="AF42" i="85"/>
  <c r="AO42" i="85" s="1"/>
  <c r="AH44" i="83"/>
  <c r="AQ44" i="83" s="1"/>
  <c r="Y42" i="98"/>
  <c r="X42" i="98"/>
  <c r="AE46" i="43"/>
  <c r="AG46" i="43"/>
  <c r="AP46" i="43" s="1"/>
  <c r="AF46" i="43"/>
  <c r="AO46" i="43" s="1"/>
  <c r="W47" i="43"/>
  <c r="AR44" i="10"/>
  <c r="AI43" i="102"/>
  <c r="AN43" i="102"/>
  <c r="W51" i="45"/>
  <c r="AG50" i="45"/>
  <c r="AP50" i="45" s="1"/>
  <c r="AE50" i="45"/>
  <c r="AF50" i="45"/>
  <c r="AO50" i="45" s="1"/>
  <c r="AH45" i="10"/>
  <c r="AQ45" i="10" s="1"/>
  <c r="AH50" i="88"/>
  <c r="AQ50" i="88" s="1"/>
  <c r="Y55" i="46"/>
  <c r="X55" i="46"/>
  <c r="AR51" i="104"/>
  <c r="AI43" i="94"/>
  <c r="AN43" i="94"/>
  <c r="AI46" i="41"/>
  <c r="AN46" i="41"/>
  <c r="AH47" i="16"/>
  <c r="AQ47" i="16" s="1"/>
  <c r="Z53" i="44"/>
  <c r="AR55" i="53"/>
  <c r="AR52" i="44"/>
  <c r="AR49" i="91"/>
  <c r="AR57" i="47"/>
  <c r="AR52" i="32"/>
  <c r="Y44" i="48"/>
  <c r="X44" i="48"/>
  <c r="Z45" i="10"/>
  <c r="Z50" i="88"/>
  <c r="AH58" i="47"/>
  <c r="AQ58" i="47" s="1"/>
  <c r="AR48" i="100"/>
  <c r="Y56" i="86"/>
  <c r="X56" i="86"/>
  <c r="AH50" i="91"/>
  <c r="AQ50" i="91" s="1"/>
  <c r="Y49" i="13"/>
  <c r="Z49" i="13"/>
  <c r="X49" i="13"/>
  <c r="AF47" i="11"/>
  <c r="AO47" i="11" s="1"/>
  <c r="AG47" i="11"/>
  <c r="AP47" i="11" s="1"/>
  <c r="AE47" i="11"/>
  <c r="W48" i="11"/>
  <c r="W46" i="103"/>
  <c r="AG45" i="103"/>
  <c r="AP45" i="103" s="1"/>
  <c r="AF45" i="103"/>
  <c r="AO45" i="103" s="1"/>
  <c r="AE45" i="103"/>
  <c r="AH53" i="44"/>
  <c r="AQ53" i="44" s="1"/>
  <c r="W56" i="15"/>
  <c r="AG55" i="15"/>
  <c r="AP55" i="15" s="1"/>
  <c r="AF55" i="15"/>
  <c r="AO55" i="15" s="1"/>
  <c r="AE55" i="15"/>
  <c r="AR41" i="85"/>
  <c r="W57" i="97"/>
  <c r="AE56" i="97"/>
  <c r="AG56" i="97"/>
  <c r="AP56" i="97" s="1"/>
  <c r="AF56" i="97"/>
  <c r="AO56" i="97" s="1"/>
  <c r="AH43" i="42"/>
  <c r="AQ43" i="42" s="1"/>
  <c r="AI49" i="54"/>
  <c r="AN49" i="54"/>
  <c r="AR49" i="88"/>
  <c r="AG53" i="52"/>
  <c r="AP53" i="52" s="1"/>
  <c r="AF53" i="52"/>
  <c r="AO53" i="52" s="1"/>
  <c r="W54" i="52"/>
  <c r="AE53" i="52"/>
  <c r="AE46" i="99"/>
  <c r="W47" i="99"/>
  <c r="AG46" i="99"/>
  <c r="AP46" i="99" s="1"/>
  <c r="AF46" i="99"/>
  <c r="AO46" i="99" s="1"/>
  <c r="AH46" i="55"/>
  <c r="AQ46" i="55" s="1"/>
  <c r="Y50" i="92"/>
  <c r="X50" i="92"/>
  <c r="Z50" i="92" s="1"/>
  <c r="AR46" i="16"/>
  <c r="Z58" i="47"/>
  <c r="AH53" i="32"/>
  <c r="AQ53" i="32" s="1"/>
  <c r="Z50" i="91"/>
  <c r="Y47" i="41"/>
  <c r="X47" i="41"/>
  <c r="Z47" i="41" s="1"/>
  <c r="AI53" i="93"/>
  <c r="AN53" i="93"/>
  <c r="AE43" i="42"/>
  <c r="AG43" i="42"/>
  <c r="AP43" i="42" s="1"/>
  <c r="W44" i="42"/>
  <c r="AF43" i="42"/>
  <c r="AO43" i="42" s="1"/>
  <c r="AH57" i="105"/>
  <c r="AQ57" i="105" s="1"/>
  <c r="Y44" i="102"/>
  <c r="Z44" i="102" s="1"/>
  <c r="X44" i="102"/>
  <c r="AH49" i="100"/>
  <c r="AQ49" i="100" s="1"/>
  <c r="W47" i="55"/>
  <c r="AE46" i="55"/>
  <c r="AF46" i="55"/>
  <c r="AO46" i="55" s="1"/>
  <c r="AG46" i="55"/>
  <c r="AP46" i="55" s="1"/>
  <c r="AI49" i="92"/>
  <c r="AN49" i="92"/>
  <c r="AR45" i="18"/>
  <c r="AR43" i="83"/>
  <c r="AE53" i="32"/>
  <c r="AG53" i="32"/>
  <c r="AP53" i="32" s="1"/>
  <c r="W54" i="32"/>
  <c r="AF53" i="32"/>
  <c r="AO53" i="32" s="1"/>
  <c r="AR42" i="42"/>
  <c r="AI49" i="95"/>
  <c r="AR49" i="95" s="1"/>
  <c r="AN49" i="95"/>
  <c r="AH53" i="101"/>
  <c r="AQ53" i="101" s="1"/>
  <c r="AH42" i="85"/>
  <c r="AQ42" i="85" s="1"/>
  <c r="AH56" i="53"/>
  <c r="AQ56" i="53" s="1"/>
  <c r="AR42" i="35"/>
  <c r="AH52" i="104"/>
  <c r="AQ52" i="104" s="1"/>
  <c r="AG43" i="82"/>
  <c r="AP43" i="82" s="1"/>
  <c r="AE43" i="82"/>
  <c r="AF43" i="82"/>
  <c r="AO43" i="82" s="1"/>
  <c r="W44" i="82"/>
  <c r="Z53" i="101"/>
  <c r="AR49" i="45"/>
  <c r="Y49" i="96"/>
  <c r="X49" i="96"/>
  <c r="Y54" i="93"/>
  <c r="X54" i="93"/>
  <c r="Y50" i="54"/>
  <c r="X50" i="54"/>
  <c r="Z57" i="105"/>
  <c r="AI46" i="49"/>
  <c r="AN46" i="49"/>
  <c r="Z49" i="100"/>
  <c r="AR48" i="20"/>
  <c r="AI43" i="48"/>
  <c r="AN43" i="48"/>
  <c r="AR56" i="105"/>
  <c r="AI55" i="86"/>
  <c r="AN55" i="86"/>
  <c r="AH43" i="35"/>
  <c r="AQ43" i="35" s="1"/>
  <c r="W49" i="51"/>
  <c r="AG48" i="51"/>
  <c r="AF48" i="51"/>
  <c r="AO48" i="51" s="1"/>
  <c r="AE48" i="51"/>
  <c r="AN48" i="51" s="1"/>
  <c r="AI48" i="13"/>
  <c r="AO48" i="13"/>
  <c r="Y50" i="95"/>
  <c r="X50" i="95"/>
  <c r="W42" i="50"/>
  <c r="AE41" i="50"/>
  <c r="AF41" i="50"/>
  <c r="AO41" i="50" s="1"/>
  <c r="AG41" i="50"/>
  <c r="AP41" i="50" s="1"/>
  <c r="AE47" i="16"/>
  <c r="W48" i="16"/>
  <c r="AF47" i="16"/>
  <c r="AO47" i="16" s="1"/>
  <c r="AG47" i="16"/>
  <c r="AP47" i="16" s="1"/>
  <c r="AF48" i="84"/>
  <c r="AO48" i="84" s="1"/>
  <c r="W49" i="84"/>
  <c r="AE48" i="84"/>
  <c r="AG48" i="84"/>
  <c r="AP48" i="84" s="1"/>
  <c r="AF56" i="53"/>
  <c r="AO56" i="53" s="1"/>
  <c r="AE56" i="53"/>
  <c r="AN56" i="53" s="1"/>
  <c r="W57" i="53"/>
  <c r="AG56" i="53"/>
  <c r="AI41" i="98"/>
  <c r="AN41" i="98"/>
  <c r="AG52" i="104"/>
  <c r="AP52" i="104" s="1"/>
  <c r="W53" i="104"/>
  <c r="AF52" i="104"/>
  <c r="AO52" i="104" s="1"/>
  <c r="AE52" i="104"/>
  <c r="AH41" i="90"/>
  <c r="AQ41" i="90" s="1"/>
  <c r="AH46" i="18"/>
  <c r="AQ46" i="18" s="1"/>
  <c r="AI48" i="96"/>
  <c r="AN48" i="96"/>
  <c r="Y47" i="49"/>
  <c r="X47" i="49"/>
  <c r="AH50" i="45"/>
  <c r="AQ50" i="45" s="1"/>
  <c r="AR52" i="101"/>
  <c r="W58" i="89"/>
  <c r="AE57" i="89"/>
  <c r="AF57" i="89"/>
  <c r="AO57" i="89" s="1"/>
  <c r="AG57" i="89"/>
  <c r="AP57" i="89" s="1"/>
  <c r="W46" i="87"/>
  <c r="AG45" i="87"/>
  <c r="AP45" i="87" s="1"/>
  <c r="AE45" i="87"/>
  <c r="AF45" i="87"/>
  <c r="AO45" i="87" s="1"/>
  <c r="AH49" i="20"/>
  <c r="AQ49" i="20" s="1"/>
  <c r="AR45" i="55"/>
  <c r="AR40" i="90"/>
  <c r="AI54" i="46"/>
  <c r="AN54" i="46"/>
  <c r="Y44" i="94"/>
  <c r="X44" i="94"/>
  <c r="AI56" i="53" l="1"/>
  <c r="AP56" i="53"/>
  <c r="AI48" i="84"/>
  <c r="AN48" i="84"/>
  <c r="Y48" i="16"/>
  <c r="X48" i="16"/>
  <c r="Y42" i="50"/>
  <c r="X42" i="50"/>
  <c r="AG49" i="100"/>
  <c r="AP49" i="100" s="1"/>
  <c r="AF49" i="100"/>
  <c r="AO49" i="100" s="1"/>
  <c r="AE49" i="100"/>
  <c r="W50" i="100"/>
  <c r="Y44" i="42"/>
  <c r="X44" i="42"/>
  <c r="AG47" i="41"/>
  <c r="AP47" i="41" s="1"/>
  <c r="AE47" i="41"/>
  <c r="W48" i="41"/>
  <c r="AF47" i="41"/>
  <c r="AO47" i="41" s="1"/>
  <c r="AF50" i="92"/>
  <c r="AO50" i="92" s="1"/>
  <c r="AG50" i="92"/>
  <c r="AP50" i="92" s="1"/>
  <c r="W51" i="92"/>
  <c r="AE50" i="92"/>
  <c r="Y57" i="97"/>
  <c r="X57" i="97"/>
  <c r="W50" i="13"/>
  <c r="AF49" i="13"/>
  <c r="AO49" i="13" s="1"/>
  <c r="AG49" i="13"/>
  <c r="AP49" i="13" s="1"/>
  <c r="AE49" i="13"/>
  <c r="AE45" i="10"/>
  <c r="W46" i="10"/>
  <c r="AF45" i="10"/>
  <c r="AO45" i="10" s="1"/>
  <c r="AG45" i="10"/>
  <c r="AP45" i="10" s="1"/>
  <c r="AI46" i="18"/>
  <c r="AN46" i="18"/>
  <c r="AI49" i="20"/>
  <c r="AN49" i="20"/>
  <c r="AI44" i="83"/>
  <c r="AN44" i="83"/>
  <c r="AR54" i="46"/>
  <c r="Y58" i="89"/>
  <c r="X58" i="89"/>
  <c r="AH44" i="94"/>
  <c r="AQ44" i="94" s="1"/>
  <c r="Z44" i="94"/>
  <c r="AH47" i="49"/>
  <c r="AQ47" i="49" s="1"/>
  <c r="Y53" i="104"/>
  <c r="X53" i="104"/>
  <c r="Y57" i="53"/>
  <c r="X57" i="53"/>
  <c r="Y49" i="84"/>
  <c r="X49" i="84"/>
  <c r="AI47" i="16"/>
  <c r="AN47" i="16"/>
  <c r="AH50" i="95"/>
  <c r="AQ50" i="95" s="1"/>
  <c r="AH54" i="93"/>
  <c r="AQ54" i="93" s="1"/>
  <c r="AI43" i="82"/>
  <c r="AN43" i="82"/>
  <c r="Y54" i="32"/>
  <c r="X54" i="32"/>
  <c r="AI46" i="55"/>
  <c r="AR46" i="55" s="1"/>
  <c r="AN46" i="55"/>
  <c r="AI53" i="52"/>
  <c r="AN53" i="52"/>
  <c r="Y56" i="15"/>
  <c r="X56" i="15"/>
  <c r="Y48" i="11"/>
  <c r="X48" i="11"/>
  <c r="AH56" i="86"/>
  <c r="AQ56" i="86" s="1"/>
  <c r="AH44" i="48"/>
  <c r="AQ44" i="48" s="1"/>
  <c r="Y51" i="45"/>
  <c r="X51" i="45"/>
  <c r="Y47" i="43"/>
  <c r="Z47" i="43"/>
  <c r="X47" i="43"/>
  <c r="Y42" i="90"/>
  <c r="X42" i="90"/>
  <c r="Y46" i="87"/>
  <c r="X46" i="87"/>
  <c r="Z46" i="87" s="1"/>
  <c r="Z47" i="49"/>
  <c r="Z50" i="95"/>
  <c r="AR46" i="49"/>
  <c r="Z54" i="93"/>
  <c r="Y47" i="55"/>
  <c r="X47" i="55"/>
  <c r="AH44" i="102"/>
  <c r="AQ44" i="102" s="1"/>
  <c r="AI43" i="42"/>
  <c r="AN43" i="42"/>
  <c r="AE50" i="91"/>
  <c r="AG50" i="91"/>
  <c r="AP50" i="91" s="1"/>
  <c r="AF50" i="91"/>
  <c r="AO50" i="91" s="1"/>
  <c r="W51" i="91"/>
  <c r="W59" i="47"/>
  <c r="AF58" i="47"/>
  <c r="AO58" i="47" s="1"/>
  <c r="AG58" i="47"/>
  <c r="AP58" i="47" s="1"/>
  <c r="AE58" i="47"/>
  <c r="X54" i="52"/>
  <c r="Z54" i="52" s="1"/>
  <c r="Y54" i="52"/>
  <c r="AR49" i="54"/>
  <c r="AI45" i="103"/>
  <c r="AN45" i="103"/>
  <c r="AI47" i="11"/>
  <c r="AN47" i="11"/>
  <c r="Z56" i="86"/>
  <c r="Z44" i="48"/>
  <c r="AF53" i="44"/>
  <c r="AO53" i="44" s="1"/>
  <c r="W54" i="44"/>
  <c r="AG53" i="44"/>
  <c r="AP53" i="44" s="1"/>
  <c r="AE53" i="44"/>
  <c r="AH55" i="46"/>
  <c r="AQ55" i="46" s="1"/>
  <c r="Y50" i="20"/>
  <c r="Z50" i="20" s="1"/>
  <c r="X50" i="20"/>
  <c r="Y44" i="35"/>
  <c r="X44" i="35"/>
  <c r="AI48" i="51"/>
  <c r="AP48" i="51"/>
  <c r="AR43" i="48"/>
  <c r="W58" i="105"/>
  <c r="AE57" i="105"/>
  <c r="AF57" i="105"/>
  <c r="AO57" i="105" s="1"/>
  <c r="AG57" i="105"/>
  <c r="AP57" i="105" s="1"/>
  <c r="AG53" i="101"/>
  <c r="AP53" i="101" s="1"/>
  <c r="AF53" i="101"/>
  <c r="AO53" i="101" s="1"/>
  <c r="AE53" i="101"/>
  <c r="W54" i="101"/>
  <c r="AI53" i="32"/>
  <c r="AN53" i="32"/>
  <c r="AR49" i="92"/>
  <c r="W45" i="102"/>
  <c r="AG44" i="102"/>
  <c r="AP44" i="102" s="1"/>
  <c r="AF44" i="102"/>
  <c r="AO44" i="102" s="1"/>
  <c r="AE44" i="102"/>
  <c r="AR46" i="41"/>
  <c r="Z55" i="46"/>
  <c r="AR43" i="102"/>
  <c r="Y43" i="85"/>
  <c r="X43" i="85"/>
  <c r="Y47" i="18"/>
  <c r="Z47" i="18" s="1"/>
  <c r="X47" i="18"/>
  <c r="Y45" i="83"/>
  <c r="X45" i="83"/>
  <c r="AI45" i="87"/>
  <c r="AN45" i="87"/>
  <c r="AI57" i="89"/>
  <c r="AN57" i="89"/>
  <c r="AR41" i="98"/>
  <c r="Y49" i="51"/>
  <c r="Z49" i="51" s="1"/>
  <c r="X49" i="51"/>
  <c r="AH50" i="54"/>
  <c r="AQ50" i="54" s="1"/>
  <c r="AH49" i="96"/>
  <c r="AQ49" i="96" s="1"/>
  <c r="AR53" i="93"/>
  <c r="Y47" i="99"/>
  <c r="X47" i="99"/>
  <c r="AI55" i="15"/>
  <c r="AN55" i="15"/>
  <c r="AI46" i="43"/>
  <c r="AN46" i="43"/>
  <c r="AI42" i="85"/>
  <c r="AN42" i="85"/>
  <c r="AR48" i="96"/>
  <c r="AI52" i="104"/>
  <c r="AN52" i="104"/>
  <c r="AI41" i="50"/>
  <c r="AR41" i="50" s="1"/>
  <c r="AN41" i="50"/>
  <c r="AR48" i="13"/>
  <c r="AR55" i="86"/>
  <c r="Z50" i="54"/>
  <c r="Z49" i="96"/>
  <c r="X44" i="82"/>
  <c r="Y44" i="82"/>
  <c r="AH47" i="41"/>
  <c r="AQ47" i="41" s="1"/>
  <c r="AH50" i="92"/>
  <c r="AQ50" i="92" s="1"/>
  <c r="AI46" i="99"/>
  <c r="AR46" i="99" s="1"/>
  <c r="AN46" i="99"/>
  <c r="AI56" i="97"/>
  <c r="AN56" i="97"/>
  <c r="Y46" i="103"/>
  <c r="Z46" i="103" s="1"/>
  <c r="X46" i="103"/>
  <c r="AH49" i="13"/>
  <c r="AQ49" i="13" s="1"/>
  <c r="W51" i="88"/>
  <c r="AG50" i="88"/>
  <c r="AP50" i="88" s="1"/>
  <c r="AE50" i="88"/>
  <c r="AF50" i="88"/>
  <c r="AO50" i="88" s="1"/>
  <c r="AR43" i="94"/>
  <c r="AI50" i="45"/>
  <c r="AN50" i="45"/>
  <c r="Z42" i="98"/>
  <c r="AH42" i="98"/>
  <c r="AQ42" i="98" s="1"/>
  <c r="AI41" i="90"/>
  <c r="AN41" i="90"/>
  <c r="AI43" i="35"/>
  <c r="AN43" i="35"/>
  <c r="Z47" i="55" l="1"/>
  <c r="Z48" i="16"/>
  <c r="AG48" i="16" s="1"/>
  <c r="AP48" i="16" s="1"/>
  <c r="W48" i="18"/>
  <c r="AE47" i="18"/>
  <c r="AF47" i="18"/>
  <c r="AO47" i="18" s="1"/>
  <c r="AG47" i="18"/>
  <c r="AP47" i="18" s="1"/>
  <c r="AE47" i="55"/>
  <c r="AN47" i="55" s="1"/>
  <c r="AG47" i="55"/>
  <c r="AP47" i="55" s="1"/>
  <c r="W48" i="55"/>
  <c r="AF47" i="55"/>
  <c r="AF48" i="16"/>
  <c r="AO48" i="16" s="1"/>
  <c r="W49" i="16"/>
  <c r="AE48" i="16"/>
  <c r="AG46" i="103"/>
  <c r="AP46" i="103" s="1"/>
  <c r="AE46" i="103"/>
  <c r="AF46" i="103"/>
  <c r="AO46" i="103" s="1"/>
  <c r="W47" i="103"/>
  <c r="W51" i="20"/>
  <c r="AF50" i="20"/>
  <c r="AO50" i="20" s="1"/>
  <c r="AG50" i="20"/>
  <c r="AP50" i="20" s="1"/>
  <c r="AE50" i="20"/>
  <c r="AF49" i="51"/>
  <c r="AO49" i="51" s="1"/>
  <c r="AG49" i="51"/>
  <c r="AP49" i="51" s="1"/>
  <c r="AE49" i="51"/>
  <c r="W50" i="51"/>
  <c r="AH44" i="82"/>
  <c r="AQ44" i="82" s="1"/>
  <c r="AR55" i="15"/>
  <c r="AR45" i="87"/>
  <c r="AG55" i="46"/>
  <c r="AP55" i="46" s="1"/>
  <c r="W56" i="46"/>
  <c r="AE55" i="46"/>
  <c r="AF55" i="46"/>
  <c r="AO55" i="46" s="1"/>
  <c r="AE44" i="48"/>
  <c r="AG44" i="48"/>
  <c r="AP44" i="48" s="1"/>
  <c r="W45" i="48"/>
  <c r="AF44" i="48"/>
  <c r="AO44" i="48" s="1"/>
  <c r="AI58" i="47"/>
  <c r="AN58" i="47"/>
  <c r="AH46" i="87"/>
  <c r="AQ46" i="87" s="1"/>
  <c r="AH47" i="43"/>
  <c r="AQ47" i="43" s="1"/>
  <c r="AR43" i="82"/>
  <c r="AR47" i="16"/>
  <c r="AI45" i="10"/>
  <c r="AN45" i="10"/>
  <c r="AH57" i="97"/>
  <c r="AQ57" i="97" s="1"/>
  <c r="W50" i="96"/>
  <c r="AF49" i="96"/>
  <c r="AO49" i="96" s="1"/>
  <c r="AG49" i="96"/>
  <c r="AP49" i="96" s="1"/>
  <c r="AE49" i="96"/>
  <c r="AH47" i="99"/>
  <c r="AQ47" i="99" s="1"/>
  <c r="AH45" i="83"/>
  <c r="AQ45" i="83" s="1"/>
  <c r="AH43" i="85"/>
  <c r="AQ43" i="85" s="1"/>
  <c r="Y45" i="102"/>
  <c r="X45" i="102"/>
  <c r="Y54" i="101"/>
  <c r="X54" i="101"/>
  <c r="Z54" i="101" s="1"/>
  <c r="AR48" i="51"/>
  <c r="W57" i="86"/>
  <c r="AG56" i="86"/>
  <c r="AP56" i="86" s="1"/>
  <c r="AE56" i="86"/>
  <c r="AF56" i="86"/>
  <c r="AO56" i="86" s="1"/>
  <c r="AF54" i="93"/>
  <c r="AO54" i="93" s="1"/>
  <c r="AG54" i="93"/>
  <c r="AE54" i="93"/>
  <c r="AN54" i="93" s="1"/>
  <c r="W55" i="93"/>
  <c r="AE46" i="87"/>
  <c r="W47" i="87"/>
  <c r="AG46" i="87"/>
  <c r="AP46" i="87" s="1"/>
  <c r="AF46" i="87"/>
  <c r="AO46" i="87" s="1"/>
  <c r="W48" i="43"/>
  <c r="AE47" i="43"/>
  <c r="AF47" i="43"/>
  <c r="AO47" i="43" s="1"/>
  <c r="AG47" i="43"/>
  <c r="AP47" i="43" s="1"/>
  <c r="AH56" i="15"/>
  <c r="AQ56" i="15" s="1"/>
  <c r="AH49" i="84"/>
  <c r="AQ49" i="84" s="1"/>
  <c r="AH53" i="104"/>
  <c r="AQ53" i="104" s="1"/>
  <c r="AR46" i="18"/>
  <c r="Z57" i="97"/>
  <c r="Z44" i="42"/>
  <c r="AH44" i="42"/>
  <c r="AQ44" i="42" s="1"/>
  <c r="W51" i="54"/>
  <c r="AE50" i="54"/>
  <c r="AF50" i="54"/>
  <c r="AO50" i="54" s="1"/>
  <c r="AG50" i="54"/>
  <c r="AP50" i="54" s="1"/>
  <c r="AR42" i="85"/>
  <c r="Z45" i="83"/>
  <c r="Z43" i="85"/>
  <c r="AI53" i="101"/>
  <c r="AN53" i="101"/>
  <c r="AI57" i="105"/>
  <c r="AN57" i="105"/>
  <c r="AH44" i="35"/>
  <c r="AQ44" i="35" s="1"/>
  <c r="AI53" i="44"/>
  <c r="AN53" i="44"/>
  <c r="AE54" i="52"/>
  <c r="W55" i="52"/>
  <c r="AF54" i="52"/>
  <c r="AO54" i="52" s="1"/>
  <c r="AG54" i="52"/>
  <c r="AP54" i="52" s="1"/>
  <c r="AI50" i="91"/>
  <c r="AN50" i="91"/>
  <c r="Z56" i="15"/>
  <c r="AH54" i="32"/>
  <c r="AQ54" i="32" s="1"/>
  <c r="Z49" i="84"/>
  <c r="Z53" i="104"/>
  <c r="AI49" i="13"/>
  <c r="AN49" i="13"/>
  <c r="AH42" i="50"/>
  <c r="AQ42" i="50" s="1"/>
  <c r="Z47" i="99"/>
  <c r="AR56" i="97"/>
  <c r="Y58" i="105"/>
  <c r="X58" i="105"/>
  <c r="Z44" i="35"/>
  <c r="AR47" i="11"/>
  <c r="Y59" i="47"/>
  <c r="X59" i="47"/>
  <c r="AH42" i="90"/>
  <c r="AQ42" i="90" s="1"/>
  <c r="AH51" i="45"/>
  <c r="AQ51" i="45" s="1"/>
  <c r="Z54" i="32"/>
  <c r="AG44" i="94"/>
  <c r="AP44" i="94" s="1"/>
  <c r="AE44" i="94"/>
  <c r="W45" i="94"/>
  <c r="AF44" i="94"/>
  <c r="AO44" i="94" s="1"/>
  <c r="AH58" i="89"/>
  <c r="AQ58" i="89" s="1"/>
  <c r="AR44" i="83"/>
  <c r="Z42" i="50"/>
  <c r="AR48" i="84"/>
  <c r="AR43" i="35"/>
  <c r="AI50" i="88"/>
  <c r="AN50" i="88"/>
  <c r="AR50" i="45"/>
  <c r="Z44" i="82"/>
  <c r="AR52" i="104"/>
  <c r="AR46" i="43"/>
  <c r="AH49" i="51"/>
  <c r="AQ49" i="51" s="1"/>
  <c r="AR57" i="89"/>
  <c r="AH47" i="18"/>
  <c r="AQ47" i="18" s="1"/>
  <c r="AI44" i="102"/>
  <c r="AN44" i="102"/>
  <c r="X54" i="44"/>
  <c r="Y54" i="44"/>
  <c r="AH54" i="52"/>
  <c r="AQ54" i="52" s="1"/>
  <c r="AR43" i="42"/>
  <c r="AH47" i="55"/>
  <c r="AQ47" i="55" s="1"/>
  <c r="AF50" i="95"/>
  <c r="AO50" i="95" s="1"/>
  <c r="AE50" i="95"/>
  <c r="W51" i="95"/>
  <c r="AG50" i="95"/>
  <c r="AP50" i="95" s="1"/>
  <c r="Z42" i="90"/>
  <c r="Z51" i="45"/>
  <c r="AH48" i="11"/>
  <c r="AQ48" i="11" s="1"/>
  <c r="AH57" i="53"/>
  <c r="AQ57" i="53" s="1"/>
  <c r="Z58" i="89"/>
  <c r="AI50" i="92"/>
  <c r="AN50" i="92"/>
  <c r="Y48" i="41"/>
  <c r="X48" i="41"/>
  <c r="Y50" i="100"/>
  <c r="X50" i="100"/>
  <c r="AR41" i="90"/>
  <c r="AF42" i="98"/>
  <c r="AO42" i="98" s="1"/>
  <c r="W43" i="98"/>
  <c r="AG42" i="98"/>
  <c r="AP42" i="98" s="1"/>
  <c r="AE42" i="98"/>
  <c r="Y51" i="88"/>
  <c r="X51" i="88"/>
  <c r="Z51" i="88" s="1"/>
  <c r="AH46" i="103"/>
  <c r="AQ46" i="103" s="1"/>
  <c r="AR53" i="32"/>
  <c r="AH50" i="20"/>
  <c r="AQ50" i="20" s="1"/>
  <c r="AR45" i="103"/>
  <c r="X51" i="91"/>
  <c r="Y51" i="91"/>
  <c r="Z51" i="91" s="1"/>
  <c r="AG47" i="49"/>
  <c r="AP47" i="49" s="1"/>
  <c r="AE47" i="49"/>
  <c r="W48" i="49"/>
  <c r="AF47" i="49"/>
  <c r="AO47" i="49" s="1"/>
  <c r="Z48" i="11"/>
  <c r="AR53" i="52"/>
  <c r="Z57" i="53"/>
  <c r="AR49" i="20"/>
  <c r="Y46" i="10"/>
  <c r="X46" i="10"/>
  <c r="Y50" i="13"/>
  <c r="X50" i="13"/>
  <c r="Z50" i="13" s="1"/>
  <c r="X51" i="92"/>
  <c r="Z51" i="92" s="1"/>
  <c r="Y51" i="92"/>
  <c r="AI47" i="41"/>
  <c r="AN47" i="41"/>
  <c r="AI49" i="100"/>
  <c r="AN49" i="100"/>
  <c r="AH48" i="16"/>
  <c r="AQ48" i="16" s="1"/>
  <c r="AR56" i="53"/>
  <c r="Z46" i="10" l="1"/>
  <c r="AE46" i="10"/>
  <c r="W47" i="10"/>
  <c r="AG46" i="10"/>
  <c r="AP46" i="10" s="1"/>
  <c r="AF46" i="10"/>
  <c r="AO46" i="10" s="1"/>
  <c r="AE50" i="13"/>
  <c r="AF50" i="13"/>
  <c r="AO50" i="13" s="1"/>
  <c r="W51" i="13"/>
  <c r="AG50" i="13"/>
  <c r="AP50" i="13" s="1"/>
  <c r="AG51" i="92"/>
  <c r="AP51" i="92" s="1"/>
  <c r="W52" i="92"/>
  <c r="AF51" i="92"/>
  <c r="AO51" i="92" s="1"/>
  <c r="AE51" i="92"/>
  <c r="W52" i="91"/>
  <c r="AG51" i="91"/>
  <c r="AP51" i="91" s="1"/>
  <c r="AE51" i="91"/>
  <c r="AF51" i="91"/>
  <c r="AO51" i="91" s="1"/>
  <c r="W55" i="101"/>
  <c r="AE54" i="101"/>
  <c r="AN54" i="101" s="1"/>
  <c r="AG54" i="101"/>
  <c r="AF54" i="101"/>
  <c r="AO54" i="101" s="1"/>
  <c r="AR47" i="41"/>
  <c r="AF57" i="53"/>
  <c r="AO57" i="53" s="1"/>
  <c r="W58" i="53"/>
  <c r="AE57" i="53"/>
  <c r="AG57" i="53"/>
  <c r="AP57" i="53" s="1"/>
  <c r="Y48" i="49"/>
  <c r="X48" i="49"/>
  <c r="AI42" i="98"/>
  <c r="AN42" i="98"/>
  <c r="AH50" i="100"/>
  <c r="AQ50" i="100" s="1"/>
  <c r="AI50" i="95"/>
  <c r="AN50" i="95"/>
  <c r="AI44" i="94"/>
  <c r="AN44" i="94"/>
  <c r="AG44" i="35"/>
  <c r="AP44" i="35" s="1"/>
  <c r="AE44" i="35"/>
  <c r="W45" i="35"/>
  <c r="AF44" i="35"/>
  <c r="AO44" i="35" s="1"/>
  <c r="AF47" i="99"/>
  <c r="AO47" i="99" s="1"/>
  <c r="W48" i="99"/>
  <c r="AG47" i="99"/>
  <c r="AP47" i="99" s="1"/>
  <c r="AE47" i="99"/>
  <c r="AR53" i="44"/>
  <c r="Y51" i="54"/>
  <c r="X51" i="54"/>
  <c r="AF44" i="42"/>
  <c r="AO44" i="42" s="1"/>
  <c r="W45" i="42"/>
  <c r="AG44" i="42"/>
  <c r="AP44" i="42" s="1"/>
  <c r="AE44" i="42"/>
  <c r="Y55" i="93"/>
  <c r="X55" i="93"/>
  <c r="AI56" i="86"/>
  <c r="AR56" i="86" s="1"/>
  <c r="AN56" i="86"/>
  <c r="AR45" i="10"/>
  <c r="AI55" i="46"/>
  <c r="AN55" i="46"/>
  <c r="AI50" i="20"/>
  <c r="AN50" i="20"/>
  <c r="Y49" i="16"/>
  <c r="X49" i="16"/>
  <c r="AH46" i="10"/>
  <c r="AQ46" i="10" s="1"/>
  <c r="AI47" i="49"/>
  <c r="AR47" i="49" s="1"/>
  <c r="AN47" i="49"/>
  <c r="Z50" i="100"/>
  <c r="AR50" i="92"/>
  <c r="AG51" i="45"/>
  <c r="AP51" i="45" s="1"/>
  <c r="AE51" i="45"/>
  <c r="W52" i="45"/>
  <c r="AF51" i="45"/>
  <c r="AO51" i="45" s="1"/>
  <c r="AF42" i="50"/>
  <c r="AO42" i="50" s="1"/>
  <c r="AG42" i="50"/>
  <c r="AP42" i="50" s="1"/>
  <c r="W43" i="50"/>
  <c r="AE42" i="50"/>
  <c r="AH59" i="47"/>
  <c r="AQ59" i="47" s="1"/>
  <c r="AH58" i="105"/>
  <c r="AQ58" i="105" s="1"/>
  <c r="AR49" i="13"/>
  <c r="AR57" i="105"/>
  <c r="W58" i="97"/>
  <c r="AE57" i="97"/>
  <c r="AG57" i="97"/>
  <c r="AP57" i="97" s="1"/>
  <c r="AF57" i="97"/>
  <c r="AO57" i="97" s="1"/>
  <c r="Y45" i="48"/>
  <c r="Z45" i="48" s="1"/>
  <c r="X45" i="48"/>
  <c r="Y56" i="46"/>
  <c r="X56" i="46"/>
  <c r="Y50" i="51"/>
  <c r="X50" i="51"/>
  <c r="AI46" i="103"/>
  <c r="AN46" i="103"/>
  <c r="AH51" i="92"/>
  <c r="AQ51" i="92" s="1"/>
  <c r="AH51" i="91"/>
  <c r="AQ51" i="91" s="1"/>
  <c r="AH51" i="88"/>
  <c r="AQ51" i="88" s="1"/>
  <c r="X43" i="98"/>
  <c r="Y43" i="98"/>
  <c r="Z43" i="98" s="1"/>
  <c r="AG58" i="89"/>
  <c r="AP58" i="89" s="1"/>
  <c r="W59" i="89"/>
  <c r="AF58" i="89"/>
  <c r="AO58" i="89" s="1"/>
  <c r="AE58" i="89"/>
  <c r="AG42" i="90"/>
  <c r="AP42" i="90" s="1"/>
  <c r="AF42" i="90"/>
  <c r="AO42" i="90" s="1"/>
  <c r="W43" i="90"/>
  <c r="AE42" i="90"/>
  <c r="Z54" i="44"/>
  <c r="AR50" i="88"/>
  <c r="AF54" i="32"/>
  <c r="AO54" i="32" s="1"/>
  <c r="AE54" i="32"/>
  <c r="AG54" i="32"/>
  <c r="AP54" i="32" s="1"/>
  <c r="W55" i="32"/>
  <c r="Z59" i="47"/>
  <c r="Z58" i="105"/>
  <c r="W54" i="104"/>
  <c r="AF53" i="104"/>
  <c r="AO53" i="104" s="1"/>
  <c r="AE53" i="104"/>
  <c r="AG53" i="104"/>
  <c r="AP53" i="104" s="1"/>
  <c r="AI54" i="93"/>
  <c r="AP54" i="93"/>
  <c r="Y57" i="86"/>
  <c r="X57" i="86"/>
  <c r="Z45" i="102"/>
  <c r="AH45" i="102"/>
  <c r="AQ45" i="102" s="1"/>
  <c r="AI49" i="96"/>
  <c r="AN49" i="96"/>
  <c r="AI49" i="51"/>
  <c r="AN49" i="51"/>
  <c r="W52" i="88"/>
  <c r="AF51" i="88"/>
  <c r="AO51" i="88" s="1"/>
  <c r="AE51" i="88"/>
  <c r="AG51" i="88"/>
  <c r="AP51" i="88" s="1"/>
  <c r="AH48" i="41"/>
  <c r="AQ48" i="41" s="1"/>
  <c r="AH54" i="44"/>
  <c r="AQ54" i="44" s="1"/>
  <c r="W50" i="84"/>
  <c r="AG49" i="84"/>
  <c r="AP49" i="84" s="1"/>
  <c r="AF49" i="84"/>
  <c r="AO49" i="84" s="1"/>
  <c r="AE49" i="84"/>
  <c r="AG56" i="15"/>
  <c r="AP56" i="15" s="1"/>
  <c r="AE56" i="15"/>
  <c r="AF56" i="15"/>
  <c r="AO56" i="15" s="1"/>
  <c r="W57" i="15"/>
  <c r="Y55" i="52"/>
  <c r="X55" i="52"/>
  <c r="AR53" i="101"/>
  <c r="Y47" i="87"/>
  <c r="Z47" i="87" s="1"/>
  <c r="X47" i="87"/>
  <c r="AI44" i="48"/>
  <c r="AR44" i="48" s="1"/>
  <c r="AN44" i="48"/>
  <c r="Y51" i="20"/>
  <c r="X51" i="20"/>
  <c r="Z51" i="20" s="1"/>
  <c r="AI47" i="55"/>
  <c r="AO47" i="55"/>
  <c r="W49" i="11"/>
  <c r="AG48" i="11"/>
  <c r="AP48" i="11" s="1"/>
  <c r="AE48" i="11"/>
  <c r="AF48" i="11"/>
  <c r="AO48" i="11" s="1"/>
  <c r="AH50" i="13"/>
  <c r="AQ50" i="13" s="1"/>
  <c r="Z48" i="41"/>
  <c r="AE44" i="82"/>
  <c r="W45" i="82"/>
  <c r="AF44" i="82"/>
  <c r="AO44" i="82" s="1"/>
  <c r="AG44" i="82"/>
  <c r="AP44" i="82" s="1"/>
  <c r="AI54" i="52"/>
  <c r="AN54" i="52"/>
  <c r="W44" i="85"/>
  <c r="AG43" i="85"/>
  <c r="AP43" i="85" s="1"/>
  <c r="AF43" i="85"/>
  <c r="AO43" i="85" s="1"/>
  <c r="AE43" i="85"/>
  <c r="AI47" i="43"/>
  <c r="AN47" i="43"/>
  <c r="AI46" i="87"/>
  <c r="AN46" i="87"/>
  <c r="AR58" i="47"/>
  <c r="AI48" i="16"/>
  <c r="AN48" i="16"/>
  <c r="Y48" i="55"/>
  <c r="X48" i="55"/>
  <c r="Z48" i="55" s="1"/>
  <c r="AI47" i="18"/>
  <c r="AN47" i="18"/>
  <c r="AR49" i="100"/>
  <c r="Y51" i="95"/>
  <c r="X51" i="95"/>
  <c r="AR44" i="102"/>
  <c r="Y45" i="94"/>
  <c r="Z45" i="94"/>
  <c r="X45" i="94"/>
  <c r="AR50" i="91"/>
  <c r="AF45" i="83"/>
  <c r="AO45" i="83" s="1"/>
  <c r="W46" i="83"/>
  <c r="AE45" i="83"/>
  <c r="AG45" i="83"/>
  <c r="AP45" i="83" s="1"/>
  <c r="AI50" i="54"/>
  <c r="AN50" i="54"/>
  <c r="Y48" i="43"/>
  <c r="X48" i="43"/>
  <c r="Z48" i="43" s="1"/>
  <c r="AH54" i="101"/>
  <c r="AQ54" i="101" s="1"/>
  <c r="Y50" i="96"/>
  <c r="X50" i="96"/>
  <c r="Z50" i="96" s="1"/>
  <c r="Y47" i="103"/>
  <c r="X47" i="103"/>
  <c r="Z47" i="103" s="1"/>
  <c r="Y48" i="18"/>
  <c r="Z48" i="18" s="1"/>
  <c r="X48" i="18"/>
  <c r="Z50" i="51" l="1"/>
  <c r="Z51" i="54"/>
  <c r="Z55" i="52"/>
  <c r="AF55" i="52" s="1"/>
  <c r="AO55" i="52" s="1"/>
  <c r="W48" i="87"/>
  <c r="AG47" i="87"/>
  <c r="AP47" i="87" s="1"/>
  <c r="AF47" i="87"/>
  <c r="AO47" i="87" s="1"/>
  <c r="AE47" i="87"/>
  <c r="AG45" i="48"/>
  <c r="AP45" i="48" s="1"/>
  <c r="AF45" i="48"/>
  <c r="AO45" i="48" s="1"/>
  <c r="AE45" i="48"/>
  <c r="W46" i="48"/>
  <c r="AG51" i="54"/>
  <c r="AP51" i="54" s="1"/>
  <c r="W52" i="54"/>
  <c r="AE51" i="54"/>
  <c r="AF51" i="54"/>
  <c r="AO51" i="54" s="1"/>
  <c r="AE47" i="103"/>
  <c r="AF47" i="103"/>
  <c r="AO47" i="103" s="1"/>
  <c r="AG47" i="103"/>
  <c r="AP47" i="103" s="1"/>
  <c r="W48" i="103"/>
  <c r="AE50" i="51"/>
  <c r="AF50" i="51"/>
  <c r="AO50" i="51" s="1"/>
  <c r="AG50" i="51"/>
  <c r="AP50" i="51" s="1"/>
  <c r="W51" i="51"/>
  <c r="AE55" i="52"/>
  <c r="W56" i="52"/>
  <c r="AI45" i="83"/>
  <c r="AN45" i="83"/>
  <c r="W52" i="20"/>
  <c r="AG51" i="20"/>
  <c r="AP51" i="20" s="1"/>
  <c r="AF51" i="20"/>
  <c r="AO51" i="20" s="1"/>
  <c r="AE51" i="20"/>
  <c r="AI49" i="84"/>
  <c r="AN49" i="84"/>
  <c r="Y44" i="85"/>
  <c r="X44" i="85"/>
  <c r="Z44" i="85" s="1"/>
  <c r="Y45" i="82"/>
  <c r="X45" i="82"/>
  <c r="Y49" i="11"/>
  <c r="Z49" i="11" s="1"/>
  <c r="X49" i="11"/>
  <c r="AR49" i="51"/>
  <c r="Y54" i="104"/>
  <c r="X54" i="104"/>
  <c r="AI54" i="32"/>
  <c r="AN54" i="32"/>
  <c r="AI42" i="90"/>
  <c r="AN42" i="90"/>
  <c r="AI44" i="35"/>
  <c r="AN44" i="35"/>
  <c r="AR42" i="98"/>
  <c r="AI57" i="53"/>
  <c r="AN57" i="53"/>
  <c r="AI51" i="91"/>
  <c r="AN51" i="91"/>
  <c r="Y52" i="92"/>
  <c r="X52" i="92"/>
  <c r="AI50" i="13"/>
  <c r="AN50" i="13"/>
  <c r="AE48" i="43"/>
  <c r="AF48" i="43"/>
  <c r="AO48" i="43" s="1"/>
  <c r="AG48" i="43"/>
  <c r="AP48" i="43" s="1"/>
  <c r="W49" i="43"/>
  <c r="AI48" i="11"/>
  <c r="AN48" i="11"/>
  <c r="AH48" i="18"/>
  <c r="AQ48" i="18" s="1"/>
  <c r="AH50" i="96"/>
  <c r="AQ50" i="96" s="1"/>
  <c r="AR50" i="54"/>
  <c r="AR48" i="16"/>
  <c r="AR47" i="43"/>
  <c r="AI44" i="82"/>
  <c r="AN44" i="82"/>
  <c r="AH55" i="52"/>
  <c r="AQ55" i="52" s="1"/>
  <c r="AI56" i="15"/>
  <c r="AN56" i="15"/>
  <c r="Y50" i="84"/>
  <c r="X50" i="84"/>
  <c r="AR54" i="93"/>
  <c r="W59" i="105"/>
  <c r="AE58" i="105"/>
  <c r="AG58" i="105"/>
  <c r="AP58" i="105" s="1"/>
  <c r="AF58" i="105"/>
  <c r="AO58" i="105" s="1"/>
  <c r="Y43" i="90"/>
  <c r="X43" i="90"/>
  <c r="Z43" i="90" s="1"/>
  <c r="Y59" i="89"/>
  <c r="X59" i="89"/>
  <c r="Z59" i="89" s="1"/>
  <c r="AH56" i="46"/>
  <c r="AQ56" i="46" s="1"/>
  <c r="AI44" i="42"/>
  <c r="AN44" i="42"/>
  <c r="Y48" i="99"/>
  <c r="X48" i="99"/>
  <c r="Z48" i="99" s="1"/>
  <c r="AH48" i="49"/>
  <c r="AQ48" i="49" s="1"/>
  <c r="Y58" i="53"/>
  <c r="X58" i="53"/>
  <c r="Z58" i="53" s="1"/>
  <c r="AI54" i="101"/>
  <c r="AP54" i="101"/>
  <c r="AH51" i="95"/>
  <c r="AQ51" i="95" s="1"/>
  <c r="AR47" i="18"/>
  <c r="AR54" i="52"/>
  <c r="W49" i="41"/>
  <c r="AG48" i="41"/>
  <c r="AP48" i="41" s="1"/>
  <c r="AF48" i="41"/>
  <c r="AO48" i="41" s="1"/>
  <c r="AE48" i="41"/>
  <c r="AR47" i="55"/>
  <c r="AH47" i="87"/>
  <c r="AQ47" i="87" s="1"/>
  <c r="AI51" i="88"/>
  <c r="AN51" i="88"/>
  <c r="AR49" i="96"/>
  <c r="AF45" i="102"/>
  <c r="AO45" i="102" s="1"/>
  <c r="AE45" i="102"/>
  <c r="W46" i="102"/>
  <c r="AG45" i="102"/>
  <c r="AP45" i="102" s="1"/>
  <c r="AG59" i="47"/>
  <c r="AP59" i="47" s="1"/>
  <c r="AE59" i="47"/>
  <c r="AF59" i="47"/>
  <c r="AO59" i="47" s="1"/>
  <c r="W60" i="47"/>
  <c r="Z56" i="46"/>
  <c r="W51" i="100"/>
  <c r="AF50" i="100"/>
  <c r="AO50" i="100" s="1"/>
  <c r="AE50" i="100"/>
  <c r="AG50" i="100"/>
  <c r="AP50" i="100" s="1"/>
  <c r="AR50" i="20"/>
  <c r="Z48" i="49"/>
  <c r="Y52" i="91"/>
  <c r="X52" i="91"/>
  <c r="W46" i="94"/>
  <c r="AE45" i="94"/>
  <c r="AF45" i="94"/>
  <c r="AO45" i="94" s="1"/>
  <c r="AG45" i="94"/>
  <c r="AP45" i="94" s="1"/>
  <c r="AE48" i="18"/>
  <c r="W49" i="18"/>
  <c r="AF48" i="18"/>
  <c r="AO48" i="18" s="1"/>
  <c r="AG48" i="18"/>
  <c r="AP48" i="18" s="1"/>
  <c r="AG50" i="96"/>
  <c r="AP50" i="96" s="1"/>
  <c r="AF50" i="96"/>
  <c r="AO50" i="96" s="1"/>
  <c r="W51" i="96"/>
  <c r="AE50" i="96"/>
  <c r="AH48" i="43"/>
  <c r="AQ48" i="43" s="1"/>
  <c r="AH45" i="94"/>
  <c r="AQ45" i="94" s="1"/>
  <c r="Z51" i="95"/>
  <c r="AH48" i="55"/>
  <c r="AQ48" i="55" s="1"/>
  <c r="AI43" i="85"/>
  <c r="AN43" i="85"/>
  <c r="AH51" i="20"/>
  <c r="AQ51" i="20" s="1"/>
  <c r="AH57" i="86"/>
  <c r="AQ57" i="86" s="1"/>
  <c r="AF43" i="98"/>
  <c r="AO43" i="98" s="1"/>
  <c r="W44" i="98"/>
  <c r="AG43" i="98"/>
  <c r="AP43" i="98" s="1"/>
  <c r="AE43" i="98"/>
  <c r="AR46" i="103"/>
  <c r="AI42" i="50"/>
  <c r="AN42" i="50"/>
  <c r="Y52" i="45"/>
  <c r="X52" i="45"/>
  <c r="Z52" i="45" s="1"/>
  <c r="AH55" i="93"/>
  <c r="AQ55" i="93" s="1"/>
  <c r="Y45" i="42"/>
  <c r="X45" i="42"/>
  <c r="Z45" i="42" s="1"/>
  <c r="AR44" i="94"/>
  <c r="Y55" i="101"/>
  <c r="X55" i="101"/>
  <c r="Z55" i="101" s="1"/>
  <c r="Y52" i="88"/>
  <c r="X52" i="88"/>
  <c r="Z52" i="88" s="1"/>
  <c r="Z57" i="86"/>
  <c r="AI53" i="104"/>
  <c r="AN53" i="104"/>
  <c r="Y55" i="32"/>
  <c r="X55" i="32"/>
  <c r="Z55" i="32" s="1"/>
  <c r="W55" i="44"/>
  <c r="AF54" i="44"/>
  <c r="AO54" i="44" s="1"/>
  <c r="AG54" i="44"/>
  <c r="AP54" i="44" s="1"/>
  <c r="AE54" i="44"/>
  <c r="AH43" i="98"/>
  <c r="AQ43" i="98" s="1"/>
  <c r="AH50" i="51"/>
  <c r="AQ50" i="51" s="1"/>
  <c r="AH45" i="48"/>
  <c r="AQ45" i="48" s="1"/>
  <c r="AI57" i="97"/>
  <c r="AN57" i="97"/>
  <c r="Y43" i="50"/>
  <c r="X43" i="50"/>
  <c r="AI51" i="45"/>
  <c r="AN51" i="45"/>
  <c r="AH49" i="16"/>
  <c r="AQ49" i="16" s="1"/>
  <c r="AR55" i="46"/>
  <c r="Z55" i="93"/>
  <c r="AI51" i="92"/>
  <c r="AN51" i="92"/>
  <c r="X51" i="13"/>
  <c r="Y51" i="13"/>
  <c r="Y47" i="10"/>
  <c r="X47" i="10"/>
  <c r="AH47" i="103"/>
  <c r="AQ47" i="103" s="1"/>
  <c r="AF48" i="55"/>
  <c r="AO48" i="55" s="1"/>
  <c r="W49" i="55"/>
  <c r="AE48" i="55"/>
  <c r="AG48" i="55"/>
  <c r="AP48" i="55" s="1"/>
  <c r="Y46" i="83"/>
  <c r="X46" i="83"/>
  <c r="Z46" i="83" s="1"/>
  <c r="AR46" i="87"/>
  <c r="X57" i="15"/>
  <c r="Y57" i="15"/>
  <c r="Z57" i="15" s="1"/>
  <c r="AI58" i="89"/>
  <c r="AN58" i="89"/>
  <c r="Y58" i="97"/>
  <c r="X58" i="97"/>
  <c r="Z49" i="16"/>
  <c r="AH51" i="54"/>
  <c r="AQ51" i="54" s="1"/>
  <c r="AI47" i="99"/>
  <c r="AN47" i="99"/>
  <c r="Y45" i="35"/>
  <c r="X45" i="35"/>
  <c r="AR50" i="95"/>
  <c r="AI46" i="10"/>
  <c r="AN46" i="10"/>
  <c r="Z47" i="10" l="1"/>
  <c r="AG55" i="52"/>
  <c r="AP55" i="52" s="1"/>
  <c r="Z43" i="50"/>
  <c r="AE43" i="50" s="1"/>
  <c r="W44" i="90"/>
  <c r="AG43" i="90"/>
  <c r="AP43" i="90" s="1"/>
  <c r="AE43" i="90"/>
  <c r="AF43" i="90"/>
  <c r="AO43" i="90" s="1"/>
  <c r="AE47" i="10"/>
  <c r="AG47" i="10"/>
  <c r="AP47" i="10" s="1"/>
  <c r="AF47" i="10"/>
  <c r="AO47" i="10" s="1"/>
  <c r="W48" i="10"/>
  <c r="AG57" i="15"/>
  <c r="AP57" i="15" s="1"/>
  <c r="AF57" i="15"/>
  <c r="AO57" i="15" s="1"/>
  <c r="AE57" i="15"/>
  <c r="W58" i="15"/>
  <c r="W44" i="50"/>
  <c r="AG43" i="50"/>
  <c r="AP43" i="50" s="1"/>
  <c r="AF43" i="50"/>
  <c r="AO43" i="50" s="1"/>
  <c r="W56" i="101"/>
  <c r="AG55" i="101"/>
  <c r="AP55" i="101" s="1"/>
  <c r="AE55" i="101"/>
  <c r="AF55" i="101"/>
  <c r="AO55" i="101" s="1"/>
  <c r="AI48" i="55"/>
  <c r="AN48" i="55"/>
  <c r="AR46" i="10"/>
  <c r="AR58" i="89"/>
  <c r="AH46" i="83"/>
  <c r="AQ46" i="83" s="1"/>
  <c r="X49" i="55"/>
  <c r="Z49" i="55" s="1"/>
  <c r="Y49" i="55"/>
  <c r="AH51" i="13"/>
  <c r="AQ51" i="13" s="1"/>
  <c r="AR51" i="45"/>
  <c r="AR53" i="104"/>
  <c r="AH52" i="45"/>
  <c r="AQ52" i="45" s="1"/>
  <c r="Y51" i="96"/>
  <c r="X51" i="96"/>
  <c r="Y49" i="18"/>
  <c r="X49" i="18"/>
  <c r="Y46" i="94"/>
  <c r="X46" i="94"/>
  <c r="W57" i="46"/>
  <c r="AE56" i="46"/>
  <c r="AG56" i="46"/>
  <c r="AP56" i="46" s="1"/>
  <c r="AF56" i="46"/>
  <c r="AO56" i="46" s="1"/>
  <c r="Y59" i="105"/>
  <c r="X59" i="105"/>
  <c r="AR54" i="32"/>
  <c r="AH49" i="11"/>
  <c r="AQ49" i="11" s="1"/>
  <c r="AH44" i="85"/>
  <c r="AQ44" i="85" s="1"/>
  <c r="AI51" i="20"/>
  <c r="AN51" i="20"/>
  <c r="Y51" i="51"/>
  <c r="X51" i="51"/>
  <c r="Y52" i="54"/>
  <c r="X52" i="54"/>
  <c r="Z52" i="54" s="1"/>
  <c r="Y55" i="44"/>
  <c r="X55" i="44"/>
  <c r="AF57" i="86"/>
  <c r="AO57" i="86" s="1"/>
  <c r="AG57" i="86"/>
  <c r="AP57" i="86" s="1"/>
  <c r="AE57" i="86"/>
  <c r="W58" i="86"/>
  <c r="W53" i="45"/>
  <c r="AE52" i="45"/>
  <c r="AF52" i="45"/>
  <c r="AO52" i="45" s="1"/>
  <c r="AG52" i="45"/>
  <c r="AP52" i="45" s="1"/>
  <c r="AI48" i="18"/>
  <c r="AN48" i="18"/>
  <c r="AH52" i="91"/>
  <c r="AQ52" i="91" s="1"/>
  <c r="AR54" i="101"/>
  <c r="AR56" i="15"/>
  <c r="AI48" i="43"/>
  <c r="AN48" i="43"/>
  <c r="AH54" i="104"/>
  <c r="AQ54" i="104" s="1"/>
  <c r="AE49" i="11"/>
  <c r="AF49" i="11"/>
  <c r="AO49" i="11" s="1"/>
  <c r="W50" i="11"/>
  <c r="AG49" i="11"/>
  <c r="AP49" i="11" s="1"/>
  <c r="AF44" i="85"/>
  <c r="AO44" i="85" s="1"/>
  <c r="W45" i="85"/>
  <c r="AG44" i="85"/>
  <c r="AP44" i="85" s="1"/>
  <c r="AE44" i="85"/>
  <c r="Y56" i="52"/>
  <c r="X56" i="52"/>
  <c r="Z56" i="52" s="1"/>
  <c r="W50" i="16"/>
  <c r="AE49" i="16"/>
  <c r="AF49" i="16"/>
  <c r="AO49" i="16" s="1"/>
  <c r="AG49" i="16"/>
  <c r="AP49" i="16" s="1"/>
  <c r="AR51" i="92"/>
  <c r="AH55" i="32"/>
  <c r="AQ55" i="32" s="1"/>
  <c r="AH52" i="88"/>
  <c r="AQ52" i="88" s="1"/>
  <c r="AI43" i="98"/>
  <c r="AN43" i="98"/>
  <c r="Z52" i="91"/>
  <c r="Y60" i="47"/>
  <c r="X60" i="47"/>
  <c r="Z60" i="47" s="1"/>
  <c r="Y46" i="102"/>
  <c r="X46" i="102"/>
  <c r="AR51" i="88"/>
  <c r="Y49" i="41"/>
  <c r="X49" i="41"/>
  <c r="AH58" i="53"/>
  <c r="AQ58" i="53" s="1"/>
  <c r="AR44" i="42"/>
  <c r="AH59" i="89"/>
  <c r="AQ59" i="89" s="1"/>
  <c r="AR44" i="82"/>
  <c r="AR48" i="11"/>
  <c r="AR51" i="91"/>
  <c r="AR44" i="35"/>
  <c r="Z54" i="104"/>
  <c r="AI47" i="103"/>
  <c r="AN47" i="103"/>
  <c r="AI47" i="87"/>
  <c r="AN47" i="87"/>
  <c r="AH45" i="35"/>
  <c r="AQ45" i="35" s="1"/>
  <c r="AG55" i="93"/>
  <c r="AP55" i="93" s="1"/>
  <c r="AF55" i="93"/>
  <c r="AO55" i="93" s="1"/>
  <c r="AE55" i="93"/>
  <c r="W56" i="93"/>
  <c r="AG55" i="32"/>
  <c r="AP55" i="32" s="1"/>
  <c r="AE55" i="32"/>
  <c r="AF55" i="32"/>
  <c r="AO55" i="32" s="1"/>
  <c r="W56" i="32"/>
  <c r="AE52" i="88"/>
  <c r="AG52" i="88"/>
  <c r="AP52" i="88" s="1"/>
  <c r="AF52" i="88"/>
  <c r="AO52" i="88" s="1"/>
  <c r="W53" i="88"/>
  <c r="AI50" i="100"/>
  <c r="AN50" i="100"/>
  <c r="AI45" i="102"/>
  <c r="AN45" i="102"/>
  <c r="W59" i="53"/>
  <c r="AG58" i="53"/>
  <c r="AP58" i="53" s="1"/>
  <c r="AF58" i="53"/>
  <c r="AO58" i="53" s="1"/>
  <c r="AE58" i="53"/>
  <c r="AF59" i="89"/>
  <c r="AO59" i="89" s="1"/>
  <c r="W60" i="89"/>
  <c r="AE59" i="89"/>
  <c r="AN59" i="89" s="1"/>
  <c r="AG59" i="89"/>
  <c r="AH50" i="84"/>
  <c r="AQ50" i="84" s="1"/>
  <c r="AR50" i="13"/>
  <c r="AH45" i="82"/>
  <c r="AQ45" i="82" s="1"/>
  <c r="Y52" i="20"/>
  <c r="X52" i="20"/>
  <c r="AI50" i="51"/>
  <c r="AN50" i="51"/>
  <c r="X46" i="48"/>
  <c r="Y46" i="48"/>
  <c r="AH43" i="50"/>
  <c r="AQ43" i="50" s="1"/>
  <c r="AH58" i="97"/>
  <c r="AQ58" i="97" s="1"/>
  <c r="Z58" i="97"/>
  <c r="AH57" i="15"/>
  <c r="AQ57" i="15" s="1"/>
  <c r="Z45" i="35"/>
  <c r="Z51" i="13"/>
  <c r="AI54" i="44"/>
  <c r="AN54" i="44"/>
  <c r="AH45" i="42"/>
  <c r="AQ45" i="42" s="1"/>
  <c r="AR42" i="50"/>
  <c r="Y44" i="98"/>
  <c r="X44" i="98"/>
  <c r="AF48" i="49"/>
  <c r="AO48" i="49" s="1"/>
  <c r="AG48" i="49"/>
  <c r="AP48" i="49" s="1"/>
  <c r="W49" i="49"/>
  <c r="AE48" i="49"/>
  <c r="AI59" i="47"/>
  <c r="AN59" i="47"/>
  <c r="AH48" i="99"/>
  <c r="AQ48" i="99" s="1"/>
  <c r="Z50" i="84"/>
  <c r="Y49" i="43"/>
  <c r="X49" i="43"/>
  <c r="Z49" i="43" s="1"/>
  <c r="AH52" i="92"/>
  <c r="AQ52" i="92" s="1"/>
  <c r="AR57" i="53"/>
  <c r="AR42" i="90"/>
  <c r="Z45" i="82"/>
  <c r="AR49" i="84"/>
  <c r="AI55" i="52"/>
  <c r="AN55" i="52"/>
  <c r="AI45" i="48"/>
  <c r="AN45" i="48"/>
  <c r="AR47" i="99"/>
  <c r="AE46" i="83"/>
  <c r="AN46" i="83" s="1"/>
  <c r="AF46" i="83"/>
  <c r="AO46" i="83" s="1"/>
  <c r="W47" i="83"/>
  <c r="AG46" i="83"/>
  <c r="AH47" i="10"/>
  <c r="AQ47" i="10" s="1"/>
  <c r="AR57" i="97"/>
  <c r="AH55" i="101"/>
  <c r="AQ55" i="101" s="1"/>
  <c r="AG45" i="42"/>
  <c r="AP45" i="42" s="1"/>
  <c r="AE45" i="42"/>
  <c r="AF45" i="42"/>
  <c r="AO45" i="42" s="1"/>
  <c r="W46" i="42"/>
  <c r="AR43" i="85"/>
  <c r="AF51" i="95"/>
  <c r="AO51" i="95" s="1"/>
  <c r="W52" i="95"/>
  <c r="AG51" i="95"/>
  <c r="AP51" i="95" s="1"/>
  <c r="AE51" i="95"/>
  <c r="AI50" i="96"/>
  <c r="AN50" i="96"/>
  <c r="AI45" i="94"/>
  <c r="AN45" i="94"/>
  <c r="Y51" i="100"/>
  <c r="Z51" i="100"/>
  <c r="X51" i="100"/>
  <c r="AI48" i="41"/>
  <c r="AN48" i="41"/>
  <c r="AE48" i="99"/>
  <c r="W49" i="99"/>
  <c r="AG48" i="99"/>
  <c r="AP48" i="99" s="1"/>
  <c r="AF48" i="99"/>
  <c r="AO48" i="99" s="1"/>
  <c r="AH43" i="90"/>
  <c r="AQ43" i="90" s="1"/>
  <c r="AI58" i="105"/>
  <c r="AN58" i="105"/>
  <c r="Z52" i="92"/>
  <c r="AR45" i="83"/>
  <c r="Y48" i="103"/>
  <c r="X48" i="103"/>
  <c r="Z48" i="103" s="1"/>
  <c r="AI51" i="54"/>
  <c r="AN51" i="54"/>
  <c r="Y48" i="87"/>
  <c r="X48" i="87"/>
  <c r="Z48" i="87" l="1"/>
  <c r="Z46" i="48"/>
  <c r="AF49" i="43"/>
  <c r="AO49" i="43" s="1"/>
  <c r="AG49" i="43"/>
  <c r="AP49" i="43" s="1"/>
  <c r="AE49" i="43"/>
  <c r="W50" i="43"/>
  <c r="W61" i="47"/>
  <c r="AE60" i="47"/>
  <c r="AF60" i="47"/>
  <c r="AO60" i="47" s="1"/>
  <c r="AG60" i="47"/>
  <c r="AP60" i="47" s="1"/>
  <c r="AG48" i="87"/>
  <c r="AP48" i="87" s="1"/>
  <c r="W49" i="87"/>
  <c r="AF48" i="87"/>
  <c r="AO48" i="87" s="1"/>
  <c r="AE48" i="87"/>
  <c r="W47" i="48"/>
  <c r="AE46" i="48"/>
  <c r="AF46" i="48"/>
  <c r="AO46" i="48" s="1"/>
  <c r="AG46" i="48"/>
  <c r="AP46" i="48" s="1"/>
  <c r="W49" i="103"/>
  <c r="AG48" i="103"/>
  <c r="AP48" i="103" s="1"/>
  <c r="AE48" i="103"/>
  <c r="AF48" i="103"/>
  <c r="AO48" i="103" s="1"/>
  <c r="AE51" i="100"/>
  <c r="AF51" i="100"/>
  <c r="AO51" i="100" s="1"/>
  <c r="AG51" i="100"/>
  <c r="AP51" i="100" s="1"/>
  <c r="W52" i="100"/>
  <c r="Y49" i="49"/>
  <c r="X49" i="49"/>
  <c r="AR50" i="51"/>
  <c r="Y56" i="32"/>
  <c r="X56" i="32"/>
  <c r="AI55" i="93"/>
  <c r="AN55" i="93"/>
  <c r="AF54" i="104"/>
  <c r="AO54" i="104" s="1"/>
  <c r="AE54" i="104"/>
  <c r="AG54" i="104"/>
  <c r="AP54" i="104" s="1"/>
  <c r="W55" i="104"/>
  <c r="AI57" i="86"/>
  <c r="AN57" i="86"/>
  <c r="AH52" i="54"/>
  <c r="AQ52" i="54" s="1"/>
  <c r="AI47" i="10"/>
  <c r="AN47" i="10"/>
  <c r="Y49" i="99"/>
  <c r="X49" i="99"/>
  <c r="AI46" i="83"/>
  <c r="AP46" i="83"/>
  <c r="W46" i="82"/>
  <c r="AE45" i="82"/>
  <c r="AG45" i="82"/>
  <c r="AP45" i="82" s="1"/>
  <c r="AF45" i="82"/>
  <c r="AO45" i="82" s="1"/>
  <c r="AR54" i="44"/>
  <c r="AH52" i="20"/>
  <c r="AQ52" i="20" s="1"/>
  <c r="Y60" i="89"/>
  <c r="X60" i="89"/>
  <c r="Y59" i="53"/>
  <c r="X59" i="53"/>
  <c r="Z59" i="53" s="1"/>
  <c r="Y53" i="88"/>
  <c r="X53" i="88"/>
  <c r="W53" i="54"/>
  <c r="AE52" i="54"/>
  <c r="AG52" i="54"/>
  <c r="AP52" i="54" s="1"/>
  <c r="AF52" i="54"/>
  <c r="AO52" i="54" s="1"/>
  <c r="AR51" i="20"/>
  <c r="AH49" i="18"/>
  <c r="AQ49" i="18" s="1"/>
  <c r="AI55" i="101"/>
  <c r="AN55" i="101"/>
  <c r="AI45" i="42"/>
  <c r="AN45" i="42"/>
  <c r="AI48" i="99"/>
  <c r="AN48" i="99"/>
  <c r="Y46" i="42"/>
  <c r="X46" i="42"/>
  <c r="Y47" i="83"/>
  <c r="X47" i="83"/>
  <c r="Z47" i="83" s="1"/>
  <c r="AR45" i="48"/>
  <c r="W51" i="84"/>
  <c r="AG50" i="84"/>
  <c r="AP50" i="84" s="1"/>
  <c r="AF50" i="84"/>
  <c r="AO50" i="84" s="1"/>
  <c r="AE50" i="84"/>
  <c r="AF51" i="13"/>
  <c r="AO51" i="13" s="1"/>
  <c r="AE51" i="13"/>
  <c r="AG51" i="13"/>
  <c r="AP51" i="13" s="1"/>
  <c r="W52" i="13"/>
  <c r="Z52" i="20"/>
  <c r="AI55" i="32"/>
  <c r="AN55" i="32"/>
  <c r="AH46" i="102"/>
  <c r="AQ46" i="102" s="1"/>
  <c r="AG52" i="91"/>
  <c r="AP52" i="91" s="1"/>
  <c r="AF52" i="91"/>
  <c r="AO52" i="91" s="1"/>
  <c r="AE52" i="91"/>
  <c r="W53" i="91"/>
  <c r="AI49" i="16"/>
  <c r="AN49" i="16"/>
  <c r="AI44" i="85"/>
  <c r="AN44" i="85"/>
  <c r="Y50" i="11"/>
  <c r="X50" i="11"/>
  <c r="Z50" i="11" s="1"/>
  <c r="AI52" i="45"/>
  <c r="AN52" i="45"/>
  <c r="AH59" i="105"/>
  <c r="AQ59" i="105" s="1"/>
  <c r="AI56" i="46"/>
  <c r="AN56" i="46"/>
  <c r="Z49" i="18"/>
  <c r="Y44" i="50"/>
  <c r="X44" i="50"/>
  <c r="AR58" i="105"/>
  <c r="AR48" i="41"/>
  <c r="AI51" i="95"/>
  <c r="AN51" i="95"/>
  <c r="AR51" i="54"/>
  <c r="AE52" i="92"/>
  <c r="AF52" i="92"/>
  <c r="AO52" i="92" s="1"/>
  <c r="AG52" i="92"/>
  <c r="AP52" i="92" s="1"/>
  <c r="W53" i="92"/>
  <c r="AH48" i="103"/>
  <c r="AQ48" i="103" s="1"/>
  <c r="AR45" i="94"/>
  <c r="X52" i="95"/>
  <c r="Y52" i="95"/>
  <c r="AR59" i="47"/>
  <c r="Z44" i="98"/>
  <c r="AH44" i="98"/>
  <c r="AQ44" i="98" s="1"/>
  <c r="AE45" i="35"/>
  <c r="AG45" i="35"/>
  <c r="AP45" i="35" s="1"/>
  <c r="AF45" i="35"/>
  <c r="AO45" i="35" s="1"/>
  <c r="W46" i="35"/>
  <c r="AG58" i="97"/>
  <c r="AP58" i="97" s="1"/>
  <c r="AF58" i="97"/>
  <c r="AO58" i="97" s="1"/>
  <c r="W59" i="97"/>
  <c r="AE58" i="97"/>
  <c r="AR45" i="102"/>
  <c r="AR47" i="87"/>
  <c r="AH49" i="41"/>
  <c r="AQ49" i="41" s="1"/>
  <c r="Z46" i="102"/>
  <c r="Y50" i="16"/>
  <c r="Z50" i="16" s="1"/>
  <c r="X50" i="16"/>
  <c r="Y53" i="45"/>
  <c r="X53" i="45"/>
  <c r="AH55" i="44"/>
  <c r="AQ55" i="44" s="1"/>
  <c r="AH51" i="51"/>
  <c r="AQ51" i="51" s="1"/>
  <c r="Z59" i="105"/>
  <c r="Y57" i="46"/>
  <c r="X57" i="46"/>
  <c r="AE49" i="55"/>
  <c r="W50" i="55"/>
  <c r="AF49" i="55"/>
  <c r="AO49" i="55" s="1"/>
  <c r="AG49" i="55"/>
  <c r="AP49" i="55" s="1"/>
  <c r="Y56" i="101"/>
  <c r="X56" i="101"/>
  <c r="Z56" i="101" s="1"/>
  <c r="Y48" i="10"/>
  <c r="X48" i="10"/>
  <c r="AI43" i="90"/>
  <c r="AN43" i="90"/>
  <c r="AH48" i="87"/>
  <c r="AQ48" i="87" s="1"/>
  <c r="AR55" i="52"/>
  <c r="AH46" i="48"/>
  <c r="AQ46" i="48" s="1"/>
  <c r="AI58" i="53"/>
  <c r="AN58" i="53"/>
  <c r="AI52" i="88"/>
  <c r="AN52" i="88"/>
  <c r="Z49" i="41"/>
  <c r="AR43" i="98"/>
  <c r="AH56" i="52"/>
  <c r="AQ56" i="52" s="1"/>
  <c r="Y45" i="85"/>
  <c r="Z45" i="85" s="1"/>
  <c r="X45" i="85"/>
  <c r="AI49" i="11"/>
  <c r="AN49" i="11"/>
  <c r="AR48" i="18"/>
  <c r="Z55" i="44"/>
  <c r="Z51" i="51"/>
  <c r="AH46" i="94"/>
  <c r="AQ46" i="94" s="1"/>
  <c r="AH51" i="96"/>
  <c r="AQ51" i="96" s="1"/>
  <c r="AR48" i="55"/>
  <c r="Y58" i="15"/>
  <c r="X58" i="15"/>
  <c r="AH51" i="100"/>
  <c r="AQ51" i="100" s="1"/>
  <c r="AR50" i="96"/>
  <c r="AH49" i="43"/>
  <c r="AQ49" i="43" s="1"/>
  <c r="AI48" i="49"/>
  <c r="AN48" i="49"/>
  <c r="AI59" i="89"/>
  <c r="AP59" i="89"/>
  <c r="AR50" i="100"/>
  <c r="Y56" i="93"/>
  <c r="X56" i="93"/>
  <c r="AR47" i="103"/>
  <c r="AH60" i="47"/>
  <c r="AQ60" i="47" s="1"/>
  <c r="AF56" i="52"/>
  <c r="AO56" i="52" s="1"/>
  <c r="AG56" i="52"/>
  <c r="AP56" i="52" s="1"/>
  <c r="AE56" i="52"/>
  <c r="W57" i="52"/>
  <c r="AR48" i="43"/>
  <c r="Y58" i="86"/>
  <c r="Z58" i="86" s="1"/>
  <c r="X58" i="86"/>
  <c r="Z46" i="94"/>
  <c r="Z51" i="96"/>
  <c r="AH49" i="55"/>
  <c r="AQ49" i="55" s="1"/>
  <c r="AI43" i="50"/>
  <c r="AN43" i="50"/>
  <c r="AI57" i="15"/>
  <c r="AN57" i="15"/>
  <c r="Y44" i="90"/>
  <c r="X44" i="90"/>
  <c r="Z44" i="90" s="1"/>
  <c r="Z56" i="93" l="1"/>
  <c r="Z53" i="45"/>
  <c r="AE53" i="45" s="1"/>
  <c r="AG56" i="93"/>
  <c r="AP56" i="93" s="1"/>
  <c r="AF56" i="93"/>
  <c r="AO56" i="93" s="1"/>
  <c r="AE56" i="93"/>
  <c r="W57" i="93"/>
  <c r="AG53" i="45"/>
  <c r="AP53" i="45" s="1"/>
  <c r="AF53" i="45"/>
  <c r="AO53" i="45" s="1"/>
  <c r="W54" i="45"/>
  <c r="W46" i="85"/>
  <c r="AF45" i="85"/>
  <c r="AO45" i="85" s="1"/>
  <c r="AG45" i="85"/>
  <c r="AP45" i="85" s="1"/>
  <c r="AE45" i="85"/>
  <c r="AG44" i="90"/>
  <c r="AP44" i="90" s="1"/>
  <c r="AF44" i="90"/>
  <c r="AO44" i="90" s="1"/>
  <c r="AE44" i="90"/>
  <c r="W45" i="90"/>
  <c r="AH58" i="86"/>
  <c r="AQ58" i="86" s="1"/>
  <c r="Y57" i="52"/>
  <c r="X57" i="52"/>
  <c r="AF55" i="44"/>
  <c r="AO55" i="44" s="1"/>
  <c r="AG55" i="44"/>
  <c r="AP55" i="44" s="1"/>
  <c r="AE55" i="44"/>
  <c r="W56" i="44"/>
  <c r="W60" i="105"/>
  <c r="AG59" i="105"/>
  <c r="AP59" i="105" s="1"/>
  <c r="AE59" i="105"/>
  <c r="AF59" i="105"/>
  <c r="AO59" i="105" s="1"/>
  <c r="AI45" i="35"/>
  <c r="AN45" i="35"/>
  <c r="AF44" i="98"/>
  <c r="AO44" i="98" s="1"/>
  <c r="AE44" i="98"/>
  <c r="AN44" i="98" s="1"/>
  <c r="W45" i="98"/>
  <c r="AG44" i="98"/>
  <c r="AR56" i="46"/>
  <c r="AR44" i="85"/>
  <c r="Y46" i="82"/>
  <c r="X46" i="82"/>
  <c r="Z46" i="82" s="1"/>
  <c r="AI54" i="104"/>
  <c r="AN54" i="104"/>
  <c r="Y49" i="87"/>
  <c r="X49" i="87"/>
  <c r="Y61" i="47"/>
  <c r="X61" i="47"/>
  <c r="Z61" i="47" s="1"/>
  <c r="AR48" i="49"/>
  <c r="AR58" i="53"/>
  <c r="AH56" i="101"/>
  <c r="AQ56" i="101" s="1"/>
  <c r="Y50" i="55"/>
  <c r="X50" i="55"/>
  <c r="Z50" i="55" s="1"/>
  <c r="Y53" i="92"/>
  <c r="X53" i="92"/>
  <c r="AH44" i="50"/>
  <c r="AQ44" i="50" s="1"/>
  <c r="AR52" i="45"/>
  <c r="AI51" i="13"/>
  <c r="AN51" i="13"/>
  <c r="Y51" i="84"/>
  <c r="X51" i="84"/>
  <c r="AH46" i="42"/>
  <c r="AQ46" i="42" s="1"/>
  <c r="AR45" i="42"/>
  <c r="AH59" i="53"/>
  <c r="AQ59" i="53" s="1"/>
  <c r="AR47" i="10"/>
  <c r="Y52" i="100"/>
  <c r="Z52" i="100" s="1"/>
  <c r="X52" i="100"/>
  <c r="AI48" i="103"/>
  <c r="AN48" i="103"/>
  <c r="AI46" i="48"/>
  <c r="AN46" i="48"/>
  <c r="AH58" i="15"/>
  <c r="AQ58" i="15" s="1"/>
  <c r="AF56" i="101"/>
  <c r="AO56" i="101" s="1"/>
  <c r="AE56" i="101"/>
  <c r="AG56" i="101"/>
  <c r="AP56" i="101" s="1"/>
  <c r="W57" i="101"/>
  <c r="AI49" i="55"/>
  <c r="AN49" i="55"/>
  <c r="AH50" i="16"/>
  <c r="AQ50" i="16" s="1"/>
  <c r="AR51" i="95"/>
  <c r="Z44" i="50"/>
  <c r="AH50" i="11"/>
  <c r="AQ50" i="11" s="1"/>
  <c r="AR49" i="16"/>
  <c r="AR55" i="32"/>
  <c r="Z46" i="42"/>
  <c r="AI52" i="54"/>
  <c r="AN52" i="54"/>
  <c r="AE59" i="53"/>
  <c r="AF59" i="53"/>
  <c r="AO59" i="53" s="1"/>
  <c r="AG59" i="53"/>
  <c r="AP59" i="53" s="1"/>
  <c r="W60" i="53"/>
  <c r="AR46" i="83"/>
  <c r="AR57" i="86"/>
  <c r="Y47" i="48"/>
  <c r="X47" i="48"/>
  <c r="X50" i="43"/>
  <c r="Z50" i="43" s="1"/>
  <c r="Y50" i="43"/>
  <c r="Z58" i="15"/>
  <c r="AG49" i="41"/>
  <c r="AP49" i="41" s="1"/>
  <c r="AF49" i="41"/>
  <c r="AO49" i="41" s="1"/>
  <c r="W50" i="41"/>
  <c r="AE49" i="41"/>
  <c r="AR43" i="90"/>
  <c r="AH57" i="46"/>
  <c r="AQ57" i="46" s="1"/>
  <c r="AF50" i="16"/>
  <c r="AO50" i="16" s="1"/>
  <c r="AE50" i="16"/>
  <c r="AG50" i="16"/>
  <c r="AP50" i="16" s="1"/>
  <c r="W51" i="16"/>
  <c r="Y46" i="35"/>
  <c r="X46" i="35"/>
  <c r="Z52" i="95"/>
  <c r="AE50" i="11"/>
  <c r="W51" i="11"/>
  <c r="AG50" i="11"/>
  <c r="AP50" i="11" s="1"/>
  <c r="AF50" i="11"/>
  <c r="AO50" i="11" s="1"/>
  <c r="AG52" i="20"/>
  <c r="AP52" i="20" s="1"/>
  <c r="AE52" i="20"/>
  <c r="AF52" i="20"/>
  <c r="AO52" i="20" s="1"/>
  <c r="W53" i="20"/>
  <c r="AR55" i="101"/>
  <c r="Y53" i="54"/>
  <c r="X53" i="54"/>
  <c r="Z53" i="54" s="1"/>
  <c r="AH49" i="99"/>
  <c r="AQ49" i="99" s="1"/>
  <c r="AR55" i="93"/>
  <c r="AH49" i="49"/>
  <c r="AQ49" i="49" s="1"/>
  <c r="Y49" i="103"/>
  <c r="X49" i="103"/>
  <c r="AI49" i="43"/>
  <c r="AN49" i="43"/>
  <c r="AR43" i="50"/>
  <c r="AR49" i="11"/>
  <c r="AH48" i="10"/>
  <c r="AQ48" i="10" s="1"/>
  <c r="Z57" i="46"/>
  <c r="AI58" i="97"/>
  <c r="AN58" i="97"/>
  <c r="AH52" i="95"/>
  <c r="AQ52" i="95" s="1"/>
  <c r="AI52" i="92"/>
  <c r="AN52" i="92"/>
  <c r="AG49" i="18"/>
  <c r="AP49" i="18" s="1"/>
  <c r="AF49" i="18"/>
  <c r="AO49" i="18" s="1"/>
  <c r="AE49" i="18"/>
  <c r="W50" i="18"/>
  <c r="Y53" i="91"/>
  <c r="X53" i="91"/>
  <c r="AI50" i="84"/>
  <c r="AN50" i="84"/>
  <c r="AH47" i="83"/>
  <c r="AQ47" i="83" s="1"/>
  <c r="AH53" i="88"/>
  <c r="AQ53" i="88" s="1"/>
  <c r="AH60" i="89"/>
  <c r="AQ60" i="89" s="1"/>
  <c r="Z49" i="99"/>
  <c r="Y55" i="104"/>
  <c r="X55" i="104"/>
  <c r="AH56" i="32"/>
  <c r="AQ56" i="32" s="1"/>
  <c r="Z49" i="49"/>
  <c r="AI51" i="100"/>
  <c r="AN51" i="100"/>
  <c r="AI48" i="87"/>
  <c r="AN48" i="87"/>
  <c r="AE58" i="86"/>
  <c r="W59" i="86"/>
  <c r="AF58" i="86"/>
  <c r="AO58" i="86" s="1"/>
  <c r="AG58" i="86"/>
  <c r="AP58" i="86" s="1"/>
  <c r="AI56" i="52"/>
  <c r="AN56" i="52"/>
  <c r="AR57" i="15"/>
  <c r="AH44" i="90"/>
  <c r="AQ44" i="90" s="1"/>
  <c r="AE51" i="96"/>
  <c r="W52" i="96"/>
  <c r="AG51" i="96"/>
  <c r="AP51" i="96" s="1"/>
  <c r="AF51" i="96"/>
  <c r="AO51" i="96" s="1"/>
  <c r="AF46" i="94"/>
  <c r="AO46" i="94" s="1"/>
  <c r="AG46" i="94"/>
  <c r="AP46" i="94" s="1"/>
  <c r="AE46" i="94"/>
  <c r="W47" i="94"/>
  <c r="AH56" i="93"/>
  <c r="AQ56" i="93" s="1"/>
  <c r="AR59" i="89"/>
  <c r="AE51" i="51"/>
  <c r="AF51" i="51"/>
  <c r="AO51" i="51" s="1"/>
  <c r="AG51" i="51"/>
  <c r="AP51" i="51" s="1"/>
  <c r="W52" i="51"/>
  <c r="AH45" i="85"/>
  <c r="AQ45" i="85" s="1"/>
  <c r="AR52" i="88"/>
  <c r="Z48" i="10"/>
  <c r="AH53" i="45"/>
  <c r="AQ53" i="45" s="1"/>
  <c r="AG46" i="102"/>
  <c r="AP46" i="102" s="1"/>
  <c r="AF46" i="102"/>
  <c r="AO46" i="102" s="1"/>
  <c r="AE46" i="102"/>
  <c r="W47" i="102"/>
  <c r="Y59" i="97"/>
  <c r="Z59" i="97" s="1"/>
  <c r="X59" i="97"/>
  <c r="AI52" i="91"/>
  <c r="AN52" i="91"/>
  <c r="Y52" i="13"/>
  <c r="X52" i="13"/>
  <c r="AF47" i="83"/>
  <c r="AO47" i="83" s="1"/>
  <c r="AG47" i="83"/>
  <c r="AP47" i="83" s="1"/>
  <c r="W48" i="83"/>
  <c r="AE47" i="83"/>
  <c r="AR48" i="99"/>
  <c r="Z53" i="88"/>
  <c r="Z60" i="89"/>
  <c r="AI45" i="82"/>
  <c r="AR45" i="82" s="1"/>
  <c r="AN45" i="82"/>
  <c r="Z56" i="32"/>
  <c r="AI60" i="47"/>
  <c r="AN60" i="47"/>
  <c r="W53" i="100" l="1"/>
  <c r="AG52" i="100"/>
  <c r="AP52" i="100" s="1"/>
  <c r="AF52" i="100"/>
  <c r="AO52" i="100" s="1"/>
  <c r="AE52" i="100"/>
  <c r="AF60" i="89"/>
  <c r="AO60" i="89" s="1"/>
  <c r="AG60" i="89"/>
  <c r="AP60" i="89" s="1"/>
  <c r="AE60" i="89"/>
  <c r="W61" i="89"/>
  <c r="X48" i="83"/>
  <c r="Y48" i="83"/>
  <c r="Y47" i="102"/>
  <c r="X47" i="102"/>
  <c r="AR52" i="91"/>
  <c r="AI46" i="102"/>
  <c r="AN46" i="102"/>
  <c r="AR60" i="47"/>
  <c r="AH59" i="97"/>
  <c r="AQ59" i="97" s="1"/>
  <c r="AI51" i="96"/>
  <c r="AN51" i="96"/>
  <c r="AR51" i="100"/>
  <c r="AH53" i="54"/>
  <c r="AQ53" i="54" s="1"/>
  <c r="Y53" i="20"/>
  <c r="X53" i="20"/>
  <c r="W59" i="15"/>
  <c r="AG58" i="15"/>
  <c r="AP58" i="15" s="1"/>
  <c r="AF58" i="15"/>
  <c r="AO58" i="15" s="1"/>
  <c r="AE58" i="15"/>
  <c r="Y60" i="53"/>
  <c r="X60" i="53"/>
  <c r="AF46" i="42"/>
  <c r="AO46" i="42" s="1"/>
  <c r="W47" i="42"/>
  <c r="AG46" i="42"/>
  <c r="AP46" i="42" s="1"/>
  <c r="AE46" i="42"/>
  <c r="AH50" i="55"/>
  <c r="AQ50" i="55" s="1"/>
  <c r="AH61" i="47"/>
  <c r="AQ61" i="47" s="1"/>
  <c r="AI59" i="105"/>
  <c r="AN59" i="105"/>
  <c r="AI44" i="90"/>
  <c r="AN44" i="90"/>
  <c r="AI53" i="45"/>
  <c r="AN53" i="45"/>
  <c r="AH52" i="13"/>
  <c r="AQ52" i="13" s="1"/>
  <c r="Y59" i="86"/>
  <c r="X59" i="86"/>
  <c r="AF49" i="49"/>
  <c r="AO49" i="49" s="1"/>
  <c r="W50" i="49"/>
  <c r="AE49" i="49"/>
  <c r="AG49" i="49"/>
  <c r="AP49" i="49" s="1"/>
  <c r="AH55" i="104"/>
  <c r="AQ55" i="104" s="1"/>
  <c r="AR52" i="92"/>
  <c r="AE53" i="54"/>
  <c r="W54" i="54"/>
  <c r="AF53" i="54"/>
  <c r="AO53" i="54" s="1"/>
  <c r="AG53" i="54"/>
  <c r="AP53" i="54" s="1"/>
  <c r="Y51" i="11"/>
  <c r="X51" i="11"/>
  <c r="AG50" i="43"/>
  <c r="AP50" i="43" s="1"/>
  <c r="W51" i="43"/>
  <c r="AE50" i="43"/>
  <c r="AF50" i="43"/>
  <c r="AO50" i="43" s="1"/>
  <c r="AR49" i="55"/>
  <c r="AR46" i="48"/>
  <c r="AR51" i="13"/>
  <c r="AE50" i="55"/>
  <c r="AF50" i="55"/>
  <c r="AO50" i="55" s="1"/>
  <c r="AG50" i="55"/>
  <c r="AP50" i="55" s="1"/>
  <c r="W51" i="55"/>
  <c r="AG61" i="47"/>
  <c r="AP61" i="47" s="1"/>
  <c r="AE61" i="47"/>
  <c r="W62" i="47"/>
  <c r="AF61" i="47"/>
  <c r="AO61" i="47" s="1"/>
  <c r="AR54" i="104"/>
  <c r="Y46" i="85"/>
  <c r="X46" i="85"/>
  <c r="AI58" i="86"/>
  <c r="AN58" i="86"/>
  <c r="Z55" i="104"/>
  <c r="Y50" i="18"/>
  <c r="X50" i="18"/>
  <c r="AR58" i="97"/>
  <c r="AR49" i="43"/>
  <c r="AI52" i="20"/>
  <c r="AN52" i="20"/>
  <c r="AI50" i="11"/>
  <c r="AN50" i="11"/>
  <c r="Y51" i="16"/>
  <c r="X51" i="16"/>
  <c r="Z51" i="16" s="1"/>
  <c r="AI49" i="41"/>
  <c r="AN49" i="41"/>
  <c r="AH46" i="82"/>
  <c r="AQ46" i="82" s="1"/>
  <c r="Y60" i="105"/>
  <c r="X60" i="105"/>
  <c r="AH57" i="52"/>
  <c r="AQ57" i="52" s="1"/>
  <c r="Y57" i="93"/>
  <c r="Z57" i="93" s="1"/>
  <c r="X57" i="93"/>
  <c r="AE59" i="97"/>
  <c r="AF59" i="97"/>
  <c r="AO59" i="97" s="1"/>
  <c r="W60" i="97"/>
  <c r="AG59" i="97"/>
  <c r="AP59" i="97" s="1"/>
  <c r="AI51" i="51"/>
  <c r="AN51" i="51"/>
  <c r="AR56" i="52"/>
  <c r="AR50" i="84"/>
  <c r="AI49" i="18"/>
  <c r="AR49" i="18" s="1"/>
  <c r="AN49" i="18"/>
  <c r="AG57" i="46"/>
  <c r="AP57" i="46" s="1"/>
  <c r="AE57" i="46"/>
  <c r="W58" i="46"/>
  <c r="AF57" i="46"/>
  <c r="AO57" i="46" s="1"/>
  <c r="AH49" i="103"/>
  <c r="AQ49" i="103" s="1"/>
  <c r="W53" i="95"/>
  <c r="AF52" i="95"/>
  <c r="AO52" i="95" s="1"/>
  <c r="AG52" i="95"/>
  <c r="AP52" i="95" s="1"/>
  <c r="AE52" i="95"/>
  <c r="Y50" i="41"/>
  <c r="X50" i="41"/>
  <c r="AH50" i="43"/>
  <c r="AQ50" i="43" s="1"/>
  <c r="AI59" i="53"/>
  <c r="AN59" i="53"/>
  <c r="Y57" i="101"/>
  <c r="X57" i="101"/>
  <c r="AR48" i="103"/>
  <c r="AH51" i="84"/>
  <c r="AQ51" i="84" s="1"/>
  <c r="AH53" i="92"/>
  <c r="AQ53" i="92" s="1"/>
  <c r="AH49" i="87"/>
  <c r="AQ49" i="87" s="1"/>
  <c r="AG46" i="82"/>
  <c r="AP46" i="82" s="1"/>
  <c r="W47" i="82"/>
  <c r="AF46" i="82"/>
  <c r="AO46" i="82" s="1"/>
  <c r="AE46" i="82"/>
  <c r="AR45" i="35"/>
  <c r="Z57" i="52"/>
  <c r="Y54" i="45"/>
  <c r="X54" i="45"/>
  <c r="AI56" i="93"/>
  <c r="AR56" i="93" s="1"/>
  <c r="AN56" i="93"/>
  <c r="AE48" i="10"/>
  <c r="AF48" i="10"/>
  <c r="AO48" i="10" s="1"/>
  <c r="AG48" i="10"/>
  <c r="AP48" i="10" s="1"/>
  <c r="W49" i="10"/>
  <c r="Z52" i="13"/>
  <c r="AI47" i="83"/>
  <c r="AN47" i="83"/>
  <c r="Y52" i="51"/>
  <c r="X52" i="51"/>
  <c r="Y47" i="94"/>
  <c r="X47" i="94"/>
  <c r="AR48" i="87"/>
  <c r="W50" i="99"/>
  <c r="AG49" i="99"/>
  <c r="AP49" i="99" s="1"/>
  <c r="AF49" i="99"/>
  <c r="AO49" i="99" s="1"/>
  <c r="AE49" i="99"/>
  <c r="AH53" i="91"/>
  <c r="AQ53" i="91" s="1"/>
  <c r="Z49" i="103"/>
  <c r="AH46" i="35"/>
  <c r="AQ46" i="35" s="1"/>
  <c r="AI50" i="16"/>
  <c r="AN50" i="16"/>
  <c r="AH47" i="48"/>
  <c r="AQ47" i="48" s="1"/>
  <c r="W45" i="50"/>
  <c r="AE44" i="50"/>
  <c r="AG44" i="50"/>
  <c r="AP44" i="50" s="1"/>
  <c r="AF44" i="50"/>
  <c r="AO44" i="50" s="1"/>
  <c r="AH52" i="100"/>
  <c r="AQ52" i="100" s="1"/>
  <c r="Z51" i="84"/>
  <c r="Z53" i="92"/>
  <c r="Z49" i="87"/>
  <c r="AI44" i="98"/>
  <c r="AR44" i="98" s="1"/>
  <c r="AP44" i="98"/>
  <c r="X56" i="44"/>
  <c r="Y56" i="44"/>
  <c r="AI45" i="85"/>
  <c r="AN45" i="85"/>
  <c r="AF56" i="32"/>
  <c r="AO56" i="32" s="1"/>
  <c r="W57" i="32"/>
  <c r="AG56" i="32"/>
  <c r="AP56" i="32" s="1"/>
  <c r="AE56" i="32"/>
  <c r="W54" i="88"/>
  <c r="AG53" i="88"/>
  <c r="AP53" i="88" s="1"/>
  <c r="AE53" i="88"/>
  <c r="AF53" i="88"/>
  <c r="AO53" i="88" s="1"/>
  <c r="AI46" i="94"/>
  <c r="AN46" i="94"/>
  <c r="Y52" i="96"/>
  <c r="Z52" i="96"/>
  <c r="X52" i="96"/>
  <c r="Z53" i="91"/>
  <c r="Z46" i="35"/>
  <c r="Z47" i="48"/>
  <c r="AR52" i="54"/>
  <c r="AI56" i="101"/>
  <c r="AN56" i="101"/>
  <c r="Y45" i="98"/>
  <c r="X45" i="98"/>
  <c r="AI55" i="44"/>
  <c r="AN55" i="44"/>
  <c r="Y45" i="90"/>
  <c r="X45" i="90"/>
  <c r="Z47" i="94" l="1"/>
  <c r="Z50" i="41"/>
  <c r="Z46" i="85"/>
  <c r="AE46" i="85" s="1"/>
  <c r="W48" i="94"/>
  <c r="AG47" i="94"/>
  <c r="AP47" i="94" s="1"/>
  <c r="AE47" i="94"/>
  <c r="AF47" i="94"/>
  <c r="AO47" i="94" s="1"/>
  <c r="AG50" i="41"/>
  <c r="AP50" i="41" s="1"/>
  <c r="AE50" i="41"/>
  <c r="AF50" i="41"/>
  <c r="AO50" i="41" s="1"/>
  <c r="W51" i="41"/>
  <c r="W47" i="85"/>
  <c r="AF46" i="85"/>
  <c r="AO46" i="85" s="1"/>
  <c r="AG52" i="96"/>
  <c r="AP52" i="96" s="1"/>
  <c r="AE52" i="96"/>
  <c r="W53" i="96"/>
  <c r="AF52" i="96"/>
  <c r="AO52" i="96" s="1"/>
  <c r="AI53" i="88"/>
  <c r="AN53" i="88"/>
  <c r="Y57" i="32"/>
  <c r="X57" i="32"/>
  <c r="AH56" i="44"/>
  <c r="AQ56" i="44" s="1"/>
  <c r="AR47" i="83"/>
  <c r="AI48" i="10"/>
  <c r="AN48" i="10"/>
  <c r="AF57" i="52"/>
  <c r="AO57" i="52" s="1"/>
  <c r="W58" i="52"/>
  <c r="AG57" i="52"/>
  <c r="AP57" i="52" s="1"/>
  <c r="AE57" i="52"/>
  <c r="Y47" i="82"/>
  <c r="X47" i="82"/>
  <c r="Y53" i="95"/>
  <c r="X53" i="95"/>
  <c r="AR51" i="51"/>
  <c r="AH57" i="93"/>
  <c r="AQ57" i="93" s="1"/>
  <c r="AH51" i="16"/>
  <c r="AQ51" i="16" s="1"/>
  <c r="AR52" i="20"/>
  <c r="AI61" i="47"/>
  <c r="AN61" i="47"/>
  <c r="AI50" i="55"/>
  <c r="AN50" i="55"/>
  <c r="AH51" i="11"/>
  <c r="AQ51" i="11" s="1"/>
  <c r="Y54" i="54"/>
  <c r="X54" i="54"/>
  <c r="Y50" i="49"/>
  <c r="Z50" i="49" s="1"/>
  <c r="X50" i="49"/>
  <c r="W53" i="13"/>
  <c r="AE52" i="13"/>
  <c r="AG52" i="13"/>
  <c r="AP52" i="13" s="1"/>
  <c r="AF52" i="13"/>
  <c r="AO52" i="13" s="1"/>
  <c r="AH57" i="101"/>
  <c r="AQ57" i="101" s="1"/>
  <c r="W58" i="93"/>
  <c r="AG57" i="93"/>
  <c r="AP57" i="93" s="1"/>
  <c r="AF57" i="93"/>
  <c r="AO57" i="93" s="1"/>
  <c r="AE57" i="93"/>
  <c r="AE51" i="16"/>
  <c r="AF51" i="16"/>
  <c r="AO51" i="16" s="1"/>
  <c r="AG51" i="16"/>
  <c r="AP51" i="16" s="1"/>
  <c r="W52" i="16"/>
  <c r="AF55" i="104"/>
  <c r="AO55" i="104" s="1"/>
  <c r="AE55" i="104"/>
  <c r="AG55" i="104"/>
  <c r="AP55" i="104" s="1"/>
  <c r="W56" i="104"/>
  <c r="Z51" i="11"/>
  <c r="AI53" i="54"/>
  <c r="AN53" i="54"/>
  <c r="AR44" i="90"/>
  <c r="AH60" i="53"/>
  <c r="AQ60" i="53" s="1"/>
  <c r="AH48" i="83"/>
  <c r="AQ48" i="83" s="1"/>
  <c r="Y50" i="99"/>
  <c r="X50" i="99"/>
  <c r="AH52" i="51"/>
  <c r="AQ52" i="51" s="1"/>
  <c r="Z57" i="101"/>
  <c r="Y58" i="46"/>
  <c r="Z58" i="46"/>
  <c r="X58" i="46"/>
  <c r="AH60" i="105"/>
  <c r="AQ60" i="105" s="1"/>
  <c r="AH59" i="86"/>
  <c r="AQ59" i="86" s="1"/>
  <c r="Z60" i="53"/>
  <c r="Y59" i="15"/>
  <c r="Z59" i="15"/>
  <c r="X59" i="15"/>
  <c r="AR51" i="96"/>
  <c r="AH47" i="102"/>
  <c r="AQ47" i="102" s="1"/>
  <c r="AI52" i="100"/>
  <c r="AN52" i="100"/>
  <c r="AH45" i="98"/>
  <c r="AQ45" i="98" s="1"/>
  <c r="AH45" i="90"/>
  <c r="AQ45" i="90" s="1"/>
  <c r="Z45" i="98"/>
  <c r="Z52" i="51"/>
  <c r="Y49" i="10"/>
  <c r="X49" i="10"/>
  <c r="AH54" i="45"/>
  <c r="AQ54" i="45" s="1"/>
  <c r="AI52" i="95"/>
  <c r="AN52" i="95"/>
  <c r="AI57" i="46"/>
  <c r="AN57" i="46"/>
  <c r="Y60" i="97"/>
  <c r="X60" i="97"/>
  <c r="Z60" i="105"/>
  <c r="AR58" i="86"/>
  <c r="Y51" i="55"/>
  <c r="X51" i="55"/>
  <c r="AI50" i="43"/>
  <c r="AN50" i="43"/>
  <c r="Z59" i="86"/>
  <c r="AR59" i="105"/>
  <c r="AI46" i="42"/>
  <c r="AN46" i="42"/>
  <c r="AH53" i="20"/>
  <c r="AQ53" i="20" s="1"/>
  <c r="Z47" i="102"/>
  <c r="Y61" i="89"/>
  <c r="Z61" i="89" s="1"/>
  <c r="X61" i="89"/>
  <c r="AR46" i="94"/>
  <c r="AR45" i="85"/>
  <c r="W50" i="87"/>
  <c r="AG49" i="87"/>
  <c r="AP49" i="87" s="1"/>
  <c r="AF49" i="87"/>
  <c r="AO49" i="87" s="1"/>
  <c r="AE49" i="87"/>
  <c r="Y45" i="50"/>
  <c r="Z45" i="50" s="1"/>
  <c r="X45" i="50"/>
  <c r="AG53" i="91"/>
  <c r="AP53" i="91" s="1"/>
  <c r="W54" i="91"/>
  <c r="AF53" i="91"/>
  <c r="AO53" i="91" s="1"/>
  <c r="AE53" i="91"/>
  <c r="AI56" i="32"/>
  <c r="AN56" i="32"/>
  <c r="Z56" i="44"/>
  <c r="AE53" i="92"/>
  <c r="W54" i="92"/>
  <c r="AG53" i="92"/>
  <c r="AP53" i="92" s="1"/>
  <c r="AF53" i="92"/>
  <c r="AO53" i="92" s="1"/>
  <c r="AR50" i="16"/>
  <c r="AF49" i="103"/>
  <c r="AO49" i="103" s="1"/>
  <c r="AE49" i="103"/>
  <c r="W50" i="103"/>
  <c r="AG49" i="103"/>
  <c r="AP49" i="103" s="1"/>
  <c r="Z54" i="45"/>
  <c r="AI46" i="82"/>
  <c r="AN46" i="82"/>
  <c r="AR50" i="11"/>
  <c r="AH46" i="85"/>
  <c r="AQ46" i="85" s="1"/>
  <c r="Y51" i="43"/>
  <c r="Z51" i="43"/>
  <c r="X51" i="43"/>
  <c r="Z53" i="20"/>
  <c r="AI60" i="89"/>
  <c r="AN60" i="89"/>
  <c r="AR55" i="44"/>
  <c r="AG47" i="48"/>
  <c r="AP47" i="48" s="1"/>
  <c r="W48" i="48"/>
  <c r="AF47" i="48"/>
  <c r="AO47" i="48" s="1"/>
  <c r="AE47" i="48"/>
  <c r="Y54" i="88"/>
  <c r="X54" i="88"/>
  <c r="AI44" i="50"/>
  <c r="AN44" i="50"/>
  <c r="Z45" i="90"/>
  <c r="W47" i="35"/>
  <c r="AE46" i="35"/>
  <c r="AF46" i="35"/>
  <c r="AO46" i="35" s="1"/>
  <c r="AG46" i="35"/>
  <c r="AP46" i="35" s="1"/>
  <c r="AR56" i="101"/>
  <c r="AH52" i="96"/>
  <c r="AQ52" i="96" s="1"/>
  <c r="AG51" i="84"/>
  <c r="AP51" i="84" s="1"/>
  <c r="AF51" i="84"/>
  <c r="AO51" i="84" s="1"/>
  <c r="W52" i="84"/>
  <c r="AE51" i="84"/>
  <c r="AI49" i="99"/>
  <c r="AN49" i="99"/>
  <c r="AH47" i="94"/>
  <c r="AQ47" i="94" s="1"/>
  <c r="AR59" i="53"/>
  <c r="AH50" i="41"/>
  <c r="AQ50" i="41" s="1"/>
  <c r="AI59" i="97"/>
  <c r="AN59" i="97"/>
  <c r="AR49" i="41"/>
  <c r="Z50" i="18"/>
  <c r="AH50" i="18"/>
  <c r="AQ50" i="18" s="1"/>
  <c r="Y62" i="47"/>
  <c r="Z62" i="47"/>
  <c r="X62" i="47"/>
  <c r="AI49" i="49"/>
  <c r="AN49" i="49"/>
  <c r="AR53" i="45"/>
  <c r="Y47" i="42"/>
  <c r="X47" i="42"/>
  <c r="AI58" i="15"/>
  <c r="AN58" i="15"/>
  <c r="AR46" i="102"/>
  <c r="Z48" i="83"/>
  <c r="Y53" i="100"/>
  <c r="X53" i="100"/>
  <c r="Z47" i="82" l="1"/>
  <c r="AG46" i="85"/>
  <c r="AP46" i="85" s="1"/>
  <c r="Z57" i="32"/>
  <c r="AF57" i="32" s="1"/>
  <c r="AO57" i="32" s="1"/>
  <c r="AF47" i="82"/>
  <c r="AO47" i="82" s="1"/>
  <c r="AG47" i="82"/>
  <c r="AP47" i="82" s="1"/>
  <c r="W48" i="82"/>
  <c r="AE47" i="82"/>
  <c r="AE45" i="50"/>
  <c r="AG45" i="50"/>
  <c r="AP45" i="50" s="1"/>
  <c r="W46" i="50"/>
  <c r="AF45" i="50"/>
  <c r="AO45" i="50" s="1"/>
  <c r="AG50" i="49"/>
  <c r="AP50" i="49" s="1"/>
  <c r="AE50" i="49"/>
  <c r="AF50" i="49"/>
  <c r="AO50" i="49" s="1"/>
  <c r="W51" i="49"/>
  <c r="AG61" i="89"/>
  <c r="AP61" i="89" s="1"/>
  <c r="AF61" i="89"/>
  <c r="AO61" i="89" s="1"/>
  <c r="AE61" i="89"/>
  <c r="W62" i="89"/>
  <c r="AG57" i="32"/>
  <c r="AP57" i="32" s="1"/>
  <c r="W58" i="32"/>
  <c r="AE57" i="32"/>
  <c r="AI47" i="48"/>
  <c r="AN47" i="48"/>
  <c r="Y50" i="103"/>
  <c r="X50" i="103"/>
  <c r="AR56" i="32"/>
  <c r="AH45" i="50"/>
  <c r="AQ45" i="50" s="1"/>
  <c r="AH61" i="89"/>
  <c r="AQ61" i="89" s="1"/>
  <c r="AH58" i="46"/>
  <c r="AQ58" i="46" s="1"/>
  <c r="AI55" i="104"/>
  <c r="AN55" i="104"/>
  <c r="AI51" i="16"/>
  <c r="AN51" i="16"/>
  <c r="AR61" i="47"/>
  <c r="AH47" i="82"/>
  <c r="AQ47" i="82" s="1"/>
  <c r="Y58" i="52"/>
  <c r="X58" i="52"/>
  <c r="Y53" i="96"/>
  <c r="X53" i="96"/>
  <c r="AI46" i="85"/>
  <c r="AN46" i="85"/>
  <c r="AH53" i="100"/>
  <c r="AQ53" i="100" s="1"/>
  <c r="Z53" i="100"/>
  <c r="AR58" i="15"/>
  <c r="AI51" i="84"/>
  <c r="AN51" i="84"/>
  <c r="AR44" i="50"/>
  <c r="AR60" i="89"/>
  <c r="AI49" i="103"/>
  <c r="AN49" i="103"/>
  <c r="Y50" i="87"/>
  <c r="Z50" i="87" s="1"/>
  <c r="X50" i="87"/>
  <c r="AF59" i="86"/>
  <c r="AO59" i="86" s="1"/>
  <c r="AE59" i="86"/>
  <c r="AG59" i="86"/>
  <c r="AP59" i="86" s="1"/>
  <c r="W60" i="86"/>
  <c r="AF52" i="51"/>
  <c r="AO52" i="51" s="1"/>
  <c r="AG52" i="51"/>
  <c r="AP52" i="51" s="1"/>
  <c r="W53" i="51"/>
  <c r="AE52" i="51"/>
  <c r="AE60" i="53"/>
  <c r="AF60" i="53"/>
  <c r="AO60" i="53" s="1"/>
  <c r="AG60" i="53"/>
  <c r="AP60" i="53" s="1"/>
  <c r="W61" i="53"/>
  <c r="AE58" i="46"/>
  <c r="AG58" i="46"/>
  <c r="AP58" i="46" s="1"/>
  <c r="W59" i="46"/>
  <c r="AF58" i="46"/>
  <c r="AO58" i="46" s="1"/>
  <c r="AR53" i="54"/>
  <c r="AH54" i="54"/>
  <c r="AQ54" i="54" s="1"/>
  <c r="AI52" i="96"/>
  <c r="AN52" i="96"/>
  <c r="Y47" i="85"/>
  <c r="X47" i="85"/>
  <c r="W52" i="43"/>
  <c r="AE51" i="43"/>
  <c r="AF51" i="43"/>
  <c r="AO51" i="43" s="1"/>
  <c r="AG51" i="43"/>
  <c r="AP51" i="43" s="1"/>
  <c r="AF56" i="44"/>
  <c r="AO56" i="44" s="1"/>
  <c r="W57" i="44"/>
  <c r="AE56" i="44"/>
  <c r="AG56" i="44"/>
  <c r="AP56" i="44" s="1"/>
  <c r="Y54" i="91"/>
  <c r="X54" i="91"/>
  <c r="AI49" i="87"/>
  <c r="AN49" i="87"/>
  <c r="Y52" i="84"/>
  <c r="X52" i="84"/>
  <c r="AH54" i="88"/>
  <c r="AQ54" i="88" s="1"/>
  <c r="Y48" i="48"/>
  <c r="X48" i="48"/>
  <c r="W54" i="20"/>
  <c r="AF53" i="20"/>
  <c r="AO53" i="20" s="1"/>
  <c r="AG53" i="20"/>
  <c r="AP53" i="20" s="1"/>
  <c r="AE53" i="20"/>
  <c r="AR46" i="82"/>
  <c r="Y54" i="92"/>
  <c r="X54" i="92"/>
  <c r="AI53" i="91"/>
  <c r="AN53" i="91"/>
  <c r="AR57" i="46"/>
  <c r="AG45" i="98"/>
  <c r="AP45" i="98" s="1"/>
  <c r="AE45" i="98"/>
  <c r="AF45" i="98"/>
  <c r="AO45" i="98" s="1"/>
  <c r="W46" i="98"/>
  <c r="AR52" i="100"/>
  <c r="W52" i="11"/>
  <c r="AE51" i="11"/>
  <c r="AF51" i="11"/>
  <c r="AO51" i="11" s="1"/>
  <c r="AG51" i="11"/>
  <c r="AP51" i="11" s="1"/>
  <c r="AI57" i="93"/>
  <c r="AN57" i="93"/>
  <c r="AI52" i="13"/>
  <c r="AN52" i="13"/>
  <c r="Z54" i="54"/>
  <c r="AF62" i="47"/>
  <c r="AO62" i="47" s="1"/>
  <c r="AG62" i="47"/>
  <c r="AP62" i="47" s="1"/>
  <c r="AE62" i="47"/>
  <c r="W63" i="47"/>
  <c r="Y47" i="35"/>
  <c r="Z47" i="35"/>
  <c r="X47" i="35"/>
  <c r="AR46" i="42"/>
  <c r="AH51" i="55"/>
  <c r="AQ51" i="55" s="1"/>
  <c r="AH60" i="97"/>
  <c r="AQ60" i="97" s="1"/>
  <c r="AR52" i="95"/>
  <c r="AH49" i="10"/>
  <c r="AQ49" i="10" s="1"/>
  <c r="AH47" i="42"/>
  <c r="AQ47" i="42" s="1"/>
  <c r="AR49" i="49"/>
  <c r="AE48" i="83"/>
  <c r="AF48" i="83"/>
  <c r="AO48" i="83" s="1"/>
  <c r="AG48" i="83"/>
  <c r="AP48" i="83" s="1"/>
  <c r="W49" i="83"/>
  <c r="Z47" i="42"/>
  <c r="AH62" i="47"/>
  <c r="AQ62" i="47" s="1"/>
  <c r="AR59" i="97"/>
  <c r="AI46" i="35"/>
  <c r="AN46" i="35"/>
  <c r="Z54" i="88"/>
  <c r="AH51" i="43"/>
  <c r="AQ51" i="43" s="1"/>
  <c r="AG54" i="45"/>
  <c r="AP54" i="45" s="1"/>
  <c r="AE54" i="45"/>
  <c r="W55" i="45"/>
  <c r="AF54" i="45"/>
  <c r="AO54" i="45" s="1"/>
  <c r="AI53" i="92"/>
  <c r="AN53" i="92"/>
  <c r="W48" i="102"/>
  <c r="AF47" i="102"/>
  <c r="AO47" i="102" s="1"/>
  <c r="AG47" i="102"/>
  <c r="AP47" i="102" s="1"/>
  <c r="AE47" i="102"/>
  <c r="AR50" i="43"/>
  <c r="W61" i="105"/>
  <c r="AF60" i="105"/>
  <c r="AO60" i="105" s="1"/>
  <c r="AG60" i="105"/>
  <c r="AP60" i="105" s="1"/>
  <c r="AE60" i="105"/>
  <c r="W58" i="101"/>
  <c r="AF57" i="101"/>
  <c r="AO57" i="101" s="1"/>
  <c r="AE57" i="101"/>
  <c r="AG57" i="101"/>
  <c r="AP57" i="101" s="1"/>
  <c r="AH50" i="99"/>
  <c r="AQ50" i="99" s="1"/>
  <c r="Y52" i="16"/>
  <c r="Z52" i="16" s="1"/>
  <c r="X52" i="16"/>
  <c r="Y53" i="13"/>
  <c r="X53" i="13"/>
  <c r="AH53" i="95"/>
  <c r="AQ53" i="95" s="1"/>
  <c r="AR48" i="10"/>
  <c r="AR53" i="88"/>
  <c r="Y51" i="41"/>
  <c r="X51" i="41"/>
  <c r="AI47" i="94"/>
  <c r="AN47" i="94"/>
  <c r="AH59" i="15"/>
  <c r="AQ59" i="15" s="1"/>
  <c r="Z50" i="99"/>
  <c r="Y56" i="104"/>
  <c r="X56" i="104"/>
  <c r="AH50" i="49"/>
  <c r="AQ50" i="49" s="1"/>
  <c r="AR50" i="55"/>
  <c r="Z53" i="95"/>
  <c r="AI57" i="52"/>
  <c r="AN57" i="52"/>
  <c r="AE50" i="18"/>
  <c r="AG50" i="18"/>
  <c r="AP50" i="18" s="1"/>
  <c r="AF50" i="18"/>
  <c r="AO50" i="18" s="1"/>
  <c r="W51" i="18"/>
  <c r="AR49" i="99"/>
  <c r="W46" i="90"/>
  <c r="AG45" i="90"/>
  <c r="AP45" i="90" s="1"/>
  <c r="AF45" i="90"/>
  <c r="AO45" i="90" s="1"/>
  <c r="AE45" i="90"/>
  <c r="Z51" i="55"/>
  <c r="Z60" i="97"/>
  <c r="Z49" i="10"/>
  <c r="W60" i="15"/>
  <c r="AF59" i="15"/>
  <c r="AO59" i="15" s="1"/>
  <c r="AE59" i="15"/>
  <c r="AG59" i="15"/>
  <c r="AP59" i="15" s="1"/>
  <c r="Y58" i="93"/>
  <c r="X58" i="93"/>
  <c r="AH57" i="32"/>
  <c r="AQ57" i="32" s="1"/>
  <c r="AI50" i="41"/>
  <c r="AN50" i="41"/>
  <c r="Y48" i="94"/>
  <c r="X48" i="94"/>
  <c r="Z58" i="52" l="1"/>
  <c r="Z50" i="103"/>
  <c r="AG50" i="103" s="1"/>
  <c r="AP50" i="103" s="1"/>
  <c r="AG58" i="52"/>
  <c r="AP58" i="52" s="1"/>
  <c r="AF58" i="52"/>
  <c r="AO58" i="52" s="1"/>
  <c r="AE58" i="52"/>
  <c r="W59" i="52"/>
  <c r="W51" i="103"/>
  <c r="AE50" i="103"/>
  <c r="AF50" i="103"/>
  <c r="AO50" i="103" s="1"/>
  <c r="AG52" i="16"/>
  <c r="AP52" i="16" s="1"/>
  <c r="W53" i="16"/>
  <c r="AE52" i="16"/>
  <c r="AF52" i="16"/>
  <c r="AO52" i="16" s="1"/>
  <c r="AG50" i="87"/>
  <c r="AP50" i="87" s="1"/>
  <c r="AF50" i="87"/>
  <c r="AO50" i="87" s="1"/>
  <c r="AE50" i="87"/>
  <c r="W51" i="87"/>
  <c r="AH51" i="41"/>
  <c r="AQ51" i="41" s="1"/>
  <c r="AH53" i="13"/>
  <c r="AQ53" i="13" s="1"/>
  <c r="AI47" i="102"/>
  <c r="AN47" i="102"/>
  <c r="AR46" i="35"/>
  <c r="AG54" i="54"/>
  <c r="AP54" i="54" s="1"/>
  <c r="W55" i="54"/>
  <c r="AE54" i="54"/>
  <c r="AF54" i="54"/>
  <c r="AO54" i="54" s="1"/>
  <c r="Y54" i="20"/>
  <c r="X54" i="20"/>
  <c r="Z54" i="20" s="1"/>
  <c r="AI60" i="53"/>
  <c r="AR60" i="53" s="1"/>
  <c r="AN60" i="53"/>
  <c r="W54" i="100"/>
  <c r="AG53" i="100"/>
  <c r="AP53" i="100" s="1"/>
  <c r="AF53" i="100"/>
  <c r="AO53" i="100" s="1"/>
  <c r="AE53" i="100"/>
  <c r="AR55" i="104"/>
  <c r="AH50" i="103"/>
  <c r="AQ50" i="103" s="1"/>
  <c r="AI57" i="32"/>
  <c r="AN57" i="32"/>
  <c r="AI61" i="89"/>
  <c r="AN61" i="89"/>
  <c r="AI50" i="49"/>
  <c r="AN50" i="49"/>
  <c r="AI45" i="50"/>
  <c r="AN45" i="50"/>
  <c r="AH48" i="94"/>
  <c r="AQ48" i="94" s="1"/>
  <c r="AF60" i="97"/>
  <c r="AO60" i="97" s="1"/>
  <c r="AG60" i="97"/>
  <c r="AP60" i="97" s="1"/>
  <c r="W61" i="97"/>
  <c r="AE60" i="97"/>
  <c r="Y46" i="90"/>
  <c r="X46" i="90"/>
  <c r="AH56" i="104"/>
  <c r="AQ56" i="104" s="1"/>
  <c r="Z51" i="41"/>
  <c r="Z53" i="13"/>
  <c r="AI57" i="101"/>
  <c r="AN57" i="101"/>
  <c r="AI48" i="83"/>
  <c r="AN48" i="83"/>
  <c r="Y46" i="98"/>
  <c r="X46" i="98"/>
  <c r="Z46" i="98" s="1"/>
  <c r="AH48" i="48"/>
  <c r="AQ48" i="48" s="1"/>
  <c r="AR49" i="87"/>
  <c r="AI56" i="44"/>
  <c r="AN56" i="44"/>
  <c r="AI51" i="43"/>
  <c r="AN51" i="43"/>
  <c r="AR52" i="96"/>
  <c r="AI58" i="46"/>
  <c r="AR58" i="46" s="1"/>
  <c r="AN58" i="46"/>
  <c r="Y60" i="86"/>
  <c r="X60" i="86"/>
  <c r="Z60" i="86" s="1"/>
  <c r="AR46" i="85"/>
  <c r="Y58" i="32"/>
  <c r="X58" i="32"/>
  <c r="AH58" i="93"/>
  <c r="AQ58" i="93" s="1"/>
  <c r="W50" i="10"/>
  <c r="AG49" i="10"/>
  <c r="AP49" i="10" s="1"/>
  <c r="AF49" i="10"/>
  <c r="AO49" i="10" s="1"/>
  <c r="AE49" i="10"/>
  <c r="Z48" i="94"/>
  <c r="AG51" i="55"/>
  <c r="AP51" i="55" s="1"/>
  <c r="W52" i="55"/>
  <c r="AF51" i="55"/>
  <c r="AO51" i="55" s="1"/>
  <c r="AE51" i="55"/>
  <c r="AI50" i="18"/>
  <c r="AN50" i="18"/>
  <c r="Z56" i="104"/>
  <c r="Y61" i="105"/>
  <c r="X61" i="105"/>
  <c r="X55" i="45"/>
  <c r="Y55" i="45"/>
  <c r="AG47" i="42"/>
  <c r="AP47" i="42" s="1"/>
  <c r="W48" i="42"/>
  <c r="AF47" i="42"/>
  <c r="AO47" i="42" s="1"/>
  <c r="AE47" i="42"/>
  <c r="Y63" i="47"/>
  <c r="X63" i="47"/>
  <c r="AR52" i="13"/>
  <c r="AI51" i="11"/>
  <c r="AN51" i="11"/>
  <c r="AR53" i="91"/>
  <c r="Z48" i="48"/>
  <c r="AH54" i="91"/>
  <c r="AQ54" i="91" s="1"/>
  <c r="X57" i="44"/>
  <c r="Z57" i="44" s="1"/>
  <c r="Y57" i="44"/>
  <c r="Y52" i="43"/>
  <c r="X52" i="43"/>
  <c r="AI52" i="51"/>
  <c r="AN52" i="51"/>
  <c r="AH53" i="96"/>
  <c r="AQ53" i="96" s="1"/>
  <c r="AI47" i="82"/>
  <c r="AN47" i="82"/>
  <c r="AI59" i="15"/>
  <c r="AN59" i="15"/>
  <c r="AH52" i="16"/>
  <c r="AQ52" i="16" s="1"/>
  <c r="Y58" i="101"/>
  <c r="X58" i="101"/>
  <c r="Y48" i="102"/>
  <c r="X48" i="102"/>
  <c r="Z48" i="102" s="1"/>
  <c r="AI54" i="45"/>
  <c r="AN54" i="45"/>
  <c r="AI62" i="47"/>
  <c r="AN62" i="47"/>
  <c r="Y52" i="11"/>
  <c r="X52" i="11"/>
  <c r="AI45" i="98"/>
  <c r="AN45" i="98"/>
  <c r="AH54" i="92"/>
  <c r="AQ54" i="92" s="1"/>
  <c r="AI53" i="20"/>
  <c r="AN53" i="20"/>
  <c r="AH52" i="84"/>
  <c r="AQ52" i="84" s="1"/>
  <c r="Z54" i="91"/>
  <c r="AH47" i="85"/>
  <c r="AQ47" i="85" s="1"/>
  <c r="Y61" i="53"/>
  <c r="X61" i="53"/>
  <c r="Z61" i="53" s="1"/>
  <c r="Y53" i="51"/>
  <c r="X53" i="51"/>
  <c r="AI59" i="86"/>
  <c r="AR59" i="86" s="1"/>
  <c r="AN59" i="86"/>
  <c r="AR49" i="103"/>
  <c r="AR51" i="84"/>
  <c r="Z53" i="96"/>
  <c r="Y48" i="82"/>
  <c r="X48" i="82"/>
  <c r="AR50" i="41"/>
  <c r="AI45" i="90"/>
  <c r="AN45" i="90"/>
  <c r="AR57" i="52"/>
  <c r="W51" i="99"/>
  <c r="AG50" i="99"/>
  <c r="AP50" i="99" s="1"/>
  <c r="AF50" i="99"/>
  <c r="AO50" i="99" s="1"/>
  <c r="AE50" i="99"/>
  <c r="W55" i="88"/>
  <c r="AE54" i="88"/>
  <c r="AF54" i="88"/>
  <c r="AO54" i="88" s="1"/>
  <c r="AG54" i="88"/>
  <c r="AP54" i="88" s="1"/>
  <c r="Y49" i="83"/>
  <c r="X49" i="83"/>
  <c r="AH47" i="35"/>
  <c r="AQ47" i="35" s="1"/>
  <c r="AR57" i="93"/>
  <c r="Z54" i="92"/>
  <c r="Z52" i="84"/>
  <c r="Z47" i="85"/>
  <c r="AR51" i="16"/>
  <c r="AR47" i="48"/>
  <c r="Y51" i="49"/>
  <c r="X51" i="49"/>
  <c r="Z51" i="49" s="1"/>
  <c r="Y46" i="50"/>
  <c r="X46" i="50"/>
  <c r="Z58" i="93"/>
  <c r="Y60" i="15"/>
  <c r="Z60" i="15"/>
  <c r="X60" i="15"/>
  <c r="X51" i="18"/>
  <c r="Z51" i="18" s="1"/>
  <c r="Y51" i="18"/>
  <c r="AF53" i="95"/>
  <c r="AO53" i="95" s="1"/>
  <c r="AE53" i="95"/>
  <c r="AG53" i="95"/>
  <c r="AP53" i="95" s="1"/>
  <c r="W54" i="95"/>
  <c r="AR47" i="94"/>
  <c r="AI60" i="105"/>
  <c r="AN60" i="105"/>
  <c r="AR53" i="92"/>
  <c r="AE47" i="35"/>
  <c r="W48" i="35"/>
  <c r="AF47" i="35"/>
  <c r="AO47" i="35" s="1"/>
  <c r="AG47" i="35"/>
  <c r="AP47" i="35" s="1"/>
  <c r="Y59" i="46"/>
  <c r="X59" i="46"/>
  <c r="AH50" i="87"/>
  <c r="AQ50" i="87" s="1"/>
  <c r="AH58" i="52"/>
  <c r="AQ58" i="52" s="1"/>
  <c r="Y62" i="89"/>
  <c r="X62" i="89"/>
  <c r="Z55" i="45" l="1"/>
  <c r="Z48" i="82"/>
  <c r="Z52" i="11"/>
  <c r="AG52" i="11" s="1"/>
  <c r="AP52" i="11" s="1"/>
  <c r="Z62" i="89"/>
  <c r="AE62" i="89" s="1"/>
  <c r="AG62" i="89"/>
  <c r="AP62" i="89" s="1"/>
  <c r="AE51" i="18"/>
  <c r="W52" i="18"/>
  <c r="AG51" i="18"/>
  <c r="AP51" i="18" s="1"/>
  <c r="AF51" i="18"/>
  <c r="AO51" i="18" s="1"/>
  <c r="AG48" i="82"/>
  <c r="AP48" i="82" s="1"/>
  <c r="AE48" i="82"/>
  <c r="W49" i="82"/>
  <c r="AF48" i="82"/>
  <c r="AO48" i="82" s="1"/>
  <c r="AG55" i="45"/>
  <c r="AP55" i="45" s="1"/>
  <c r="AF55" i="45"/>
  <c r="AO55" i="45" s="1"/>
  <c r="W56" i="45"/>
  <c r="AE55" i="45"/>
  <c r="AE57" i="44"/>
  <c r="AF57" i="44"/>
  <c r="AO57" i="44" s="1"/>
  <c r="W58" i="44"/>
  <c r="AG57" i="44"/>
  <c r="AP57" i="44" s="1"/>
  <c r="AE52" i="11"/>
  <c r="W53" i="11"/>
  <c r="AR60" i="105"/>
  <c r="AI53" i="95"/>
  <c r="AN53" i="95"/>
  <c r="AH59" i="46"/>
  <c r="AQ59" i="46" s="1"/>
  <c r="Y48" i="35"/>
  <c r="X48" i="35"/>
  <c r="AG52" i="84"/>
  <c r="AP52" i="84" s="1"/>
  <c r="W53" i="84"/>
  <c r="AE52" i="84"/>
  <c r="AN52" i="84" s="1"/>
  <c r="AF52" i="84"/>
  <c r="AI50" i="99"/>
  <c r="AN50" i="99"/>
  <c r="W62" i="53"/>
  <c r="AG61" i="53"/>
  <c r="AP61" i="53" s="1"/>
  <c r="AE61" i="53"/>
  <c r="AF61" i="53"/>
  <c r="AO61" i="53" s="1"/>
  <c r="AF48" i="102"/>
  <c r="AO48" i="102" s="1"/>
  <c r="AE48" i="102"/>
  <c r="W49" i="102"/>
  <c r="AG48" i="102"/>
  <c r="AP48" i="102" s="1"/>
  <c r="AR51" i="11"/>
  <c r="Y50" i="10"/>
  <c r="X50" i="10"/>
  <c r="Z50" i="10" s="1"/>
  <c r="AH58" i="32"/>
  <c r="AQ58" i="32" s="1"/>
  <c r="W61" i="86"/>
  <c r="AG60" i="86"/>
  <c r="AP60" i="86" s="1"/>
  <c r="AE60" i="86"/>
  <c r="AF60" i="86"/>
  <c r="AO60" i="86" s="1"/>
  <c r="AF46" i="98"/>
  <c r="AO46" i="98" s="1"/>
  <c r="W47" i="98"/>
  <c r="AG46" i="98"/>
  <c r="AP46" i="98" s="1"/>
  <c r="AE46" i="98"/>
  <c r="AG53" i="13"/>
  <c r="AP53" i="13" s="1"/>
  <c r="W54" i="13"/>
  <c r="AE53" i="13"/>
  <c r="AF53" i="13"/>
  <c r="AO53" i="13" s="1"/>
  <c r="Y61" i="97"/>
  <c r="X61" i="97"/>
  <c r="AI53" i="100"/>
  <c r="AN53" i="100"/>
  <c r="AH54" i="20"/>
  <c r="AQ54" i="20" s="1"/>
  <c r="Y55" i="54"/>
  <c r="Z55" i="54" s="1"/>
  <c r="X55" i="54"/>
  <c r="AI50" i="87"/>
  <c r="AN50" i="87"/>
  <c r="Y53" i="16"/>
  <c r="X53" i="16"/>
  <c r="Z59" i="46"/>
  <c r="AI47" i="35"/>
  <c r="AN47" i="35"/>
  <c r="W59" i="93"/>
  <c r="AE58" i="93"/>
  <c r="AG58" i="93"/>
  <c r="AP58" i="93" s="1"/>
  <c r="AF58" i="93"/>
  <c r="AO58" i="93" s="1"/>
  <c r="AF54" i="92"/>
  <c r="AO54" i="92" s="1"/>
  <c r="AE54" i="92"/>
  <c r="AG54" i="92"/>
  <c r="AP54" i="92" s="1"/>
  <c r="W55" i="92"/>
  <c r="AR45" i="90"/>
  <c r="W54" i="96"/>
  <c r="AG53" i="96"/>
  <c r="AP53" i="96" s="1"/>
  <c r="AF53" i="96"/>
  <c r="AO53" i="96" s="1"/>
  <c r="AE53" i="96"/>
  <c r="AF54" i="91"/>
  <c r="AO54" i="91" s="1"/>
  <c r="W55" i="91"/>
  <c r="AG54" i="91"/>
  <c r="AP54" i="91" s="1"/>
  <c r="AE54" i="91"/>
  <c r="AR47" i="82"/>
  <c r="AI47" i="42"/>
  <c r="AN47" i="42"/>
  <c r="AH55" i="45"/>
  <c r="AQ55" i="45" s="1"/>
  <c r="AR50" i="18"/>
  <c r="W49" i="94"/>
  <c r="AG48" i="94"/>
  <c r="AP48" i="94" s="1"/>
  <c r="AF48" i="94"/>
  <c r="AO48" i="94" s="1"/>
  <c r="AE48" i="94"/>
  <c r="Z58" i="32"/>
  <c r="AR51" i="43"/>
  <c r="AG51" i="41"/>
  <c r="AP51" i="41" s="1"/>
  <c r="W52" i="41"/>
  <c r="AF51" i="41"/>
  <c r="AO51" i="41" s="1"/>
  <c r="AE51" i="41"/>
  <c r="AH46" i="90"/>
  <c r="AQ46" i="90" s="1"/>
  <c r="AR61" i="89"/>
  <c r="AG54" i="20"/>
  <c r="AP54" i="20" s="1"/>
  <c r="AF54" i="20"/>
  <c r="AO54" i="20" s="1"/>
  <c r="AE54" i="20"/>
  <c r="W55" i="20"/>
  <c r="Z46" i="50"/>
  <c r="AH46" i="50"/>
  <c r="AQ46" i="50" s="1"/>
  <c r="AH53" i="51"/>
  <c r="AQ53" i="51" s="1"/>
  <c r="AR53" i="20"/>
  <c r="AR62" i="47"/>
  <c r="AH58" i="101"/>
  <c r="AQ58" i="101" s="1"/>
  <c r="AR52" i="51"/>
  <c r="AH57" i="44"/>
  <c r="AQ57" i="44" s="1"/>
  <c r="AE48" i="48"/>
  <c r="AF48" i="48"/>
  <c r="AO48" i="48" s="1"/>
  <c r="AG48" i="48"/>
  <c r="AP48" i="48" s="1"/>
  <c r="W49" i="48"/>
  <c r="AH61" i="105"/>
  <c r="AQ61" i="105" s="1"/>
  <c r="Z46" i="90"/>
  <c r="Y59" i="52"/>
  <c r="X59" i="52"/>
  <c r="Y54" i="95"/>
  <c r="X54" i="95"/>
  <c r="AH51" i="18"/>
  <c r="AQ51" i="18" s="1"/>
  <c r="AH49" i="83"/>
  <c r="AQ49" i="83" s="1"/>
  <c r="AI54" i="88"/>
  <c r="AN54" i="88"/>
  <c r="Y51" i="99"/>
  <c r="X51" i="99"/>
  <c r="Z53" i="51"/>
  <c r="AR45" i="98"/>
  <c r="Z58" i="101"/>
  <c r="AH52" i="43"/>
  <c r="AQ52" i="43" s="1"/>
  <c r="AH63" i="47"/>
  <c r="AQ63" i="47" s="1"/>
  <c r="Y48" i="42"/>
  <c r="X48" i="42"/>
  <c r="Z61" i="105"/>
  <c r="AI51" i="55"/>
  <c r="AN51" i="55"/>
  <c r="AI49" i="10"/>
  <c r="AN49" i="10"/>
  <c r="AR56" i="44"/>
  <c r="AR48" i="83"/>
  <c r="AR45" i="50"/>
  <c r="AR57" i="32"/>
  <c r="Y54" i="100"/>
  <c r="X54" i="100"/>
  <c r="AI58" i="52"/>
  <c r="AN58" i="52"/>
  <c r="AH60" i="15"/>
  <c r="AQ60" i="15" s="1"/>
  <c r="AH51" i="49"/>
  <c r="AQ51" i="49" s="1"/>
  <c r="Z49" i="83"/>
  <c r="Y55" i="88"/>
  <c r="X55" i="88"/>
  <c r="Z55" i="88" s="1"/>
  <c r="AH48" i="82"/>
  <c r="AQ48" i="82" s="1"/>
  <c r="AH52" i="11"/>
  <c r="AQ52" i="11" s="1"/>
  <c r="AR54" i="45"/>
  <c r="Z52" i="43"/>
  <c r="Z63" i="47"/>
  <c r="AI50" i="103"/>
  <c r="AN50" i="103"/>
  <c r="AH62" i="89"/>
  <c r="AQ62" i="89" s="1"/>
  <c r="AF60" i="15"/>
  <c r="AO60" i="15" s="1"/>
  <c r="AG60" i="15"/>
  <c r="AE60" i="15"/>
  <c r="AN60" i="15" s="1"/>
  <c r="W61" i="15"/>
  <c r="AF51" i="49"/>
  <c r="AO51" i="49" s="1"/>
  <c r="AG51" i="49"/>
  <c r="AP51" i="49" s="1"/>
  <c r="W52" i="49"/>
  <c r="AE51" i="49"/>
  <c r="AG47" i="85"/>
  <c r="AP47" i="85" s="1"/>
  <c r="W48" i="85"/>
  <c r="AF47" i="85"/>
  <c r="AO47" i="85" s="1"/>
  <c r="AE47" i="85"/>
  <c r="AH61" i="53"/>
  <c r="AQ61" i="53" s="1"/>
  <c r="AH48" i="102"/>
  <c r="AQ48" i="102" s="1"/>
  <c r="AR59" i="15"/>
  <c r="AE56" i="104"/>
  <c r="AG56" i="104"/>
  <c r="AP56" i="104" s="1"/>
  <c r="AF56" i="104"/>
  <c r="AO56" i="104" s="1"/>
  <c r="W57" i="104"/>
  <c r="Y52" i="55"/>
  <c r="X52" i="55"/>
  <c r="AH60" i="86"/>
  <c r="AQ60" i="86" s="1"/>
  <c r="AH46" i="98"/>
  <c r="AQ46" i="98" s="1"/>
  <c r="AR57" i="101"/>
  <c r="AI60" i="97"/>
  <c r="AN60" i="97"/>
  <c r="AR50" i="49"/>
  <c r="AI54" i="54"/>
  <c r="AN54" i="54"/>
  <c r="AR47" i="102"/>
  <c r="Y51" i="87"/>
  <c r="X51" i="87"/>
  <c r="Z51" i="87" s="1"/>
  <c r="AI52" i="16"/>
  <c r="AN52" i="16"/>
  <c r="Y51" i="103"/>
  <c r="X51" i="103"/>
  <c r="AF62" i="89" l="1"/>
  <c r="AO62" i="89" s="1"/>
  <c r="AF52" i="11"/>
  <c r="AO52" i="11" s="1"/>
  <c r="W63" i="89"/>
  <c r="W56" i="88"/>
  <c r="AF55" i="88"/>
  <c r="AO55" i="88" s="1"/>
  <c r="AE55" i="88"/>
  <c r="AG55" i="88"/>
  <c r="AP55" i="88" s="1"/>
  <c r="AH51" i="103"/>
  <c r="AQ51" i="103" s="1"/>
  <c r="AI47" i="85"/>
  <c r="AN47" i="85"/>
  <c r="Y52" i="49"/>
  <c r="X52" i="49"/>
  <c r="AI60" i="15"/>
  <c r="AP60" i="15"/>
  <c r="W62" i="105"/>
  <c r="AG61" i="105"/>
  <c r="AP61" i="105" s="1"/>
  <c r="AF61" i="105"/>
  <c r="AO61" i="105" s="1"/>
  <c r="AE61" i="105"/>
  <c r="AH51" i="99"/>
  <c r="AQ51" i="99" s="1"/>
  <c r="AH59" i="52"/>
  <c r="AQ59" i="52" s="1"/>
  <c r="Y55" i="20"/>
  <c r="X55" i="20"/>
  <c r="AI51" i="41"/>
  <c r="AN51" i="41"/>
  <c r="AE58" i="32"/>
  <c r="AF58" i="32"/>
  <c r="AO58" i="32" s="1"/>
  <c r="AG58" i="32"/>
  <c r="AP58" i="32" s="1"/>
  <c r="W59" i="32"/>
  <c r="AI54" i="91"/>
  <c r="AN54" i="91"/>
  <c r="Y55" i="92"/>
  <c r="X55" i="92"/>
  <c r="AH53" i="16"/>
  <c r="AQ53" i="16" s="1"/>
  <c r="AE55" i="54"/>
  <c r="AF55" i="54"/>
  <c r="AO55" i="54" s="1"/>
  <c r="W56" i="54"/>
  <c r="AG55" i="54"/>
  <c r="AP55" i="54" s="1"/>
  <c r="AI46" i="98"/>
  <c r="AR46" i="98" s="1"/>
  <c r="AN46" i="98"/>
  <c r="AI60" i="86"/>
  <c r="AN60" i="86"/>
  <c r="AR50" i="99"/>
  <c r="AH48" i="35"/>
  <c r="AQ48" i="35" s="1"/>
  <c r="Y56" i="45"/>
  <c r="X56" i="45"/>
  <c r="AI48" i="82"/>
  <c r="AN48" i="82"/>
  <c r="AI51" i="18"/>
  <c r="AN51" i="18"/>
  <c r="Y57" i="104"/>
  <c r="X57" i="104"/>
  <c r="AH48" i="42"/>
  <c r="AQ48" i="42" s="1"/>
  <c r="Z51" i="99"/>
  <c r="Z59" i="52"/>
  <c r="AI48" i="48"/>
  <c r="AN48" i="48"/>
  <c r="AI54" i="20"/>
  <c r="AN54" i="20"/>
  <c r="AI58" i="93"/>
  <c r="AN58" i="93"/>
  <c r="Z53" i="16"/>
  <c r="Z48" i="35"/>
  <c r="Y53" i="11"/>
  <c r="X53" i="11"/>
  <c r="Y58" i="44"/>
  <c r="X58" i="44"/>
  <c r="Z51" i="103"/>
  <c r="AR60" i="97"/>
  <c r="Y48" i="85"/>
  <c r="X48" i="85"/>
  <c r="Z48" i="85" s="1"/>
  <c r="AR50" i="103"/>
  <c r="AF49" i="83"/>
  <c r="AO49" i="83" s="1"/>
  <c r="W50" i="83"/>
  <c r="AG49" i="83"/>
  <c r="AP49" i="83" s="1"/>
  <c r="AE49" i="83"/>
  <c r="AR58" i="52"/>
  <c r="Z48" i="42"/>
  <c r="AG58" i="101"/>
  <c r="AP58" i="101" s="1"/>
  <c r="AF58" i="101"/>
  <c r="AO58" i="101" s="1"/>
  <c r="W59" i="101"/>
  <c r="AE58" i="101"/>
  <c r="Y52" i="41"/>
  <c r="X52" i="41"/>
  <c r="Z52" i="41" s="1"/>
  <c r="AI48" i="94"/>
  <c r="AN48" i="94"/>
  <c r="AR47" i="42"/>
  <c r="Y55" i="91"/>
  <c r="X55" i="91"/>
  <c r="Y54" i="96"/>
  <c r="X54" i="96"/>
  <c r="AI54" i="92"/>
  <c r="AN54" i="92"/>
  <c r="Y59" i="93"/>
  <c r="X59" i="93"/>
  <c r="AR53" i="100"/>
  <c r="AI53" i="13"/>
  <c r="AN53" i="13"/>
  <c r="Y47" i="98"/>
  <c r="X47" i="98"/>
  <c r="Y61" i="86"/>
  <c r="X61" i="86"/>
  <c r="AH50" i="10"/>
  <c r="AQ50" i="10" s="1"/>
  <c r="AI61" i="53"/>
  <c r="AN61" i="53"/>
  <c r="AI52" i="84"/>
  <c r="AO52" i="84"/>
  <c r="AI52" i="11"/>
  <c r="AN52" i="11"/>
  <c r="Y63" i="89"/>
  <c r="X63" i="89"/>
  <c r="AF51" i="87"/>
  <c r="AO51" i="87" s="1"/>
  <c r="W52" i="87"/>
  <c r="AG51" i="87"/>
  <c r="AP51" i="87" s="1"/>
  <c r="AE51" i="87"/>
  <c r="AE63" i="47"/>
  <c r="AF63" i="47"/>
  <c r="AO63" i="47" s="1"/>
  <c r="AG63" i="47"/>
  <c r="AP63" i="47" s="1"/>
  <c r="W64" i="47"/>
  <c r="AH54" i="100"/>
  <c r="AQ54" i="100" s="1"/>
  <c r="AR49" i="10"/>
  <c r="AH54" i="95"/>
  <c r="AQ54" i="95" s="1"/>
  <c r="AG46" i="90"/>
  <c r="AP46" i="90" s="1"/>
  <c r="AF46" i="90"/>
  <c r="AO46" i="90" s="1"/>
  <c r="AE46" i="90"/>
  <c r="W47" i="90"/>
  <c r="AH61" i="97"/>
  <c r="AQ61" i="97" s="1"/>
  <c r="Y54" i="13"/>
  <c r="X54" i="13"/>
  <c r="AF50" i="10"/>
  <c r="AO50" i="10" s="1"/>
  <c r="AE50" i="10"/>
  <c r="W51" i="10"/>
  <c r="AG50" i="10"/>
  <c r="AP50" i="10" s="1"/>
  <c r="Y49" i="102"/>
  <c r="X49" i="102"/>
  <c r="AR53" i="95"/>
  <c r="AI57" i="44"/>
  <c r="AN57" i="44"/>
  <c r="AI62" i="89"/>
  <c r="AN62" i="89"/>
  <c r="AR52" i="16"/>
  <c r="AH52" i="55"/>
  <c r="AQ52" i="55" s="1"/>
  <c r="AH51" i="87"/>
  <c r="AQ51" i="87" s="1"/>
  <c r="AR54" i="54"/>
  <c r="Z52" i="55"/>
  <c r="AI56" i="104"/>
  <c r="AN56" i="104"/>
  <c r="X61" i="15"/>
  <c r="Y61" i="15"/>
  <c r="Z61" i="15"/>
  <c r="AE52" i="43"/>
  <c r="AG52" i="43"/>
  <c r="AP52" i="43" s="1"/>
  <c r="W53" i="43"/>
  <c r="AF52" i="43"/>
  <c r="AO52" i="43" s="1"/>
  <c r="Z54" i="100"/>
  <c r="AR54" i="88"/>
  <c r="Z54" i="95"/>
  <c r="Y49" i="48"/>
  <c r="X49" i="48"/>
  <c r="Z49" i="48" s="1"/>
  <c r="AE46" i="50"/>
  <c r="AF46" i="50"/>
  <c r="AO46" i="50" s="1"/>
  <c r="AG46" i="50"/>
  <c r="AP46" i="50" s="1"/>
  <c r="W47" i="50"/>
  <c r="AR47" i="35"/>
  <c r="AR50" i="87"/>
  <c r="Z61" i="97"/>
  <c r="AI48" i="102"/>
  <c r="AN48" i="102"/>
  <c r="Y62" i="53"/>
  <c r="X62" i="53"/>
  <c r="Y53" i="84"/>
  <c r="X53" i="84"/>
  <c r="Z53" i="84" s="1"/>
  <c r="AI51" i="49"/>
  <c r="AN51" i="49"/>
  <c r="AH55" i="88"/>
  <c r="AQ55" i="88" s="1"/>
  <c r="AR51" i="55"/>
  <c r="AE53" i="51"/>
  <c r="AN53" i="51" s="1"/>
  <c r="AG53" i="51"/>
  <c r="AP53" i="51" s="1"/>
  <c r="W54" i="51"/>
  <c r="AF53" i="51"/>
  <c r="Y49" i="94"/>
  <c r="X49" i="94"/>
  <c r="AI53" i="96"/>
  <c r="AN53" i="96"/>
  <c r="AG59" i="46"/>
  <c r="AP59" i="46" s="1"/>
  <c r="AE59" i="46"/>
  <c r="AF59" i="46"/>
  <c r="AO59" i="46" s="1"/>
  <c r="W60" i="46"/>
  <c r="AH55" i="54"/>
  <c r="AQ55" i="54" s="1"/>
  <c r="AI55" i="45"/>
  <c r="AN55" i="45"/>
  <c r="Y49" i="82"/>
  <c r="X49" i="82"/>
  <c r="Z49" i="82" s="1"/>
  <c r="X52" i="18"/>
  <c r="Y52" i="18"/>
  <c r="Z52" i="18"/>
  <c r="Z58" i="44" l="1"/>
  <c r="Z59" i="93"/>
  <c r="Z53" i="11"/>
  <c r="AG53" i="11" s="1"/>
  <c r="AP53" i="11" s="1"/>
  <c r="Z56" i="45"/>
  <c r="AE56" i="45" s="1"/>
  <c r="Z54" i="13"/>
  <c r="AG54" i="13" s="1"/>
  <c r="AP54" i="13" s="1"/>
  <c r="W54" i="84"/>
  <c r="AG53" i="84"/>
  <c r="AP53" i="84" s="1"/>
  <c r="AF53" i="84"/>
  <c r="AO53" i="84" s="1"/>
  <c r="AE53" i="84"/>
  <c r="W60" i="93"/>
  <c r="AG59" i="93"/>
  <c r="AP59" i="93" s="1"/>
  <c r="AF59" i="93"/>
  <c r="AO59" i="93" s="1"/>
  <c r="AE59" i="93"/>
  <c r="AE53" i="11"/>
  <c r="W54" i="11"/>
  <c r="AF53" i="11"/>
  <c r="AO53" i="11" s="1"/>
  <c r="W59" i="44"/>
  <c r="AG58" i="44"/>
  <c r="AP58" i="44" s="1"/>
  <c r="AE58" i="44"/>
  <c r="AF58" i="44"/>
  <c r="AO58" i="44" s="1"/>
  <c r="W55" i="13"/>
  <c r="AG52" i="41"/>
  <c r="AP52" i="41" s="1"/>
  <c r="AE52" i="41"/>
  <c r="AF52" i="41"/>
  <c r="AO52" i="41" s="1"/>
  <c r="W53" i="41"/>
  <c r="AF49" i="48"/>
  <c r="AO49" i="48" s="1"/>
  <c r="AG49" i="48"/>
  <c r="AP49" i="48" s="1"/>
  <c r="AE49" i="48"/>
  <c r="W50" i="48"/>
  <c r="AG49" i="82"/>
  <c r="AP49" i="82" s="1"/>
  <c r="AE49" i="82"/>
  <c r="AF49" i="82"/>
  <c r="AO49" i="82" s="1"/>
  <c r="W50" i="82"/>
  <c r="W49" i="85"/>
  <c r="AG48" i="85"/>
  <c r="AP48" i="85" s="1"/>
  <c r="AF48" i="85"/>
  <c r="AO48" i="85" s="1"/>
  <c r="AE48" i="85"/>
  <c r="AH52" i="18"/>
  <c r="AQ52" i="18" s="1"/>
  <c r="Y51" i="10"/>
  <c r="X51" i="10"/>
  <c r="Y47" i="90"/>
  <c r="Z47" i="90" s="1"/>
  <c r="X47" i="90"/>
  <c r="Y52" i="87"/>
  <c r="X52" i="87"/>
  <c r="AR52" i="11"/>
  <c r="AR54" i="92"/>
  <c r="AF53" i="16"/>
  <c r="AO53" i="16" s="1"/>
  <c r="W54" i="16"/>
  <c r="AG53" i="16"/>
  <c r="AP53" i="16" s="1"/>
  <c r="AE53" i="16"/>
  <c r="AR48" i="48"/>
  <c r="Y56" i="54"/>
  <c r="Z56" i="54"/>
  <c r="X56" i="54"/>
  <c r="AR54" i="91"/>
  <c r="W62" i="97"/>
  <c r="AG61" i="97"/>
  <c r="AP61" i="97" s="1"/>
  <c r="AF61" i="97"/>
  <c r="AO61" i="97" s="1"/>
  <c r="AE61" i="97"/>
  <c r="Y47" i="50"/>
  <c r="X47" i="50"/>
  <c r="AH61" i="15"/>
  <c r="AQ61" i="15" s="1"/>
  <c r="AH49" i="102"/>
  <c r="AQ49" i="102" s="1"/>
  <c r="AI50" i="10"/>
  <c r="AN50" i="10"/>
  <c r="AI46" i="90"/>
  <c r="AN46" i="90"/>
  <c r="AH47" i="98"/>
  <c r="AQ47" i="98" s="1"/>
  <c r="AH54" i="96"/>
  <c r="AQ54" i="96" s="1"/>
  <c r="W49" i="42"/>
  <c r="AE48" i="42"/>
  <c r="AF48" i="42"/>
  <c r="AO48" i="42" s="1"/>
  <c r="AG48" i="42"/>
  <c r="AP48" i="42" s="1"/>
  <c r="Y50" i="83"/>
  <c r="Z50" i="83"/>
  <c r="X50" i="83"/>
  <c r="AE59" i="52"/>
  <c r="AN59" i="52" s="1"/>
  <c r="AF59" i="52"/>
  <c r="AO59" i="52" s="1"/>
  <c r="W60" i="52"/>
  <c r="AG59" i="52"/>
  <c r="AR48" i="82"/>
  <c r="AR60" i="86"/>
  <c r="AR51" i="41"/>
  <c r="Y62" i="105"/>
  <c r="X62" i="105"/>
  <c r="Z62" i="105" s="1"/>
  <c r="AR47" i="85"/>
  <c r="Y60" i="46"/>
  <c r="X60" i="46"/>
  <c r="Z60" i="46" s="1"/>
  <c r="AH49" i="94"/>
  <c r="AQ49" i="94" s="1"/>
  <c r="AI59" i="46"/>
  <c r="AN59" i="46"/>
  <c r="AH62" i="53"/>
  <c r="AQ62" i="53" s="1"/>
  <c r="W55" i="95"/>
  <c r="AG54" i="95"/>
  <c r="AP54" i="95" s="1"/>
  <c r="AF54" i="95"/>
  <c r="AO54" i="95" s="1"/>
  <c r="AE54" i="95"/>
  <c r="Y53" i="43"/>
  <c r="X53" i="43"/>
  <c r="AR62" i="89"/>
  <c r="Z49" i="102"/>
  <c r="AI63" i="47"/>
  <c r="AN63" i="47"/>
  <c r="AH63" i="89"/>
  <c r="AQ63" i="89" s="1"/>
  <c r="AR52" i="84"/>
  <c r="Z47" i="98"/>
  <c r="AH59" i="93"/>
  <c r="AQ59" i="93" s="1"/>
  <c r="Z54" i="96"/>
  <c r="AH53" i="11"/>
  <c r="AQ53" i="11" s="1"/>
  <c r="AR58" i="93"/>
  <c r="W52" i="99"/>
  <c r="AG51" i="99"/>
  <c r="AP51" i="99" s="1"/>
  <c r="AF51" i="99"/>
  <c r="AO51" i="99" s="1"/>
  <c r="AE51" i="99"/>
  <c r="Z57" i="104"/>
  <c r="AH57" i="104"/>
  <c r="AQ57" i="104" s="1"/>
  <c r="AH56" i="45"/>
  <c r="AQ56" i="45" s="1"/>
  <c r="AI55" i="54"/>
  <c r="AN55" i="54"/>
  <c r="AH55" i="92"/>
  <c r="AQ55" i="92" s="1"/>
  <c r="Y59" i="32"/>
  <c r="X59" i="32"/>
  <c r="Z59" i="32" s="1"/>
  <c r="AH55" i="20"/>
  <c r="AQ55" i="20" s="1"/>
  <c r="AR48" i="102"/>
  <c r="AH49" i="82"/>
  <c r="AQ49" i="82" s="1"/>
  <c r="Z49" i="94"/>
  <c r="Z62" i="53"/>
  <c r="AR56" i="104"/>
  <c r="AH54" i="13"/>
  <c r="AQ54" i="13" s="1"/>
  <c r="Z63" i="89"/>
  <c r="AI58" i="101"/>
  <c r="AN58" i="101"/>
  <c r="Z55" i="92"/>
  <c r="Z55" i="20"/>
  <c r="AR60" i="15"/>
  <c r="AI55" i="88"/>
  <c r="AN55" i="88"/>
  <c r="AI53" i="51"/>
  <c r="AO53" i="51"/>
  <c r="AR51" i="49"/>
  <c r="AI46" i="50"/>
  <c r="AN46" i="50"/>
  <c r="AI52" i="43"/>
  <c r="AN52" i="43"/>
  <c r="AF52" i="55"/>
  <c r="AO52" i="55" s="1"/>
  <c r="AG52" i="55"/>
  <c r="AP52" i="55" s="1"/>
  <c r="AE52" i="55"/>
  <c r="W53" i="55"/>
  <c r="AR57" i="44"/>
  <c r="AI51" i="87"/>
  <c r="AN51" i="87"/>
  <c r="AR61" i="53"/>
  <c r="AH61" i="86"/>
  <c r="AQ61" i="86" s="1"/>
  <c r="AH55" i="91"/>
  <c r="AQ55" i="91" s="1"/>
  <c r="AR48" i="94"/>
  <c r="Y59" i="101"/>
  <c r="X59" i="101"/>
  <c r="AF51" i="103"/>
  <c r="AO51" i="103" s="1"/>
  <c r="AE51" i="103"/>
  <c r="W52" i="103"/>
  <c r="AG51" i="103"/>
  <c r="AP51" i="103" s="1"/>
  <c r="AR54" i="20"/>
  <c r="AI61" i="105"/>
  <c r="AN61" i="105"/>
  <c r="Z52" i="49"/>
  <c r="AH52" i="49"/>
  <c r="AQ52" i="49" s="1"/>
  <c r="W53" i="18"/>
  <c r="AE52" i="18"/>
  <c r="AN52" i="18" s="1"/>
  <c r="AF52" i="18"/>
  <c r="AO52" i="18" s="1"/>
  <c r="AG52" i="18"/>
  <c r="AR55" i="45"/>
  <c r="AR53" i="96"/>
  <c r="Y54" i="51"/>
  <c r="X54" i="51"/>
  <c r="Z54" i="51" s="1"/>
  <c r="AH53" i="84"/>
  <c r="AQ53" i="84" s="1"/>
  <c r="AH49" i="48"/>
  <c r="AQ49" i="48" s="1"/>
  <c r="W55" i="100"/>
  <c r="AG54" i="100"/>
  <c r="AP54" i="100" s="1"/>
  <c r="AF54" i="100"/>
  <c r="AO54" i="100" s="1"/>
  <c r="AE54" i="100"/>
  <c r="AG61" i="15"/>
  <c r="AP61" i="15" s="1"/>
  <c r="W62" i="15"/>
  <c r="AF61" i="15"/>
  <c r="AO61" i="15" s="1"/>
  <c r="AE61" i="15"/>
  <c r="Y64" i="47"/>
  <c r="X64" i="47"/>
  <c r="Z61" i="86"/>
  <c r="AR53" i="13"/>
  <c r="Z55" i="91"/>
  <c r="AH52" i="41"/>
  <c r="AQ52" i="41" s="1"/>
  <c r="AI49" i="83"/>
  <c r="AN49" i="83"/>
  <c r="AH48" i="85"/>
  <c r="AQ48" i="85" s="1"/>
  <c r="AH58" i="44"/>
  <c r="AQ58" i="44" s="1"/>
  <c r="AF48" i="35"/>
  <c r="AO48" i="35" s="1"/>
  <c r="W49" i="35"/>
  <c r="AE48" i="35"/>
  <c r="AG48" i="35"/>
  <c r="AP48" i="35" s="1"/>
  <c r="AR51" i="18"/>
  <c r="AI58" i="32"/>
  <c r="AR58" i="32" s="1"/>
  <c r="AN58" i="32"/>
  <c r="Y56" i="88"/>
  <c r="X56" i="88"/>
  <c r="W57" i="45" l="1"/>
  <c r="AF54" i="13"/>
  <c r="AO54" i="13" s="1"/>
  <c r="AE54" i="13"/>
  <c r="AF56" i="45"/>
  <c r="AO56" i="45" s="1"/>
  <c r="Z64" i="47"/>
  <c r="AF64" i="47" s="1"/>
  <c r="AO64" i="47" s="1"/>
  <c r="AG56" i="45"/>
  <c r="AP56" i="45" s="1"/>
  <c r="W61" i="46"/>
  <c r="AG60" i="46"/>
  <c r="AP60" i="46" s="1"/>
  <c r="AE60" i="46"/>
  <c r="AF60" i="46"/>
  <c r="AO60" i="46" s="1"/>
  <c r="W48" i="90"/>
  <c r="AG47" i="90"/>
  <c r="AP47" i="90" s="1"/>
  <c r="AF47" i="90"/>
  <c r="AO47" i="90" s="1"/>
  <c r="AE47" i="90"/>
  <c r="W60" i="32"/>
  <c r="AG59" i="32"/>
  <c r="AP59" i="32" s="1"/>
  <c r="AE59" i="32"/>
  <c r="AN59" i="32" s="1"/>
  <c r="AF59" i="32"/>
  <c r="AH56" i="88"/>
  <c r="AQ56" i="88" s="1"/>
  <c r="AI48" i="35"/>
  <c r="AN48" i="35"/>
  <c r="Y49" i="35"/>
  <c r="X49" i="35"/>
  <c r="AI52" i="18"/>
  <c r="AP52" i="18"/>
  <c r="AI52" i="55"/>
  <c r="AR52" i="55" s="1"/>
  <c r="AN52" i="55"/>
  <c r="AR46" i="50"/>
  <c r="AR55" i="88"/>
  <c r="AR58" i="101"/>
  <c r="Y52" i="99"/>
  <c r="Z52" i="99" s="1"/>
  <c r="X52" i="99"/>
  <c r="AF49" i="102"/>
  <c r="AO49" i="102" s="1"/>
  <c r="W50" i="102"/>
  <c r="AE49" i="102"/>
  <c r="AN49" i="102" s="1"/>
  <c r="AG49" i="102"/>
  <c r="AH50" i="83"/>
  <c r="AQ50" i="83" s="1"/>
  <c r="AI48" i="42"/>
  <c r="AN48" i="42"/>
  <c r="AI61" i="97"/>
  <c r="AN61" i="97"/>
  <c r="AH56" i="54"/>
  <c r="AQ56" i="54" s="1"/>
  <c r="AI53" i="16"/>
  <c r="AN53" i="16"/>
  <c r="AI49" i="82"/>
  <c r="AN49" i="82"/>
  <c r="AI53" i="11"/>
  <c r="AN53" i="11"/>
  <c r="Y60" i="93"/>
  <c r="X60" i="93"/>
  <c r="AR49" i="83"/>
  <c r="AF55" i="91"/>
  <c r="AO55" i="91" s="1"/>
  <c r="W56" i="91"/>
  <c r="AG55" i="91"/>
  <c r="AP55" i="91" s="1"/>
  <c r="AE55" i="91"/>
  <c r="AH59" i="101"/>
  <c r="AQ59" i="101" s="1"/>
  <c r="AR51" i="87"/>
  <c r="AF63" i="89"/>
  <c r="AO63" i="89" s="1"/>
  <c r="W64" i="89"/>
  <c r="AG63" i="89"/>
  <c r="AP63" i="89" s="1"/>
  <c r="AE63" i="89"/>
  <c r="AG57" i="104"/>
  <c r="AP57" i="104" s="1"/>
  <c r="AF57" i="104"/>
  <c r="AO57" i="104" s="1"/>
  <c r="AE57" i="104"/>
  <c r="W58" i="104"/>
  <c r="AI54" i="95"/>
  <c r="AN54" i="95"/>
  <c r="W51" i="83"/>
  <c r="AG50" i="83"/>
  <c r="AP50" i="83" s="1"/>
  <c r="AE50" i="83"/>
  <c r="AF50" i="83"/>
  <c r="AO50" i="83" s="1"/>
  <c r="Y49" i="42"/>
  <c r="X49" i="42"/>
  <c r="AR46" i="90"/>
  <c r="AE56" i="54"/>
  <c r="AF56" i="54"/>
  <c r="AO56" i="54" s="1"/>
  <c r="AG56" i="54"/>
  <c r="AP56" i="54" s="1"/>
  <c r="W57" i="54"/>
  <c r="Y55" i="13"/>
  <c r="Z55" i="13" s="1"/>
  <c r="X55" i="13"/>
  <c r="AI58" i="44"/>
  <c r="AN58" i="44"/>
  <c r="AI56" i="45"/>
  <c r="AN56" i="45"/>
  <c r="AI54" i="100"/>
  <c r="AN54" i="100"/>
  <c r="Z59" i="101"/>
  <c r="AR55" i="54"/>
  <c r="AE54" i="96"/>
  <c r="AG54" i="96"/>
  <c r="AP54" i="96" s="1"/>
  <c r="AF54" i="96"/>
  <c r="AO54" i="96" s="1"/>
  <c r="W55" i="96"/>
  <c r="W48" i="98"/>
  <c r="AF47" i="98"/>
  <c r="AO47" i="98" s="1"/>
  <c r="AE47" i="98"/>
  <c r="AG47" i="98"/>
  <c r="AP47" i="98" s="1"/>
  <c r="AI59" i="52"/>
  <c r="AP59" i="52"/>
  <c r="AH47" i="50"/>
  <c r="AQ47" i="50" s="1"/>
  <c r="Y54" i="16"/>
  <c r="X54" i="16"/>
  <c r="AH52" i="87"/>
  <c r="AQ52" i="87" s="1"/>
  <c r="AH51" i="10"/>
  <c r="AQ51" i="10" s="1"/>
  <c r="Y49" i="85"/>
  <c r="X49" i="85"/>
  <c r="Z49" i="85" s="1"/>
  <c r="Y53" i="41"/>
  <c r="X53" i="41"/>
  <c r="Y57" i="45"/>
  <c r="X57" i="45"/>
  <c r="Z57" i="45" s="1"/>
  <c r="AI53" i="84"/>
  <c r="AN53" i="84"/>
  <c r="AI61" i="15"/>
  <c r="AN61" i="15"/>
  <c r="Y53" i="18"/>
  <c r="X53" i="18"/>
  <c r="AE52" i="49"/>
  <c r="AG52" i="49"/>
  <c r="AP52" i="49" s="1"/>
  <c r="W53" i="49"/>
  <c r="AF52" i="49"/>
  <c r="AO52" i="49" s="1"/>
  <c r="AE55" i="20"/>
  <c r="AF55" i="20"/>
  <c r="AO55" i="20" s="1"/>
  <c r="W56" i="20"/>
  <c r="AG55" i="20"/>
  <c r="AP55" i="20" s="1"/>
  <c r="AF62" i="53"/>
  <c r="AO62" i="53" s="1"/>
  <c r="W63" i="53"/>
  <c r="AE62" i="53"/>
  <c r="AG62" i="53"/>
  <c r="AP62" i="53" s="1"/>
  <c r="AI51" i="99"/>
  <c r="AN51" i="99"/>
  <c r="AH53" i="43"/>
  <c r="AQ53" i="43" s="1"/>
  <c r="Y60" i="52"/>
  <c r="X60" i="52"/>
  <c r="Z60" i="52" s="1"/>
  <c r="AR50" i="10"/>
  <c r="Z47" i="50"/>
  <c r="Y62" i="97"/>
  <c r="Z62" i="97" s="1"/>
  <c r="X62" i="97"/>
  <c r="Z52" i="87"/>
  <c r="Z51" i="10"/>
  <c r="Y50" i="48"/>
  <c r="X50" i="48"/>
  <c r="AI54" i="13"/>
  <c r="AN54" i="13"/>
  <c r="Y59" i="44"/>
  <c r="X59" i="44"/>
  <c r="Z59" i="44" s="1"/>
  <c r="AI59" i="93"/>
  <c r="AN59" i="93"/>
  <c r="AF61" i="86"/>
  <c r="AO61" i="86" s="1"/>
  <c r="AE61" i="86"/>
  <c r="W62" i="86"/>
  <c r="AG61" i="86"/>
  <c r="AP61" i="86" s="1"/>
  <c r="AH54" i="51"/>
  <c r="AQ54" i="51" s="1"/>
  <c r="Y52" i="103"/>
  <c r="X52" i="103"/>
  <c r="AR52" i="43"/>
  <c r="AR53" i="51"/>
  <c r="AF55" i="92"/>
  <c r="AO55" i="92" s="1"/>
  <c r="W56" i="92"/>
  <c r="AG55" i="92"/>
  <c r="AP55" i="92" s="1"/>
  <c r="AE55" i="92"/>
  <c r="W50" i="94"/>
  <c r="AF49" i="94"/>
  <c r="AO49" i="94" s="1"/>
  <c r="AE49" i="94"/>
  <c r="AG49" i="94"/>
  <c r="AP49" i="94" s="1"/>
  <c r="Z53" i="43"/>
  <c r="Y55" i="95"/>
  <c r="X55" i="95"/>
  <c r="Z55" i="95" s="1"/>
  <c r="AH62" i="105"/>
  <c r="AQ62" i="105" s="1"/>
  <c r="Y50" i="82"/>
  <c r="X50" i="82"/>
  <c r="AI49" i="48"/>
  <c r="AN49" i="48"/>
  <c r="AI52" i="41"/>
  <c r="AR52" i="41" s="1"/>
  <c r="AN52" i="41"/>
  <c r="Z56" i="88"/>
  <c r="AH64" i="47"/>
  <c r="AQ64" i="47" s="1"/>
  <c r="Y62" i="15"/>
  <c r="X62" i="15"/>
  <c r="Z62" i="15" s="1"/>
  <c r="Y55" i="100"/>
  <c r="Z55" i="100"/>
  <c r="X55" i="100"/>
  <c r="AE54" i="51"/>
  <c r="W55" i="51"/>
  <c r="AF54" i="51"/>
  <c r="AO54" i="51" s="1"/>
  <c r="AG54" i="51"/>
  <c r="AP54" i="51" s="1"/>
  <c r="AR61" i="105"/>
  <c r="AI51" i="103"/>
  <c r="AR51" i="103" s="1"/>
  <c r="AN51" i="103"/>
  <c r="Y53" i="55"/>
  <c r="X53" i="55"/>
  <c r="Z53" i="55" s="1"/>
  <c r="AH59" i="32"/>
  <c r="AQ59" i="32" s="1"/>
  <c r="AR63" i="47"/>
  <c r="AR59" i="46"/>
  <c r="AH60" i="46"/>
  <c r="AQ60" i="46" s="1"/>
  <c r="W63" i="105"/>
  <c r="AF62" i="105"/>
  <c r="AO62" i="105" s="1"/>
  <c r="AG62" i="105"/>
  <c r="AP62" i="105" s="1"/>
  <c r="AE62" i="105"/>
  <c r="AH47" i="90"/>
  <c r="AQ47" i="90" s="1"/>
  <c r="AI48" i="85"/>
  <c r="AN48" i="85"/>
  <c r="Y54" i="11"/>
  <c r="X54" i="11"/>
  <c r="Y54" i="84"/>
  <c r="X54" i="84"/>
  <c r="W65" i="47" l="1"/>
  <c r="AE64" i="47"/>
  <c r="Z49" i="35"/>
  <c r="AG64" i="47"/>
  <c r="AP64" i="47" s="1"/>
  <c r="AG52" i="99"/>
  <c r="AP52" i="99" s="1"/>
  <c r="W53" i="99"/>
  <c r="AF52" i="99"/>
  <c r="AO52" i="99" s="1"/>
  <c r="AE52" i="99"/>
  <c r="AF49" i="35"/>
  <c r="AO49" i="35" s="1"/>
  <c r="AG49" i="35"/>
  <c r="AP49" i="35" s="1"/>
  <c r="W50" i="35"/>
  <c r="AE49" i="35"/>
  <c r="Y63" i="105"/>
  <c r="Z63" i="105" s="1"/>
  <c r="X63" i="105"/>
  <c r="AH62" i="15"/>
  <c r="AQ62" i="15" s="1"/>
  <c r="AR49" i="48"/>
  <c r="AE53" i="43"/>
  <c r="AG53" i="43"/>
  <c r="AP53" i="43" s="1"/>
  <c r="W54" i="43"/>
  <c r="AF53" i="43"/>
  <c r="AO53" i="43" s="1"/>
  <c r="Y62" i="86"/>
  <c r="X62" i="86"/>
  <c r="W60" i="44"/>
  <c r="AE59" i="44"/>
  <c r="AF59" i="44"/>
  <c r="AO59" i="44" s="1"/>
  <c r="AG59" i="44"/>
  <c r="AP59" i="44" s="1"/>
  <c r="AE47" i="50"/>
  <c r="AF47" i="50"/>
  <c r="AO47" i="50" s="1"/>
  <c r="AG47" i="50"/>
  <c r="AP47" i="50" s="1"/>
  <c r="W48" i="50"/>
  <c r="AR51" i="99"/>
  <c r="AF57" i="45"/>
  <c r="AO57" i="45" s="1"/>
  <c r="AG57" i="45"/>
  <c r="AP57" i="45" s="1"/>
  <c r="W58" i="45"/>
  <c r="AE57" i="45"/>
  <c r="AF49" i="85"/>
  <c r="AO49" i="85" s="1"/>
  <c r="AE49" i="85"/>
  <c r="W50" i="85"/>
  <c r="AG49" i="85"/>
  <c r="AP49" i="85" s="1"/>
  <c r="AH54" i="16"/>
  <c r="AQ54" i="16" s="1"/>
  <c r="AI47" i="98"/>
  <c r="AN47" i="98"/>
  <c r="AR54" i="100"/>
  <c r="W56" i="13"/>
  <c r="AG55" i="13"/>
  <c r="AP55" i="13" s="1"/>
  <c r="AF55" i="13"/>
  <c r="AO55" i="13" s="1"/>
  <c r="AE55" i="13"/>
  <c r="AI56" i="54"/>
  <c r="AN56" i="54"/>
  <c r="AR54" i="95"/>
  <c r="AR48" i="42"/>
  <c r="AH49" i="35"/>
  <c r="AQ49" i="35" s="1"/>
  <c r="AI64" i="47"/>
  <c r="AN64" i="47"/>
  <c r="Y48" i="90"/>
  <c r="Z48" i="90" s="1"/>
  <c r="X48" i="90"/>
  <c r="AH54" i="11"/>
  <c r="AQ54" i="11" s="1"/>
  <c r="AG55" i="100"/>
  <c r="AP55" i="100" s="1"/>
  <c r="AF55" i="100"/>
  <c r="AO55" i="100" s="1"/>
  <c r="AE55" i="100"/>
  <c r="W56" i="100"/>
  <c r="Y55" i="51"/>
  <c r="X55" i="51"/>
  <c r="AG62" i="15"/>
  <c r="AP62" i="15" s="1"/>
  <c r="AE62" i="15"/>
  <c r="W63" i="15"/>
  <c r="AF62" i="15"/>
  <c r="AO62" i="15" s="1"/>
  <c r="AH50" i="82"/>
  <c r="AQ50" i="82" s="1"/>
  <c r="AI55" i="92"/>
  <c r="AN55" i="92"/>
  <c r="AI61" i="86"/>
  <c r="AN61" i="86"/>
  <c r="AF51" i="10"/>
  <c r="AO51" i="10" s="1"/>
  <c r="AE51" i="10"/>
  <c r="W52" i="10"/>
  <c r="AG51" i="10"/>
  <c r="AP51" i="10" s="1"/>
  <c r="Y53" i="49"/>
  <c r="Z53" i="49" s="1"/>
  <c r="X53" i="49"/>
  <c r="Z54" i="16"/>
  <c r="AI54" i="96"/>
  <c r="AN54" i="96"/>
  <c r="AI63" i="89"/>
  <c r="AN63" i="89"/>
  <c r="AI55" i="91"/>
  <c r="AN55" i="91"/>
  <c r="AH60" i="93"/>
  <c r="AQ60" i="93" s="1"/>
  <c r="AR49" i="82"/>
  <c r="AI49" i="102"/>
  <c r="AP49" i="102"/>
  <c r="Y60" i="32"/>
  <c r="Z60" i="32"/>
  <c r="X60" i="32"/>
  <c r="AH54" i="84"/>
  <c r="AQ54" i="84" s="1"/>
  <c r="Z54" i="84"/>
  <c r="AR48" i="85"/>
  <c r="AI54" i="51"/>
  <c r="AN54" i="51"/>
  <c r="W57" i="88"/>
  <c r="AF56" i="88"/>
  <c r="AO56" i="88" s="1"/>
  <c r="AE56" i="88"/>
  <c r="AG56" i="88"/>
  <c r="AP56" i="88" s="1"/>
  <c r="Z50" i="82"/>
  <c r="W53" i="87"/>
  <c r="AF52" i="87"/>
  <c r="AO52" i="87" s="1"/>
  <c r="AE52" i="87"/>
  <c r="AG52" i="87"/>
  <c r="AP52" i="87" s="1"/>
  <c r="Y56" i="20"/>
  <c r="Z56" i="20" s="1"/>
  <c r="X56" i="20"/>
  <c r="AR61" i="15"/>
  <c r="AH53" i="41"/>
  <c r="AQ53" i="41" s="1"/>
  <c r="Y48" i="98"/>
  <c r="X48" i="98"/>
  <c r="AR56" i="45"/>
  <c r="AI50" i="83"/>
  <c r="AN50" i="83"/>
  <c r="X58" i="104"/>
  <c r="Y58" i="104"/>
  <c r="Z60" i="93"/>
  <c r="AE53" i="55"/>
  <c r="AF53" i="55"/>
  <c r="AO53" i="55" s="1"/>
  <c r="W54" i="55"/>
  <c r="AG53" i="55"/>
  <c r="AP53" i="55" s="1"/>
  <c r="AI62" i="105"/>
  <c r="AN62" i="105"/>
  <c r="AH53" i="55"/>
  <c r="AQ53" i="55" s="1"/>
  <c r="AH55" i="100"/>
  <c r="AQ55" i="100" s="1"/>
  <c r="AH55" i="95"/>
  <c r="AQ55" i="95" s="1"/>
  <c r="AI49" i="94"/>
  <c r="AN49" i="94"/>
  <c r="Y56" i="92"/>
  <c r="X56" i="92"/>
  <c r="Z52" i="103"/>
  <c r="AH52" i="103"/>
  <c r="AQ52" i="103" s="1"/>
  <c r="AR54" i="13"/>
  <c r="AH62" i="97"/>
  <c r="AQ62" i="97" s="1"/>
  <c r="AH60" i="52"/>
  <c r="AQ60" i="52" s="1"/>
  <c r="AI62" i="53"/>
  <c r="AN62" i="53"/>
  <c r="AI52" i="49"/>
  <c r="AN52" i="49"/>
  <c r="Z53" i="41"/>
  <c r="AR59" i="52"/>
  <c r="Y57" i="54"/>
  <c r="X57" i="54"/>
  <c r="AH49" i="42"/>
  <c r="AQ49" i="42" s="1"/>
  <c r="AI57" i="104"/>
  <c r="AN57" i="104"/>
  <c r="X64" i="89"/>
  <c r="Y64" i="89"/>
  <c r="Y56" i="91"/>
  <c r="X56" i="91"/>
  <c r="AR53" i="16"/>
  <c r="X50" i="102"/>
  <c r="Z50" i="102" s="1"/>
  <c r="Y50" i="102"/>
  <c r="AI47" i="90"/>
  <c r="AN47" i="90"/>
  <c r="AI60" i="46"/>
  <c r="AN60" i="46"/>
  <c r="Y63" i="53"/>
  <c r="X63" i="53"/>
  <c r="AI55" i="20"/>
  <c r="AN55" i="20"/>
  <c r="AH53" i="18"/>
  <c r="AQ53" i="18" s="1"/>
  <c r="AR53" i="84"/>
  <c r="Y55" i="96"/>
  <c r="Z55" i="96" s="1"/>
  <c r="X55" i="96"/>
  <c r="AE59" i="101"/>
  <c r="AG59" i="101"/>
  <c r="AP59" i="101" s="1"/>
  <c r="W60" i="101"/>
  <c r="AF59" i="101"/>
  <c r="AO59" i="101" s="1"/>
  <c r="AR58" i="44"/>
  <c r="Z49" i="42"/>
  <c r="Y51" i="83"/>
  <c r="X51" i="83"/>
  <c r="Z51" i="83" s="1"/>
  <c r="AR61" i="97"/>
  <c r="AR48" i="35"/>
  <c r="AI59" i="32"/>
  <c r="AO59" i="32"/>
  <c r="W56" i="95"/>
  <c r="AE55" i="95"/>
  <c r="AG55" i="95"/>
  <c r="AP55" i="95" s="1"/>
  <c r="AF55" i="95"/>
  <c r="AO55" i="95" s="1"/>
  <c r="AR59" i="93"/>
  <c r="AH50" i="48"/>
  <c r="AQ50" i="48" s="1"/>
  <c r="AF62" i="97"/>
  <c r="AO62" i="97" s="1"/>
  <c r="AE62" i="97"/>
  <c r="W63" i="97"/>
  <c r="AG62" i="97"/>
  <c r="AP62" i="97" s="1"/>
  <c r="AG60" i="52"/>
  <c r="AP60" i="52" s="1"/>
  <c r="AE60" i="52"/>
  <c r="W61" i="52"/>
  <c r="AF60" i="52"/>
  <c r="AO60" i="52" s="1"/>
  <c r="Z54" i="11"/>
  <c r="Y50" i="94"/>
  <c r="X50" i="94"/>
  <c r="AH59" i="44"/>
  <c r="AQ59" i="44" s="1"/>
  <c r="Z50" i="48"/>
  <c r="Z53" i="18"/>
  <c r="AH57" i="45"/>
  <c r="AQ57" i="45" s="1"/>
  <c r="AH49" i="85"/>
  <c r="AQ49" i="85" s="1"/>
  <c r="AH55" i="13"/>
  <c r="AQ55" i="13" s="1"/>
  <c r="AR53" i="11"/>
  <c r="AH52" i="99"/>
  <c r="AQ52" i="99" s="1"/>
  <c r="AR52" i="18"/>
  <c r="Y65" i="47"/>
  <c r="Z65" i="47"/>
  <c r="X65" i="47"/>
  <c r="Y61" i="46"/>
  <c r="X61" i="46"/>
  <c r="Z55" i="51" l="1"/>
  <c r="AG55" i="51" s="1"/>
  <c r="AP55" i="51" s="1"/>
  <c r="W56" i="96"/>
  <c r="AE55" i="96"/>
  <c r="AF55" i="96"/>
  <c r="AO55" i="96" s="1"/>
  <c r="AG55" i="96"/>
  <c r="AP55" i="96" s="1"/>
  <c r="AE55" i="51"/>
  <c r="AF55" i="51"/>
  <c r="AO55" i="51" s="1"/>
  <c r="W56" i="51"/>
  <c r="W64" i="105"/>
  <c r="AG63" i="105"/>
  <c r="AP63" i="105" s="1"/>
  <c r="AF63" i="105"/>
  <c r="AO63" i="105" s="1"/>
  <c r="AE63" i="105"/>
  <c r="AE48" i="90"/>
  <c r="W49" i="90"/>
  <c r="AF48" i="90"/>
  <c r="AO48" i="90" s="1"/>
  <c r="AG48" i="90"/>
  <c r="AP48" i="90" s="1"/>
  <c r="W51" i="102"/>
  <c r="AG50" i="102"/>
  <c r="AP50" i="102" s="1"/>
  <c r="AF50" i="102"/>
  <c r="AO50" i="102" s="1"/>
  <c r="AE50" i="102"/>
  <c r="AG56" i="20"/>
  <c r="AP56" i="20" s="1"/>
  <c r="AE56" i="20"/>
  <c r="W57" i="20"/>
  <c r="AF56" i="20"/>
  <c r="AO56" i="20" s="1"/>
  <c r="AE53" i="49"/>
  <c r="AG53" i="49"/>
  <c r="AP53" i="49" s="1"/>
  <c r="AF53" i="49"/>
  <c r="AO53" i="49" s="1"/>
  <c r="W54" i="49"/>
  <c r="Y60" i="101"/>
  <c r="X60" i="101"/>
  <c r="AR60" i="46"/>
  <c r="AR62" i="53"/>
  <c r="W53" i="103"/>
  <c r="AG52" i="103"/>
  <c r="AP52" i="103" s="1"/>
  <c r="AE52" i="103"/>
  <c r="AF52" i="103"/>
  <c r="AO52" i="103" s="1"/>
  <c r="AH48" i="98"/>
  <c r="AQ48" i="98" s="1"/>
  <c r="AE50" i="82"/>
  <c r="AG50" i="82"/>
  <c r="AP50" i="82" s="1"/>
  <c r="W51" i="82"/>
  <c r="AF50" i="82"/>
  <c r="AO50" i="82" s="1"/>
  <c r="Y63" i="15"/>
  <c r="X63" i="15"/>
  <c r="Z63" i="15" s="1"/>
  <c r="Y56" i="13"/>
  <c r="X56" i="13"/>
  <c r="Y50" i="85"/>
  <c r="Z50" i="85" s="1"/>
  <c r="X50" i="85"/>
  <c r="AI59" i="44"/>
  <c r="AN59" i="44"/>
  <c r="AH56" i="92"/>
  <c r="AQ56" i="92" s="1"/>
  <c r="Y54" i="55"/>
  <c r="X54" i="55"/>
  <c r="AH58" i="104"/>
  <c r="AQ58" i="104" s="1"/>
  <c r="Z48" i="98"/>
  <c r="AR54" i="51"/>
  <c r="AR63" i="89"/>
  <c r="AI62" i="15"/>
  <c r="AN62" i="15"/>
  <c r="Y56" i="100"/>
  <c r="X56" i="100"/>
  <c r="AR56" i="54"/>
  <c r="AI49" i="85"/>
  <c r="AN49" i="85"/>
  <c r="Y60" i="44"/>
  <c r="Z60" i="44" s="1"/>
  <c r="X60" i="44"/>
  <c r="Y54" i="43"/>
  <c r="X54" i="43"/>
  <c r="AH61" i="46"/>
  <c r="AQ61" i="46" s="1"/>
  <c r="AH64" i="89"/>
  <c r="AQ64" i="89" s="1"/>
  <c r="Z61" i="46"/>
  <c r="W51" i="48"/>
  <c r="AE50" i="48"/>
  <c r="AG50" i="48"/>
  <c r="AP50" i="48" s="1"/>
  <c r="AF50" i="48"/>
  <c r="AO50" i="48" s="1"/>
  <c r="AH50" i="94"/>
  <c r="AQ50" i="94" s="1"/>
  <c r="Y61" i="52"/>
  <c r="X61" i="52"/>
  <c r="AI62" i="97"/>
  <c r="AN62" i="97"/>
  <c r="AI55" i="95"/>
  <c r="AN55" i="95"/>
  <c r="AI59" i="101"/>
  <c r="AN59" i="101"/>
  <c r="AR55" i="20"/>
  <c r="AR47" i="90"/>
  <c r="AH56" i="91"/>
  <c r="AQ56" i="91" s="1"/>
  <c r="AG53" i="41"/>
  <c r="AP53" i="41" s="1"/>
  <c r="W54" i="41"/>
  <c r="AE53" i="41"/>
  <c r="AF53" i="41"/>
  <c r="AO53" i="41" s="1"/>
  <c r="Z56" i="92"/>
  <c r="AR49" i="102"/>
  <c r="AR61" i="86"/>
  <c r="AI55" i="100"/>
  <c r="AN55" i="100"/>
  <c r="AR64" i="47"/>
  <c r="AI47" i="50"/>
  <c r="AN47" i="50"/>
  <c r="AH62" i="86"/>
  <c r="AQ62" i="86" s="1"/>
  <c r="AI52" i="99"/>
  <c r="AN52" i="99"/>
  <c r="AF54" i="11"/>
  <c r="AO54" i="11" s="1"/>
  <c r="W55" i="11"/>
  <c r="AE54" i="11"/>
  <c r="AG54" i="11"/>
  <c r="AP54" i="11" s="1"/>
  <c r="AG53" i="18"/>
  <c r="AP53" i="18" s="1"/>
  <c r="AE53" i="18"/>
  <c r="W54" i="18"/>
  <c r="AF53" i="18"/>
  <c r="AO53" i="18" s="1"/>
  <c r="Y63" i="97"/>
  <c r="X63" i="97"/>
  <c r="W50" i="42"/>
  <c r="AF49" i="42"/>
  <c r="AO49" i="42" s="1"/>
  <c r="AG49" i="42"/>
  <c r="AP49" i="42" s="1"/>
  <c r="AE49" i="42"/>
  <c r="Z50" i="94"/>
  <c r="AI60" i="52"/>
  <c r="AR60" i="52" s="1"/>
  <c r="AN60" i="52"/>
  <c r="Y56" i="95"/>
  <c r="X56" i="95"/>
  <c r="Z56" i="95" s="1"/>
  <c r="AH55" i="96"/>
  <c r="AQ55" i="96" s="1"/>
  <c r="Z63" i="53"/>
  <c r="AH63" i="53"/>
  <c r="AQ63" i="53" s="1"/>
  <c r="Z56" i="91"/>
  <c r="AR57" i="104"/>
  <c r="AH57" i="54"/>
  <c r="AQ57" i="54" s="1"/>
  <c r="AI53" i="55"/>
  <c r="AR53" i="55" s="1"/>
  <c r="AN53" i="55"/>
  <c r="AR50" i="83"/>
  <c r="AI52" i="87"/>
  <c r="AN52" i="87"/>
  <c r="AI56" i="88"/>
  <c r="AN56" i="88"/>
  <c r="AR54" i="96"/>
  <c r="AH55" i="51"/>
  <c r="AQ55" i="51" s="1"/>
  <c r="AI55" i="13"/>
  <c r="AN55" i="13"/>
  <c r="Z62" i="86"/>
  <c r="AI53" i="43"/>
  <c r="AN53" i="43"/>
  <c r="AI49" i="35"/>
  <c r="AN49" i="35"/>
  <c r="AE65" i="47"/>
  <c r="AG65" i="47"/>
  <c r="AP65" i="47" s="1"/>
  <c r="AF65" i="47"/>
  <c r="AO65" i="47" s="1"/>
  <c r="W66" i="47"/>
  <c r="AH65" i="47"/>
  <c r="AQ65" i="47" s="1"/>
  <c r="AH51" i="83"/>
  <c r="AQ51" i="83" s="1"/>
  <c r="Z57" i="54"/>
  <c r="AR52" i="49"/>
  <c r="AR62" i="105"/>
  <c r="AF60" i="93"/>
  <c r="AO60" i="93" s="1"/>
  <c r="AG60" i="93"/>
  <c r="AP60" i="93" s="1"/>
  <c r="W61" i="93"/>
  <c r="AE60" i="93"/>
  <c r="AH56" i="20"/>
  <c r="AQ56" i="20" s="1"/>
  <c r="AG54" i="84"/>
  <c r="AP54" i="84" s="1"/>
  <c r="AF54" i="84"/>
  <c r="AO54" i="84" s="1"/>
  <c r="AE54" i="84"/>
  <c r="W55" i="84"/>
  <c r="AH60" i="32"/>
  <c r="AQ60" i="32" s="1"/>
  <c r="AG54" i="16"/>
  <c r="AP54" i="16" s="1"/>
  <c r="AE54" i="16"/>
  <c r="AF54" i="16"/>
  <c r="AO54" i="16" s="1"/>
  <c r="W55" i="16"/>
  <c r="Y52" i="10"/>
  <c r="X52" i="10"/>
  <c r="Z52" i="10" s="1"/>
  <c r="AR55" i="92"/>
  <c r="AH48" i="90"/>
  <c r="AQ48" i="90" s="1"/>
  <c r="AR47" i="98"/>
  <c r="AI57" i="45"/>
  <c r="AN57" i="45"/>
  <c r="X50" i="35"/>
  <c r="Y50" i="35"/>
  <c r="Y53" i="99"/>
  <c r="X53" i="99"/>
  <c r="AR59" i="32"/>
  <c r="AF51" i="83"/>
  <c r="AO51" i="83" s="1"/>
  <c r="AG51" i="83"/>
  <c r="AP51" i="83" s="1"/>
  <c r="AE51" i="83"/>
  <c r="W52" i="83"/>
  <c r="AH50" i="102"/>
  <c r="AQ50" i="102" s="1"/>
  <c r="Z64" i="89"/>
  <c r="AR49" i="94"/>
  <c r="Z58" i="104"/>
  <c r="Y53" i="87"/>
  <c r="Z53" i="87"/>
  <c r="X53" i="87"/>
  <c r="Y57" i="88"/>
  <c r="X57" i="88"/>
  <c r="W61" i="32"/>
  <c r="AG60" i="32"/>
  <c r="AP60" i="32" s="1"/>
  <c r="AF60" i="32"/>
  <c r="AO60" i="32" s="1"/>
  <c r="AE60" i="32"/>
  <c r="AR55" i="91"/>
  <c r="AH53" i="49"/>
  <c r="AQ53" i="49" s="1"/>
  <c r="AI51" i="10"/>
  <c r="AN51" i="10"/>
  <c r="Y58" i="45"/>
  <c r="X58" i="45"/>
  <c r="Y48" i="50"/>
  <c r="X48" i="50"/>
  <c r="AH63" i="105"/>
  <c r="AQ63" i="105" s="1"/>
  <c r="Z56" i="100" l="1"/>
  <c r="AE56" i="100" s="1"/>
  <c r="AE60" i="44"/>
  <c r="AF60" i="44"/>
  <c r="AO60" i="44" s="1"/>
  <c r="W61" i="44"/>
  <c r="AG60" i="44"/>
  <c r="AP60" i="44" s="1"/>
  <c r="AE56" i="95"/>
  <c r="W57" i="95"/>
  <c r="AG56" i="95"/>
  <c r="AP56" i="95" s="1"/>
  <c r="AF56" i="95"/>
  <c r="AO56" i="95" s="1"/>
  <c r="W57" i="100"/>
  <c r="AG56" i="100"/>
  <c r="AP56" i="100" s="1"/>
  <c r="AF56" i="100"/>
  <c r="AO56" i="100" s="1"/>
  <c r="AH53" i="87"/>
  <c r="AQ53" i="87" s="1"/>
  <c r="W65" i="89"/>
  <c r="AF64" i="89"/>
  <c r="AO64" i="89" s="1"/>
  <c r="AE64" i="89"/>
  <c r="AG64" i="89"/>
  <c r="AP64" i="89" s="1"/>
  <c r="AH50" i="35"/>
  <c r="AQ50" i="35" s="1"/>
  <c r="AH52" i="10"/>
  <c r="AQ52" i="10" s="1"/>
  <c r="AI54" i="16"/>
  <c r="AN54" i="16"/>
  <c r="AI60" i="93"/>
  <c r="AN60" i="93"/>
  <c r="AR55" i="13"/>
  <c r="AI49" i="42"/>
  <c r="AN49" i="42"/>
  <c r="AR52" i="99"/>
  <c r="AR62" i="97"/>
  <c r="AI50" i="48"/>
  <c r="AN50" i="48"/>
  <c r="AH50" i="85"/>
  <c r="AQ50" i="85" s="1"/>
  <c r="AH63" i="15"/>
  <c r="AQ63" i="15" s="1"/>
  <c r="AI50" i="102"/>
  <c r="AR50" i="102" s="1"/>
  <c r="AN50" i="102"/>
  <c r="AI55" i="51"/>
  <c r="AN55" i="51"/>
  <c r="Y52" i="83"/>
  <c r="X52" i="83"/>
  <c r="AH53" i="99"/>
  <c r="AQ53" i="99" s="1"/>
  <c r="AG52" i="10"/>
  <c r="AP52" i="10" s="1"/>
  <c r="AE52" i="10"/>
  <c r="W53" i="10"/>
  <c r="AF52" i="10"/>
  <c r="AO52" i="10" s="1"/>
  <c r="Y61" i="93"/>
  <c r="Z61" i="93" s="1"/>
  <c r="X61" i="93"/>
  <c r="AR49" i="35"/>
  <c r="AR47" i="50"/>
  <c r="AI53" i="41"/>
  <c r="AR53" i="41" s="1"/>
  <c r="AN53" i="41"/>
  <c r="AH61" i="52"/>
  <c r="AQ61" i="52" s="1"/>
  <c r="Y51" i="48"/>
  <c r="X51" i="48"/>
  <c r="AH54" i="43"/>
  <c r="AQ54" i="43" s="1"/>
  <c r="W51" i="85"/>
  <c r="AG50" i="85"/>
  <c r="AP50" i="85" s="1"/>
  <c r="AF50" i="85"/>
  <c r="AO50" i="85" s="1"/>
  <c r="AE50" i="85"/>
  <c r="AE63" i="15"/>
  <c r="W64" i="15"/>
  <c r="AF63" i="15"/>
  <c r="AO63" i="15" s="1"/>
  <c r="AG63" i="15"/>
  <c r="AP63" i="15" s="1"/>
  <c r="AI50" i="82"/>
  <c r="AN50" i="82"/>
  <c r="Y49" i="90"/>
  <c r="X49" i="90"/>
  <c r="Y64" i="105"/>
  <c r="X64" i="105"/>
  <c r="AH48" i="50"/>
  <c r="AQ48" i="50" s="1"/>
  <c r="W54" i="87"/>
  <c r="AE53" i="87"/>
  <c r="AF53" i="87"/>
  <c r="AO53" i="87" s="1"/>
  <c r="AG53" i="87"/>
  <c r="AP53" i="87" s="1"/>
  <c r="Z48" i="50"/>
  <c r="AR51" i="10"/>
  <c r="Y61" i="32"/>
  <c r="Z61" i="32"/>
  <c r="X61" i="32"/>
  <c r="AI51" i="83"/>
  <c r="AN51" i="83"/>
  <c r="Z53" i="99"/>
  <c r="AR57" i="45"/>
  <c r="Y55" i="84"/>
  <c r="Z55" i="84" s="1"/>
  <c r="X55" i="84"/>
  <c r="AG57" i="54"/>
  <c r="AP57" i="54" s="1"/>
  <c r="W58" i="54"/>
  <c r="AE57" i="54"/>
  <c r="AF57" i="54"/>
  <c r="AO57" i="54" s="1"/>
  <c r="Y66" i="47"/>
  <c r="X66" i="47"/>
  <c r="AI54" i="11"/>
  <c r="AN54" i="11"/>
  <c r="Y54" i="41"/>
  <c r="X54" i="41"/>
  <c r="AR59" i="101"/>
  <c r="Z61" i="52"/>
  <c r="W62" i="46"/>
  <c r="AE61" i="46"/>
  <c r="AF61" i="46"/>
  <c r="AO61" i="46" s="1"/>
  <c r="AG61" i="46"/>
  <c r="AP61" i="46" s="1"/>
  <c r="Z54" i="43"/>
  <c r="AR49" i="85"/>
  <c r="AE48" i="98"/>
  <c r="AF48" i="98"/>
  <c r="AO48" i="98" s="1"/>
  <c r="W49" i="98"/>
  <c r="AG48" i="98"/>
  <c r="AP48" i="98" s="1"/>
  <c r="AH54" i="55"/>
  <c r="AQ54" i="55" s="1"/>
  <c r="Y54" i="49"/>
  <c r="X54" i="49"/>
  <c r="Y57" i="20"/>
  <c r="Z57" i="20"/>
  <c r="X57" i="20"/>
  <c r="AI48" i="90"/>
  <c r="AN48" i="90"/>
  <c r="AH57" i="88"/>
  <c r="AQ57" i="88" s="1"/>
  <c r="AG58" i="104"/>
  <c r="AP58" i="104" s="1"/>
  <c r="AE58" i="104"/>
  <c r="W59" i="104"/>
  <c r="AF58" i="104"/>
  <c r="AO58" i="104" s="1"/>
  <c r="AI54" i="84"/>
  <c r="AN54" i="84"/>
  <c r="AR53" i="43"/>
  <c r="AR56" i="88"/>
  <c r="Y50" i="42"/>
  <c r="X50" i="42"/>
  <c r="Y54" i="18"/>
  <c r="Z54" i="18" s="1"/>
  <c r="X54" i="18"/>
  <c r="Y55" i="11"/>
  <c r="X55" i="11"/>
  <c r="AR62" i="15"/>
  <c r="Z54" i="55"/>
  <c r="AH56" i="13"/>
  <c r="AQ56" i="13" s="1"/>
  <c r="AI52" i="103"/>
  <c r="AN52" i="103"/>
  <c r="AI56" i="20"/>
  <c r="AN56" i="20"/>
  <c r="Y51" i="102"/>
  <c r="Z51" i="102"/>
  <c r="X51" i="102"/>
  <c r="Y56" i="51"/>
  <c r="X56" i="51"/>
  <c r="AH58" i="45"/>
  <c r="AQ58" i="45" s="1"/>
  <c r="Z57" i="88"/>
  <c r="Z50" i="35"/>
  <c r="Y55" i="16"/>
  <c r="X55" i="16"/>
  <c r="AF62" i="86"/>
  <c r="AO62" i="86" s="1"/>
  <c r="AG62" i="86"/>
  <c r="AP62" i="86" s="1"/>
  <c r="W63" i="86"/>
  <c r="AE62" i="86"/>
  <c r="AE50" i="94"/>
  <c r="W51" i="94"/>
  <c r="AG50" i="94"/>
  <c r="AP50" i="94" s="1"/>
  <c r="AF50" i="94"/>
  <c r="AO50" i="94" s="1"/>
  <c r="AH63" i="97"/>
  <c r="AQ63" i="97" s="1"/>
  <c r="AI53" i="18"/>
  <c r="AR53" i="18" s="1"/>
  <c r="AN53" i="18"/>
  <c r="AF56" i="92"/>
  <c r="AO56" i="92" s="1"/>
  <c r="AE56" i="92"/>
  <c r="W57" i="92"/>
  <c r="AG56" i="92"/>
  <c r="AP56" i="92" s="1"/>
  <c r="AR55" i="95"/>
  <c r="AH60" i="44"/>
  <c r="AQ60" i="44" s="1"/>
  <c r="Z56" i="13"/>
  <c r="AH60" i="101"/>
  <c r="AQ60" i="101" s="1"/>
  <c r="AI63" i="105"/>
  <c r="AN63" i="105"/>
  <c r="AI55" i="96"/>
  <c r="AN55" i="96"/>
  <c r="Z58" i="45"/>
  <c r="AI60" i="32"/>
  <c r="AN60" i="32"/>
  <c r="AI65" i="47"/>
  <c r="AN65" i="47"/>
  <c r="AR52" i="87"/>
  <c r="AF56" i="91"/>
  <c r="AO56" i="91" s="1"/>
  <c r="AE56" i="91"/>
  <c r="AG56" i="91"/>
  <c r="AP56" i="91" s="1"/>
  <c r="W57" i="91"/>
  <c r="AE63" i="53"/>
  <c r="AF63" i="53"/>
  <c r="AO63" i="53" s="1"/>
  <c r="AG63" i="53"/>
  <c r="AP63" i="53" s="1"/>
  <c r="W64" i="53"/>
  <c r="AH56" i="95"/>
  <c r="AQ56" i="95" s="1"/>
  <c r="Z63" i="97"/>
  <c r="AR55" i="100"/>
  <c r="AH56" i="100"/>
  <c r="AQ56" i="100" s="1"/>
  <c r="AR59" i="44"/>
  <c r="Y51" i="82"/>
  <c r="X51" i="82"/>
  <c r="Z51" i="82" s="1"/>
  <c r="Y53" i="103"/>
  <c r="Z53" i="103" s="1"/>
  <c r="X53" i="103"/>
  <c r="Z60" i="101"/>
  <c r="AI53" i="49"/>
  <c r="AN53" i="49"/>
  <c r="Y56" i="96"/>
  <c r="Z56" i="96" s="1"/>
  <c r="X56" i="96"/>
  <c r="Z55" i="16" l="1"/>
  <c r="Z52" i="83"/>
  <c r="AG52" i="83" s="1"/>
  <c r="AP52" i="83" s="1"/>
  <c r="AG51" i="82"/>
  <c r="AP51" i="82" s="1"/>
  <c r="AE51" i="82"/>
  <c r="AF51" i="82"/>
  <c r="AO51" i="82" s="1"/>
  <c r="W52" i="82"/>
  <c r="W56" i="84"/>
  <c r="AF55" i="84"/>
  <c r="AO55" i="84" s="1"/>
  <c r="AE55" i="84"/>
  <c r="AG55" i="84"/>
  <c r="AP55" i="84" s="1"/>
  <c r="W62" i="93"/>
  <c r="AE61" i="93"/>
  <c r="AG61" i="93"/>
  <c r="AP61" i="93" s="1"/>
  <c r="AF61" i="93"/>
  <c r="AO61" i="93" s="1"/>
  <c r="AE55" i="16"/>
  <c r="AF55" i="16"/>
  <c r="AO55" i="16" s="1"/>
  <c r="W56" i="16"/>
  <c r="AG55" i="16"/>
  <c r="AP55" i="16" s="1"/>
  <c r="AF52" i="83"/>
  <c r="AO52" i="83" s="1"/>
  <c r="AE52" i="83"/>
  <c r="W53" i="83"/>
  <c r="AG53" i="103"/>
  <c r="AP53" i="103" s="1"/>
  <c r="AE53" i="103"/>
  <c r="AF53" i="103"/>
  <c r="AO53" i="103" s="1"/>
  <c r="W54" i="103"/>
  <c r="AH56" i="96"/>
  <c r="AQ56" i="96" s="1"/>
  <c r="AH53" i="103"/>
  <c r="AQ53" i="103" s="1"/>
  <c r="AR60" i="32"/>
  <c r="AH51" i="102"/>
  <c r="AQ51" i="102" s="1"/>
  <c r="AR52" i="103"/>
  <c r="W55" i="55"/>
  <c r="AF54" i="55"/>
  <c r="AO54" i="55" s="1"/>
  <c r="AE54" i="55"/>
  <c r="AG54" i="55"/>
  <c r="AP54" i="55" s="1"/>
  <c r="AH54" i="18"/>
  <c r="AQ54" i="18" s="1"/>
  <c r="AH57" i="20"/>
  <c r="AQ57" i="20" s="1"/>
  <c r="AE54" i="43"/>
  <c r="AF54" i="43"/>
  <c r="AO54" i="43" s="1"/>
  <c r="W55" i="43"/>
  <c r="AG54" i="43"/>
  <c r="AP54" i="43" s="1"/>
  <c r="W62" i="52"/>
  <c r="AG61" i="52"/>
  <c r="AP61" i="52" s="1"/>
  <c r="AE61" i="52"/>
  <c r="AN61" i="52" s="1"/>
  <c r="AF61" i="52"/>
  <c r="AH61" i="32"/>
  <c r="AQ61" i="32" s="1"/>
  <c r="AI50" i="85"/>
  <c r="AN50" i="85"/>
  <c r="AH52" i="83"/>
  <c r="AQ52" i="83" s="1"/>
  <c r="AR50" i="48"/>
  <c r="AR49" i="42"/>
  <c r="AR54" i="16"/>
  <c r="Y57" i="100"/>
  <c r="X57" i="100"/>
  <c r="AI56" i="95"/>
  <c r="AN56" i="95"/>
  <c r="AF51" i="102"/>
  <c r="AO51" i="102" s="1"/>
  <c r="AE51" i="102"/>
  <c r="W52" i="102"/>
  <c r="AG51" i="102"/>
  <c r="AP51" i="102" s="1"/>
  <c r="AE54" i="18"/>
  <c r="AG54" i="18"/>
  <c r="AP54" i="18" s="1"/>
  <c r="W55" i="18"/>
  <c r="AF54" i="18"/>
  <c r="AO54" i="18" s="1"/>
  <c r="AG57" i="20"/>
  <c r="AP57" i="20" s="1"/>
  <c r="AE57" i="20"/>
  <c r="W58" i="20"/>
  <c r="AF57" i="20"/>
  <c r="AO57" i="20" s="1"/>
  <c r="Y49" i="98"/>
  <c r="X49" i="98"/>
  <c r="AR54" i="11"/>
  <c r="AI57" i="54"/>
  <c r="AN57" i="54"/>
  <c r="AF61" i="32"/>
  <c r="AO61" i="32" s="1"/>
  <c r="AE61" i="32"/>
  <c r="W62" i="32"/>
  <c r="AG61" i="32"/>
  <c r="AP61" i="32" s="1"/>
  <c r="AH49" i="90"/>
  <c r="AQ49" i="90" s="1"/>
  <c r="AI64" i="89"/>
  <c r="AN64" i="89"/>
  <c r="AI56" i="100"/>
  <c r="AN56" i="100"/>
  <c r="X63" i="86"/>
  <c r="Y63" i="86"/>
  <c r="AE50" i="35"/>
  <c r="W51" i="35"/>
  <c r="AF50" i="35"/>
  <c r="AO50" i="35" s="1"/>
  <c r="AG50" i="35"/>
  <c r="AP50" i="35" s="1"/>
  <c r="Y59" i="104"/>
  <c r="X59" i="104"/>
  <c r="AH66" i="47"/>
  <c r="AQ66" i="47" s="1"/>
  <c r="Y58" i="54"/>
  <c r="X58" i="54"/>
  <c r="Z49" i="90"/>
  <c r="AF56" i="96"/>
  <c r="AO56" i="96" s="1"/>
  <c r="W57" i="96"/>
  <c r="AG56" i="96"/>
  <c r="AP56" i="96" s="1"/>
  <c r="AE56" i="96"/>
  <c r="AI63" i="53"/>
  <c r="AN63" i="53"/>
  <c r="AG58" i="45"/>
  <c r="AP58" i="45" s="1"/>
  <c r="W59" i="45"/>
  <c r="AE58" i="45"/>
  <c r="AF58" i="45"/>
  <c r="AO58" i="45" s="1"/>
  <c r="AR55" i="96"/>
  <c r="Y57" i="92"/>
  <c r="X57" i="92"/>
  <c r="Z57" i="92" s="1"/>
  <c r="AH55" i="11"/>
  <c r="AQ55" i="11" s="1"/>
  <c r="AH50" i="42"/>
  <c r="AQ50" i="42" s="1"/>
  <c r="AI58" i="104"/>
  <c r="AN58" i="104"/>
  <c r="AH54" i="49"/>
  <c r="AQ54" i="49" s="1"/>
  <c r="AI48" i="98"/>
  <c r="AN48" i="98"/>
  <c r="AH54" i="41"/>
  <c r="AQ54" i="41" s="1"/>
  <c r="Z66" i="47"/>
  <c r="AG53" i="99"/>
  <c r="AP53" i="99" s="1"/>
  <c r="AF53" i="99"/>
  <c r="AO53" i="99" s="1"/>
  <c r="AE53" i="99"/>
  <c r="W54" i="99"/>
  <c r="AI53" i="87"/>
  <c r="AN53" i="87"/>
  <c r="Y64" i="15"/>
  <c r="X64" i="15"/>
  <c r="Y51" i="85"/>
  <c r="Z51" i="85" s="1"/>
  <c r="X51" i="85"/>
  <c r="AH51" i="48"/>
  <c r="AQ51" i="48" s="1"/>
  <c r="Y65" i="89"/>
  <c r="X65" i="89"/>
  <c r="Y61" i="44"/>
  <c r="X61" i="44"/>
  <c r="Y57" i="91"/>
  <c r="X57" i="91"/>
  <c r="AF57" i="88"/>
  <c r="AO57" i="88" s="1"/>
  <c r="AE57" i="88"/>
  <c r="W58" i="88"/>
  <c r="AG57" i="88"/>
  <c r="AP57" i="88" s="1"/>
  <c r="AH56" i="51"/>
  <c r="AQ56" i="51" s="1"/>
  <c r="AR53" i="49"/>
  <c r="Y64" i="53"/>
  <c r="X64" i="53"/>
  <c r="AR65" i="47"/>
  <c r="AI56" i="92"/>
  <c r="AN56" i="92"/>
  <c r="Y51" i="94"/>
  <c r="X51" i="94"/>
  <c r="Z51" i="94" s="1"/>
  <c r="Z56" i="51"/>
  <c r="AR56" i="20"/>
  <c r="Z55" i="11"/>
  <c r="Z50" i="42"/>
  <c r="Z54" i="49"/>
  <c r="AI61" i="46"/>
  <c r="AN61" i="46"/>
  <c r="Z54" i="41"/>
  <c r="AH55" i="84"/>
  <c r="AQ55" i="84" s="1"/>
  <c r="Y54" i="87"/>
  <c r="X54" i="87"/>
  <c r="AH64" i="105"/>
  <c r="AQ64" i="105" s="1"/>
  <c r="AI63" i="15"/>
  <c r="AN63" i="15"/>
  <c r="Z51" i="48"/>
  <c r="Y53" i="10"/>
  <c r="X53" i="10"/>
  <c r="AR55" i="51"/>
  <c r="AR60" i="93"/>
  <c r="AI62" i="86"/>
  <c r="AN62" i="86"/>
  <c r="AH51" i="82"/>
  <c r="AQ51" i="82" s="1"/>
  <c r="AF63" i="97"/>
  <c r="AO63" i="97" s="1"/>
  <c r="AE63" i="97"/>
  <c r="W64" i="97"/>
  <c r="AG63" i="97"/>
  <c r="AP63" i="97" s="1"/>
  <c r="W61" i="101"/>
  <c r="AE60" i="101"/>
  <c r="AG60" i="101"/>
  <c r="AP60" i="101" s="1"/>
  <c r="AF60" i="101"/>
  <c r="AO60" i="101" s="1"/>
  <c r="AI56" i="91"/>
  <c r="AN56" i="91"/>
  <c r="AR63" i="105"/>
  <c r="AF56" i="13"/>
  <c r="AO56" i="13" s="1"/>
  <c r="AE56" i="13"/>
  <c r="W57" i="13"/>
  <c r="AG56" i="13"/>
  <c r="AP56" i="13" s="1"/>
  <c r="AI50" i="94"/>
  <c r="AN50" i="94"/>
  <c r="AH55" i="16"/>
  <c r="AQ55" i="16" s="1"/>
  <c r="AR54" i="84"/>
  <c r="AR48" i="90"/>
  <c r="Y62" i="46"/>
  <c r="X62" i="46"/>
  <c r="AR51" i="83"/>
  <c r="AG48" i="50"/>
  <c r="AP48" i="50" s="1"/>
  <c r="W49" i="50"/>
  <c r="AF48" i="50"/>
  <c r="AO48" i="50" s="1"/>
  <c r="AE48" i="50"/>
  <c r="Z64" i="105"/>
  <c r="AR50" i="82"/>
  <c r="AH61" i="93"/>
  <c r="AQ61" i="93" s="1"/>
  <c r="AI52" i="10"/>
  <c r="AN52" i="10"/>
  <c r="Y57" i="95"/>
  <c r="X57" i="95"/>
  <c r="AI60" i="44"/>
  <c r="AN60" i="44"/>
  <c r="Z64" i="15" l="1"/>
  <c r="Z58" i="54"/>
  <c r="Z49" i="98"/>
  <c r="W50" i="98" s="1"/>
  <c r="AG57" i="92"/>
  <c r="AP57" i="92" s="1"/>
  <c r="W58" i="92"/>
  <c r="AF57" i="92"/>
  <c r="AO57" i="92" s="1"/>
  <c r="AE57" i="92"/>
  <c r="AF64" i="15"/>
  <c r="AO64" i="15" s="1"/>
  <c r="AG64" i="15"/>
  <c r="AP64" i="15" s="1"/>
  <c r="W65" i="15"/>
  <c r="AE64" i="15"/>
  <c r="W59" i="54"/>
  <c r="AG58" i="54"/>
  <c r="AP58" i="54" s="1"/>
  <c r="AE58" i="54"/>
  <c r="AF58" i="54"/>
  <c r="AO58" i="54" s="1"/>
  <c r="AG49" i="98"/>
  <c r="AP49" i="98" s="1"/>
  <c r="AE49" i="98"/>
  <c r="AI48" i="50"/>
  <c r="AN48" i="50"/>
  <c r="AH62" i="46"/>
  <c r="AQ62" i="46" s="1"/>
  <c r="Y64" i="97"/>
  <c r="Z64" i="97"/>
  <c r="X64" i="97"/>
  <c r="AR52" i="10"/>
  <c r="Y49" i="50"/>
  <c r="X49" i="50"/>
  <c r="AI60" i="101"/>
  <c r="AN60" i="101"/>
  <c r="Z53" i="10"/>
  <c r="AH53" i="10"/>
  <c r="AQ53" i="10" s="1"/>
  <c r="AE54" i="41"/>
  <c r="AN54" i="41" s="1"/>
  <c r="AF54" i="41"/>
  <c r="AO54" i="41" s="1"/>
  <c r="AG54" i="41"/>
  <c r="W55" i="41"/>
  <c r="AH64" i="15"/>
  <c r="AQ64" i="15" s="1"/>
  <c r="Y54" i="99"/>
  <c r="X54" i="99"/>
  <c r="AR58" i="104"/>
  <c r="AI58" i="45"/>
  <c r="AN58" i="45"/>
  <c r="AI56" i="96"/>
  <c r="AN56" i="96"/>
  <c r="AR56" i="100"/>
  <c r="AR56" i="95"/>
  <c r="Y53" i="83"/>
  <c r="X53" i="83"/>
  <c r="Y56" i="16"/>
  <c r="X56" i="16"/>
  <c r="AI61" i="93"/>
  <c r="AN61" i="93"/>
  <c r="Y56" i="84"/>
  <c r="X56" i="84"/>
  <c r="Y61" i="101"/>
  <c r="X61" i="101"/>
  <c r="AR62" i="86"/>
  <c r="AR56" i="92"/>
  <c r="AH57" i="91"/>
  <c r="AQ57" i="91" s="1"/>
  <c r="AH65" i="89"/>
  <c r="AQ65" i="89" s="1"/>
  <c r="AI53" i="99"/>
  <c r="AN53" i="99"/>
  <c r="Y59" i="45"/>
  <c r="X59" i="45"/>
  <c r="AH59" i="104"/>
  <c r="AQ59" i="104" s="1"/>
  <c r="Y51" i="35"/>
  <c r="X51" i="35"/>
  <c r="AH57" i="100"/>
  <c r="AQ57" i="100" s="1"/>
  <c r="AI54" i="43"/>
  <c r="AN54" i="43"/>
  <c r="Y54" i="103"/>
  <c r="X54" i="103"/>
  <c r="AI52" i="83"/>
  <c r="AN52" i="83"/>
  <c r="Y62" i="93"/>
  <c r="X62" i="93"/>
  <c r="Y57" i="13"/>
  <c r="X57" i="13"/>
  <c r="AR56" i="91"/>
  <c r="AG51" i="48"/>
  <c r="AP51" i="48" s="1"/>
  <c r="AE51" i="48"/>
  <c r="AF51" i="48"/>
  <c r="AO51" i="48" s="1"/>
  <c r="W52" i="48"/>
  <c r="AR61" i="46"/>
  <c r="W57" i="51"/>
  <c r="AG56" i="51"/>
  <c r="AP56" i="51" s="1"/>
  <c r="AE56" i="51"/>
  <c r="AF56" i="51"/>
  <c r="AO56" i="51" s="1"/>
  <c r="Z57" i="91"/>
  <c r="Z65" i="89"/>
  <c r="Y57" i="96"/>
  <c r="X57" i="96"/>
  <c r="Z59" i="104"/>
  <c r="AI50" i="35"/>
  <c r="AN50" i="35"/>
  <c r="AR64" i="89"/>
  <c r="AR57" i="54"/>
  <c r="Y52" i="102"/>
  <c r="X52" i="102"/>
  <c r="Z57" i="100"/>
  <c r="Y62" i="52"/>
  <c r="Z62" i="52"/>
  <c r="X62" i="52"/>
  <c r="AI54" i="55"/>
  <c r="AN54" i="55"/>
  <c r="AI55" i="16"/>
  <c r="AN55" i="16"/>
  <c r="Y52" i="82"/>
  <c r="X52" i="82"/>
  <c r="AI56" i="13"/>
  <c r="AN56" i="13"/>
  <c r="AE54" i="49"/>
  <c r="W55" i="49"/>
  <c r="AF54" i="49"/>
  <c r="AO54" i="49" s="1"/>
  <c r="AG54" i="49"/>
  <c r="AP54" i="49" s="1"/>
  <c r="AH51" i="94"/>
  <c r="AQ51" i="94" s="1"/>
  <c r="AH51" i="85"/>
  <c r="AQ51" i="85" s="1"/>
  <c r="Z63" i="86"/>
  <c r="Y55" i="18"/>
  <c r="X55" i="18"/>
  <c r="AI51" i="102"/>
  <c r="AN51" i="102"/>
  <c r="AI53" i="103"/>
  <c r="AN53" i="103"/>
  <c r="AR60" i="44"/>
  <c r="AE50" i="42"/>
  <c r="AG50" i="42"/>
  <c r="AP50" i="42" s="1"/>
  <c r="W51" i="42"/>
  <c r="AF50" i="42"/>
  <c r="AO50" i="42" s="1"/>
  <c r="AH64" i="53"/>
  <c r="AQ64" i="53" s="1"/>
  <c r="Y58" i="88"/>
  <c r="X58" i="88"/>
  <c r="Z58" i="88" s="1"/>
  <c r="AH61" i="44"/>
  <c r="AQ61" i="44" s="1"/>
  <c r="AG51" i="85"/>
  <c r="AP51" i="85" s="1"/>
  <c r="AF51" i="85"/>
  <c r="AO51" i="85" s="1"/>
  <c r="W52" i="85"/>
  <c r="AE51" i="85"/>
  <c r="AR53" i="87"/>
  <c r="AE66" i="47"/>
  <c r="AG66" i="47"/>
  <c r="AP66" i="47" s="1"/>
  <c r="AF66" i="47"/>
  <c r="AO66" i="47" s="1"/>
  <c r="W67" i="47"/>
  <c r="AR63" i="53"/>
  <c r="W50" i="90"/>
  <c r="AG49" i="90"/>
  <c r="AP49" i="90" s="1"/>
  <c r="AF49" i="90"/>
  <c r="AO49" i="90" s="1"/>
  <c r="AE49" i="90"/>
  <c r="AH63" i="86"/>
  <c r="AQ63" i="86" s="1"/>
  <c r="Y62" i="32"/>
  <c r="X62" i="32"/>
  <c r="Y58" i="20"/>
  <c r="X58" i="20"/>
  <c r="Z58" i="20" s="1"/>
  <c r="AR50" i="85"/>
  <c r="Y55" i="55"/>
  <c r="X55" i="55"/>
  <c r="AI55" i="84"/>
  <c r="AN55" i="84"/>
  <c r="AI51" i="82"/>
  <c r="AN51" i="82"/>
  <c r="AH57" i="95"/>
  <c r="AQ57" i="95" s="1"/>
  <c r="W65" i="105"/>
  <c r="AG64" i="105"/>
  <c r="AP64" i="105" s="1"/>
  <c r="AF64" i="105"/>
  <c r="AO64" i="105" s="1"/>
  <c r="AE64" i="105"/>
  <c r="Z57" i="95"/>
  <c r="AR63" i="15"/>
  <c r="AH54" i="87"/>
  <c r="AQ54" i="87" s="1"/>
  <c r="W52" i="94"/>
  <c r="AE51" i="94"/>
  <c r="AG51" i="94"/>
  <c r="AP51" i="94" s="1"/>
  <c r="AF51" i="94"/>
  <c r="AO51" i="94" s="1"/>
  <c r="Z62" i="46"/>
  <c r="AR50" i="94"/>
  <c r="AI63" i="97"/>
  <c r="AN63" i="97"/>
  <c r="Z54" i="87"/>
  <c r="W56" i="11"/>
  <c r="AE55" i="11"/>
  <c r="AF55" i="11"/>
  <c r="AO55" i="11" s="1"/>
  <c r="AG55" i="11"/>
  <c r="AP55" i="11" s="1"/>
  <c r="Z64" i="53"/>
  <c r="AI57" i="88"/>
  <c r="AN57" i="88"/>
  <c r="Z61" i="44"/>
  <c r="AR48" i="98"/>
  <c r="AH57" i="92"/>
  <c r="AQ57" i="92" s="1"/>
  <c r="AH58" i="54"/>
  <c r="AQ58" i="54" s="1"/>
  <c r="AI61" i="32"/>
  <c r="AN61" i="32"/>
  <c r="AH49" i="98"/>
  <c r="AQ49" i="98" s="1"/>
  <c r="AI57" i="20"/>
  <c r="AN57" i="20"/>
  <c r="AI54" i="18"/>
  <c r="AN54" i="18"/>
  <c r="AI61" i="52"/>
  <c r="AO61" i="52"/>
  <c r="Y55" i="43"/>
  <c r="Z55" i="43" s="1"/>
  <c r="X55" i="43"/>
  <c r="Z62" i="32" l="1"/>
  <c r="AF49" i="98"/>
  <c r="AO49" i="98" s="1"/>
  <c r="Z57" i="96"/>
  <c r="AG57" i="96" s="1"/>
  <c r="AE57" i="96"/>
  <c r="AN57" i="96" s="1"/>
  <c r="AF57" i="96"/>
  <c r="AO57" i="96" s="1"/>
  <c r="W56" i="43"/>
  <c r="AE55" i="43"/>
  <c r="AG55" i="43"/>
  <c r="AP55" i="43" s="1"/>
  <c r="AF55" i="43"/>
  <c r="AO55" i="43" s="1"/>
  <c r="AF62" i="32"/>
  <c r="AO62" i="32" s="1"/>
  <c r="AG62" i="32"/>
  <c r="AP62" i="32" s="1"/>
  <c r="AE62" i="32"/>
  <c r="W63" i="32"/>
  <c r="AE58" i="88"/>
  <c r="AG58" i="88"/>
  <c r="AP58" i="88" s="1"/>
  <c r="W59" i="88"/>
  <c r="AF58" i="88"/>
  <c r="AO58" i="88" s="1"/>
  <c r="AR61" i="32"/>
  <c r="AR63" i="97"/>
  <c r="AI64" i="105"/>
  <c r="AN64" i="105"/>
  <c r="AR55" i="84"/>
  <c r="AH58" i="20"/>
  <c r="AQ58" i="20" s="1"/>
  <c r="AI49" i="90"/>
  <c r="AN49" i="90"/>
  <c r="AH55" i="18"/>
  <c r="AQ55" i="18" s="1"/>
  <c r="AI54" i="49"/>
  <c r="AN54" i="49"/>
  <c r="AH57" i="96"/>
  <c r="AQ57" i="96" s="1"/>
  <c r="AH56" i="16"/>
  <c r="AQ56" i="16" s="1"/>
  <c r="AR60" i="101"/>
  <c r="AH64" i="97"/>
  <c r="AQ64" i="97" s="1"/>
  <c r="AI49" i="98"/>
  <c r="AN49" i="98"/>
  <c r="W62" i="44"/>
  <c r="AG61" i="44"/>
  <c r="AP61" i="44" s="1"/>
  <c r="AE61" i="44"/>
  <c r="AF61" i="44"/>
  <c r="AO61" i="44" s="1"/>
  <c r="AI51" i="94"/>
  <c r="AN51" i="94"/>
  <c r="AH55" i="55"/>
  <c r="AQ55" i="55" s="1"/>
  <c r="W59" i="20"/>
  <c r="AG58" i="20"/>
  <c r="AP58" i="20" s="1"/>
  <c r="AE58" i="20"/>
  <c r="AF58" i="20"/>
  <c r="AO58" i="20" s="1"/>
  <c r="Y67" i="47"/>
  <c r="X67" i="47"/>
  <c r="Z55" i="18"/>
  <c r="AR55" i="16"/>
  <c r="W58" i="100"/>
  <c r="AE57" i="100"/>
  <c r="AG57" i="100"/>
  <c r="AP57" i="100" s="1"/>
  <c r="AF57" i="100"/>
  <c r="AO57" i="100" s="1"/>
  <c r="AI56" i="51"/>
  <c r="AN56" i="51"/>
  <c r="Y52" i="48"/>
  <c r="X52" i="48"/>
  <c r="AH57" i="13"/>
  <c r="AQ57" i="13" s="1"/>
  <c r="AR54" i="43"/>
  <c r="AH51" i="35"/>
  <c r="AQ51" i="35" s="1"/>
  <c r="AR53" i="99"/>
  <c r="AH56" i="84"/>
  <c r="AQ56" i="84" s="1"/>
  <c r="Z56" i="16"/>
  <c r="AR58" i="45"/>
  <c r="Y55" i="41"/>
  <c r="Z55" i="41" s="1"/>
  <c r="X55" i="41"/>
  <c r="AH49" i="50"/>
  <c r="AQ49" i="50" s="1"/>
  <c r="W65" i="97"/>
  <c r="AF64" i="97"/>
  <c r="AO64" i="97" s="1"/>
  <c r="AG64" i="97"/>
  <c r="AP64" i="97" s="1"/>
  <c r="AE64" i="97"/>
  <c r="Y59" i="54"/>
  <c r="X59" i="54"/>
  <c r="AI55" i="11"/>
  <c r="AN55" i="11"/>
  <c r="Y52" i="94"/>
  <c r="Z52" i="94" s="1"/>
  <c r="X52" i="94"/>
  <c r="Z55" i="55"/>
  <c r="AI51" i="85"/>
  <c r="AN51" i="85"/>
  <c r="AR56" i="13"/>
  <c r="AH52" i="102"/>
  <c r="AQ52" i="102" s="1"/>
  <c r="Z57" i="13"/>
  <c r="AR52" i="83"/>
  <c r="Z51" i="35"/>
  <c r="Z56" i="84"/>
  <c r="AI54" i="41"/>
  <c r="AP54" i="41"/>
  <c r="Z49" i="50"/>
  <c r="AI57" i="92"/>
  <c r="AN57" i="92"/>
  <c r="AR57" i="20"/>
  <c r="AR61" i="52"/>
  <c r="AH55" i="43"/>
  <c r="AQ55" i="43" s="1"/>
  <c r="AR54" i="18"/>
  <c r="AR57" i="88"/>
  <c r="Y56" i="11"/>
  <c r="X56" i="11"/>
  <c r="AE62" i="46"/>
  <c r="AF62" i="46"/>
  <c r="AO62" i="46" s="1"/>
  <c r="W63" i="46"/>
  <c r="AG62" i="46"/>
  <c r="AP62" i="46" s="1"/>
  <c r="Y65" i="105"/>
  <c r="X65" i="105"/>
  <c r="AH62" i="32"/>
  <c r="AQ62" i="32" s="1"/>
  <c r="Y50" i="90"/>
  <c r="X50" i="90"/>
  <c r="Y52" i="85"/>
  <c r="X52" i="85"/>
  <c r="Y51" i="42"/>
  <c r="X51" i="42"/>
  <c r="AR53" i="103"/>
  <c r="W64" i="86"/>
  <c r="AF63" i="86"/>
  <c r="AO63" i="86" s="1"/>
  <c r="AG63" i="86"/>
  <c r="AP63" i="86" s="1"/>
  <c r="AE63" i="86"/>
  <c r="AH52" i="82"/>
  <c r="AQ52" i="82" s="1"/>
  <c r="AR54" i="55"/>
  <c r="Z52" i="102"/>
  <c r="AF65" i="89"/>
  <c r="AO65" i="89" s="1"/>
  <c r="AG65" i="89"/>
  <c r="AP65" i="89" s="1"/>
  <c r="AE65" i="89"/>
  <c r="W66" i="89"/>
  <c r="Y57" i="51"/>
  <c r="X57" i="51"/>
  <c r="AI51" i="48"/>
  <c r="AN51" i="48"/>
  <c r="AH54" i="103"/>
  <c r="AQ54" i="103" s="1"/>
  <c r="AH59" i="45"/>
  <c r="AQ59" i="45" s="1"/>
  <c r="AH53" i="83"/>
  <c r="AQ53" i="83" s="1"/>
  <c r="AR48" i="50"/>
  <c r="AI64" i="15"/>
  <c r="AN64" i="15"/>
  <c r="W65" i="53"/>
  <c r="AE64" i="53"/>
  <c r="AF64" i="53"/>
  <c r="AO64" i="53" s="1"/>
  <c r="AG64" i="53"/>
  <c r="AP64" i="53" s="1"/>
  <c r="AE54" i="87"/>
  <c r="AN54" i="87" s="1"/>
  <c r="W55" i="87"/>
  <c r="AF54" i="87"/>
  <c r="AO54" i="87" s="1"/>
  <c r="AG54" i="87"/>
  <c r="AF57" i="95"/>
  <c r="AO57" i="95" s="1"/>
  <c r="AG57" i="95"/>
  <c r="AP57" i="95" s="1"/>
  <c r="AE57" i="95"/>
  <c r="W58" i="95"/>
  <c r="AR51" i="82"/>
  <c r="AI66" i="47"/>
  <c r="AN66" i="47"/>
  <c r="Z52" i="82"/>
  <c r="AH62" i="52"/>
  <c r="AQ62" i="52" s="1"/>
  <c r="AR50" i="35"/>
  <c r="AG57" i="91"/>
  <c r="AP57" i="91" s="1"/>
  <c r="AF57" i="91"/>
  <c r="AO57" i="91" s="1"/>
  <c r="AE57" i="91"/>
  <c r="W58" i="91"/>
  <c r="AH62" i="93"/>
  <c r="AQ62" i="93" s="1"/>
  <c r="Z54" i="103"/>
  <c r="Z59" i="45"/>
  <c r="AH61" i="101"/>
  <c r="AQ61" i="101" s="1"/>
  <c r="Z53" i="83"/>
  <c r="AH54" i="99"/>
  <c r="AQ54" i="99" s="1"/>
  <c r="AF53" i="10"/>
  <c r="AO53" i="10" s="1"/>
  <c r="AE53" i="10"/>
  <c r="W54" i="10"/>
  <c r="AG53" i="10"/>
  <c r="AP53" i="10" s="1"/>
  <c r="Y65" i="15"/>
  <c r="X65" i="15"/>
  <c r="Y58" i="92"/>
  <c r="X58" i="92"/>
  <c r="Z58" i="92" s="1"/>
  <c r="AH58" i="88"/>
  <c r="AQ58" i="88" s="1"/>
  <c r="AI50" i="42"/>
  <c r="AN50" i="42"/>
  <c r="AR51" i="102"/>
  <c r="Y55" i="49"/>
  <c r="X55" i="49"/>
  <c r="AE62" i="52"/>
  <c r="AF62" i="52"/>
  <c r="AO62" i="52" s="1"/>
  <c r="AG62" i="52"/>
  <c r="AP62" i="52" s="1"/>
  <c r="W63" i="52"/>
  <c r="AF59" i="104"/>
  <c r="AO59" i="104" s="1"/>
  <c r="AE59" i="104"/>
  <c r="AG59" i="104"/>
  <c r="AP59" i="104" s="1"/>
  <c r="W60" i="104"/>
  <c r="Z62" i="93"/>
  <c r="Z61" i="101"/>
  <c r="AR61" i="93"/>
  <c r="AR56" i="96"/>
  <c r="Z54" i="99"/>
  <c r="Y50" i="98"/>
  <c r="Z50" i="98" s="1"/>
  <c r="X50" i="98"/>
  <c r="AI58" i="54"/>
  <c r="AN58" i="54"/>
  <c r="W58" i="96" l="1"/>
  <c r="Z65" i="105"/>
  <c r="Z56" i="11"/>
  <c r="W57" i="11" s="1"/>
  <c r="Z55" i="49"/>
  <c r="AG55" i="49" s="1"/>
  <c r="AP55" i="49" s="1"/>
  <c r="Z52" i="85"/>
  <c r="W53" i="85" s="1"/>
  <c r="Z59" i="54"/>
  <c r="AE59" i="54" s="1"/>
  <c r="AE55" i="49"/>
  <c r="AF55" i="49"/>
  <c r="AO55" i="49" s="1"/>
  <c r="AF56" i="11"/>
  <c r="AO56" i="11" s="1"/>
  <c r="AE56" i="11"/>
  <c r="AG59" i="54"/>
  <c r="AP59" i="54" s="1"/>
  <c r="AF59" i="54"/>
  <c r="AO59" i="54" s="1"/>
  <c r="W56" i="41"/>
  <c r="AF55" i="41"/>
  <c r="AO55" i="41" s="1"/>
  <c r="AG55" i="41"/>
  <c r="AP55" i="41" s="1"/>
  <c r="AE55" i="41"/>
  <c r="AE52" i="85"/>
  <c r="AF52" i="85"/>
  <c r="AO52" i="85" s="1"/>
  <c r="AG52" i="94"/>
  <c r="AP52" i="94" s="1"/>
  <c r="W53" i="94"/>
  <c r="AE52" i="94"/>
  <c r="AN52" i="94" s="1"/>
  <c r="AF52" i="94"/>
  <c r="AG65" i="105"/>
  <c r="AP65" i="105" s="1"/>
  <c r="AE65" i="105"/>
  <c r="W66" i="105"/>
  <c r="AF65" i="105"/>
  <c r="AO65" i="105" s="1"/>
  <c r="AI59" i="104"/>
  <c r="AN59" i="104"/>
  <c r="AI62" i="52"/>
  <c r="AN62" i="52"/>
  <c r="W62" i="101"/>
  <c r="AF61" i="101"/>
  <c r="AO61" i="101" s="1"/>
  <c r="AE61" i="101"/>
  <c r="AG61" i="101"/>
  <c r="AP61" i="101" s="1"/>
  <c r="AH55" i="49"/>
  <c r="AQ55" i="49" s="1"/>
  <c r="AR50" i="42"/>
  <c r="AH58" i="92"/>
  <c r="AQ58" i="92" s="1"/>
  <c r="Y58" i="91"/>
  <c r="X58" i="91"/>
  <c r="AI57" i="95"/>
  <c r="AN57" i="95"/>
  <c r="Y55" i="87"/>
  <c r="X55" i="87"/>
  <c r="Y65" i="53"/>
  <c r="X65" i="53"/>
  <c r="Z65" i="53" s="1"/>
  <c r="AF52" i="102"/>
  <c r="AO52" i="102" s="1"/>
  <c r="AG52" i="102"/>
  <c r="AP52" i="102" s="1"/>
  <c r="W53" i="102"/>
  <c r="AE52" i="102"/>
  <c r="Y64" i="86"/>
  <c r="X64" i="86"/>
  <c r="AH52" i="85"/>
  <c r="AQ52" i="85" s="1"/>
  <c r="AI62" i="46"/>
  <c r="AN62" i="46"/>
  <c r="AR57" i="92"/>
  <c r="W56" i="55"/>
  <c r="AE55" i="55"/>
  <c r="AF55" i="55"/>
  <c r="AO55" i="55" s="1"/>
  <c r="AG55" i="55"/>
  <c r="AP55" i="55" s="1"/>
  <c r="AH59" i="54"/>
  <c r="AQ59" i="54" s="1"/>
  <c r="W57" i="16"/>
  <c r="AE56" i="16"/>
  <c r="AG56" i="16"/>
  <c r="AP56" i="16" s="1"/>
  <c r="AF56" i="16"/>
  <c r="AO56" i="16" s="1"/>
  <c r="AR56" i="51"/>
  <c r="AR49" i="98"/>
  <c r="Y59" i="88"/>
  <c r="X59" i="88"/>
  <c r="Y56" i="43"/>
  <c r="Z56" i="43" s="1"/>
  <c r="X56" i="43"/>
  <c r="AF58" i="92"/>
  <c r="AO58" i="92" s="1"/>
  <c r="W59" i="92"/>
  <c r="AG58" i="92"/>
  <c r="AP58" i="92" s="1"/>
  <c r="AE58" i="92"/>
  <c r="AI57" i="91"/>
  <c r="AN57" i="91"/>
  <c r="AR66" i="47"/>
  <c r="AH56" i="11"/>
  <c r="AQ56" i="11" s="1"/>
  <c r="AE49" i="50"/>
  <c r="W50" i="50"/>
  <c r="AF49" i="50"/>
  <c r="AO49" i="50" s="1"/>
  <c r="AG49" i="50"/>
  <c r="AP49" i="50" s="1"/>
  <c r="AH52" i="94"/>
  <c r="AQ52" i="94" s="1"/>
  <c r="Y65" i="97"/>
  <c r="X65" i="97"/>
  <c r="AH55" i="41"/>
  <c r="AQ55" i="41" s="1"/>
  <c r="AR54" i="49"/>
  <c r="AF54" i="99"/>
  <c r="AO54" i="99" s="1"/>
  <c r="AE54" i="99"/>
  <c r="W55" i="99"/>
  <c r="AG54" i="99"/>
  <c r="AP54" i="99" s="1"/>
  <c r="Y63" i="52"/>
  <c r="Z63" i="52" s="1"/>
  <c r="X63" i="52"/>
  <c r="Y54" i="10"/>
  <c r="X54" i="10"/>
  <c r="Z54" i="10" s="1"/>
  <c r="AR64" i="15"/>
  <c r="Y66" i="89"/>
  <c r="X66" i="89"/>
  <c r="W58" i="13"/>
  <c r="AF57" i="13"/>
  <c r="AO57" i="13" s="1"/>
  <c r="AG57" i="13"/>
  <c r="AP57" i="13" s="1"/>
  <c r="AE57" i="13"/>
  <c r="AH52" i="48"/>
  <c r="AQ52" i="48" s="1"/>
  <c r="AE55" i="18"/>
  <c r="AG55" i="18"/>
  <c r="AP55" i="18" s="1"/>
  <c r="W56" i="18"/>
  <c r="AF55" i="18"/>
  <c r="AO55" i="18" s="1"/>
  <c r="AI58" i="20"/>
  <c r="AN58" i="20"/>
  <c r="AI61" i="44"/>
  <c r="AN61" i="44"/>
  <c r="AR49" i="90"/>
  <c r="AI58" i="88"/>
  <c r="AN58" i="88"/>
  <c r="AI57" i="96"/>
  <c r="AP57" i="96"/>
  <c r="AI53" i="10"/>
  <c r="AN53" i="10"/>
  <c r="AR51" i="48"/>
  <c r="AI65" i="89"/>
  <c r="AN65" i="89"/>
  <c r="AI63" i="86"/>
  <c r="AN63" i="86"/>
  <c r="AH51" i="42"/>
  <c r="AQ51" i="42" s="1"/>
  <c r="AH50" i="90"/>
  <c r="AQ50" i="90" s="1"/>
  <c r="AR54" i="41"/>
  <c r="Z52" i="48"/>
  <c r="AH67" i="47"/>
  <c r="AQ67" i="47" s="1"/>
  <c r="Y58" i="96"/>
  <c r="X58" i="96"/>
  <c r="W63" i="93"/>
  <c r="AG62" i="93"/>
  <c r="AP62" i="93" s="1"/>
  <c r="AF62" i="93"/>
  <c r="AO62" i="93" s="1"/>
  <c r="AE62" i="93"/>
  <c r="AR58" i="54"/>
  <c r="Y60" i="104"/>
  <c r="X60" i="104"/>
  <c r="Z60" i="104" s="1"/>
  <c r="AH65" i="15"/>
  <c r="AQ65" i="15" s="1"/>
  <c r="AH50" i="98"/>
  <c r="AQ50" i="98" s="1"/>
  <c r="Z65" i="15"/>
  <c r="AE53" i="83"/>
  <c r="W54" i="83"/>
  <c r="AG53" i="83"/>
  <c r="AP53" i="83" s="1"/>
  <c r="AF53" i="83"/>
  <c r="AO53" i="83" s="1"/>
  <c r="AF59" i="45"/>
  <c r="AO59" i="45" s="1"/>
  <c r="W60" i="45"/>
  <c r="AE59" i="45"/>
  <c r="AG59" i="45"/>
  <c r="AP59" i="45" s="1"/>
  <c r="AI54" i="87"/>
  <c r="AP54" i="87"/>
  <c r="AH57" i="51"/>
  <c r="AQ57" i="51" s="1"/>
  <c r="Z51" i="42"/>
  <c r="Z50" i="90"/>
  <c r="Y63" i="46"/>
  <c r="X63" i="46"/>
  <c r="W57" i="84"/>
  <c r="AG56" i="84"/>
  <c r="AP56" i="84" s="1"/>
  <c r="AE56" i="84"/>
  <c r="AF56" i="84"/>
  <c r="AO56" i="84" s="1"/>
  <c r="AI64" i="97"/>
  <c r="AN64" i="97"/>
  <c r="AI57" i="100"/>
  <c r="AN57" i="100"/>
  <c r="Z67" i="47"/>
  <c r="Y59" i="20"/>
  <c r="X59" i="20"/>
  <c r="Z59" i="20" s="1"/>
  <c r="Y62" i="44"/>
  <c r="X62" i="44"/>
  <c r="Z62" i="44" s="1"/>
  <c r="Y63" i="32"/>
  <c r="X63" i="32"/>
  <c r="AG50" i="98"/>
  <c r="AP50" i="98" s="1"/>
  <c r="AF50" i="98"/>
  <c r="AO50" i="98" s="1"/>
  <c r="AE50" i="98"/>
  <c r="W51" i="98"/>
  <c r="AG54" i="103"/>
  <c r="AP54" i="103" s="1"/>
  <c r="AE54" i="103"/>
  <c r="AN54" i="103" s="1"/>
  <c r="W55" i="103"/>
  <c r="AF54" i="103"/>
  <c r="W53" i="82"/>
  <c r="AE52" i="82"/>
  <c r="AG52" i="82"/>
  <c r="AP52" i="82" s="1"/>
  <c r="AF52" i="82"/>
  <c r="AO52" i="82" s="1"/>
  <c r="Y58" i="95"/>
  <c r="X58" i="95"/>
  <c r="AI64" i="53"/>
  <c r="AR64" i="53" s="1"/>
  <c r="AN64" i="53"/>
  <c r="Z57" i="51"/>
  <c r="AH65" i="105"/>
  <c r="AQ65" i="105" s="1"/>
  <c r="AF51" i="35"/>
  <c r="AO51" i="35" s="1"/>
  <c r="W52" i="35"/>
  <c r="AE51" i="35"/>
  <c r="AG51" i="35"/>
  <c r="AP51" i="35" s="1"/>
  <c r="AR51" i="85"/>
  <c r="AR55" i="11"/>
  <c r="Y58" i="100"/>
  <c r="Z58" i="100"/>
  <c r="X58" i="100"/>
  <c r="AR51" i="94"/>
  <c r="AR64" i="105"/>
  <c r="AI62" i="32"/>
  <c r="AN62" i="32"/>
  <c r="AI55" i="43"/>
  <c r="AN55" i="43"/>
  <c r="Z64" i="86" l="1"/>
  <c r="W60" i="54"/>
  <c r="AG52" i="85"/>
  <c r="AP52" i="85" s="1"/>
  <c r="AG56" i="11"/>
  <c r="AP56" i="11" s="1"/>
  <c r="W56" i="49"/>
  <c r="Y56" i="49" s="1"/>
  <c r="W65" i="86"/>
  <c r="AF64" i="86"/>
  <c r="AO64" i="86" s="1"/>
  <c r="AG64" i="86"/>
  <c r="AP64" i="86" s="1"/>
  <c r="AE64" i="86"/>
  <c r="W63" i="44"/>
  <c r="AE62" i="44"/>
  <c r="AF62" i="44"/>
  <c r="AO62" i="44" s="1"/>
  <c r="AG62" i="44"/>
  <c r="AP62" i="44" s="1"/>
  <c r="AR57" i="100"/>
  <c r="W61" i="104"/>
  <c r="AF60" i="104"/>
  <c r="AO60" i="104" s="1"/>
  <c r="AG60" i="104"/>
  <c r="AP60" i="104" s="1"/>
  <c r="AE60" i="104"/>
  <c r="AE63" i="52"/>
  <c r="AF63" i="52"/>
  <c r="AO63" i="52" s="1"/>
  <c r="AG63" i="52"/>
  <c r="AP63" i="52" s="1"/>
  <c r="W64" i="52"/>
  <c r="AR64" i="97"/>
  <c r="Y52" i="35"/>
  <c r="X52" i="35"/>
  <c r="Y51" i="98"/>
  <c r="X51" i="98"/>
  <c r="Z51" i="98" s="1"/>
  <c r="AI59" i="45"/>
  <c r="AN59" i="45"/>
  <c r="Y54" i="83"/>
  <c r="X54" i="83"/>
  <c r="AH58" i="100"/>
  <c r="AQ58" i="100" s="1"/>
  <c r="Y55" i="103"/>
  <c r="X55" i="103"/>
  <c r="Z55" i="103" s="1"/>
  <c r="AI56" i="84"/>
  <c r="AN56" i="84"/>
  <c r="AG50" i="90"/>
  <c r="AP50" i="90" s="1"/>
  <c r="AF50" i="90"/>
  <c r="AO50" i="90" s="1"/>
  <c r="AE50" i="90"/>
  <c r="W51" i="90"/>
  <c r="Y60" i="45"/>
  <c r="X60" i="45"/>
  <c r="AI53" i="83"/>
  <c r="AN53" i="83"/>
  <c r="AH60" i="104"/>
  <c r="AQ60" i="104" s="1"/>
  <c r="AI62" i="93"/>
  <c r="AN62" i="93"/>
  <c r="AF52" i="48"/>
  <c r="AO52" i="48" s="1"/>
  <c r="AG52" i="48"/>
  <c r="AP52" i="48" s="1"/>
  <c r="W53" i="48"/>
  <c r="AE52" i="48"/>
  <c r="AR58" i="88"/>
  <c r="AR58" i="20"/>
  <c r="AI57" i="13"/>
  <c r="AN57" i="13"/>
  <c r="AH63" i="52"/>
  <c r="AQ63" i="52" s="1"/>
  <c r="AI54" i="99"/>
  <c r="AN54" i="99"/>
  <c r="AR57" i="91"/>
  <c r="AH56" i="43"/>
  <c r="AQ56" i="43" s="1"/>
  <c r="Y56" i="55"/>
  <c r="X56" i="55"/>
  <c r="Z56" i="55" s="1"/>
  <c r="AH65" i="53"/>
  <c r="AQ65" i="53" s="1"/>
  <c r="AI61" i="101"/>
  <c r="AN61" i="101"/>
  <c r="AR59" i="104"/>
  <c r="Y60" i="54"/>
  <c r="X60" i="54"/>
  <c r="Z60" i="54" s="1"/>
  <c r="AR62" i="32"/>
  <c r="AE56" i="43"/>
  <c r="AF56" i="43"/>
  <c r="AO56" i="43" s="1"/>
  <c r="AG56" i="43"/>
  <c r="AP56" i="43" s="1"/>
  <c r="W57" i="43"/>
  <c r="AI56" i="16"/>
  <c r="AN56" i="16"/>
  <c r="AG65" i="53"/>
  <c r="AP65" i="53" s="1"/>
  <c r="AE65" i="53"/>
  <c r="AF65" i="53"/>
  <c r="AO65" i="53" s="1"/>
  <c r="W66" i="53"/>
  <c r="AR57" i="95"/>
  <c r="AI52" i="94"/>
  <c r="AO52" i="94"/>
  <c r="Y53" i="85"/>
  <c r="X53" i="85"/>
  <c r="AI59" i="54"/>
  <c r="AN59" i="54"/>
  <c r="W66" i="15"/>
  <c r="AG65" i="15"/>
  <c r="AF65" i="15"/>
  <c r="AO65" i="15" s="1"/>
  <c r="AE65" i="15"/>
  <c r="AN65" i="15" s="1"/>
  <c r="AH58" i="95"/>
  <c r="AQ58" i="95" s="1"/>
  <c r="AI52" i="82"/>
  <c r="AN52" i="82"/>
  <c r="AH63" i="32"/>
  <c r="AQ63" i="32" s="1"/>
  <c r="AH59" i="20"/>
  <c r="AQ59" i="20" s="1"/>
  <c r="Y57" i="84"/>
  <c r="Z57" i="84" s="1"/>
  <c r="X57" i="84"/>
  <c r="AR54" i="87"/>
  <c r="AR63" i="86"/>
  <c r="AR53" i="10"/>
  <c r="Y50" i="50"/>
  <c r="X50" i="50"/>
  <c r="AI58" i="92"/>
  <c r="AN58" i="92"/>
  <c r="Y57" i="16"/>
  <c r="X57" i="16"/>
  <c r="AI52" i="102"/>
  <c r="AN52" i="102"/>
  <c r="AH58" i="91"/>
  <c r="AQ58" i="91" s="1"/>
  <c r="Y62" i="101"/>
  <c r="X62" i="101"/>
  <c r="Y56" i="41"/>
  <c r="X56" i="41"/>
  <c r="AF58" i="100"/>
  <c r="AO58" i="100" s="1"/>
  <c r="AE58" i="100"/>
  <c r="W59" i="100"/>
  <c r="AG58" i="100"/>
  <c r="AP58" i="100" s="1"/>
  <c r="W52" i="42"/>
  <c r="AG51" i="42"/>
  <c r="AP51" i="42" s="1"/>
  <c r="AF51" i="42"/>
  <c r="AO51" i="42" s="1"/>
  <c r="AE51" i="42"/>
  <c r="Z58" i="95"/>
  <c r="W60" i="20"/>
  <c r="AG59" i="20"/>
  <c r="AP59" i="20" s="1"/>
  <c r="AF59" i="20"/>
  <c r="AO59" i="20" s="1"/>
  <c r="AE59" i="20"/>
  <c r="AH63" i="46"/>
  <c r="AQ63" i="46" s="1"/>
  <c r="Y63" i="93"/>
  <c r="X63" i="93"/>
  <c r="Y56" i="18"/>
  <c r="X56" i="18"/>
  <c r="Y58" i="13"/>
  <c r="X58" i="13"/>
  <c r="AH54" i="10"/>
  <c r="AQ54" i="10" s="1"/>
  <c r="AH65" i="97"/>
  <c r="AQ65" i="97" s="1"/>
  <c r="AI49" i="50"/>
  <c r="AN49" i="50"/>
  <c r="AH59" i="88"/>
  <c r="AQ59" i="88" s="1"/>
  <c r="Y53" i="102"/>
  <c r="X53" i="102"/>
  <c r="AH55" i="87"/>
  <c r="AQ55" i="87" s="1"/>
  <c r="Z58" i="91"/>
  <c r="Y66" i="105"/>
  <c r="Z66" i="105"/>
  <c r="X66" i="105"/>
  <c r="X53" i="94"/>
  <c r="Z53" i="94" s="1"/>
  <c r="Y53" i="94"/>
  <c r="AI52" i="85"/>
  <c r="AN52" i="85"/>
  <c r="AI55" i="49"/>
  <c r="AN55" i="49"/>
  <c r="Y53" i="82"/>
  <c r="X53" i="82"/>
  <c r="Z63" i="32"/>
  <c r="Z63" i="46"/>
  <c r="AH58" i="96"/>
  <c r="AQ58" i="96" s="1"/>
  <c r="AR65" i="89"/>
  <c r="AR57" i="96"/>
  <c r="AR61" i="44"/>
  <c r="AH66" i="89"/>
  <c r="AQ66" i="89" s="1"/>
  <c r="AE54" i="10"/>
  <c r="AF54" i="10"/>
  <c r="AO54" i="10" s="1"/>
  <c r="AG54" i="10"/>
  <c r="AP54" i="10" s="1"/>
  <c r="W55" i="10"/>
  <c r="Z65" i="97"/>
  <c r="Y59" i="92"/>
  <c r="X59" i="92"/>
  <c r="Z59" i="88"/>
  <c r="AR62" i="46"/>
  <c r="AH64" i="86"/>
  <c r="AQ64" i="86" s="1"/>
  <c r="Z55" i="87"/>
  <c r="AR62" i="52"/>
  <c r="AI65" i="105"/>
  <c r="AN65" i="105"/>
  <c r="Y57" i="11"/>
  <c r="X57" i="11"/>
  <c r="AI51" i="35"/>
  <c r="AN51" i="35"/>
  <c r="AR55" i="43"/>
  <c r="W58" i="51"/>
  <c r="AE57" i="51"/>
  <c r="AF57" i="51"/>
  <c r="AO57" i="51" s="1"/>
  <c r="AG57" i="51"/>
  <c r="AP57" i="51" s="1"/>
  <c r="AI54" i="103"/>
  <c r="AR54" i="103" s="1"/>
  <c r="AO54" i="103"/>
  <c r="AI50" i="98"/>
  <c r="AN50" i="98"/>
  <c r="AH62" i="44"/>
  <c r="AQ62" i="44" s="1"/>
  <c r="W68" i="47"/>
  <c r="AF67" i="47"/>
  <c r="AO67" i="47" s="1"/>
  <c r="AG67" i="47"/>
  <c r="AP67" i="47" s="1"/>
  <c r="AE67" i="47"/>
  <c r="Z58" i="96"/>
  <c r="AI55" i="18"/>
  <c r="AN55" i="18"/>
  <c r="Z66" i="89"/>
  <c r="Y55" i="99"/>
  <c r="Z55" i="99" s="1"/>
  <c r="X55" i="99"/>
  <c r="AI55" i="55"/>
  <c r="AN55" i="55"/>
  <c r="AI55" i="41"/>
  <c r="AN55" i="41"/>
  <c r="AI56" i="11"/>
  <c r="AR56" i="11" s="1"/>
  <c r="AN56" i="11"/>
  <c r="Z57" i="11" l="1"/>
  <c r="X56" i="49"/>
  <c r="Z59" i="92"/>
  <c r="AF59" i="92" s="1"/>
  <c r="AO59" i="92" s="1"/>
  <c r="W56" i="103"/>
  <c r="AE55" i="103"/>
  <c r="AF55" i="103"/>
  <c r="AO55" i="103" s="1"/>
  <c r="AG55" i="103"/>
  <c r="AP55" i="103" s="1"/>
  <c r="AE59" i="92"/>
  <c r="AG59" i="92"/>
  <c r="AP59" i="92" s="1"/>
  <c r="W60" i="92"/>
  <c r="W56" i="99"/>
  <c r="AG55" i="99"/>
  <c r="AP55" i="99" s="1"/>
  <c r="AF55" i="99"/>
  <c r="AO55" i="99" s="1"/>
  <c r="AE55" i="99"/>
  <c r="W58" i="84"/>
  <c r="AF57" i="84"/>
  <c r="AO57" i="84" s="1"/>
  <c r="AE57" i="84"/>
  <c r="AG57" i="84"/>
  <c r="AP57" i="84" s="1"/>
  <c r="AE57" i="11"/>
  <c r="AG57" i="11"/>
  <c r="AP57" i="11" s="1"/>
  <c r="W58" i="11"/>
  <c r="AF57" i="11"/>
  <c r="AO57" i="11" s="1"/>
  <c r="AI67" i="47"/>
  <c r="AN67" i="47"/>
  <c r="AR55" i="41"/>
  <c r="W56" i="87"/>
  <c r="AE55" i="87"/>
  <c r="AF55" i="87"/>
  <c r="AO55" i="87" s="1"/>
  <c r="AG55" i="87"/>
  <c r="AP55" i="87" s="1"/>
  <c r="W66" i="97"/>
  <c r="AG65" i="97"/>
  <c r="AP65" i="97" s="1"/>
  <c r="AE65" i="97"/>
  <c r="AF65" i="97"/>
  <c r="AO65" i="97" s="1"/>
  <c r="AH53" i="82"/>
  <c r="AQ53" i="82" s="1"/>
  <c r="AR52" i="85"/>
  <c r="AH56" i="18"/>
  <c r="AQ56" i="18" s="1"/>
  <c r="AI59" i="20"/>
  <c r="AN59" i="20"/>
  <c r="AI51" i="42"/>
  <c r="AN51" i="42"/>
  <c r="Y59" i="100"/>
  <c r="X59" i="100"/>
  <c r="Z59" i="100" s="1"/>
  <c r="AH62" i="101"/>
  <c r="AQ62" i="101" s="1"/>
  <c r="AH57" i="84"/>
  <c r="AQ57" i="84" s="1"/>
  <c r="Y66" i="15"/>
  <c r="Z66" i="15" s="1"/>
  <c r="X66" i="15"/>
  <c r="Y57" i="43"/>
  <c r="X57" i="43"/>
  <c r="AH60" i="54"/>
  <c r="AQ60" i="54" s="1"/>
  <c r="AR61" i="101"/>
  <c r="AH56" i="55"/>
  <c r="AQ56" i="55" s="1"/>
  <c r="AR57" i="13"/>
  <c r="AI52" i="48"/>
  <c r="AR52" i="48" s="1"/>
  <c r="AN52" i="48"/>
  <c r="AR53" i="83"/>
  <c r="AI50" i="90"/>
  <c r="AN50" i="90"/>
  <c r="AH51" i="98"/>
  <c r="AQ51" i="98" s="1"/>
  <c r="AI63" i="52"/>
  <c r="AN63" i="52"/>
  <c r="Y63" i="44"/>
  <c r="Z63" i="44"/>
  <c r="X63" i="44"/>
  <c r="Y68" i="47"/>
  <c r="X68" i="47"/>
  <c r="Z53" i="82"/>
  <c r="W54" i="94"/>
  <c r="AE53" i="94"/>
  <c r="AG53" i="94"/>
  <c r="AP53" i="94" s="1"/>
  <c r="AF53" i="94"/>
  <c r="AO53" i="94" s="1"/>
  <c r="W59" i="91"/>
  <c r="AG58" i="91"/>
  <c r="AP58" i="91" s="1"/>
  <c r="AF58" i="91"/>
  <c r="AO58" i="91" s="1"/>
  <c r="AE58" i="91"/>
  <c r="AH53" i="102"/>
  <c r="AQ53" i="102" s="1"/>
  <c r="Z56" i="18"/>
  <c r="AI58" i="100"/>
  <c r="AN58" i="100"/>
  <c r="Z62" i="101"/>
  <c r="AR52" i="94"/>
  <c r="AI65" i="53"/>
  <c r="AN65" i="53"/>
  <c r="W61" i="54"/>
  <c r="AG60" i="54"/>
  <c r="AP60" i="54" s="1"/>
  <c r="AE60" i="54"/>
  <c r="AF60" i="54"/>
  <c r="AO60" i="54" s="1"/>
  <c r="AG56" i="55"/>
  <c r="AP56" i="55" s="1"/>
  <c r="AE56" i="55"/>
  <c r="AF56" i="55"/>
  <c r="AO56" i="55" s="1"/>
  <c r="W57" i="55"/>
  <c r="Y53" i="48"/>
  <c r="X53" i="48"/>
  <c r="AH60" i="45"/>
  <c r="AQ60" i="45" s="1"/>
  <c r="AH54" i="83"/>
  <c r="AQ54" i="83" s="1"/>
  <c r="AE51" i="98"/>
  <c r="AN51" i="98" s="1"/>
  <c r="AF51" i="98"/>
  <c r="AO51" i="98" s="1"/>
  <c r="W52" i="98"/>
  <c r="AG51" i="98"/>
  <c r="AE66" i="89"/>
  <c r="W67" i="89"/>
  <c r="AG66" i="89"/>
  <c r="AP66" i="89" s="1"/>
  <c r="AF66" i="89"/>
  <c r="AO66" i="89" s="1"/>
  <c r="AR55" i="18"/>
  <c r="AR51" i="35"/>
  <c r="AH55" i="99"/>
  <c r="AQ55" i="99" s="1"/>
  <c r="AF58" i="96"/>
  <c r="AO58" i="96" s="1"/>
  <c r="AE58" i="96"/>
  <c r="W59" i="96"/>
  <c r="AG58" i="96"/>
  <c r="AP58" i="96" s="1"/>
  <c r="AR50" i="98"/>
  <c r="AI57" i="51"/>
  <c r="AN57" i="51"/>
  <c r="AH56" i="49"/>
  <c r="AQ56" i="49" s="1"/>
  <c r="W60" i="88"/>
  <c r="AG59" i="88"/>
  <c r="AP59" i="88" s="1"/>
  <c r="AE59" i="88"/>
  <c r="AF59" i="88"/>
  <c r="AO59" i="88" s="1"/>
  <c r="X55" i="10"/>
  <c r="Y55" i="10"/>
  <c r="Z55" i="10"/>
  <c r="Z53" i="102"/>
  <c r="AR58" i="92"/>
  <c r="AR52" i="82"/>
  <c r="AR59" i="54"/>
  <c r="Z60" i="45"/>
  <c r="Z54" i="83"/>
  <c r="AI60" i="104"/>
  <c r="AN60" i="104"/>
  <c r="AI64" i="86"/>
  <c r="AN64" i="86"/>
  <c r="AR55" i="55"/>
  <c r="Y58" i="51"/>
  <c r="X58" i="51"/>
  <c r="Z56" i="49"/>
  <c r="AR65" i="105"/>
  <c r="AH59" i="92"/>
  <c r="AQ59" i="92" s="1"/>
  <c r="AH53" i="94"/>
  <c r="AQ53" i="94" s="1"/>
  <c r="AH58" i="13"/>
  <c r="AQ58" i="13" s="1"/>
  <c r="AH63" i="93"/>
  <c r="AQ63" i="93" s="1"/>
  <c r="Y60" i="20"/>
  <c r="Z60" i="20" s="1"/>
  <c r="X60" i="20"/>
  <c r="Y52" i="42"/>
  <c r="X52" i="42"/>
  <c r="Z52" i="42" s="1"/>
  <c r="AH56" i="41"/>
  <c r="AQ56" i="41" s="1"/>
  <c r="AR52" i="102"/>
  <c r="AH50" i="50"/>
  <c r="AQ50" i="50" s="1"/>
  <c r="AH53" i="85"/>
  <c r="AQ53" i="85" s="1"/>
  <c r="AI56" i="43"/>
  <c r="AN56" i="43"/>
  <c r="AH52" i="35"/>
  <c r="AQ52" i="35" s="1"/>
  <c r="Y64" i="52"/>
  <c r="X64" i="52"/>
  <c r="AF63" i="46"/>
  <c r="AO63" i="46" s="1"/>
  <c r="AE63" i="46"/>
  <c r="AN63" i="46" s="1"/>
  <c r="AG63" i="46"/>
  <c r="W64" i="46"/>
  <c r="AR55" i="49"/>
  <c r="AH66" i="105"/>
  <c r="AQ66" i="105" s="1"/>
  <c r="AR49" i="50"/>
  <c r="Z58" i="13"/>
  <c r="Z63" i="93"/>
  <c r="AF58" i="95"/>
  <c r="AO58" i="95" s="1"/>
  <c r="AE58" i="95"/>
  <c r="AG58" i="95"/>
  <c r="AP58" i="95" s="1"/>
  <c r="W59" i="95"/>
  <c r="Z56" i="41"/>
  <c r="AH57" i="16"/>
  <c r="AQ57" i="16" s="1"/>
  <c r="Z50" i="50"/>
  <c r="Z53" i="85"/>
  <c r="AR56" i="16"/>
  <c r="AR56" i="84"/>
  <c r="Z52" i="35"/>
  <c r="AH57" i="11"/>
  <c r="AQ57" i="11" s="1"/>
  <c r="AI54" i="10"/>
  <c r="AN54" i="10"/>
  <c r="W64" i="32"/>
  <c r="AG63" i="32"/>
  <c r="AP63" i="32" s="1"/>
  <c r="AE63" i="32"/>
  <c r="AF63" i="32"/>
  <c r="AO63" i="32" s="1"/>
  <c r="W67" i="105"/>
  <c r="AE66" i="105"/>
  <c r="AG66" i="105"/>
  <c r="AP66" i="105" s="1"/>
  <c r="AF66" i="105"/>
  <c r="AO66" i="105" s="1"/>
  <c r="Z57" i="16"/>
  <c r="AI65" i="15"/>
  <c r="AP65" i="15"/>
  <c r="Y66" i="53"/>
  <c r="X66" i="53"/>
  <c r="AR54" i="99"/>
  <c r="AR62" i="93"/>
  <c r="Y51" i="90"/>
  <c r="X51" i="90"/>
  <c r="Z51" i="90" s="1"/>
  <c r="AH55" i="103"/>
  <c r="AQ55" i="103" s="1"/>
  <c r="AR59" i="45"/>
  <c r="Y61" i="104"/>
  <c r="X61" i="104"/>
  <c r="AI62" i="44"/>
  <c r="AN62" i="44"/>
  <c r="Y65" i="86"/>
  <c r="X65" i="86"/>
  <c r="Z57" i="43" l="1"/>
  <c r="W58" i="43" s="1"/>
  <c r="W52" i="90"/>
  <c r="AF51" i="90"/>
  <c r="AO51" i="90" s="1"/>
  <c r="AG51" i="90"/>
  <c r="AP51" i="90" s="1"/>
  <c r="AE51" i="90"/>
  <c r="AE57" i="43"/>
  <c r="AG57" i="43"/>
  <c r="AP57" i="43" s="1"/>
  <c r="AF57" i="43"/>
  <c r="AO57" i="43" s="1"/>
  <c r="AG60" i="20"/>
  <c r="AP60" i="20" s="1"/>
  <c r="AE60" i="20"/>
  <c r="AF60" i="20"/>
  <c r="AO60" i="20" s="1"/>
  <c r="W61" i="20"/>
  <c r="AE52" i="42"/>
  <c r="AG52" i="42"/>
  <c r="AP52" i="42" s="1"/>
  <c r="AF52" i="42"/>
  <c r="AO52" i="42" s="1"/>
  <c r="W53" i="42"/>
  <c r="AE55" i="10"/>
  <c r="AF55" i="10"/>
  <c r="AO55" i="10" s="1"/>
  <c r="AG55" i="10"/>
  <c r="AP55" i="10" s="1"/>
  <c r="W56" i="10"/>
  <c r="AR60" i="104"/>
  <c r="AH55" i="10"/>
  <c r="AQ55" i="10" s="1"/>
  <c r="AR57" i="51"/>
  <c r="AI58" i="96"/>
  <c r="AN58" i="96"/>
  <c r="X52" i="98"/>
  <c r="Y52" i="98"/>
  <c r="W63" i="101"/>
  <c r="AG62" i="101"/>
  <c r="AP62" i="101" s="1"/>
  <c r="AE62" i="101"/>
  <c r="AF62" i="101"/>
  <c r="AO62" i="101" s="1"/>
  <c r="Y54" i="94"/>
  <c r="X54" i="94"/>
  <c r="AG63" i="44"/>
  <c r="AP63" i="44" s="1"/>
  <c r="AE63" i="44"/>
  <c r="W64" i="44"/>
  <c r="AF63" i="44"/>
  <c r="AO63" i="44" s="1"/>
  <c r="AR51" i="42"/>
  <c r="Y56" i="87"/>
  <c r="X56" i="87"/>
  <c r="AI57" i="84"/>
  <c r="AN57" i="84"/>
  <c r="AE56" i="41"/>
  <c r="W57" i="41"/>
  <c r="AF56" i="41"/>
  <c r="AO56" i="41" s="1"/>
  <c r="AG56" i="41"/>
  <c r="AP56" i="41" s="1"/>
  <c r="AR62" i="44"/>
  <c r="AH66" i="53"/>
  <c r="AQ66" i="53" s="1"/>
  <c r="AF54" i="83"/>
  <c r="AO54" i="83" s="1"/>
  <c r="AG54" i="83"/>
  <c r="AP54" i="83" s="1"/>
  <c r="AE54" i="83"/>
  <c r="W55" i="83"/>
  <c r="AH53" i="48"/>
  <c r="AQ53" i="48" s="1"/>
  <c r="AI56" i="55"/>
  <c r="AR56" i="55" s="1"/>
  <c r="AN56" i="55"/>
  <c r="Y61" i="54"/>
  <c r="X61" i="54"/>
  <c r="Y59" i="91"/>
  <c r="X59" i="91"/>
  <c r="W54" i="82"/>
  <c r="AF53" i="82"/>
  <c r="AO53" i="82" s="1"/>
  <c r="AG53" i="82"/>
  <c r="AP53" i="82" s="1"/>
  <c r="AE53" i="82"/>
  <c r="Y66" i="97"/>
  <c r="X66" i="97"/>
  <c r="Y58" i="11"/>
  <c r="X58" i="11"/>
  <c r="Y56" i="99"/>
  <c r="X56" i="99"/>
  <c r="Z56" i="99" s="1"/>
  <c r="AH51" i="90"/>
  <c r="AQ51" i="90" s="1"/>
  <c r="W53" i="35"/>
  <c r="AE52" i="35"/>
  <c r="AF52" i="35"/>
  <c r="AO52" i="35" s="1"/>
  <c r="AG52" i="35"/>
  <c r="AP52" i="35" s="1"/>
  <c r="W64" i="93"/>
  <c r="AG63" i="93"/>
  <c r="AP63" i="93" s="1"/>
  <c r="AF63" i="93"/>
  <c r="AO63" i="93" s="1"/>
  <c r="AE63" i="93"/>
  <c r="AH61" i="104"/>
  <c r="AQ61" i="104" s="1"/>
  <c r="Z66" i="53"/>
  <c r="AI63" i="32"/>
  <c r="AN63" i="32"/>
  <c r="AH65" i="86"/>
  <c r="AQ65" i="86" s="1"/>
  <c r="Z65" i="86"/>
  <c r="AI58" i="95"/>
  <c r="AN58" i="95"/>
  <c r="AH64" i="52"/>
  <c r="AQ64" i="52" s="1"/>
  <c r="AH60" i="20"/>
  <c r="AQ60" i="20" s="1"/>
  <c r="AE60" i="45"/>
  <c r="AF60" i="45"/>
  <c r="AO60" i="45" s="1"/>
  <c r="AG60" i="45"/>
  <c r="AP60" i="45" s="1"/>
  <c r="W61" i="45"/>
  <c r="Y67" i="89"/>
  <c r="X67" i="89"/>
  <c r="Z53" i="48"/>
  <c r="AR58" i="100"/>
  <c r="AH68" i="47"/>
  <c r="AQ68" i="47" s="1"/>
  <c r="AH66" i="15"/>
  <c r="AQ66" i="15" s="1"/>
  <c r="AH59" i="100"/>
  <c r="AQ59" i="100" s="1"/>
  <c r="AR59" i="20"/>
  <c r="Y58" i="84"/>
  <c r="Z58" i="84" s="1"/>
  <c r="X58" i="84"/>
  <c r="AE57" i="16"/>
  <c r="AN57" i="16" s="1"/>
  <c r="AG57" i="16"/>
  <c r="W58" i="16"/>
  <c r="AF57" i="16"/>
  <c r="AO57" i="16" s="1"/>
  <c r="AF50" i="50"/>
  <c r="AO50" i="50" s="1"/>
  <c r="AE50" i="50"/>
  <c r="AN50" i="50" s="1"/>
  <c r="AG50" i="50"/>
  <c r="W51" i="50"/>
  <c r="AR64" i="86"/>
  <c r="Y59" i="95"/>
  <c r="X59" i="95"/>
  <c r="Z61" i="104"/>
  <c r="AI66" i="105"/>
  <c r="AN66" i="105"/>
  <c r="Y64" i="32"/>
  <c r="X64" i="32"/>
  <c r="AR65" i="15"/>
  <c r="Y67" i="105"/>
  <c r="X67" i="105"/>
  <c r="AF53" i="85"/>
  <c r="AO53" i="85" s="1"/>
  <c r="AE53" i="85"/>
  <c r="W54" i="85"/>
  <c r="AG53" i="85"/>
  <c r="AP53" i="85" s="1"/>
  <c r="Z64" i="52"/>
  <c r="W57" i="49"/>
  <c r="AE56" i="49"/>
  <c r="AF56" i="49"/>
  <c r="AO56" i="49" s="1"/>
  <c r="AG56" i="49"/>
  <c r="AP56" i="49" s="1"/>
  <c r="AF53" i="102"/>
  <c r="AO53" i="102" s="1"/>
  <c r="W54" i="102"/>
  <c r="AG53" i="102"/>
  <c r="AP53" i="102" s="1"/>
  <c r="AE53" i="102"/>
  <c r="AI59" i="88"/>
  <c r="AN59" i="88"/>
  <c r="AI66" i="89"/>
  <c r="AN66" i="89"/>
  <c r="AR65" i="53"/>
  <c r="AF56" i="18"/>
  <c r="AO56" i="18" s="1"/>
  <c r="AG56" i="18"/>
  <c r="AP56" i="18" s="1"/>
  <c r="AE56" i="18"/>
  <c r="W57" i="18"/>
  <c r="Z68" i="47"/>
  <c r="AR63" i="52"/>
  <c r="AG66" i="15"/>
  <c r="AP66" i="15" s="1"/>
  <c r="AE66" i="15"/>
  <c r="W67" i="15"/>
  <c r="AF66" i="15"/>
  <c r="AO66" i="15" s="1"/>
  <c r="W60" i="100"/>
  <c r="AF59" i="100"/>
  <c r="AO59" i="100" s="1"/>
  <c r="AG59" i="100"/>
  <c r="AP59" i="100" s="1"/>
  <c r="AE59" i="100"/>
  <c r="AI57" i="11"/>
  <c r="AN57" i="11"/>
  <c r="Y60" i="92"/>
  <c r="X60" i="92"/>
  <c r="Z60" i="92" s="1"/>
  <c r="AI58" i="91"/>
  <c r="AN58" i="91"/>
  <c r="AR50" i="90"/>
  <c r="AR67" i="47"/>
  <c r="AI55" i="99"/>
  <c r="AN55" i="99"/>
  <c r="AI55" i="103"/>
  <c r="AN55" i="103"/>
  <c r="AR54" i="10"/>
  <c r="Y64" i="46"/>
  <c r="X64" i="46"/>
  <c r="AH58" i="51"/>
  <c r="AQ58" i="51" s="1"/>
  <c r="AE58" i="13"/>
  <c r="AF58" i="13"/>
  <c r="AO58" i="13" s="1"/>
  <c r="AG58" i="13"/>
  <c r="AP58" i="13" s="1"/>
  <c r="W59" i="13"/>
  <c r="AI63" i="46"/>
  <c r="AP63" i="46"/>
  <c r="AR56" i="43"/>
  <c r="AH52" i="42"/>
  <c r="AQ52" i="42" s="1"/>
  <c r="Z58" i="51"/>
  <c r="Y60" i="88"/>
  <c r="X60" i="88"/>
  <c r="Z60" i="88" s="1"/>
  <c r="Y59" i="96"/>
  <c r="X59" i="96"/>
  <c r="AI51" i="98"/>
  <c r="AP51" i="98"/>
  <c r="Y57" i="55"/>
  <c r="X57" i="55"/>
  <c r="AI60" i="54"/>
  <c r="AN60" i="54"/>
  <c r="AI53" i="94"/>
  <c r="AN53" i="94"/>
  <c r="AH63" i="44"/>
  <c r="AQ63" i="44" s="1"/>
  <c r="AH57" i="43"/>
  <c r="AQ57" i="43" s="1"/>
  <c r="AI65" i="97"/>
  <c r="AN65" i="97"/>
  <c r="AI55" i="87"/>
  <c r="AN55" i="87"/>
  <c r="AI59" i="92"/>
  <c r="AN59" i="92"/>
  <c r="Y56" i="103"/>
  <c r="X56" i="103"/>
  <c r="Z66" i="97" l="1"/>
  <c r="Z56" i="87"/>
  <c r="Z52" i="98"/>
  <c r="AF52" i="98" s="1"/>
  <c r="AO52" i="98" s="1"/>
  <c r="W67" i="97"/>
  <c r="AG66" i="97"/>
  <c r="AP66" i="97" s="1"/>
  <c r="AE66" i="97"/>
  <c r="AF66" i="97"/>
  <c r="AO66" i="97" s="1"/>
  <c r="AE56" i="87"/>
  <c r="W57" i="87"/>
  <c r="AG56" i="87"/>
  <c r="AP56" i="87" s="1"/>
  <c r="AF56" i="87"/>
  <c r="AO56" i="87" s="1"/>
  <c r="AE52" i="98"/>
  <c r="W53" i="98"/>
  <c r="W59" i="84"/>
  <c r="AG58" i="84"/>
  <c r="AP58" i="84" s="1"/>
  <c r="AF58" i="84"/>
  <c r="AO58" i="84" s="1"/>
  <c r="AE58" i="84"/>
  <c r="W57" i="99"/>
  <c r="AG56" i="99"/>
  <c r="AP56" i="99" s="1"/>
  <c r="AF56" i="99"/>
  <c r="AO56" i="99" s="1"/>
  <c r="AE56" i="99"/>
  <c r="AR51" i="98"/>
  <c r="Y59" i="13"/>
  <c r="X59" i="13"/>
  <c r="AH60" i="92"/>
  <c r="AQ60" i="92" s="1"/>
  <c r="AI59" i="100"/>
  <c r="AN59" i="100"/>
  <c r="Y67" i="15"/>
  <c r="X67" i="15"/>
  <c r="AI53" i="102"/>
  <c r="AN53" i="102"/>
  <c r="Y54" i="85"/>
  <c r="X54" i="85"/>
  <c r="AR66" i="105"/>
  <c r="AE65" i="86"/>
  <c r="AG65" i="86"/>
  <c r="AP65" i="86" s="1"/>
  <c r="AF65" i="86"/>
  <c r="AO65" i="86" s="1"/>
  <c r="W66" i="86"/>
  <c r="Y64" i="93"/>
  <c r="X64" i="93"/>
  <c r="Y54" i="82"/>
  <c r="X54" i="82"/>
  <c r="AI56" i="41"/>
  <c r="AN56" i="41"/>
  <c r="AI62" i="101"/>
  <c r="AN62" i="101"/>
  <c r="Y56" i="10"/>
  <c r="X56" i="10"/>
  <c r="AI60" i="20"/>
  <c r="AN60" i="20"/>
  <c r="AI57" i="43"/>
  <c r="AN57" i="43"/>
  <c r="AH59" i="96"/>
  <c r="AQ59" i="96" s="1"/>
  <c r="AG60" i="92"/>
  <c r="AP60" i="92" s="1"/>
  <c r="W61" i="92"/>
  <c r="AF60" i="92"/>
  <c r="AO60" i="92" s="1"/>
  <c r="AE60" i="92"/>
  <c r="AI66" i="15"/>
  <c r="AN66" i="15"/>
  <c r="Y57" i="18"/>
  <c r="X57" i="18"/>
  <c r="AI56" i="49"/>
  <c r="AN56" i="49"/>
  <c r="AI53" i="85"/>
  <c r="AN53" i="85"/>
  <c r="AE61" i="104"/>
  <c r="W62" i="104"/>
  <c r="AF61" i="104"/>
  <c r="AO61" i="104" s="1"/>
  <c r="AG61" i="104"/>
  <c r="AP61" i="104" s="1"/>
  <c r="AR63" i="32"/>
  <c r="AH59" i="91"/>
  <c r="AQ59" i="91" s="1"/>
  <c r="AH54" i="94"/>
  <c r="AQ54" i="94" s="1"/>
  <c r="AR58" i="96"/>
  <c r="AH57" i="55"/>
  <c r="AQ57" i="55" s="1"/>
  <c r="Z59" i="96"/>
  <c r="AI56" i="18"/>
  <c r="AN56" i="18"/>
  <c r="AR66" i="89"/>
  <c r="Y54" i="102"/>
  <c r="X54" i="102"/>
  <c r="Y57" i="49"/>
  <c r="Z57" i="49" s="1"/>
  <c r="X57" i="49"/>
  <c r="AH64" i="32"/>
  <c r="AQ64" i="32" s="1"/>
  <c r="AH59" i="95"/>
  <c r="AQ59" i="95" s="1"/>
  <c r="Y51" i="50"/>
  <c r="X51" i="50"/>
  <c r="Y58" i="16"/>
  <c r="X58" i="16"/>
  <c r="Z58" i="16" s="1"/>
  <c r="Y61" i="45"/>
  <c r="X61" i="45"/>
  <c r="AE66" i="53"/>
  <c r="W67" i="53"/>
  <c r="AF66" i="53"/>
  <c r="AO66" i="53" s="1"/>
  <c r="AG66" i="53"/>
  <c r="AP66" i="53" s="1"/>
  <c r="AH58" i="11"/>
  <c r="AQ58" i="11" s="1"/>
  <c r="Z59" i="91"/>
  <c r="AR57" i="84"/>
  <c r="Z54" i="94"/>
  <c r="Y63" i="101"/>
  <c r="X63" i="101"/>
  <c r="AI52" i="42"/>
  <c r="AN52" i="42"/>
  <c r="AI51" i="90"/>
  <c r="AN51" i="90"/>
  <c r="AR65" i="97"/>
  <c r="AR59" i="92"/>
  <c r="AR60" i="54"/>
  <c r="AE58" i="51"/>
  <c r="AF58" i="51"/>
  <c r="AO58" i="51" s="1"/>
  <c r="AG58" i="51"/>
  <c r="AP58" i="51" s="1"/>
  <c r="W59" i="51"/>
  <c r="AH56" i="103"/>
  <c r="AQ56" i="103" s="1"/>
  <c r="AR55" i="87"/>
  <c r="Z57" i="55"/>
  <c r="AI58" i="13"/>
  <c r="AN58" i="13"/>
  <c r="AH64" i="46"/>
  <c r="AQ64" i="46" s="1"/>
  <c r="AR55" i="103"/>
  <c r="Y60" i="100"/>
  <c r="X60" i="100"/>
  <c r="Z60" i="100" s="1"/>
  <c r="AE64" i="52"/>
  <c r="AF64" i="52"/>
  <c r="AO64" i="52" s="1"/>
  <c r="W65" i="52"/>
  <c r="AG64" i="52"/>
  <c r="AP64" i="52" s="1"/>
  <c r="AH67" i="105"/>
  <c r="AQ67" i="105" s="1"/>
  <c r="Z64" i="32"/>
  <c r="Z59" i="95"/>
  <c r="AI50" i="50"/>
  <c r="AR50" i="50" s="1"/>
  <c r="AP50" i="50"/>
  <c r="AI57" i="16"/>
  <c r="AP57" i="16"/>
  <c r="AG53" i="48"/>
  <c r="AP53" i="48" s="1"/>
  <c r="AE53" i="48"/>
  <c r="W54" i="48"/>
  <c r="AF53" i="48"/>
  <c r="AO53" i="48" s="1"/>
  <c r="AI63" i="93"/>
  <c r="AN63" i="93"/>
  <c r="Z58" i="11"/>
  <c r="AI53" i="82"/>
  <c r="AN53" i="82"/>
  <c r="Y55" i="83"/>
  <c r="X55" i="83"/>
  <c r="Z55" i="83" s="1"/>
  <c r="AH56" i="87"/>
  <c r="AQ56" i="87" s="1"/>
  <c r="AI55" i="10"/>
  <c r="AN55" i="10"/>
  <c r="Z56" i="103"/>
  <c r="AH60" i="88"/>
  <c r="AQ60" i="88" s="1"/>
  <c r="AR63" i="46"/>
  <c r="Z64" i="46"/>
  <c r="AR57" i="11"/>
  <c r="AR59" i="88"/>
  <c r="Z67" i="105"/>
  <c r="AH67" i="89"/>
  <c r="AQ67" i="89" s="1"/>
  <c r="AI52" i="35"/>
  <c r="AN52" i="35"/>
  <c r="AH61" i="54"/>
  <c r="AQ61" i="54" s="1"/>
  <c r="AI54" i="83"/>
  <c r="AN54" i="83"/>
  <c r="Y64" i="44"/>
  <c r="X64" i="44"/>
  <c r="Y61" i="20"/>
  <c r="X61" i="20"/>
  <c r="Y58" i="43"/>
  <c r="X58" i="43"/>
  <c r="AR53" i="94"/>
  <c r="AG60" i="88"/>
  <c r="AP60" i="88" s="1"/>
  <c r="AE60" i="88"/>
  <c r="AF60" i="88"/>
  <c r="AO60" i="88" s="1"/>
  <c r="W61" i="88"/>
  <c r="AR55" i="99"/>
  <c r="AR58" i="91"/>
  <c r="W69" i="47"/>
  <c r="AF68" i="47"/>
  <c r="AO68" i="47" s="1"/>
  <c r="AE68" i="47"/>
  <c r="AG68" i="47"/>
  <c r="AP68" i="47" s="1"/>
  <c r="AH58" i="84"/>
  <c r="AQ58" i="84" s="1"/>
  <c r="Z67" i="89"/>
  <c r="AI60" i="45"/>
  <c r="AN60" i="45"/>
  <c r="AR58" i="95"/>
  <c r="Y53" i="35"/>
  <c r="Z53" i="35" s="1"/>
  <c r="X53" i="35"/>
  <c r="AH56" i="99"/>
  <c r="AQ56" i="99" s="1"/>
  <c r="AH66" i="97"/>
  <c r="AQ66" i="97" s="1"/>
  <c r="Z61" i="54"/>
  <c r="Y57" i="41"/>
  <c r="X57" i="41"/>
  <c r="AI63" i="44"/>
  <c r="AN63" i="44"/>
  <c r="AH52" i="98"/>
  <c r="AQ52" i="98" s="1"/>
  <c r="Y53" i="42"/>
  <c r="X53" i="42"/>
  <c r="Y52" i="90"/>
  <c r="X52" i="90"/>
  <c r="Z64" i="93" l="1"/>
  <c r="AG52" i="98"/>
  <c r="AP52" i="98" s="1"/>
  <c r="Z63" i="101"/>
  <c r="AF63" i="101" s="1"/>
  <c r="AO63" i="101" s="1"/>
  <c r="Z59" i="13"/>
  <c r="AE59" i="13" s="1"/>
  <c r="AG59" i="13"/>
  <c r="AP59" i="13" s="1"/>
  <c r="AE64" i="93"/>
  <c r="AG64" i="93"/>
  <c r="AP64" i="93" s="1"/>
  <c r="AF64" i="93"/>
  <c r="AO64" i="93" s="1"/>
  <c r="W65" i="93"/>
  <c r="AE63" i="101"/>
  <c r="AG63" i="101"/>
  <c r="AP63" i="101" s="1"/>
  <c r="W54" i="35"/>
  <c r="AE53" i="35"/>
  <c r="AG53" i="35"/>
  <c r="AP53" i="35" s="1"/>
  <c r="AF53" i="35"/>
  <c r="AO53" i="35" s="1"/>
  <c r="AG60" i="100"/>
  <c r="AP60" i="100" s="1"/>
  <c r="W61" i="100"/>
  <c r="AE60" i="100"/>
  <c r="AF60" i="100"/>
  <c r="AO60" i="100" s="1"/>
  <c r="AH53" i="42"/>
  <c r="AQ53" i="42" s="1"/>
  <c r="Z53" i="42"/>
  <c r="W62" i="54"/>
  <c r="AE61" i="54"/>
  <c r="AG61" i="54"/>
  <c r="AP61" i="54" s="1"/>
  <c r="AF61" i="54"/>
  <c r="AO61" i="54" s="1"/>
  <c r="W68" i="89"/>
  <c r="AF67" i="89"/>
  <c r="AO67" i="89" s="1"/>
  <c r="AE67" i="89"/>
  <c r="AG67" i="89"/>
  <c r="AP67" i="89" s="1"/>
  <c r="AI60" i="88"/>
  <c r="AN60" i="88"/>
  <c r="AR55" i="10"/>
  <c r="AH55" i="83"/>
  <c r="AQ55" i="83" s="1"/>
  <c r="W65" i="32"/>
  <c r="AG64" i="32"/>
  <c r="AP64" i="32" s="1"/>
  <c r="AE64" i="32"/>
  <c r="AF64" i="32"/>
  <c r="AO64" i="32" s="1"/>
  <c r="AH58" i="16"/>
  <c r="AQ58" i="16" s="1"/>
  <c r="AR56" i="49"/>
  <c r="AI65" i="86"/>
  <c r="AN65" i="86"/>
  <c r="AR59" i="100"/>
  <c r="AH59" i="13"/>
  <c r="AQ59" i="13" s="1"/>
  <c r="AI56" i="99"/>
  <c r="AN56" i="99"/>
  <c r="AI56" i="87"/>
  <c r="AN56" i="87"/>
  <c r="AH61" i="20"/>
  <c r="AQ61" i="20" s="1"/>
  <c r="AF55" i="83"/>
  <c r="AO55" i="83" s="1"/>
  <c r="W56" i="83"/>
  <c r="AE55" i="83"/>
  <c r="AG55" i="83"/>
  <c r="AP55" i="83" s="1"/>
  <c r="AR63" i="93"/>
  <c r="AR51" i="90"/>
  <c r="AG54" i="94"/>
  <c r="AP54" i="94" s="1"/>
  <c r="AF54" i="94"/>
  <c r="AO54" i="94" s="1"/>
  <c r="AE54" i="94"/>
  <c r="W55" i="94"/>
  <c r="Y67" i="53"/>
  <c r="X67" i="53"/>
  <c r="W59" i="16"/>
  <c r="AE58" i="16"/>
  <c r="AG58" i="16"/>
  <c r="AP58" i="16" s="1"/>
  <c r="AF58" i="16"/>
  <c r="AO58" i="16" s="1"/>
  <c r="AH54" i="102"/>
  <c r="AQ54" i="102" s="1"/>
  <c r="AR56" i="18"/>
  <c r="Y62" i="104"/>
  <c r="X62" i="104"/>
  <c r="AH57" i="18"/>
  <c r="AQ57" i="18" s="1"/>
  <c r="AI60" i="92"/>
  <c r="AN60" i="92"/>
  <c r="AR60" i="20"/>
  <c r="AR56" i="41"/>
  <c r="AR53" i="102"/>
  <c r="AI52" i="98"/>
  <c r="AN52" i="98"/>
  <c r="AR63" i="44"/>
  <c r="AI68" i="47"/>
  <c r="AN68" i="47"/>
  <c r="Z61" i="20"/>
  <c r="AR54" i="83"/>
  <c r="AG64" i="46"/>
  <c r="AP64" i="46" s="1"/>
  <c r="AE64" i="46"/>
  <c r="AF64" i="46"/>
  <c r="AO64" i="46" s="1"/>
  <c r="W65" i="46"/>
  <c r="AR57" i="16"/>
  <c r="Y65" i="52"/>
  <c r="X65" i="52"/>
  <c r="Y59" i="51"/>
  <c r="X59" i="51"/>
  <c r="AI66" i="53"/>
  <c r="AN66" i="53"/>
  <c r="Z54" i="102"/>
  <c r="AG59" i="96"/>
  <c r="AP59" i="96" s="1"/>
  <c r="AF59" i="96"/>
  <c r="AO59" i="96" s="1"/>
  <c r="AE59" i="96"/>
  <c r="W60" i="96"/>
  <c r="AI61" i="104"/>
  <c r="AN61" i="104"/>
  <c r="Z57" i="18"/>
  <c r="Z56" i="10"/>
  <c r="AH56" i="10"/>
  <c r="AQ56" i="10" s="1"/>
  <c r="AH54" i="82"/>
  <c r="AQ54" i="82" s="1"/>
  <c r="AH67" i="15"/>
  <c r="AQ67" i="15" s="1"/>
  <c r="Y59" i="84"/>
  <c r="X59" i="84"/>
  <c r="AR52" i="35"/>
  <c r="AF67" i="105"/>
  <c r="AO67" i="105" s="1"/>
  <c r="AE67" i="105"/>
  <c r="W68" i="105"/>
  <c r="AG67" i="105"/>
  <c r="AP67" i="105" s="1"/>
  <c r="AR52" i="42"/>
  <c r="AH61" i="45"/>
  <c r="AQ61" i="45" s="1"/>
  <c r="AH51" i="50"/>
  <c r="AQ51" i="50" s="1"/>
  <c r="Y61" i="92"/>
  <c r="X61" i="92"/>
  <c r="Z61" i="92" s="1"/>
  <c r="Z54" i="82"/>
  <c r="Y66" i="86"/>
  <c r="X66" i="86"/>
  <c r="AH54" i="85"/>
  <c r="AQ54" i="85" s="1"/>
  <c r="Z67" i="15"/>
  <c r="Y57" i="99"/>
  <c r="X57" i="99"/>
  <c r="AI66" i="97"/>
  <c r="AN66" i="97"/>
  <c r="AH52" i="90"/>
  <c r="AQ52" i="90" s="1"/>
  <c r="AH57" i="41"/>
  <c r="AQ57" i="41" s="1"/>
  <c r="Z57" i="41"/>
  <c r="Y69" i="47"/>
  <c r="X69" i="47"/>
  <c r="Y61" i="88"/>
  <c r="Z61" i="88" s="1"/>
  <c r="X61" i="88"/>
  <c r="AH58" i="43"/>
  <c r="AQ58" i="43" s="1"/>
  <c r="AH64" i="44"/>
  <c r="AQ64" i="44" s="1"/>
  <c r="W57" i="103"/>
  <c r="AG56" i="103"/>
  <c r="AP56" i="103" s="1"/>
  <c r="AE56" i="103"/>
  <c r="AF56" i="103"/>
  <c r="AO56" i="103" s="1"/>
  <c r="AR53" i="82"/>
  <c r="Y54" i="48"/>
  <c r="X54" i="48"/>
  <c r="AI64" i="52"/>
  <c r="AN64" i="52"/>
  <c r="AR58" i="13"/>
  <c r="AH63" i="101"/>
  <c r="AQ63" i="101" s="1"/>
  <c r="W60" i="91"/>
  <c r="AG59" i="91"/>
  <c r="AP59" i="91" s="1"/>
  <c r="AE59" i="91"/>
  <c r="AF59" i="91"/>
  <c r="AO59" i="91" s="1"/>
  <c r="Z61" i="45"/>
  <c r="Z51" i="50"/>
  <c r="AH57" i="49"/>
  <c r="AQ57" i="49" s="1"/>
  <c r="AR53" i="85"/>
  <c r="Z54" i="85"/>
  <c r="Y53" i="98"/>
  <c r="Z53" i="98" s="1"/>
  <c r="X53" i="98"/>
  <c r="Z52" i="90"/>
  <c r="AH53" i="35"/>
  <c r="AQ53" i="35" s="1"/>
  <c r="AR60" i="45"/>
  <c r="Z58" i="43"/>
  <c r="Z64" i="44"/>
  <c r="AF58" i="11"/>
  <c r="AO58" i="11" s="1"/>
  <c r="AE58" i="11"/>
  <c r="W59" i="11"/>
  <c r="AG58" i="11"/>
  <c r="AP58" i="11" s="1"/>
  <c r="AI53" i="48"/>
  <c r="AN53" i="48"/>
  <c r="AF59" i="95"/>
  <c r="AO59" i="95" s="1"/>
  <c r="AE59" i="95"/>
  <c r="AG59" i="95"/>
  <c r="AP59" i="95" s="1"/>
  <c r="W60" i="95"/>
  <c r="AH60" i="100"/>
  <c r="AQ60" i="100" s="1"/>
  <c r="W58" i="55"/>
  <c r="AE57" i="55"/>
  <c r="AF57" i="55"/>
  <c r="AO57" i="55" s="1"/>
  <c r="AG57" i="55"/>
  <c r="AP57" i="55" s="1"/>
  <c r="AI58" i="51"/>
  <c r="AN58" i="51"/>
  <c r="AE57" i="49"/>
  <c r="AF57" i="49"/>
  <c r="AO57" i="49" s="1"/>
  <c r="AG57" i="49"/>
  <c r="AP57" i="49" s="1"/>
  <c r="W58" i="49"/>
  <c r="AR66" i="15"/>
  <c r="AR57" i="43"/>
  <c r="AR62" i="101"/>
  <c r="AH64" i="93"/>
  <c r="AQ64" i="93" s="1"/>
  <c r="AI58" i="84"/>
  <c r="AN58" i="84"/>
  <c r="Y57" i="87"/>
  <c r="Z57" i="87"/>
  <c r="X57" i="87"/>
  <c r="Y67" i="97"/>
  <c r="X67" i="97"/>
  <c r="Z67" i="97" s="1"/>
  <c r="W60" i="13" l="1"/>
  <c r="Z67" i="53"/>
  <c r="Z57" i="99"/>
  <c r="Z59" i="84"/>
  <c r="AF59" i="84" s="1"/>
  <c r="AO59" i="84" s="1"/>
  <c r="W64" i="101"/>
  <c r="Y64" i="101" s="1"/>
  <c r="AF59" i="13"/>
  <c r="AO59" i="13" s="1"/>
  <c r="AF67" i="97"/>
  <c r="AO67" i="97" s="1"/>
  <c r="AG67" i="97"/>
  <c r="AP67" i="97" s="1"/>
  <c r="AE67" i="97"/>
  <c r="W68" i="97"/>
  <c r="AG67" i="53"/>
  <c r="AP67" i="53" s="1"/>
  <c r="AE67" i="53"/>
  <c r="AF67" i="53"/>
  <c r="AO67" i="53" s="1"/>
  <c r="W68" i="53"/>
  <c r="W58" i="99"/>
  <c r="AG57" i="99"/>
  <c r="AP57" i="99" s="1"/>
  <c r="AF57" i="99"/>
  <c r="AO57" i="99" s="1"/>
  <c r="AE57" i="99"/>
  <c r="AG59" i="84"/>
  <c r="AP59" i="84" s="1"/>
  <c r="AE59" i="84"/>
  <c r="W60" i="84"/>
  <c r="W62" i="88"/>
  <c r="AG61" i="88"/>
  <c r="AP61" i="88" s="1"/>
  <c r="AF61" i="88"/>
  <c r="AO61" i="88" s="1"/>
  <c r="AE61" i="88"/>
  <c r="AI58" i="11"/>
  <c r="AR58" i="11" s="1"/>
  <c r="AN58" i="11"/>
  <c r="AH53" i="98"/>
  <c r="AQ53" i="98" s="1"/>
  <c r="W62" i="45"/>
  <c r="AF61" i="45"/>
  <c r="AO61" i="45" s="1"/>
  <c r="AG61" i="45"/>
  <c r="AP61" i="45" s="1"/>
  <c r="AE61" i="45"/>
  <c r="AH61" i="92"/>
  <c r="AQ61" i="92" s="1"/>
  <c r="AI67" i="105"/>
  <c r="AN67" i="105"/>
  <c r="AR56" i="99"/>
  <c r="AR60" i="88"/>
  <c r="X64" i="101"/>
  <c r="AI64" i="93"/>
  <c r="AN64" i="93"/>
  <c r="AR64" i="52"/>
  <c r="AH69" i="47"/>
  <c r="AQ69" i="47" s="1"/>
  <c r="AQ71" i="47" s="1"/>
  <c r="AZ3" i="47"/>
  <c r="AX12" i="47" s="1"/>
  <c r="S12" i="47" s="1"/>
  <c r="AC12" i="47" s="1"/>
  <c r="AB13" i="47" s="1"/>
  <c r="AX10" i="47"/>
  <c r="S10" i="47" s="1"/>
  <c r="AC10" i="47" s="1"/>
  <c r="AB11" i="47" s="1"/>
  <c r="AX17" i="47"/>
  <c r="S17" i="47" s="1"/>
  <c r="AC17" i="47" s="1"/>
  <c r="AB18" i="47" s="1"/>
  <c r="AX23" i="47"/>
  <c r="S23" i="47" s="1"/>
  <c r="AC23" i="47" s="1"/>
  <c r="AB24" i="47" s="1"/>
  <c r="AX41" i="47"/>
  <c r="S41" i="47" s="1"/>
  <c r="AC41" i="47" s="1"/>
  <c r="AB42" i="47" s="1"/>
  <c r="AX47" i="47"/>
  <c r="S47" i="47" s="1"/>
  <c r="AC47" i="47" s="1"/>
  <c r="AB48" i="47" s="1"/>
  <c r="AX53" i="47"/>
  <c r="S53" i="47" s="1"/>
  <c r="AC53" i="47" s="1"/>
  <c r="AB54" i="47" s="1"/>
  <c r="AX59" i="47"/>
  <c r="S59" i="47" s="1"/>
  <c r="AC59" i="47" s="1"/>
  <c r="AB60" i="47" s="1"/>
  <c r="W62" i="92"/>
  <c r="AG61" i="92"/>
  <c r="AP61" i="92" s="1"/>
  <c r="AF61" i="92"/>
  <c r="AO61" i="92" s="1"/>
  <c r="AE61" i="92"/>
  <c r="AR61" i="104"/>
  <c r="W55" i="102"/>
  <c r="AF54" i="102"/>
  <c r="AO54" i="102" s="1"/>
  <c r="AE54" i="102"/>
  <c r="AN54" i="102" s="1"/>
  <c r="AG54" i="102"/>
  <c r="AH65" i="52"/>
  <c r="AQ65" i="52" s="1"/>
  <c r="Y65" i="46"/>
  <c r="X65" i="46"/>
  <c r="Z65" i="46" s="1"/>
  <c r="W62" i="20"/>
  <c r="AG61" i="20"/>
  <c r="AP61" i="20" s="1"/>
  <c r="AE61" i="20"/>
  <c r="AF61" i="20"/>
  <c r="AO61" i="20" s="1"/>
  <c r="AR52" i="98"/>
  <c r="AI55" i="83"/>
  <c r="AN55" i="83"/>
  <c r="AI64" i="32"/>
  <c r="AN64" i="32"/>
  <c r="AI60" i="100"/>
  <c r="AN60" i="100"/>
  <c r="AI53" i="35"/>
  <c r="AN53" i="35"/>
  <c r="W58" i="87"/>
  <c r="AE57" i="87"/>
  <c r="AF57" i="87"/>
  <c r="AO57" i="87" s="1"/>
  <c r="AG57" i="87"/>
  <c r="AP57" i="87" s="1"/>
  <c r="AI57" i="49"/>
  <c r="AN57" i="49"/>
  <c r="Y58" i="55"/>
  <c r="X58" i="55"/>
  <c r="AH54" i="48"/>
  <c r="AQ54" i="48" s="1"/>
  <c r="Z69" i="47"/>
  <c r="W68" i="15"/>
  <c r="AE67" i="15"/>
  <c r="AG67" i="15"/>
  <c r="AP67" i="15" s="1"/>
  <c r="AF67" i="15"/>
  <c r="AO67" i="15" s="1"/>
  <c r="AH66" i="86"/>
  <c r="AQ66" i="86" s="1"/>
  <c r="Z65" i="52"/>
  <c r="Y56" i="83"/>
  <c r="X56" i="83"/>
  <c r="Y61" i="100"/>
  <c r="X61" i="100"/>
  <c r="Z61" i="100" s="1"/>
  <c r="Y54" i="35"/>
  <c r="X54" i="35"/>
  <c r="AI57" i="55"/>
  <c r="AN57" i="55"/>
  <c r="AR58" i="84"/>
  <c r="W59" i="43"/>
  <c r="AG58" i="43"/>
  <c r="AP58" i="43" s="1"/>
  <c r="AF58" i="43"/>
  <c r="AO58" i="43" s="1"/>
  <c r="AE58" i="43"/>
  <c r="AG54" i="85"/>
  <c r="AP54" i="85" s="1"/>
  <c r="AE54" i="85"/>
  <c r="AF54" i="85"/>
  <c r="AO54" i="85" s="1"/>
  <c r="W55" i="85"/>
  <c r="AI59" i="91"/>
  <c r="AN59" i="91"/>
  <c r="Z54" i="48"/>
  <c r="AI56" i="103"/>
  <c r="AN56" i="103"/>
  <c r="Z66" i="86"/>
  <c r="Y60" i="96"/>
  <c r="X60" i="96"/>
  <c r="Z60" i="96" s="1"/>
  <c r="AR66" i="53"/>
  <c r="AI64" i="46"/>
  <c r="AN64" i="46"/>
  <c r="AR68" i="47"/>
  <c r="AR60" i="92"/>
  <c r="Z62" i="104"/>
  <c r="AH62" i="104"/>
  <c r="AQ62" i="104" s="1"/>
  <c r="AI58" i="16"/>
  <c r="AN58" i="16"/>
  <c r="Y55" i="94"/>
  <c r="X55" i="94"/>
  <c r="Z55" i="94" s="1"/>
  <c r="AR65" i="86"/>
  <c r="Y65" i="32"/>
  <c r="Z65" i="32" s="1"/>
  <c r="X65" i="32"/>
  <c r="AI67" i="89"/>
  <c r="AN67" i="89"/>
  <c r="AI61" i="54"/>
  <c r="AN61" i="54"/>
  <c r="X65" i="93"/>
  <c r="Y65" i="93"/>
  <c r="AI59" i="13"/>
  <c r="AN59" i="13"/>
  <c r="AR53" i="48"/>
  <c r="AF64" i="44"/>
  <c r="AO64" i="44" s="1"/>
  <c r="AG64" i="44"/>
  <c r="AP64" i="44" s="1"/>
  <c r="AE64" i="44"/>
  <c r="W65" i="44"/>
  <c r="AR58" i="51"/>
  <c r="Y60" i="95"/>
  <c r="Z60" i="95" s="1"/>
  <c r="X60" i="95"/>
  <c r="Y58" i="49"/>
  <c r="X58" i="49"/>
  <c r="AH61" i="88"/>
  <c r="AQ61" i="88" s="1"/>
  <c r="AE57" i="41"/>
  <c r="AN57" i="41" s="1"/>
  <c r="AF57" i="41"/>
  <c r="AO57" i="41" s="1"/>
  <c r="AG57" i="41"/>
  <c r="W58" i="41"/>
  <c r="AR66" i="97"/>
  <c r="AH59" i="84"/>
  <c r="AQ59" i="84" s="1"/>
  <c r="W57" i="10"/>
  <c r="AG56" i="10"/>
  <c r="AP56" i="10" s="1"/>
  <c r="AE56" i="10"/>
  <c r="AF56" i="10"/>
  <c r="AO56" i="10" s="1"/>
  <c r="AI59" i="96"/>
  <c r="AN59" i="96"/>
  <c r="AH59" i="51"/>
  <c r="AQ59" i="51" s="1"/>
  <c r="Y59" i="16"/>
  <c r="X59" i="16"/>
  <c r="AI54" i="94"/>
  <c r="AN54" i="94"/>
  <c r="AR56" i="87"/>
  <c r="Y62" i="54"/>
  <c r="Z62" i="54"/>
  <c r="X62" i="54"/>
  <c r="Y60" i="13"/>
  <c r="X60" i="13"/>
  <c r="AF53" i="98"/>
  <c r="AO53" i="98" s="1"/>
  <c r="AE53" i="98"/>
  <c r="AG53" i="98"/>
  <c r="AP53" i="98" s="1"/>
  <c r="W54" i="98"/>
  <c r="AH67" i="97"/>
  <c r="AQ67" i="97" s="1"/>
  <c r="AH57" i="87"/>
  <c r="AQ57" i="87" s="1"/>
  <c r="AI59" i="95"/>
  <c r="AN59" i="95"/>
  <c r="Y59" i="11"/>
  <c r="X59" i="11"/>
  <c r="AG52" i="90"/>
  <c r="AP52" i="90" s="1"/>
  <c r="AE52" i="90"/>
  <c r="AF52" i="90"/>
  <c r="AO52" i="90" s="1"/>
  <c r="W53" i="90"/>
  <c r="AE51" i="50"/>
  <c r="AF51" i="50"/>
  <c r="AO51" i="50" s="1"/>
  <c r="AG51" i="50"/>
  <c r="AP51" i="50" s="1"/>
  <c r="W52" i="50"/>
  <c r="Y60" i="91"/>
  <c r="X60" i="91"/>
  <c r="Z60" i="91" s="1"/>
  <c r="Y57" i="103"/>
  <c r="X57" i="103"/>
  <c r="AH57" i="99"/>
  <c r="AQ57" i="99" s="1"/>
  <c r="W55" i="82"/>
  <c r="AE54" i="82"/>
  <c r="AF54" i="82"/>
  <c r="AO54" i="82" s="1"/>
  <c r="AG54" i="82"/>
  <c r="AP54" i="82" s="1"/>
  <c r="Y68" i="105"/>
  <c r="X68" i="105"/>
  <c r="Z68" i="105" s="1"/>
  <c r="AE57" i="18"/>
  <c r="AG57" i="18"/>
  <c r="AP57" i="18" s="1"/>
  <c r="W58" i="18"/>
  <c r="AF57" i="18"/>
  <c r="AO57" i="18" s="1"/>
  <c r="Z59" i="51"/>
  <c r="AH67" i="53"/>
  <c r="AQ67" i="53" s="1"/>
  <c r="Y68" i="89"/>
  <c r="Z68" i="89"/>
  <c r="X68" i="89"/>
  <c r="AG53" i="42"/>
  <c r="AP53" i="42" s="1"/>
  <c r="AF53" i="42"/>
  <c r="W54" i="42"/>
  <c r="AE53" i="42"/>
  <c r="AN53" i="42" s="1"/>
  <c r="AI63" i="101"/>
  <c r="AN63" i="101"/>
  <c r="Z59" i="11" l="1"/>
  <c r="Z59" i="16"/>
  <c r="Z58" i="55"/>
  <c r="AE58" i="55" s="1"/>
  <c r="Z64" i="101"/>
  <c r="Z56" i="83"/>
  <c r="AF56" i="83" s="1"/>
  <c r="AO56" i="83" s="1"/>
  <c r="AX35" i="47"/>
  <c r="S35" i="47" s="1"/>
  <c r="AC35" i="47" s="1"/>
  <c r="AB36" i="47" s="1"/>
  <c r="Z60" i="13"/>
  <c r="Z54" i="35"/>
  <c r="AX66" i="47"/>
  <c r="S66" i="47" s="1"/>
  <c r="AC66" i="47" s="1"/>
  <c r="AB67" i="47" s="1"/>
  <c r="AX29" i="47"/>
  <c r="S29" i="47" s="1"/>
  <c r="AC29" i="47" s="1"/>
  <c r="AB30" i="47" s="1"/>
  <c r="AF59" i="11"/>
  <c r="AO59" i="11" s="1"/>
  <c r="AG59" i="11"/>
  <c r="AP59" i="11" s="1"/>
  <c r="AE59" i="11"/>
  <c r="W60" i="11"/>
  <c r="AE59" i="16"/>
  <c r="AF59" i="16"/>
  <c r="AO59" i="16" s="1"/>
  <c r="AG59" i="16"/>
  <c r="AP59" i="16" s="1"/>
  <c r="W60" i="16"/>
  <c r="AF58" i="55"/>
  <c r="AO58" i="55" s="1"/>
  <c r="AG58" i="55"/>
  <c r="AP58" i="55" s="1"/>
  <c r="W56" i="94"/>
  <c r="AF55" i="94"/>
  <c r="AO55" i="94" s="1"/>
  <c r="AE55" i="94"/>
  <c r="AG55" i="94"/>
  <c r="AP55" i="94" s="1"/>
  <c r="AF54" i="35"/>
  <c r="AO54" i="35" s="1"/>
  <c r="W55" i="35"/>
  <c r="AE54" i="35"/>
  <c r="AN54" i="35" s="1"/>
  <c r="AG54" i="35"/>
  <c r="AG60" i="95"/>
  <c r="AP60" i="95" s="1"/>
  <c r="W61" i="95"/>
  <c r="AE60" i="95"/>
  <c r="AF60" i="95"/>
  <c r="AO60" i="95" s="1"/>
  <c r="AE56" i="83"/>
  <c r="AF60" i="13"/>
  <c r="AO60" i="13" s="1"/>
  <c r="AE60" i="13"/>
  <c r="W61" i="13"/>
  <c r="AG60" i="13"/>
  <c r="AP60" i="13" s="1"/>
  <c r="Y57" i="10"/>
  <c r="X57" i="10"/>
  <c r="AH58" i="49"/>
  <c r="AQ58" i="49" s="1"/>
  <c r="AH65" i="93"/>
  <c r="AQ65" i="93" s="1"/>
  <c r="Y58" i="18"/>
  <c r="X58" i="18"/>
  <c r="AI57" i="18"/>
  <c r="AN57" i="18"/>
  <c r="AF59" i="51"/>
  <c r="AO59" i="51" s="1"/>
  <c r="AG59" i="51"/>
  <c r="AP59" i="51" s="1"/>
  <c r="AE59" i="51"/>
  <c r="W60" i="51"/>
  <c r="AH68" i="105"/>
  <c r="AQ68" i="105" s="1"/>
  <c r="AI54" i="82"/>
  <c r="AN54" i="82"/>
  <c r="Z65" i="93"/>
  <c r="AH65" i="32"/>
  <c r="AQ65" i="32" s="1"/>
  <c r="AH60" i="96"/>
  <c r="AQ60" i="96" s="1"/>
  <c r="W55" i="48"/>
  <c r="AF54" i="48"/>
  <c r="AO54" i="48" s="1"/>
  <c r="AG54" i="48"/>
  <c r="AP54" i="48" s="1"/>
  <c r="AE54" i="48"/>
  <c r="AI54" i="85"/>
  <c r="AN54" i="85"/>
  <c r="Y59" i="43"/>
  <c r="Z59" i="43" s="1"/>
  <c r="X59" i="43"/>
  <c r="Y68" i="15"/>
  <c r="X68" i="15"/>
  <c r="AR53" i="35"/>
  <c r="AR55" i="83"/>
  <c r="AI61" i="92"/>
  <c r="AN61" i="92"/>
  <c r="AX65" i="47"/>
  <c r="S65" i="47" s="1"/>
  <c r="AC65" i="47" s="1"/>
  <c r="AB66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I61" i="45"/>
  <c r="AN61" i="45"/>
  <c r="AI61" i="88"/>
  <c r="AN61" i="88"/>
  <c r="AI59" i="84"/>
  <c r="AN59" i="84"/>
  <c r="W69" i="105"/>
  <c r="AE68" i="105"/>
  <c r="AG68" i="105"/>
  <c r="AP68" i="105" s="1"/>
  <c r="AF68" i="105"/>
  <c r="AO68" i="105" s="1"/>
  <c r="AK67" i="47"/>
  <c r="AT67" i="47" s="1"/>
  <c r="AJ60" i="47"/>
  <c r="AK60" i="47"/>
  <c r="AT60" i="47" s="1"/>
  <c r="AK54" i="47"/>
  <c r="AT54" i="47" s="1"/>
  <c r="AK48" i="47"/>
  <c r="AT48" i="47" s="1"/>
  <c r="AJ48" i="47"/>
  <c r="AK36" i="47"/>
  <c r="AT36" i="47" s="1"/>
  <c r="AJ36" i="47"/>
  <c r="AK30" i="47"/>
  <c r="AT30" i="47" s="1"/>
  <c r="AJ30" i="47"/>
  <c r="AK24" i="47"/>
  <c r="AT24" i="47" s="1"/>
  <c r="AK18" i="47"/>
  <c r="AT18" i="47" s="1"/>
  <c r="AK11" i="47"/>
  <c r="AT11" i="47" s="1"/>
  <c r="AK13" i="47"/>
  <c r="AT13" i="47" s="1"/>
  <c r="Y58" i="99"/>
  <c r="Z58" i="99" s="1"/>
  <c r="X58" i="99"/>
  <c r="X54" i="42"/>
  <c r="Y54" i="42"/>
  <c r="AH57" i="103"/>
  <c r="AQ57" i="103" s="1"/>
  <c r="Y62" i="20"/>
  <c r="X62" i="20"/>
  <c r="AJ42" i="47"/>
  <c r="AK42" i="47"/>
  <c r="AT42" i="47" s="1"/>
  <c r="AI53" i="42"/>
  <c r="AO53" i="42"/>
  <c r="Z57" i="103"/>
  <c r="Y52" i="50"/>
  <c r="X52" i="50"/>
  <c r="AR59" i="96"/>
  <c r="Z58" i="49"/>
  <c r="AR59" i="91"/>
  <c r="AH61" i="100"/>
  <c r="AQ61" i="100" s="1"/>
  <c r="AG65" i="52"/>
  <c r="AP65" i="52" s="1"/>
  <c r="W66" i="52"/>
  <c r="AE65" i="52"/>
  <c r="AF65" i="52"/>
  <c r="AO65" i="52" s="1"/>
  <c r="AR60" i="100"/>
  <c r="AH65" i="46"/>
  <c r="AQ65" i="46" s="1"/>
  <c r="Y55" i="102"/>
  <c r="X55" i="102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4" i="47"/>
  <c r="S4" i="47" s="1"/>
  <c r="AC4" i="47" s="1"/>
  <c r="AB5" i="47" s="1"/>
  <c r="AR64" i="93"/>
  <c r="Y68" i="97"/>
  <c r="Z68" i="97"/>
  <c r="X68" i="97"/>
  <c r="Y53" i="90"/>
  <c r="X53" i="90"/>
  <c r="AE65" i="32"/>
  <c r="AF65" i="32"/>
  <c r="AO65" i="32" s="1"/>
  <c r="AG65" i="32"/>
  <c r="AP65" i="32" s="1"/>
  <c r="W66" i="32"/>
  <c r="AX69" i="47"/>
  <c r="S69" i="47" s="1"/>
  <c r="AC69" i="47" s="1"/>
  <c r="AG69" i="47"/>
  <c r="AP69" i="47" s="1"/>
  <c r="AP71" i="47" s="1"/>
  <c r="AF69" i="47"/>
  <c r="AO69" i="47" s="1"/>
  <c r="AO71" i="47" s="1"/>
  <c r="AE69" i="47"/>
  <c r="Y54" i="98"/>
  <c r="Z54" i="98" s="1"/>
  <c r="X54" i="98"/>
  <c r="AR61" i="54"/>
  <c r="AR58" i="16"/>
  <c r="AG62" i="104"/>
  <c r="AP62" i="104" s="1"/>
  <c r="AE62" i="104"/>
  <c r="AF62" i="104"/>
  <c r="AO62" i="104" s="1"/>
  <c r="W63" i="104"/>
  <c r="AR64" i="46"/>
  <c r="W67" i="86"/>
  <c r="AF66" i="86"/>
  <c r="AO66" i="86" s="1"/>
  <c r="AE66" i="86"/>
  <c r="AN66" i="86" s="1"/>
  <c r="AG66" i="86"/>
  <c r="AI58" i="43"/>
  <c r="AN58" i="43"/>
  <c r="AE61" i="100"/>
  <c r="W62" i="100"/>
  <c r="AG61" i="100"/>
  <c r="AP61" i="100" s="1"/>
  <c r="AF61" i="100"/>
  <c r="AO61" i="100" s="1"/>
  <c r="AI57" i="87"/>
  <c r="AN57" i="87"/>
  <c r="AG65" i="46"/>
  <c r="AP65" i="46" s="1"/>
  <c r="W66" i="46"/>
  <c r="AF65" i="46"/>
  <c r="AO65" i="46" s="1"/>
  <c r="AE65" i="46"/>
  <c r="Y62" i="92"/>
  <c r="X62" i="92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H64" i="101"/>
  <c r="AQ64" i="101" s="1"/>
  <c r="Y62" i="45"/>
  <c r="Z62" i="45" s="1"/>
  <c r="X62" i="45"/>
  <c r="Y62" i="88"/>
  <c r="X62" i="88"/>
  <c r="Y68" i="53"/>
  <c r="X68" i="53"/>
  <c r="Z68" i="53" s="1"/>
  <c r="AI67" i="97"/>
  <c r="AN67" i="97"/>
  <c r="Y55" i="82"/>
  <c r="X55" i="82"/>
  <c r="W61" i="96"/>
  <c r="AF60" i="96"/>
  <c r="AO60" i="96" s="1"/>
  <c r="AG60" i="96"/>
  <c r="AP60" i="96" s="1"/>
  <c r="AE60" i="96"/>
  <c r="AR59" i="95"/>
  <c r="AR63" i="101"/>
  <c r="AH68" i="89"/>
  <c r="AQ68" i="89" s="1"/>
  <c r="AH60" i="91"/>
  <c r="AQ60" i="91" s="1"/>
  <c r="AH62" i="54"/>
  <c r="AQ62" i="54" s="1"/>
  <c r="AR54" i="94"/>
  <c r="X58" i="41"/>
  <c r="Y58" i="41"/>
  <c r="Z58" i="41" s="1"/>
  <c r="AH60" i="95"/>
  <c r="AQ60" i="95" s="1"/>
  <c r="Y65" i="44"/>
  <c r="X65" i="44"/>
  <c r="Y55" i="85"/>
  <c r="X55" i="85"/>
  <c r="AR57" i="55"/>
  <c r="Y58" i="87"/>
  <c r="X58" i="87"/>
  <c r="Z58" i="87" s="1"/>
  <c r="AR64" i="32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F64" i="101"/>
  <c r="AO64" i="101" s="1"/>
  <c r="AE64" i="101"/>
  <c r="AG64" i="101"/>
  <c r="AP64" i="101" s="1"/>
  <c r="W65" i="101"/>
  <c r="AI57" i="99"/>
  <c r="AN57" i="99"/>
  <c r="AH60" i="13"/>
  <c r="AQ60" i="13" s="1"/>
  <c r="AH58" i="55"/>
  <c r="AQ58" i="55" s="1"/>
  <c r="AI52" i="90"/>
  <c r="AN52" i="90"/>
  <c r="AG68" i="89"/>
  <c r="AP68" i="89" s="1"/>
  <c r="W69" i="89"/>
  <c r="AF68" i="89"/>
  <c r="AO68" i="89" s="1"/>
  <c r="AE68" i="89"/>
  <c r="AG60" i="91"/>
  <c r="AP60" i="91" s="1"/>
  <c r="W61" i="91"/>
  <c r="AE60" i="91"/>
  <c r="AF60" i="91"/>
  <c r="AO60" i="91" s="1"/>
  <c r="AI51" i="50"/>
  <c r="AN51" i="50"/>
  <c r="AH59" i="11"/>
  <c r="AQ59" i="11" s="1"/>
  <c r="AI53" i="98"/>
  <c r="AN53" i="98"/>
  <c r="W63" i="54"/>
  <c r="AE62" i="54"/>
  <c r="AF62" i="54"/>
  <c r="AO62" i="54" s="1"/>
  <c r="AG62" i="54"/>
  <c r="AP62" i="54" s="1"/>
  <c r="AH59" i="16"/>
  <c r="AQ59" i="16" s="1"/>
  <c r="AI56" i="10"/>
  <c r="AN56" i="10"/>
  <c r="AI57" i="41"/>
  <c r="AP57" i="41"/>
  <c r="AI64" i="44"/>
  <c r="AN64" i="44"/>
  <c r="AR59" i="13"/>
  <c r="AR67" i="89"/>
  <c r="AH55" i="94"/>
  <c r="AQ55" i="94" s="1"/>
  <c r="AR56" i="103"/>
  <c r="AH54" i="35"/>
  <c r="AQ54" i="35" s="1"/>
  <c r="AH56" i="83"/>
  <c r="AQ56" i="83" s="1"/>
  <c r="AI67" i="15"/>
  <c r="AN67" i="15"/>
  <c r="AR57" i="49"/>
  <c r="AI61" i="20"/>
  <c r="AN61" i="20"/>
  <c r="AI54" i="102"/>
  <c r="AP54" i="102"/>
  <c r="AX67" i="47"/>
  <c r="S67" i="47" s="1"/>
  <c r="AC67" i="47" s="1"/>
  <c r="AB68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R67" i="105"/>
  <c r="Y60" i="84"/>
  <c r="X60" i="84"/>
  <c r="AI67" i="53"/>
  <c r="AN67" i="53"/>
  <c r="AJ18" i="47" l="1"/>
  <c r="Z58" i="18"/>
  <c r="W57" i="83"/>
  <c r="Z62" i="92"/>
  <c r="W63" i="92" s="1"/>
  <c r="AJ54" i="47"/>
  <c r="AL54" i="47" s="1"/>
  <c r="AU54" i="47" s="1"/>
  <c r="AJ11" i="47"/>
  <c r="Z54" i="42"/>
  <c r="AG56" i="83"/>
  <c r="AP56" i="83" s="1"/>
  <c r="W59" i="55"/>
  <c r="Z52" i="50"/>
  <c r="AF52" i="50" s="1"/>
  <c r="AO52" i="50" s="1"/>
  <c r="AE62" i="92"/>
  <c r="AE54" i="98"/>
  <c r="AF54" i="98"/>
  <c r="AO54" i="98" s="1"/>
  <c r="AG54" i="98"/>
  <c r="AP54" i="98" s="1"/>
  <c r="W55" i="98"/>
  <c r="AE54" i="42"/>
  <c r="AF54" i="42"/>
  <c r="AO54" i="42" s="1"/>
  <c r="W55" i="42"/>
  <c r="AG54" i="42"/>
  <c r="AP54" i="42" s="1"/>
  <c r="AG52" i="50"/>
  <c r="AP52" i="50" s="1"/>
  <c r="AE59" i="43"/>
  <c r="AF59" i="43"/>
  <c r="AO59" i="43" s="1"/>
  <c r="W60" i="43"/>
  <c r="AG59" i="43"/>
  <c r="AP59" i="43" s="1"/>
  <c r="AF58" i="18"/>
  <c r="AO58" i="18" s="1"/>
  <c r="W59" i="18"/>
  <c r="AG58" i="18"/>
  <c r="AP58" i="18" s="1"/>
  <c r="AE58" i="18"/>
  <c r="AE58" i="87"/>
  <c r="W59" i="87"/>
  <c r="AG58" i="87"/>
  <c r="AP58" i="87" s="1"/>
  <c r="AF58" i="87"/>
  <c r="AO58" i="87" s="1"/>
  <c r="AR67" i="53"/>
  <c r="AK7" i="47"/>
  <c r="AT7" i="47" s="1"/>
  <c r="AJ7" i="47"/>
  <c r="AJ44" i="47"/>
  <c r="AK44" i="47"/>
  <c r="AT44" i="47" s="1"/>
  <c r="AR54" i="102"/>
  <c r="AR67" i="15"/>
  <c r="AI62" i="54"/>
  <c r="AN62" i="54"/>
  <c r="Y65" i="101"/>
  <c r="X65" i="101"/>
  <c r="AK21" i="47"/>
  <c r="AT21" i="47" s="1"/>
  <c r="AJ21" i="47"/>
  <c r="AK57" i="47"/>
  <c r="AT57" i="47" s="1"/>
  <c r="AJ57" i="47"/>
  <c r="Y61" i="96"/>
  <c r="X61" i="96"/>
  <c r="AH68" i="53"/>
  <c r="AQ68" i="53" s="1"/>
  <c r="AH62" i="45"/>
  <c r="AQ62" i="45" s="1"/>
  <c r="AJ34" i="47"/>
  <c r="AK34" i="47"/>
  <c r="AT34" i="47" s="1"/>
  <c r="AH62" i="92"/>
  <c r="AQ62" i="92" s="1"/>
  <c r="Y66" i="46"/>
  <c r="X66" i="46"/>
  <c r="AI66" i="86"/>
  <c r="AP66" i="86"/>
  <c r="AI69" i="47"/>
  <c r="AN69" i="47"/>
  <c r="AN71" i="47" s="1"/>
  <c r="AH68" i="97"/>
  <c r="AQ68" i="97" s="1"/>
  <c r="AK10" i="47"/>
  <c r="AT10" i="47" s="1"/>
  <c r="AJ10" i="47"/>
  <c r="AJ47" i="47"/>
  <c r="AK47" i="47"/>
  <c r="AT47" i="47" s="1"/>
  <c r="AS42" i="47"/>
  <c r="AL42" i="47"/>
  <c r="AU42" i="47" s="1"/>
  <c r="AH58" i="99"/>
  <c r="AQ58" i="99" s="1"/>
  <c r="AK19" i="47"/>
  <c r="AT19" i="47" s="1"/>
  <c r="AJ19" i="47"/>
  <c r="AK55" i="47"/>
  <c r="AT55" i="47" s="1"/>
  <c r="AJ55" i="47"/>
  <c r="AH59" i="43"/>
  <c r="AQ59" i="43" s="1"/>
  <c r="AI54" i="48"/>
  <c r="AN54" i="48"/>
  <c r="AI59" i="51"/>
  <c r="AN59" i="51"/>
  <c r="Z57" i="10"/>
  <c r="AH57" i="10"/>
  <c r="AQ57" i="10" s="1"/>
  <c r="AI54" i="35"/>
  <c r="AP54" i="35"/>
  <c r="AI55" i="94"/>
  <c r="AN55" i="94"/>
  <c r="Y59" i="55"/>
  <c r="Z59" i="55" s="1"/>
  <c r="X59" i="55"/>
  <c r="AI59" i="16"/>
  <c r="AN59" i="16"/>
  <c r="AR57" i="41"/>
  <c r="Y63" i="54"/>
  <c r="X63" i="54"/>
  <c r="AI60" i="91"/>
  <c r="AN60" i="91"/>
  <c r="Y69" i="89"/>
  <c r="X69" i="89"/>
  <c r="AK27" i="47"/>
  <c r="AT27" i="47" s="1"/>
  <c r="AJ27" i="47"/>
  <c r="AK63" i="47"/>
  <c r="AT63" i="47" s="1"/>
  <c r="AJ63" i="47"/>
  <c r="AH65" i="44"/>
  <c r="AQ65" i="44" s="1"/>
  <c r="AH55" i="82"/>
  <c r="AQ55" i="82" s="1"/>
  <c r="AG68" i="53"/>
  <c r="AP68" i="53" s="1"/>
  <c r="AE68" i="53"/>
  <c r="W69" i="53"/>
  <c r="AF68" i="53"/>
  <c r="AO68" i="53" s="1"/>
  <c r="AE62" i="45"/>
  <c r="W63" i="45"/>
  <c r="AG62" i="45"/>
  <c r="AP62" i="45" s="1"/>
  <c r="AF62" i="45"/>
  <c r="AO62" i="45" s="1"/>
  <c r="AK6" i="47"/>
  <c r="AT6" i="47" s="1"/>
  <c r="AJ6" i="47"/>
  <c r="AK40" i="47"/>
  <c r="AT40" i="47" s="1"/>
  <c r="AJ40" i="47"/>
  <c r="Y62" i="100"/>
  <c r="X62" i="100"/>
  <c r="Y63" i="104"/>
  <c r="X63" i="104"/>
  <c r="Z63" i="104" s="1"/>
  <c r="AF68" i="97"/>
  <c r="AO68" i="97" s="1"/>
  <c r="AG68" i="97"/>
  <c r="AP68" i="97" s="1"/>
  <c r="AE68" i="97"/>
  <c r="W69" i="97"/>
  <c r="AK17" i="47"/>
  <c r="AT17" i="47" s="1"/>
  <c r="AJ17" i="47"/>
  <c r="AJ53" i="47"/>
  <c r="AK53" i="47"/>
  <c r="AT53" i="47" s="1"/>
  <c r="AH62" i="20"/>
  <c r="AQ62" i="20" s="1"/>
  <c r="AG58" i="99"/>
  <c r="AP58" i="99" s="1"/>
  <c r="W59" i="99"/>
  <c r="AE58" i="99"/>
  <c r="AF58" i="99"/>
  <c r="AO58" i="99" s="1"/>
  <c r="AS36" i="47"/>
  <c r="AL36" i="47"/>
  <c r="AU36" i="47" s="1"/>
  <c r="AR61" i="88"/>
  <c r="AK25" i="47"/>
  <c r="AT25" i="47" s="1"/>
  <c r="AJ25" i="47"/>
  <c r="AK61" i="47"/>
  <c r="AT61" i="47" s="1"/>
  <c r="AJ61" i="47"/>
  <c r="AI58" i="55"/>
  <c r="AN58" i="55"/>
  <c r="AJ50" i="47"/>
  <c r="AK50" i="47"/>
  <c r="AT50" i="47" s="1"/>
  <c r="AJ20" i="47"/>
  <c r="AK20" i="47"/>
  <c r="AT20" i="47" s="1"/>
  <c r="AJ56" i="47"/>
  <c r="AK56" i="47"/>
  <c r="AT56" i="47" s="1"/>
  <c r="AR61" i="20"/>
  <c r="Y61" i="91"/>
  <c r="X61" i="91"/>
  <c r="Z61" i="91" s="1"/>
  <c r="AI64" i="101"/>
  <c r="AN64" i="101"/>
  <c r="AK33" i="47"/>
  <c r="AT33" i="47" s="1"/>
  <c r="AJ33" i="47"/>
  <c r="AJ69" i="47"/>
  <c r="AS69" i="47" s="1"/>
  <c r="AK69" i="47"/>
  <c r="AT69" i="47" s="1"/>
  <c r="Z65" i="44"/>
  <c r="Z55" i="82"/>
  <c r="AK9" i="47"/>
  <c r="AT9" i="47" s="1"/>
  <c r="AJ9" i="47"/>
  <c r="AJ46" i="47"/>
  <c r="AK46" i="47"/>
  <c r="AT46" i="47" s="1"/>
  <c r="AI61" i="100"/>
  <c r="AN61" i="100"/>
  <c r="AI65" i="32"/>
  <c r="AN65" i="32"/>
  <c r="AJ23" i="47"/>
  <c r="AK23" i="47"/>
  <c r="AT23" i="47" s="1"/>
  <c r="AJ59" i="47"/>
  <c r="AK59" i="47"/>
  <c r="AT59" i="47" s="1"/>
  <c r="AG58" i="49"/>
  <c r="AP58" i="49" s="1"/>
  <c r="AF58" i="49"/>
  <c r="AE58" i="49"/>
  <c r="AN58" i="49" s="1"/>
  <c r="W59" i="49"/>
  <c r="AG57" i="103"/>
  <c r="AP57" i="103" s="1"/>
  <c r="AE57" i="103"/>
  <c r="AF57" i="103"/>
  <c r="AO57" i="103" s="1"/>
  <c r="W58" i="103"/>
  <c r="Z62" i="20"/>
  <c r="AS18" i="47"/>
  <c r="AL18" i="47"/>
  <c r="AU18" i="47" s="1"/>
  <c r="AS60" i="47"/>
  <c r="AL60" i="47"/>
  <c r="AU60" i="47" s="1"/>
  <c r="AI68" i="105"/>
  <c r="AN68" i="105"/>
  <c r="AK31" i="47"/>
  <c r="AT31" i="47" s="1"/>
  <c r="AJ31" i="47"/>
  <c r="AK66" i="47"/>
  <c r="AT66" i="47" s="1"/>
  <c r="AJ66" i="47"/>
  <c r="AE65" i="93"/>
  <c r="W66" i="93"/>
  <c r="AG65" i="93"/>
  <c r="AP65" i="93" s="1"/>
  <c r="AF65" i="93"/>
  <c r="AO65" i="93" s="1"/>
  <c r="AI60" i="95"/>
  <c r="AN60" i="95"/>
  <c r="Y55" i="35"/>
  <c r="X55" i="35"/>
  <c r="Z55" i="35" s="1"/>
  <c r="Y56" i="94"/>
  <c r="X56" i="94"/>
  <c r="Y60" i="11"/>
  <c r="X60" i="11"/>
  <c r="Z60" i="11" s="1"/>
  <c r="AK26" i="47"/>
  <c r="AT26" i="47" s="1"/>
  <c r="AJ26" i="47"/>
  <c r="AK62" i="47"/>
  <c r="AT62" i="47" s="1"/>
  <c r="AJ62" i="47"/>
  <c r="AR56" i="10"/>
  <c r="AR53" i="98"/>
  <c r="AJ39" i="47"/>
  <c r="AK39" i="47"/>
  <c r="AT39" i="47" s="1"/>
  <c r="W59" i="41"/>
  <c r="AF58" i="41"/>
  <c r="AO58" i="41" s="1"/>
  <c r="AG58" i="41"/>
  <c r="AP58" i="41" s="1"/>
  <c r="AE58" i="41"/>
  <c r="AI60" i="96"/>
  <c r="AN60" i="96"/>
  <c r="AH62" i="88"/>
  <c r="AQ62" i="88" s="1"/>
  <c r="AK16" i="47"/>
  <c r="AT16" i="47" s="1"/>
  <c r="AJ16" i="47"/>
  <c r="AJ52" i="47"/>
  <c r="AK52" i="47"/>
  <c r="AT52" i="47" s="1"/>
  <c r="AR57" i="87"/>
  <c r="Y67" i="86"/>
  <c r="Z67" i="86" s="1"/>
  <c r="X67" i="86"/>
  <c r="AI62" i="104"/>
  <c r="AN62" i="104"/>
  <c r="AH54" i="98"/>
  <c r="AQ54" i="98" s="1"/>
  <c r="AH53" i="90"/>
  <c r="AQ53" i="90" s="1"/>
  <c r="AK29" i="47"/>
  <c r="AT29" i="47" s="1"/>
  <c r="AJ29" i="47"/>
  <c r="AJ65" i="47"/>
  <c r="AK65" i="47"/>
  <c r="AT65" i="47" s="1"/>
  <c r="AJ13" i="47"/>
  <c r="AS48" i="47"/>
  <c r="AL48" i="47"/>
  <c r="AU48" i="47" s="1"/>
  <c r="Y69" i="105"/>
  <c r="X69" i="105"/>
  <c r="Z69" i="105" s="1"/>
  <c r="AR61" i="45"/>
  <c r="AJ37" i="47"/>
  <c r="AK37" i="47"/>
  <c r="AT37" i="47" s="1"/>
  <c r="AH68" i="15"/>
  <c r="AQ68" i="15" s="1"/>
  <c r="Y55" i="48"/>
  <c r="X55" i="48"/>
  <c r="Z55" i="48" s="1"/>
  <c r="Y61" i="95"/>
  <c r="Z61" i="95" s="1"/>
  <c r="X61" i="95"/>
  <c r="Y60" i="16"/>
  <c r="X60" i="16"/>
  <c r="Z60" i="16" s="1"/>
  <c r="AI59" i="11"/>
  <c r="AN59" i="11"/>
  <c r="AH60" i="84"/>
  <c r="AQ60" i="84" s="1"/>
  <c r="AJ32" i="47"/>
  <c r="AK32" i="47"/>
  <c r="AT32" i="47" s="1"/>
  <c r="AR51" i="50"/>
  <c r="AR52" i="90"/>
  <c r="AR57" i="99"/>
  <c r="AK8" i="47"/>
  <c r="AT8" i="47" s="1"/>
  <c r="AJ8" i="47"/>
  <c r="AK45" i="47"/>
  <c r="AT45" i="47" s="1"/>
  <c r="AJ45" i="47"/>
  <c r="AH55" i="85"/>
  <c r="AQ55" i="85" s="1"/>
  <c r="AH58" i="41"/>
  <c r="AQ58" i="41" s="1"/>
  <c r="Z62" i="88"/>
  <c r="AK22" i="47"/>
  <c r="AT22" i="47" s="1"/>
  <c r="AJ22" i="47"/>
  <c r="AK58" i="47"/>
  <c r="AT58" i="47" s="1"/>
  <c r="AJ58" i="47"/>
  <c r="AI65" i="46"/>
  <c r="AN65" i="46"/>
  <c r="AR58" i="43"/>
  <c r="Z53" i="90"/>
  <c r="AJ35" i="47"/>
  <c r="AK35" i="47"/>
  <c r="AT35" i="47" s="1"/>
  <c r="AH55" i="102"/>
  <c r="AQ55" i="102" s="1"/>
  <c r="AI65" i="52"/>
  <c r="AN65" i="52"/>
  <c r="AR53" i="42"/>
  <c r="AJ24" i="47"/>
  <c r="AJ67" i="47"/>
  <c r="AJ3" i="47"/>
  <c r="AB4" i="47"/>
  <c r="AJ43" i="47"/>
  <c r="AK43" i="47"/>
  <c r="AT43" i="47" s="1"/>
  <c r="AR61" i="92"/>
  <c r="Z68" i="15"/>
  <c r="AR54" i="85"/>
  <c r="AR54" i="82"/>
  <c r="AR57" i="18"/>
  <c r="Y61" i="13"/>
  <c r="X61" i="13"/>
  <c r="Y57" i="83"/>
  <c r="X57" i="83"/>
  <c r="AK14" i="47"/>
  <c r="AT14" i="47" s="1"/>
  <c r="AJ14" i="47"/>
  <c r="Z60" i="84"/>
  <c r="AK68" i="47"/>
  <c r="AT68" i="47" s="1"/>
  <c r="AJ68" i="47"/>
  <c r="AK38" i="47"/>
  <c r="AT38" i="47" s="1"/>
  <c r="AJ38" i="47"/>
  <c r="AR64" i="44"/>
  <c r="AI68" i="89"/>
  <c r="AN68" i="89"/>
  <c r="AJ15" i="47"/>
  <c r="AK15" i="47"/>
  <c r="AT15" i="47" s="1"/>
  <c r="AK51" i="47"/>
  <c r="AT51" i="47" s="1"/>
  <c r="AJ51" i="47"/>
  <c r="AH58" i="87"/>
  <c r="AQ58" i="87" s="1"/>
  <c r="Z55" i="85"/>
  <c r="AR67" i="97"/>
  <c r="AJ28" i="47"/>
  <c r="AK28" i="47"/>
  <c r="AT28" i="47" s="1"/>
  <c r="AJ64" i="47"/>
  <c r="AK64" i="47"/>
  <c r="AT64" i="47" s="1"/>
  <c r="Y66" i="32"/>
  <c r="X66" i="32"/>
  <c r="AK5" i="47"/>
  <c r="AT5" i="47" s="1"/>
  <c r="AJ5" i="47"/>
  <c r="AJ41" i="47"/>
  <c r="AK41" i="47"/>
  <c r="AT41" i="47" s="1"/>
  <c r="Z55" i="102"/>
  <c r="Y66" i="52"/>
  <c r="X66" i="52"/>
  <c r="AH52" i="50"/>
  <c r="AQ52" i="50" s="1"/>
  <c r="AH54" i="42"/>
  <c r="AQ54" i="42" s="1"/>
  <c r="AS11" i="47"/>
  <c r="AL11" i="47"/>
  <c r="AU11" i="47" s="1"/>
  <c r="AS30" i="47"/>
  <c r="AL30" i="47"/>
  <c r="AU30" i="47" s="1"/>
  <c r="AR59" i="84"/>
  <c r="AJ12" i="47"/>
  <c r="AK12" i="47"/>
  <c r="AT12" i="47" s="1"/>
  <c r="AJ49" i="47"/>
  <c r="AK49" i="47"/>
  <c r="AT49" i="47" s="1"/>
  <c r="Y60" i="51"/>
  <c r="X60" i="51"/>
  <c r="AH58" i="18"/>
  <c r="AQ58" i="18" s="1"/>
  <c r="AI60" i="13"/>
  <c r="AN60" i="13"/>
  <c r="AI56" i="83"/>
  <c r="AN56" i="83"/>
  <c r="AS54" i="47" l="1"/>
  <c r="AE52" i="50"/>
  <c r="AG62" i="92"/>
  <c r="AP62" i="92" s="1"/>
  <c r="Z66" i="52"/>
  <c r="AE66" i="52" s="1"/>
  <c r="Z69" i="89"/>
  <c r="AG69" i="89" s="1"/>
  <c r="AP69" i="89" s="1"/>
  <c r="AP71" i="89" s="1"/>
  <c r="W53" i="50"/>
  <c r="AF62" i="92"/>
  <c r="AO62" i="92" s="1"/>
  <c r="AG66" i="52"/>
  <c r="AP66" i="52" s="1"/>
  <c r="AF55" i="35"/>
  <c r="AO55" i="35" s="1"/>
  <c r="W56" i="35"/>
  <c r="AG55" i="35"/>
  <c r="AP55" i="35" s="1"/>
  <c r="AE55" i="35"/>
  <c r="W61" i="11"/>
  <c r="AF60" i="11"/>
  <c r="AO60" i="11" s="1"/>
  <c r="AE60" i="11"/>
  <c r="AG60" i="11"/>
  <c r="AP60" i="11" s="1"/>
  <c r="W60" i="55"/>
  <c r="AE59" i="55"/>
  <c r="AF59" i="55"/>
  <c r="AO59" i="55" s="1"/>
  <c r="AG59" i="55"/>
  <c r="AP59" i="55" s="1"/>
  <c r="AG61" i="95"/>
  <c r="AP61" i="95" s="1"/>
  <c r="AF61" i="95"/>
  <c r="AO61" i="95" s="1"/>
  <c r="W62" i="95"/>
  <c r="AE61" i="95"/>
  <c r="AR56" i="83"/>
  <c r="AS38" i="47"/>
  <c r="AL38" i="47"/>
  <c r="AU38" i="47" s="1"/>
  <c r="AK4" i="47"/>
  <c r="AT4" i="47" s="1"/>
  <c r="AT71" i="47" s="1"/>
  <c r="AJ4" i="47"/>
  <c r="AF62" i="88"/>
  <c r="AO62" i="88" s="1"/>
  <c r="AG62" i="88"/>
  <c r="AP62" i="88" s="1"/>
  <c r="AE62" i="88"/>
  <c r="W63" i="88"/>
  <c r="AH60" i="16"/>
  <c r="AQ60" i="16" s="1"/>
  <c r="AH55" i="48"/>
  <c r="AQ55" i="48" s="1"/>
  <c r="AH69" i="105"/>
  <c r="AQ69" i="105" s="1"/>
  <c r="AQ71" i="105" s="1"/>
  <c r="AZ3" i="105"/>
  <c r="AX12" i="105" s="1"/>
  <c r="S12" i="105" s="1"/>
  <c r="AC12" i="105" s="1"/>
  <c r="AB13" i="105" s="1"/>
  <c r="AX3" i="105"/>
  <c r="S3" i="105" s="1"/>
  <c r="AC3" i="105" s="1"/>
  <c r="AX4" i="105"/>
  <c r="S4" i="105" s="1"/>
  <c r="AC4" i="105" s="1"/>
  <c r="AB5" i="105" s="1"/>
  <c r="AX5" i="105"/>
  <c r="S5" i="105" s="1"/>
  <c r="AC5" i="105" s="1"/>
  <c r="AB6" i="105" s="1"/>
  <c r="AX6" i="105"/>
  <c r="S6" i="105" s="1"/>
  <c r="AC6" i="105" s="1"/>
  <c r="AB7" i="105" s="1"/>
  <c r="AX8" i="105"/>
  <c r="S8" i="105" s="1"/>
  <c r="AC8" i="105" s="1"/>
  <c r="AB9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7" i="105"/>
  <c r="S67" i="105" s="1"/>
  <c r="AC67" i="105" s="1"/>
  <c r="AB68" i="105" s="1"/>
  <c r="AX68" i="105"/>
  <c r="S68" i="105" s="1"/>
  <c r="AC68" i="105" s="1"/>
  <c r="AB69" i="105" s="1"/>
  <c r="AX65" i="105"/>
  <c r="S65" i="105" s="1"/>
  <c r="AC65" i="105" s="1"/>
  <c r="AB66" i="105" s="1"/>
  <c r="AX66" i="105"/>
  <c r="S66" i="105" s="1"/>
  <c r="AC66" i="105" s="1"/>
  <c r="AB67" i="105" s="1"/>
  <c r="AX64" i="105"/>
  <c r="S64" i="105" s="1"/>
  <c r="AC64" i="105" s="1"/>
  <c r="AB65" i="105" s="1"/>
  <c r="Y59" i="41"/>
  <c r="X59" i="41"/>
  <c r="Z59" i="41" s="1"/>
  <c r="W56" i="82"/>
  <c r="AE55" i="82"/>
  <c r="AG55" i="82"/>
  <c r="AP55" i="82" s="1"/>
  <c r="AF55" i="82"/>
  <c r="AO55" i="82" s="1"/>
  <c r="AS50" i="47"/>
  <c r="AL50" i="47"/>
  <c r="AU50" i="47" s="1"/>
  <c r="AH63" i="104"/>
  <c r="AQ63" i="104" s="1"/>
  <c r="AS40" i="47"/>
  <c r="AL40" i="47"/>
  <c r="AU40" i="47" s="1"/>
  <c r="AR66" i="86"/>
  <c r="AS57" i="47"/>
  <c r="AL57" i="47"/>
  <c r="AU57" i="47" s="1"/>
  <c r="AI54" i="98"/>
  <c r="AN54" i="98"/>
  <c r="AH66" i="32"/>
  <c r="AQ66" i="32" s="1"/>
  <c r="AS28" i="47"/>
  <c r="AL28" i="47"/>
  <c r="AU28" i="47" s="1"/>
  <c r="AS15" i="47"/>
  <c r="AL15" i="47"/>
  <c r="AU15" i="47" s="1"/>
  <c r="AH57" i="83"/>
  <c r="AQ57" i="83" s="1"/>
  <c r="AF68" i="15"/>
  <c r="AO68" i="15" s="1"/>
  <c r="W69" i="15"/>
  <c r="AE68" i="15"/>
  <c r="AG68" i="15"/>
  <c r="AP68" i="15" s="1"/>
  <c r="AL3" i="47"/>
  <c r="AU3" i="47" s="1"/>
  <c r="AS3" i="47"/>
  <c r="AR65" i="52"/>
  <c r="AR65" i="46"/>
  <c r="AS8" i="47"/>
  <c r="AL8" i="47"/>
  <c r="AU8" i="47" s="1"/>
  <c r="AG60" i="16"/>
  <c r="AP60" i="16" s="1"/>
  <c r="AE60" i="16"/>
  <c r="AF60" i="16"/>
  <c r="AO60" i="16" s="1"/>
  <c r="W61" i="16"/>
  <c r="AE55" i="48"/>
  <c r="AF55" i="48"/>
  <c r="AO55" i="48" s="1"/>
  <c r="AG55" i="48"/>
  <c r="AP55" i="48" s="1"/>
  <c r="W56" i="48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65" i="47"/>
  <c r="AL65" i="47"/>
  <c r="AU65" i="47" s="1"/>
  <c r="AR60" i="96"/>
  <c r="AS62" i="47"/>
  <c r="AL62" i="47"/>
  <c r="AU62" i="47" s="1"/>
  <c r="Y66" i="93"/>
  <c r="Z66" i="93"/>
  <c r="X66" i="93"/>
  <c r="AE62" i="20"/>
  <c r="W63" i="20"/>
  <c r="AF62" i="20"/>
  <c r="AO62" i="20" s="1"/>
  <c r="AG62" i="20"/>
  <c r="AP62" i="20" s="1"/>
  <c r="AS59" i="47"/>
  <c r="AL59" i="47"/>
  <c r="AU59" i="47" s="1"/>
  <c r="AR61" i="100"/>
  <c r="AE65" i="44"/>
  <c r="AG65" i="44"/>
  <c r="AP65" i="44" s="1"/>
  <c r="W66" i="44"/>
  <c r="AF65" i="44"/>
  <c r="AO65" i="44" s="1"/>
  <c r="AR64" i="101"/>
  <c r="AI58" i="99"/>
  <c r="AN58" i="99"/>
  <c r="W64" i="104"/>
  <c r="AF63" i="104"/>
  <c r="AO63" i="104" s="1"/>
  <c r="AE63" i="104"/>
  <c r="AG63" i="104"/>
  <c r="AP63" i="104" s="1"/>
  <c r="Y63" i="45"/>
  <c r="Z63" i="45"/>
  <c r="X63" i="45"/>
  <c r="AS27" i="47"/>
  <c r="AL27" i="47"/>
  <c r="AU27" i="47" s="1"/>
  <c r="AR60" i="91"/>
  <c r="AR55" i="94"/>
  <c r="AR54" i="48"/>
  <c r="AS55" i="47"/>
  <c r="AL55" i="47"/>
  <c r="AU55" i="47" s="1"/>
  <c r="AS47" i="47"/>
  <c r="AL47" i="47"/>
  <c r="AU47" i="47" s="1"/>
  <c r="AH66" i="46"/>
  <c r="AQ66" i="46" s="1"/>
  <c r="AI58" i="18"/>
  <c r="AN58" i="18"/>
  <c r="Y60" i="43"/>
  <c r="Z60" i="43"/>
  <c r="X60" i="43"/>
  <c r="AI52" i="50"/>
  <c r="AN52" i="50"/>
  <c r="AI54" i="42"/>
  <c r="AN54" i="42"/>
  <c r="AE55" i="102"/>
  <c r="AG55" i="102"/>
  <c r="AP55" i="102" s="1"/>
  <c r="W56" i="102"/>
  <c r="AF55" i="102"/>
  <c r="AO55" i="102" s="1"/>
  <c r="Z66" i="32"/>
  <c r="AS68" i="47"/>
  <c r="AL68" i="47"/>
  <c r="AU68" i="47" s="1"/>
  <c r="Z57" i="83"/>
  <c r="AS67" i="47"/>
  <c r="AL67" i="47"/>
  <c r="AU67" i="47" s="1"/>
  <c r="AS35" i="47"/>
  <c r="AL35" i="47"/>
  <c r="AU35" i="47" s="1"/>
  <c r="AS58" i="47"/>
  <c r="AL58" i="47"/>
  <c r="AU58" i="47" s="1"/>
  <c r="AS29" i="47"/>
  <c r="AL29" i="47"/>
  <c r="AU29" i="47" s="1"/>
  <c r="AS39" i="47"/>
  <c r="AL39" i="47"/>
  <c r="AU39" i="47" s="1"/>
  <c r="AH56" i="94"/>
  <c r="AQ56" i="94" s="1"/>
  <c r="AI65" i="93"/>
  <c r="AN65" i="93"/>
  <c r="AR68" i="105"/>
  <c r="Y59" i="49"/>
  <c r="X59" i="49"/>
  <c r="AH61" i="91"/>
  <c r="AQ61" i="91" s="1"/>
  <c r="AS56" i="47"/>
  <c r="AL56" i="47"/>
  <c r="AU56" i="47" s="1"/>
  <c r="AR58" i="55"/>
  <c r="Y59" i="99"/>
  <c r="X59" i="99"/>
  <c r="Z59" i="99" s="1"/>
  <c r="Y69" i="97"/>
  <c r="X69" i="97"/>
  <c r="AS6" i="47"/>
  <c r="AL6" i="47"/>
  <c r="AU6" i="47" s="1"/>
  <c r="AI62" i="45"/>
  <c r="AN62" i="45"/>
  <c r="AH63" i="54"/>
  <c r="AQ63" i="54" s="1"/>
  <c r="AR59" i="16"/>
  <c r="AS10" i="47"/>
  <c r="AL10" i="47"/>
  <c r="AU10" i="47" s="1"/>
  <c r="Z66" i="46"/>
  <c r="AS21" i="47"/>
  <c r="AL21" i="47"/>
  <c r="AU21" i="47" s="1"/>
  <c r="AR62" i="54"/>
  <c r="AS44" i="47"/>
  <c r="AL44" i="47"/>
  <c r="AU44" i="47" s="1"/>
  <c r="AR68" i="89"/>
  <c r="AS24" i="47"/>
  <c r="AL24" i="47"/>
  <c r="AU24" i="47" s="1"/>
  <c r="AE53" i="90"/>
  <c r="W54" i="90"/>
  <c r="AF53" i="90"/>
  <c r="AO53" i="90" s="1"/>
  <c r="AG53" i="90"/>
  <c r="AP53" i="90" s="1"/>
  <c r="AH61" i="95"/>
  <c r="AQ61" i="95" s="1"/>
  <c r="AS37" i="47"/>
  <c r="AL37" i="47"/>
  <c r="AU37" i="47" s="1"/>
  <c r="AR62" i="104"/>
  <c r="AI58" i="41"/>
  <c r="AN58" i="41"/>
  <c r="AS26" i="47"/>
  <c r="AL26" i="47"/>
  <c r="AU26" i="47" s="1"/>
  <c r="Z56" i="94"/>
  <c r="AR60" i="95"/>
  <c r="AS66" i="47"/>
  <c r="AL66" i="47"/>
  <c r="AU66" i="47" s="1"/>
  <c r="Y58" i="103"/>
  <c r="X58" i="103"/>
  <c r="AS23" i="47"/>
  <c r="AL23" i="47"/>
  <c r="AU23" i="47" s="1"/>
  <c r="AS46" i="47"/>
  <c r="AL46" i="47"/>
  <c r="AU46" i="47" s="1"/>
  <c r="AG61" i="91"/>
  <c r="AP61" i="91" s="1"/>
  <c r="AF61" i="91"/>
  <c r="AO61" i="91" s="1"/>
  <c r="AE61" i="91"/>
  <c r="W62" i="91"/>
  <c r="AS61" i="47"/>
  <c r="AL61" i="47"/>
  <c r="AU61" i="47" s="1"/>
  <c r="AI68" i="97"/>
  <c r="AN68" i="97"/>
  <c r="AH62" i="100"/>
  <c r="AQ62" i="100" s="1"/>
  <c r="AH69" i="89"/>
  <c r="AQ69" i="89" s="1"/>
  <c r="AQ71" i="89" s="1"/>
  <c r="AZ3" i="89"/>
  <c r="AX10" i="89" s="1"/>
  <c r="S10" i="89" s="1"/>
  <c r="AC10" i="89" s="1"/>
  <c r="AB11" i="89" s="1"/>
  <c r="AX49" i="89"/>
  <c r="S49" i="89" s="1"/>
  <c r="AC49" i="89" s="1"/>
  <c r="AB50" i="89" s="1"/>
  <c r="AX55" i="89"/>
  <c r="S55" i="89" s="1"/>
  <c r="AC55" i="89" s="1"/>
  <c r="AB56" i="89" s="1"/>
  <c r="AX61" i="89"/>
  <c r="S61" i="89" s="1"/>
  <c r="AC61" i="89" s="1"/>
  <c r="AB62" i="89" s="1"/>
  <c r="AX66" i="89"/>
  <c r="S66" i="89" s="1"/>
  <c r="AC66" i="89" s="1"/>
  <c r="AB67" i="89" s="1"/>
  <c r="Z63" i="54"/>
  <c r="AH59" i="55"/>
  <c r="AQ59" i="55" s="1"/>
  <c r="AR54" i="35"/>
  <c r="AF57" i="10"/>
  <c r="AO57" i="10" s="1"/>
  <c r="AE57" i="10"/>
  <c r="AG57" i="10"/>
  <c r="AP57" i="10" s="1"/>
  <c r="W58" i="10"/>
  <c r="AS19" i="47"/>
  <c r="AL19" i="47"/>
  <c r="AU19" i="47" s="1"/>
  <c r="AH61" i="96"/>
  <c r="AQ61" i="96" s="1"/>
  <c r="AS7" i="47"/>
  <c r="AL7" i="47"/>
  <c r="AU7" i="47" s="1"/>
  <c r="Y59" i="18"/>
  <c r="X59" i="18"/>
  <c r="AI59" i="43"/>
  <c r="AN59" i="43"/>
  <c r="Y55" i="98"/>
  <c r="Z55" i="98" s="1"/>
  <c r="X55" i="98"/>
  <c r="Y63" i="92"/>
  <c r="X63" i="92"/>
  <c r="AH60" i="51"/>
  <c r="AQ60" i="51" s="1"/>
  <c r="AS12" i="47"/>
  <c r="AL12" i="47"/>
  <c r="AU12" i="47" s="1"/>
  <c r="AS41" i="47"/>
  <c r="AL41" i="47"/>
  <c r="AU41" i="47" s="1"/>
  <c r="AE55" i="85"/>
  <c r="AF55" i="85"/>
  <c r="AO55" i="85" s="1"/>
  <c r="AG55" i="85"/>
  <c r="AP55" i="85" s="1"/>
  <c r="W56" i="85"/>
  <c r="AS51" i="47"/>
  <c r="AL51" i="47"/>
  <c r="AU51" i="47" s="1"/>
  <c r="AE60" i="84"/>
  <c r="AF60" i="84"/>
  <c r="AO60" i="84" s="1"/>
  <c r="AG60" i="84"/>
  <c r="AP60" i="84" s="1"/>
  <c r="W61" i="84"/>
  <c r="AH61" i="13"/>
  <c r="AQ61" i="13" s="1"/>
  <c r="AS22" i="47"/>
  <c r="AL22" i="47"/>
  <c r="AU22" i="47" s="1"/>
  <c r="AS32" i="47"/>
  <c r="AL32" i="47"/>
  <c r="AU32" i="47" s="1"/>
  <c r="AH67" i="86"/>
  <c r="AQ67" i="86" s="1"/>
  <c r="AS52" i="47"/>
  <c r="AL52" i="47"/>
  <c r="AU52" i="47" s="1"/>
  <c r="AI58" i="49"/>
  <c r="AO58" i="49"/>
  <c r="AS9" i="47"/>
  <c r="AL9" i="47"/>
  <c r="AU9" i="47" s="1"/>
  <c r="AS33" i="47"/>
  <c r="AL33" i="47"/>
  <c r="AU33" i="47" s="1"/>
  <c r="AS20" i="47"/>
  <c r="AL20" i="47"/>
  <c r="AU20" i="47" s="1"/>
  <c r="AS53" i="47"/>
  <c r="AL53" i="47"/>
  <c r="AU53" i="47" s="1"/>
  <c r="Z62" i="100"/>
  <c r="Y69" i="53"/>
  <c r="X69" i="53"/>
  <c r="Z69" i="53" s="1"/>
  <c r="AR69" i="47"/>
  <c r="AR71" i="47" s="1"/>
  <c r="AL69" i="47"/>
  <c r="AU69" i="47" s="1"/>
  <c r="AS34" i="47"/>
  <c r="AL34" i="47"/>
  <c r="AU34" i="47" s="1"/>
  <c r="Z61" i="96"/>
  <c r="AH65" i="101"/>
  <c r="AQ65" i="101" s="1"/>
  <c r="Y59" i="87"/>
  <c r="Z59" i="87" s="1"/>
  <c r="X59" i="87"/>
  <c r="AS49" i="47"/>
  <c r="AL49" i="47"/>
  <c r="AU49" i="47" s="1"/>
  <c r="AR60" i="13"/>
  <c r="Z60" i="51"/>
  <c r="AH66" i="52"/>
  <c r="AQ66" i="52" s="1"/>
  <c r="AS5" i="47"/>
  <c r="AL5" i="47"/>
  <c r="AU5" i="47" s="1"/>
  <c r="AS64" i="47"/>
  <c r="AL64" i="47"/>
  <c r="AU64" i="47" s="1"/>
  <c r="AS14" i="47"/>
  <c r="AL14" i="47"/>
  <c r="AU14" i="47" s="1"/>
  <c r="Z61" i="13"/>
  <c r="AS43" i="47"/>
  <c r="AL43" i="47"/>
  <c r="AU43" i="47" s="1"/>
  <c r="AL45" i="47"/>
  <c r="AU45" i="47" s="1"/>
  <c r="AS45" i="47"/>
  <c r="AR59" i="11"/>
  <c r="AL13" i="47"/>
  <c r="AU13" i="47" s="1"/>
  <c r="AS13" i="47"/>
  <c r="W68" i="86"/>
  <c r="AG67" i="86"/>
  <c r="AP67" i="86" s="1"/>
  <c r="AE67" i="86"/>
  <c r="AF67" i="86"/>
  <c r="AO67" i="86" s="1"/>
  <c r="AS16" i="47"/>
  <c r="AL16" i="47"/>
  <c r="AU16" i="47" s="1"/>
  <c r="AH60" i="11"/>
  <c r="AQ60" i="11" s="1"/>
  <c r="AH55" i="35"/>
  <c r="AQ55" i="35" s="1"/>
  <c r="AS31" i="47"/>
  <c r="AL31" i="47"/>
  <c r="AU31" i="47" s="1"/>
  <c r="AI57" i="103"/>
  <c r="AN57" i="103"/>
  <c r="AR65" i="32"/>
  <c r="AS25" i="47"/>
  <c r="AL25" i="47"/>
  <c r="AU25" i="47" s="1"/>
  <c r="AS17" i="47"/>
  <c r="AL17" i="47"/>
  <c r="AU17" i="47" s="1"/>
  <c r="AI68" i="53"/>
  <c r="AN68" i="53"/>
  <c r="AS63" i="47"/>
  <c r="AL63" i="47"/>
  <c r="AU63" i="47" s="1"/>
  <c r="AR59" i="51"/>
  <c r="Z65" i="101"/>
  <c r="AI58" i="87"/>
  <c r="AN58" i="87"/>
  <c r="Y53" i="50"/>
  <c r="X53" i="50"/>
  <c r="Y55" i="42"/>
  <c r="Z55" i="42" s="1"/>
  <c r="X55" i="42"/>
  <c r="AI62" i="92"/>
  <c r="AN62" i="92"/>
  <c r="AX43" i="89" l="1"/>
  <c r="S43" i="89" s="1"/>
  <c r="AC43" i="89" s="1"/>
  <c r="AB44" i="89" s="1"/>
  <c r="AX25" i="89"/>
  <c r="S25" i="89" s="1"/>
  <c r="AC25" i="89" s="1"/>
  <c r="AB26" i="89" s="1"/>
  <c r="AX60" i="89"/>
  <c r="S60" i="89" s="1"/>
  <c r="AC60" i="89" s="1"/>
  <c r="AB61" i="89" s="1"/>
  <c r="AX64" i="89"/>
  <c r="S64" i="89" s="1"/>
  <c r="AC64" i="89" s="1"/>
  <c r="AB65" i="89" s="1"/>
  <c r="AJ65" i="89" s="1"/>
  <c r="AX62" i="89"/>
  <c r="S62" i="89" s="1"/>
  <c r="AC62" i="89" s="1"/>
  <c r="AB63" i="89" s="1"/>
  <c r="AK63" i="89" s="1"/>
  <c r="AT63" i="89" s="1"/>
  <c r="AX56" i="89"/>
  <c r="S56" i="89" s="1"/>
  <c r="AC56" i="89" s="1"/>
  <c r="AB57" i="89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J33" i="89" s="1"/>
  <c r="AX26" i="89"/>
  <c r="S26" i="89" s="1"/>
  <c r="AC26" i="89" s="1"/>
  <c r="AB27" i="89" s="1"/>
  <c r="AK27" i="89" s="1"/>
  <c r="AT27" i="89" s="1"/>
  <c r="AX20" i="89"/>
  <c r="S20" i="89" s="1"/>
  <c r="AC20" i="89" s="1"/>
  <c r="AB21" i="89" s="1"/>
  <c r="AX14" i="89"/>
  <c r="S14" i="89" s="1"/>
  <c r="AC14" i="89" s="1"/>
  <c r="AB15" i="89" s="1"/>
  <c r="AX6" i="89"/>
  <c r="S6" i="89" s="1"/>
  <c r="AC6" i="89" s="1"/>
  <c r="AB7" i="89" s="1"/>
  <c r="Z58" i="103"/>
  <c r="AF69" i="89"/>
  <c r="AO69" i="89" s="1"/>
  <c r="AO71" i="89" s="1"/>
  <c r="AX31" i="89"/>
  <c r="S31" i="89" s="1"/>
  <c r="AC31" i="89" s="1"/>
  <c r="AB32" i="89" s="1"/>
  <c r="AJ32" i="89" s="1"/>
  <c r="AX19" i="89"/>
  <c r="S19" i="89" s="1"/>
  <c r="AC19" i="89" s="1"/>
  <c r="AB20" i="89" s="1"/>
  <c r="AE69" i="89"/>
  <c r="AX48" i="89"/>
  <c r="S48" i="89" s="1"/>
  <c r="AC48" i="89" s="1"/>
  <c r="AB49" i="89" s="1"/>
  <c r="AX30" i="89"/>
  <c r="S30" i="89" s="1"/>
  <c r="AC30" i="89" s="1"/>
  <c r="AB31" i="89" s="1"/>
  <c r="AX12" i="89"/>
  <c r="S12" i="89" s="1"/>
  <c r="AC12" i="89" s="1"/>
  <c r="AB13" i="89" s="1"/>
  <c r="AK13" i="89" s="1"/>
  <c r="AT13" i="89" s="1"/>
  <c r="AF66" i="52"/>
  <c r="AO66" i="52" s="1"/>
  <c r="AX68" i="89"/>
  <c r="S68" i="89" s="1"/>
  <c r="AC68" i="89" s="1"/>
  <c r="AB69" i="89" s="1"/>
  <c r="AX59" i="89"/>
  <c r="S59" i="89" s="1"/>
  <c r="AC59" i="89" s="1"/>
  <c r="AB60" i="89" s="1"/>
  <c r="AX53" i="89"/>
  <c r="S53" i="89" s="1"/>
  <c r="AC53" i="89" s="1"/>
  <c r="AB54" i="89" s="1"/>
  <c r="AX47" i="89"/>
  <c r="S47" i="89" s="1"/>
  <c r="AC47" i="89" s="1"/>
  <c r="AB48" i="89" s="1"/>
  <c r="AX41" i="89"/>
  <c r="S41" i="89" s="1"/>
  <c r="AC41" i="89" s="1"/>
  <c r="AB42" i="89" s="1"/>
  <c r="AJ42" i="89" s="1"/>
  <c r="AX35" i="89"/>
  <c r="S35" i="89" s="1"/>
  <c r="AC35" i="89" s="1"/>
  <c r="AB36" i="89" s="1"/>
  <c r="AJ36" i="89" s="1"/>
  <c r="AX29" i="89"/>
  <c r="S29" i="89" s="1"/>
  <c r="AC29" i="89" s="1"/>
  <c r="AB30" i="89" s="1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4" i="89"/>
  <c r="S4" i="89" s="1"/>
  <c r="AC4" i="89" s="1"/>
  <c r="AB5" i="89" s="1"/>
  <c r="AK5" i="89" s="1"/>
  <c r="AT5" i="89" s="1"/>
  <c r="W67" i="52"/>
  <c r="X67" i="52" s="1"/>
  <c r="Z67" i="52" s="1"/>
  <c r="AX37" i="89"/>
  <c r="S37" i="89" s="1"/>
  <c r="AC37" i="89" s="1"/>
  <c r="AB38" i="89" s="1"/>
  <c r="AX13" i="89"/>
  <c r="S13" i="89" s="1"/>
  <c r="AC13" i="89" s="1"/>
  <c r="AB14" i="89" s="1"/>
  <c r="AX54" i="89"/>
  <c r="S54" i="89" s="1"/>
  <c r="AC54" i="89" s="1"/>
  <c r="AB55" i="89" s="1"/>
  <c r="AX36" i="89"/>
  <c r="S36" i="89" s="1"/>
  <c r="AC36" i="89" s="1"/>
  <c r="AB37" i="89" s="1"/>
  <c r="AX3" i="89"/>
  <c r="S3" i="89" s="1"/>
  <c r="AC3" i="89" s="1"/>
  <c r="AJ3" i="89" s="1"/>
  <c r="AX67" i="89"/>
  <c r="S67" i="89" s="1"/>
  <c r="AC67" i="89" s="1"/>
  <c r="AB68" i="89" s="1"/>
  <c r="AJ68" i="89" s="1"/>
  <c r="AX58" i="89"/>
  <c r="S58" i="89" s="1"/>
  <c r="AC58" i="89" s="1"/>
  <c r="AB59" i="89" s="1"/>
  <c r="AX52" i="89"/>
  <c r="S52" i="89" s="1"/>
  <c r="AC52" i="89" s="1"/>
  <c r="AB53" i="89" s="1"/>
  <c r="AX46" i="89"/>
  <c r="S46" i="89" s="1"/>
  <c r="AC46" i="89" s="1"/>
  <c r="AB47" i="89" s="1"/>
  <c r="AX40" i="89"/>
  <c r="S40" i="89" s="1"/>
  <c r="AC40" i="89" s="1"/>
  <c r="AB41" i="89" s="1"/>
  <c r="AX34" i="89"/>
  <c r="S34" i="89" s="1"/>
  <c r="AC34" i="89" s="1"/>
  <c r="AB35" i="89" s="1"/>
  <c r="AK35" i="89" s="1"/>
  <c r="AT35" i="89" s="1"/>
  <c r="AX28" i="89"/>
  <c r="S28" i="89" s="1"/>
  <c r="AC28" i="89" s="1"/>
  <c r="AB29" i="89" s="1"/>
  <c r="AJ29" i="89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X65" i="89"/>
  <c r="S65" i="89" s="1"/>
  <c r="AC65" i="89" s="1"/>
  <c r="AB66" i="89" s="1"/>
  <c r="AX42" i="89"/>
  <c r="S42" i="89" s="1"/>
  <c r="AC42" i="89" s="1"/>
  <c r="AB43" i="89" s="1"/>
  <c r="AK43" i="89" s="1"/>
  <c r="AT43" i="89" s="1"/>
  <c r="AX24" i="89"/>
  <c r="S24" i="89" s="1"/>
  <c r="AC24" i="89" s="1"/>
  <c r="AB25" i="89" s="1"/>
  <c r="AJ25" i="89" s="1"/>
  <c r="AX18" i="89"/>
  <c r="S18" i="89" s="1"/>
  <c r="AC18" i="89" s="1"/>
  <c r="AB19" i="89" s="1"/>
  <c r="AX69" i="89"/>
  <c r="S69" i="89" s="1"/>
  <c r="AC69" i="89" s="1"/>
  <c r="AX63" i="89"/>
  <c r="S63" i="89" s="1"/>
  <c r="AC63" i="89" s="1"/>
  <c r="AB64" i="89" s="1"/>
  <c r="AX57" i="89"/>
  <c r="S57" i="89" s="1"/>
  <c r="AC57" i="89" s="1"/>
  <c r="AB58" i="89" s="1"/>
  <c r="AX51" i="89"/>
  <c r="S51" i="89" s="1"/>
  <c r="AC51" i="89" s="1"/>
  <c r="AB52" i="89" s="1"/>
  <c r="AK52" i="89" s="1"/>
  <c r="AT52" i="89" s="1"/>
  <c r="AX45" i="89"/>
  <c r="S45" i="89" s="1"/>
  <c r="AC45" i="89" s="1"/>
  <c r="AB46" i="89" s="1"/>
  <c r="AJ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X15" i="89"/>
  <c r="S15" i="89" s="1"/>
  <c r="AC15" i="89" s="1"/>
  <c r="AB16" i="89" s="1"/>
  <c r="AK16" i="89" s="1"/>
  <c r="AT16" i="89" s="1"/>
  <c r="AX8" i="89"/>
  <c r="S8" i="89" s="1"/>
  <c r="AC8" i="89" s="1"/>
  <c r="AB9" i="89" s="1"/>
  <c r="AJ9" i="89" s="1"/>
  <c r="AX7" i="105"/>
  <c r="S7" i="105" s="1"/>
  <c r="AC7" i="105" s="1"/>
  <c r="AB8" i="105" s="1"/>
  <c r="AF58" i="103"/>
  <c r="AO58" i="103" s="1"/>
  <c r="W59" i="103"/>
  <c r="AE58" i="103"/>
  <c r="AG58" i="103"/>
  <c r="AP58" i="103" s="1"/>
  <c r="AF55" i="42"/>
  <c r="AO55" i="42" s="1"/>
  <c r="AG55" i="42"/>
  <c r="AP55" i="42" s="1"/>
  <c r="W56" i="42"/>
  <c r="AE55" i="42"/>
  <c r="AX69" i="53"/>
  <c r="S69" i="53" s="1"/>
  <c r="AC69" i="53" s="1"/>
  <c r="AG69" i="53"/>
  <c r="AP69" i="53" s="1"/>
  <c r="AP71" i="53" s="1"/>
  <c r="AF69" i="53"/>
  <c r="AO69" i="53" s="1"/>
  <c r="AO71" i="53" s="1"/>
  <c r="AE69" i="53"/>
  <c r="AI67" i="86"/>
  <c r="AN67" i="86"/>
  <c r="Y56" i="85"/>
  <c r="X56" i="85"/>
  <c r="AI57" i="10"/>
  <c r="AN57" i="10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J43" i="89"/>
  <c r="AK37" i="89"/>
  <c r="AT37" i="89" s="1"/>
  <c r="AJ37" i="89"/>
  <c r="AK31" i="89"/>
  <c r="AT31" i="89" s="1"/>
  <c r="AK19" i="89"/>
  <c r="AT19" i="89" s="1"/>
  <c r="AJ19" i="89"/>
  <c r="AK11" i="89"/>
  <c r="AT11" i="89" s="1"/>
  <c r="AJ11" i="89"/>
  <c r="AF56" i="94"/>
  <c r="AO56" i="94" s="1"/>
  <c r="AE56" i="94"/>
  <c r="AN56" i="94" s="1"/>
  <c r="W57" i="94"/>
  <c r="AG56" i="94"/>
  <c r="AI53" i="90"/>
  <c r="AN53" i="90"/>
  <c r="AR58" i="18"/>
  <c r="AH63" i="45"/>
  <c r="AQ63" i="45" s="1"/>
  <c r="Y63" i="20"/>
  <c r="X63" i="20"/>
  <c r="Y69" i="15"/>
  <c r="X69" i="15"/>
  <c r="AH59" i="41"/>
  <c r="AQ59" i="41" s="1"/>
  <c r="AJ69" i="105"/>
  <c r="AS69" i="105" s="1"/>
  <c r="AK69" i="105"/>
  <c r="AT69" i="105" s="1"/>
  <c r="AK60" i="105"/>
  <c r="AT60" i="105" s="1"/>
  <c r="AJ60" i="105"/>
  <c r="AJ54" i="105"/>
  <c r="AK54" i="105"/>
  <c r="AT54" i="105" s="1"/>
  <c r="AJ48" i="105"/>
  <c r="AK48" i="105"/>
  <c r="AT48" i="105" s="1"/>
  <c r="AJ42" i="105"/>
  <c r="AK42" i="105"/>
  <c r="AT42" i="105" s="1"/>
  <c r="AJ36" i="105"/>
  <c r="AK36" i="105"/>
  <c r="AT36" i="105" s="1"/>
  <c r="AJ30" i="105"/>
  <c r="AK30" i="105"/>
  <c r="AT30" i="105" s="1"/>
  <c r="AK24" i="105"/>
  <c r="AT24" i="105" s="1"/>
  <c r="AJ24" i="105"/>
  <c r="AJ18" i="105"/>
  <c r="AK18" i="105"/>
  <c r="AT18" i="105" s="1"/>
  <c r="AJ11" i="105"/>
  <c r="AK11" i="105"/>
  <c r="AT11" i="105" s="1"/>
  <c r="AK5" i="105"/>
  <c r="AT5" i="105" s="1"/>
  <c r="AJ5" i="105"/>
  <c r="AI69" i="89"/>
  <c r="AN69" i="89"/>
  <c r="AN71" i="89" s="1"/>
  <c r="AG61" i="13"/>
  <c r="AP61" i="13" s="1"/>
  <c r="W62" i="13"/>
  <c r="AF61" i="13"/>
  <c r="AO61" i="13" s="1"/>
  <c r="AE61" i="13"/>
  <c r="AE62" i="100"/>
  <c r="W63" i="100"/>
  <c r="AG62" i="100"/>
  <c r="AP62" i="100" s="1"/>
  <c r="AF62" i="100"/>
  <c r="AO62" i="100" s="1"/>
  <c r="AH63" i="92"/>
  <c r="AQ63" i="92" s="1"/>
  <c r="AJ69" i="89"/>
  <c r="AS69" i="89" s="1"/>
  <c r="AK69" i="89"/>
  <c r="AT69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30" i="89"/>
  <c r="AK30" i="89"/>
  <c r="AT30" i="89" s="1"/>
  <c r="AK24" i="89"/>
  <c r="AT24" i="89" s="1"/>
  <c r="AK18" i="89"/>
  <c r="AT18" i="89" s="1"/>
  <c r="AJ18" i="89"/>
  <c r="AK12" i="89"/>
  <c r="AT12" i="89" s="1"/>
  <c r="AJ12" i="89"/>
  <c r="AB4" i="89"/>
  <c r="AH69" i="97"/>
  <c r="AQ69" i="97" s="1"/>
  <c r="AQ71" i="97" s="1"/>
  <c r="AZ3" i="97"/>
  <c r="AX7" i="97" s="1"/>
  <c r="S7" i="97" s="1"/>
  <c r="AC7" i="97" s="1"/>
  <c r="AB8" i="97" s="1"/>
  <c r="AX5" i="97"/>
  <c r="S5" i="97" s="1"/>
  <c r="AC5" i="97" s="1"/>
  <c r="AB6" i="97" s="1"/>
  <c r="AX16" i="97"/>
  <c r="S16" i="97" s="1"/>
  <c r="AC16" i="97" s="1"/>
  <c r="AB17" i="97" s="1"/>
  <c r="AX22" i="97"/>
  <c r="S22" i="97" s="1"/>
  <c r="AC22" i="97" s="1"/>
  <c r="AB23" i="97" s="1"/>
  <c r="AX27" i="97"/>
  <c r="S27" i="97" s="1"/>
  <c r="AC27" i="97" s="1"/>
  <c r="AB28" i="97" s="1"/>
  <c r="AX28" i="97"/>
  <c r="S28" i="97" s="1"/>
  <c r="AC28" i="97" s="1"/>
  <c r="AB29" i="97" s="1"/>
  <c r="AX33" i="97"/>
  <c r="S33" i="97" s="1"/>
  <c r="AC33" i="97" s="1"/>
  <c r="AB34" i="97" s="1"/>
  <c r="AX34" i="97"/>
  <c r="S34" i="97" s="1"/>
  <c r="AC34" i="97" s="1"/>
  <c r="AB35" i="97" s="1"/>
  <c r="AX39" i="97"/>
  <c r="S39" i="97" s="1"/>
  <c r="AC39" i="97" s="1"/>
  <c r="AB40" i="97" s="1"/>
  <c r="AX40" i="97"/>
  <c r="S40" i="97" s="1"/>
  <c r="AC40" i="97" s="1"/>
  <c r="AB41" i="97" s="1"/>
  <c r="AX45" i="97"/>
  <c r="S45" i="97" s="1"/>
  <c r="AC45" i="97" s="1"/>
  <c r="AB46" i="97" s="1"/>
  <c r="AX46" i="97"/>
  <c r="S46" i="97" s="1"/>
  <c r="AC46" i="97" s="1"/>
  <c r="AB47" i="97" s="1"/>
  <c r="AX51" i="97"/>
  <c r="S51" i="97" s="1"/>
  <c r="AC51" i="97" s="1"/>
  <c r="AB52" i="97" s="1"/>
  <c r="AX52" i="97"/>
  <c r="S52" i="97" s="1"/>
  <c r="AC52" i="97" s="1"/>
  <c r="AB53" i="97" s="1"/>
  <c r="AX57" i="97"/>
  <c r="S57" i="97" s="1"/>
  <c r="AC57" i="97" s="1"/>
  <c r="AB58" i="97" s="1"/>
  <c r="AX58" i="97"/>
  <c r="S58" i="97" s="1"/>
  <c r="AC58" i="97" s="1"/>
  <c r="AB59" i="97" s="1"/>
  <c r="AX63" i="97"/>
  <c r="S63" i="97" s="1"/>
  <c r="AC63" i="97" s="1"/>
  <c r="AB64" i="97" s="1"/>
  <c r="AX67" i="97"/>
  <c r="S67" i="97" s="1"/>
  <c r="AC67" i="97" s="1"/>
  <c r="AB68" i="97" s="1"/>
  <c r="AF57" i="83"/>
  <c r="AO57" i="83" s="1"/>
  <c r="AG57" i="83"/>
  <c r="AP57" i="83" s="1"/>
  <c r="AE57" i="83"/>
  <c r="W58" i="83"/>
  <c r="Y56" i="102"/>
  <c r="X56" i="102"/>
  <c r="Z56" i="102" s="1"/>
  <c r="AR52" i="50"/>
  <c r="AF63" i="45"/>
  <c r="AO63" i="45" s="1"/>
  <c r="AE63" i="45"/>
  <c r="AG63" i="45"/>
  <c r="AP63" i="45" s="1"/>
  <c r="W64" i="45"/>
  <c r="Y64" i="104"/>
  <c r="X64" i="104"/>
  <c r="AI62" i="20"/>
  <c r="AN62" i="20"/>
  <c r="AI69" i="105"/>
  <c r="AN69" i="105"/>
  <c r="AN71" i="105" s="1"/>
  <c r="AI55" i="48"/>
  <c r="AN55" i="48"/>
  <c r="AS71" i="47"/>
  <c r="AE59" i="41"/>
  <c r="AF59" i="41"/>
  <c r="AO59" i="41" s="1"/>
  <c r="W60" i="41"/>
  <c r="AG59" i="41"/>
  <c r="AP59" i="41" s="1"/>
  <c r="AK68" i="105"/>
  <c r="AT68" i="105" s="1"/>
  <c r="AJ68" i="105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S4" i="47"/>
  <c r="AL4" i="47"/>
  <c r="AU4" i="47" s="1"/>
  <c r="AU71" i="47" s="1"/>
  <c r="C11" i="47" s="1"/>
  <c r="AI60" i="11"/>
  <c r="AN60" i="11"/>
  <c r="AR58" i="49"/>
  <c r="AR57" i="103"/>
  <c r="AR62" i="92"/>
  <c r="Y68" i="86"/>
  <c r="Z68" i="86"/>
  <c r="X68" i="86"/>
  <c r="AI60" i="84"/>
  <c r="AN60" i="84"/>
  <c r="Z63" i="92"/>
  <c r="AR59" i="43"/>
  <c r="AK68" i="89"/>
  <c r="AT68" i="89" s="1"/>
  <c r="AK59" i="89"/>
  <c r="AT59" i="89" s="1"/>
  <c r="AJ59" i="89"/>
  <c r="AJ53" i="89"/>
  <c r="AK53" i="89"/>
  <c r="AT53" i="89" s="1"/>
  <c r="AK47" i="89"/>
  <c r="AT47" i="89" s="1"/>
  <c r="AJ47" i="89"/>
  <c r="AK41" i="89"/>
  <c r="AT41" i="89" s="1"/>
  <c r="AK29" i="89"/>
  <c r="AT29" i="89" s="1"/>
  <c r="AK23" i="89"/>
  <c r="AT23" i="89" s="1"/>
  <c r="AJ23" i="89"/>
  <c r="AJ17" i="89"/>
  <c r="AK17" i="89"/>
  <c r="AT17" i="89" s="1"/>
  <c r="AJ10" i="89"/>
  <c r="AK10" i="89"/>
  <c r="AT10" i="89" s="1"/>
  <c r="Z69" i="97"/>
  <c r="AH60" i="43"/>
  <c r="AQ60" i="43" s="1"/>
  <c r="Y66" i="44"/>
  <c r="Z66" i="44"/>
  <c r="X66" i="44"/>
  <c r="AH66" i="93"/>
  <c r="AQ66" i="93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40" i="105"/>
  <c r="AK40" i="105"/>
  <c r="AT40" i="105" s="1"/>
  <c r="AJ34" i="105"/>
  <c r="AK34" i="105"/>
  <c r="AT34" i="105" s="1"/>
  <c r="AJ28" i="105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13" i="105"/>
  <c r="AT13" i="105" s="1"/>
  <c r="AJ13" i="105"/>
  <c r="AI61" i="95"/>
  <c r="AN61" i="95"/>
  <c r="AG65" i="101"/>
  <c r="AP65" i="101" s="1"/>
  <c r="AE65" i="101"/>
  <c r="W66" i="101"/>
  <c r="AF65" i="101"/>
  <c r="AO65" i="101" s="1"/>
  <c r="AR68" i="53"/>
  <c r="W62" i="96"/>
  <c r="AG61" i="96"/>
  <c r="AP61" i="96" s="1"/>
  <c r="AF61" i="96"/>
  <c r="AO61" i="96" s="1"/>
  <c r="AE61" i="96"/>
  <c r="AH53" i="50"/>
  <c r="AQ53" i="50" s="1"/>
  <c r="Z53" i="50"/>
  <c r="AH55" i="42"/>
  <c r="AQ55" i="42" s="1"/>
  <c r="AI55" i="85"/>
  <c r="AN55" i="85"/>
  <c r="AH59" i="18"/>
  <c r="AQ59" i="18" s="1"/>
  <c r="AE63" i="54"/>
  <c r="W64" i="54"/>
  <c r="AG63" i="54"/>
  <c r="AP63" i="54" s="1"/>
  <c r="AF63" i="54"/>
  <c r="AO63" i="54" s="1"/>
  <c r="AK64" i="89"/>
  <c r="AT64" i="89" s="1"/>
  <c r="AJ64" i="89"/>
  <c r="AJ58" i="89"/>
  <c r="AK58" i="89"/>
  <c r="AT58" i="89" s="1"/>
  <c r="AK46" i="89"/>
  <c r="AT46" i="89" s="1"/>
  <c r="AK40" i="89"/>
  <c r="AT40" i="89" s="1"/>
  <c r="AJ40" i="89"/>
  <c r="AK34" i="89"/>
  <c r="AT34" i="89" s="1"/>
  <c r="AK28" i="89"/>
  <c r="AT28" i="89" s="1"/>
  <c r="AK22" i="89"/>
  <c r="AT22" i="89" s="1"/>
  <c r="AJ22" i="89"/>
  <c r="AK9" i="89"/>
  <c r="AT9" i="89" s="1"/>
  <c r="AX5" i="89"/>
  <c r="S5" i="89" s="1"/>
  <c r="AC5" i="89" s="1"/>
  <c r="AB6" i="89" s="1"/>
  <c r="Y62" i="91"/>
  <c r="X62" i="91"/>
  <c r="AR65" i="93"/>
  <c r="AI55" i="102"/>
  <c r="AN55" i="102"/>
  <c r="AE60" i="43"/>
  <c r="W61" i="43"/>
  <c r="AF60" i="43"/>
  <c r="AO60" i="43" s="1"/>
  <c r="AG60" i="43"/>
  <c r="AP60" i="43" s="1"/>
  <c r="AR58" i="99"/>
  <c r="W67" i="93"/>
  <c r="AG66" i="93"/>
  <c r="AP66" i="93" s="1"/>
  <c r="AF66" i="93"/>
  <c r="AO66" i="93" s="1"/>
  <c r="AE66" i="93"/>
  <c r="X61" i="16"/>
  <c r="Y61" i="16"/>
  <c r="Z61" i="16" s="1"/>
  <c r="AJ65" i="105"/>
  <c r="AK65" i="105"/>
  <c r="AT65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J39" i="105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Y63" i="88"/>
  <c r="X63" i="88"/>
  <c r="X62" i="95"/>
  <c r="Y62" i="95"/>
  <c r="AI59" i="55"/>
  <c r="AN59" i="55"/>
  <c r="Y61" i="11"/>
  <c r="X61" i="11"/>
  <c r="AI55" i="35"/>
  <c r="AN55" i="35"/>
  <c r="W61" i="51"/>
  <c r="AF60" i="51"/>
  <c r="AO60" i="51" s="1"/>
  <c r="AG60" i="51"/>
  <c r="AP60" i="51" s="1"/>
  <c r="AE60" i="51"/>
  <c r="AR58" i="87"/>
  <c r="AH59" i="87"/>
  <c r="AQ59" i="87" s="1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3" i="53"/>
  <c r="S3" i="53" s="1"/>
  <c r="AC3" i="53" s="1"/>
  <c r="AX5" i="53"/>
  <c r="S5" i="53" s="1"/>
  <c r="AC5" i="53" s="1"/>
  <c r="AB6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2" i="53"/>
  <c r="S22" i="53" s="1"/>
  <c r="AC22" i="53" s="1"/>
  <c r="AB23" i="53" s="1"/>
  <c r="AX23" i="53"/>
  <c r="S23" i="53" s="1"/>
  <c r="AC23" i="53" s="1"/>
  <c r="AB24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28" i="53"/>
  <c r="S28" i="53" s="1"/>
  <c r="AC28" i="53" s="1"/>
  <c r="AB29" i="53" s="1"/>
  <c r="AX29" i="53"/>
  <c r="S29" i="53" s="1"/>
  <c r="AC29" i="53" s="1"/>
  <c r="AB30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4" i="53"/>
  <c r="S34" i="53" s="1"/>
  <c r="AC34" i="53" s="1"/>
  <c r="AB35" i="53" s="1"/>
  <c r="AX35" i="53"/>
  <c r="S35" i="53" s="1"/>
  <c r="AC35" i="53" s="1"/>
  <c r="AB36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1" i="53"/>
  <c r="S41" i="53" s="1"/>
  <c r="AC41" i="53" s="1"/>
  <c r="AB42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7" i="53"/>
  <c r="S47" i="53" s="1"/>
  <c r="AC47" i="53" s="1"/>
  <c r="AB48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3" i="53"/>
  <c r="S53" i="53" s="1"/>
  <c r="AC53" i="53" s="1"/>
  <c r="AB54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59" i="53"/>
  <c r="S59" i="53" s="1"/>
  <c r="AC59" i="53" s="1"/>
  <c r="AB60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X64" i="53"/>
  <c r="S64" i="53" s="1"/>
  <c r="AC64" i="53" s="1"/>
  <c r="AB65" i="53" s="1"/>
  <c r="AX65" i="53"/>
  <c r="S65" i="53" s="1"/>
  <c r="AC65" i="53" s="1"/>
  <c r="AB66" i="53" s="1"/>
  <c r="AX66" i="53"/>
  <c r="S66" i="53" s="1"/>
  <c r="AC66" i="53" s="1"/>
  <c r="AB67" i="53" s="1"/>
  <c r="AH55" i="98"/>
  <c r="AQ55" i="98" s="1"/>
  <c r="Z59" i="18"/>
  <c r="Y58" i="10"/>
  <c r="X58" i="10"/>
  <c r="AK57" i="89"/>
  <c r="AT57" i="89" s="1"/>
  <c r="AJ57" i="89"/>
  <c r="AK51" i="89"/>
  <c r="AT51" i="89" s="1"/>
  <c r="AK45" i="89"/>
  <c r="AT45" i="89" s="1"/>
  <c r="AK39" i="89"/>
  <c r="AT39" i="89" s="1"/>
  <c r="AJ39" i="89"/>
  <c r="AK21" i="89"/>
  <c r="AT21" i="89" s="1"/>
  <c r="AJ21" i="89"/>
  <c r="AK15" i="89"/>
  <c r="AT15" i="89" s="1"/>
  <c r="AX7" i="89"/>
  <c r="S7" i="89" s="1"/>
  <c r="AC7" i="89" s="1"/>
  <c r="AB8" i="89" s="1"/>
  <c r="AI61" i="91"/>
  <c r="AN61" i="91"/>
  <c r="AR58" i="41"/>
  <c r="AR62" i="45"/>
  <c r="AH59" i="99"/>
  <c r="AQ59" i="99" s="1"/>
  <c r="Z59" i="49"/>
  <c r="AH59" i="49"/>
  <c r="AQ59" i="49" s="1"/>
  <c r="AG66" i="32"/>
  <c r="AP66" i="32" s="1"/>
  <c r="W67" i="32"/>
  <c r="AF66" i="32"/>
  <c r="AO66" i="32" s="1"/>
  <c r="AE66" i="32"/>
  <c r="AI65" i="44"/>
  <c r="AN65" i="44"/>
  <c r="Y56" i="48"/>
  <c r="X56" i="48"/>
  <c r="AI55" i="82"/>
  <c r="AN55" i="82"/>
  <c r="AJ67" i="105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I62" i="88"/>
  <c r="AN62" i="88"/>
  <c r="Y60" i="55"/>
  <c r="X60" i="55"/>
  <c r="Y67" i="52"/>
  <c r="AG59" i="87"/>
  <c r="AP59" i="87" s="1"/>
  <c r="AF59" i="87"/>
  <c r="AO59" i="87" s="1"/>
  <c r="W60" i="87"/>
  <c r="AE59" i="87"/>
  <c r="Y61" i="84"/>
  <c r="X61" i="84"/>
  <c r="AG55" i="98"/>
  <c r="AP55" i="98" s="1"/>
  <c r="AF55" i="98"/>
  <c r="AO55" i="98" s="1"/>
  <c r="W56" i="98"/>
  <c r="AE55" i="98"/>
  <c r="AK67" i="89"/>
  <c r="AT67" i="89" s="1"/>
  <c r="AK62" i="89"/>
  <c r="AT62" i="89" s="1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K32" i="89"/>
  <c r="AT32" i="89" s="1"/>
  <c r="AK26" i="89"/>
  <c r="AT26" i="89" s="1"/>
  <c r="AJ20" i="89"/>
  <c r="AK20" i="89"/>
  <c r="AT20" i="89" s="1"/>
  <c r="AK14" i="89"/>
  <c r="AT14" i="89" s="1"/>
  <c r="AJ14" i="89"/>
  <c r="AK7" i="89"/>
  <c r="AT7" i="89" s="1"/>
  <c r="AR68" i="97"/>
  <c r="AH58" i="103"/>
  <c r="AQ58" i="103" s="1"/>
  <c r="Y54" i="90"/>
  <c r="X54" i="90"/>
  <c r="AF66" i="46"/>
  <c r="AO66" i="46" s="1"/>
  <c r="AG66" i="46"/>
  <c r="AP66" i="46" s="1"/>
  <c r="AE66" i="46"/>
  <c r="W67" i="46"/>
  <c r="AE59" i="99"/>
  <c r="W60" i="99"/>
  <c r="AG59" i="99"/>
  <c r="AP59" i="99" s="1"/>
  <c r="AF59" i="99"/>
  <c r="AO59" i="99" s="1"/>
  <c r="AR54" i="42"/>
  <c r="AI63" i="104"/>
  <c r="AN63" i="104"/>
  <c r="AI60" i="16"/>
  <c r="AN60" i="16"/>
  <c r="AI68" i="15"/>
  <c r="AN68" i="15"/>
  <c r="AR54" i="98"/>
  <c r="Y56" i="82"/>
  <c r="X56" i="82"/>
  <c r="AJ66" i="105"/>
  <c r="AK66" i="105"/>
  <c r="AT66" i="105" s="1"/>
  <c r="AJ61" i="105"/>
  <c r="AK61" i="105"/>
  <c r="AT61" i="105" s="1"/>
  <c r="AJ55" i="105"/>
  <c r="AK55" i="105"/>
  <c r="AT55" i="105" s="1"/>
  <c r="AK49" i="105"/>
  <c r="AT49" i="105" s="1"/>
  <c r="AJ49" i="105"/>
  <c r="AJ43" i="105"/>
  <c r="AK43" i="105"/>
  <c r="AT43" i="105" s="1"/>
  <c r="AK37" i="105"/>
  <c r="AT37" i="105" s="1"/>
  <c r="AJ37" i="105"/>
  <c r="AJ31" i="105"/>
  <c r="AK31" i="105"/>
  <c r="AT31" i="105" s="1"/>
  <c r="AJ25" i="105"/>
  <c r="AK25" i="105"/>
  <c r="AT25" i="105" s="1"/>
  <c r="AK19" i="105"/>
  <c r="AT19" i="105" s="1"/>
  <c r="AJ19" i="105"/>
  <c r="AK12" i="105"/>
  <c r="AT12" i="105" s="1"/>
  <c r="AJ12" i="105"/>
  <c r="AK6" i="105"/>
  <c r="AT6" i="105" s="1"/>
  <c r="AJ6" i="105"/>
  <c r="Y56" i="35"/>
  <c r="X56" i="35"/>
  <c r="AN66" i="52"/>
  <c r="Z54" i="90" l="1"/>
  <c r="AJ67" i="89"/>
  <c r="Z56" i="48"/>
  <c r="AX66" i="97"/>
  <c r="S66" i="97" s="1"/>
  <c r="AC66" i="97" s="1"/>
  <c r="AB67" i="97" s="1"/>
  <c r="AX59" i="97"/>
  <c r="S59" i="97" s="1"/>
  <c r="AC59" i="97" s="1"/>
  <c r="AB60" i="97" s="1"/>
  <c r="AJ60" i="97" s="1"/>
  <c r="AX53" i="97"/>
  <c r="S53" i="97" s="1"/>
  <c r="AC53" i="97" s="1"/>
  <c r="AB54" i="97" s="1"/>
  <c r="AX47" i="97"/>
  <c r="S47" i="97" s="1"/>
  <c r="AC47" i="97" s="1"/>
  <c r="AB48" i="97" s="1"/>
  <c r="AX41" i="97"/>
  <c r="S41" i="97" s="1"/>
  <c r="AC41" i="97" s="1"/>
  <c r="AB42" i="97" s="1"/>
  <c r="AX35" i="97"/>
  <c r="S35" i="97" s="1"/>
  <c r="AC35" i="97" s="1"/>
  <c r="AB36" i="97" s="1"/>
  <c r="AX29" i="97"/>
  <c r="S29" i="97" s="1"/>
  <c r="AC29" i="97" s="1"/>
  <c r="AB30" i="97" s="1"/>
  <c r="AX23" i="97"/>
  <c r="S23" i="97" s="1"/>
  <c r="AC23" i="97" s="1"/>
  <c r="AB24" i="97" s="1"/>
  <c r="AK24" i="97" s="1"/>
  <c r="AT24" i="97" s="1"/>
  <c r="AX17" i="97"/>
  <c r="S17" i="97" s="1"/>
  <c r="AC17" i="97" s="1"/>
  <c r="AB18" i="97" s="1"/>
  <c r="AX9" i="97"/>
  <c r="S9" i="97" s="1"/>
  <c r="AC9" i="97" s="1"/>
  <c r="AB10" i="97" s="1"/>
  <c r="AJ24" i="89"/>
  <c r="AX15" i="97"/>
  <c r="S15" i="97" s="1"/>
  <c r="AC15" i="97" s="1"/>
  <c r="AB16" i="97" s="1"/>
  <c r="AJ27" i="89"/>
  <c r="AJ45" i="89"/>
  <c r="AS45" i="89" s="1"/>
  <c r="AJ63" i="89"/>
  <c r="AJ16" i="89"/>
  <c r="AJ52" i="89"/>
  <c r="AX64" i="97"/>
  <c r="S64" i="97" s="1"/>
  <c r="AC64" i="97" s="1"/>
  <c r="AB65" i="97" s="1"/>
  <c r="AX62" i="97"/>
  <c r="S62" i="97" s="1"/>
  <c r="AC62" i="97" s="1"/>
  <c r="AB63" i="97" s="1"/>
  <c r="AX56" i="97"/>
  <c r="S56" i="97" s="1"/>
  <c r="AC56" i="97" s="1"/>
  <c r="AB57" i="97" s="1"/>
  <c r="AK57" i="97" s="1"/>
  <c r="AT57" i="97" s="1"/>
  <c r="AX50" i="97"/>
  <c r="S50" i="97" s="1"/>
  <c r="AC50" i="97" s="1"/>
  <c r="AB51" i="97" s="1"/>
  <c r="AX44" i="97"/>
  <c r="S44" i="97" s="1"/>
  <c r="AC44" i="97" s="1"/>
  <c r="AB45" i="97" s="1"/>
  <c r="AX38" i="97"/>
  <c r="S38" i="97" s="1"/>
  <c r="AC38" i="97" s="1"/>
  <c r="AB39" i="97" s="1"/>
  <c r="AX32" i="97"/>
  <c r="S32" i="97" s="1"/>
  <c r="AC32" i="97" s="1"/>
  <c r="AB33" i="97" s="1"/>
  <c r="AX26" i="97"/>
  <c r="S26" i="97" s="1"/>
  <c r="AC26" i="97" s="1"/>
  <c r="AB27" i="97" s="1"/>
  <c r="AX20" i="97"/>
  <c r="S20" i="97" s="1"/>
  <c r="AC20" i="97" s="1"/>
  <c r="AB21" i="97" s="1"/>
  <c r="AJ21" i="97" s="1"/>
  <c r="AX12" i="97"/>
  <c r="S12" i="97" s="1"/>
  <c r="AC12" i="97" s="1"/>
  <c r="AB13" i="97" s="1"/>
  <c r="AX4" i="97"/>
  <c r="S4" i="97" s="1"/>
  <c r="AC4" i="97" s="1"/>
  <c r="AB5" i="97" s="1"/>
  <c r="AK25" i="89"/>
  <c r="AT25" i="89" s="1"/>
  <c r="Z56" i="85"/>
  <c r="AJ28" i="89"/>
  <c r="AJ26" i="89"/>
  <c r="AS26" i="89" s="1"/>
  <c r="AJ62" i="89"/>
  <c r="AK33" i="89"/>
  <c r="AT33" i="89" s="1"/>
  <c r="AK65" i="89"/>
  <c r="AT65" i="89" s="1"/>
  <c r="AX7" i="53"/>
  <c r="S7" i="53" s="1"/>
  <c r="AC7" i="53" s="1"/>
  <c r="AB8" i="53" s="1"/>
  <c r="AJ34" i="89"/>
  <c r="AX68" i="97"/>
  <c r="S68" i="97" s="1"/>
  <c r="AC68" i="97" s="1"/>
  <c r="AB69" i="97" s="1"/>
  <c r="AX61" i="97"/>
  <c r="S61" i="97" s="1"/>
  <c r="AC61" i="97" s="1"/>
  <c r="AB62" i="97" s="1"/>
  <c r="AX55" i="97"/>
  <c r="S55" i="97" s="1"/>
  <c r="AC55" i="97" s="1"/>
  <c r="AB56" i="97" s="1"/>
  <c r="AX49" i="97"/>
  <c r="S49" i="97" s="1"/>
  <c r="AC49" i="97" s="1"/>
  <c r="AB50" i="97" s="1"/>
  <c r="AX43" i="97"/>
  <c r="S43" i="97" s="1"/>
  <c r="AC43" i="97" s="1"/>
  <c r="AB44" i="97" s="1"/>
  <c r="AX37" i="97"/>
  <c r="S37" i="97" s="1"/>
  <c r="AC37" i="97" s="1"/>
  <c r="AB38" i="97" s="1"/>
  <c r="AX31" i="97"/>
  <c r="S31" i="97" s="1"/>
  <c r="AC31" i="97" s="1"/>
  <c r="AB32" i="97" s="1"/>
  <c r="AJ32" i="97" s="1"/>
  <c r="AX25" i="97"/>
  <c r="S25" i="97" s="1"/>
  <c r="AC25" i="97" s="1"/>
  <c r="AB26" i="97" s="1"/>
  <c r="AX19" i="97"/>
  <c r="S19" i="97" s="1"/>
  <c r="AC19" i="97" s="1"/>
  <c r="AB20" i="97" s="1"/>
  <c r="AX11" i="97"/>
  <c r="S11" i="97" s="1"/>
  <c r="AC11" i="97" s="1"/>
  <c r="AB12" i="97" s="1"/>
  <c r="AX3" i="97"/>
  <c r="S3" i="97" s="1"/>
  <c r="AC3" i="97" s="1"/>
  <c r="AK36" i="89"/>
  <c r="AT36" i="89" s="1"/>
  <c r="AJ13" i="89"/>
  <c r="AS13" i="89" s="1"/>
  <c r="AJ31" i="89"/>
  <c r="AJ35" i="89"/>
  <c r="Z64" i="104"/>
  <c r="AX21" i="97"/>
  <c r="S21" i="97" s="1"/>
  <c r="AC21" i="97" s="1"/>
  <c r="AB22" i="97" s="1"/>
  <c r="AI66" i="52"/>
  <c r="AJ7" i="89"/>
  <c r="AS7" i="89" s="1"/>
  <c r="AJ15" i="89"/>
  <c r="AJ51" i="89"/>
  <c r="AX6" i="53"/>
  <c r="S6" i="53" s="1"/>
  <c r="AC6" i="53" s="1"/>
  <c r="AB7" i="53" s="1"/>
  <c r="AJ41" i="89"/>
  <c r="AX65" i="97"/>
  <c r="S65" i="97" s="1"/>
  <c r="AC65" i="97" s="1"/>
  <c r="AB66" i="97" s="1"/>
  <c r="AX60" i="97"/>
  <c r="S60" i="97" s="1"/>
  <c r="AC60" i="97" s="1"/>
  <c r="AB61" i="97" s="1"/>
  <c r="AJ61" i="97" s="1"/>
  <c r="AX54" i="97"/>
  <c r="S54" i="97" s="1"/>
  <c r="AC54" i="97" s="1"/>
  <c r="AB55" i="97" s="1"/>
  <c r="AX48" i="97"/>
  <c r="S48" i="97" s="1"/>
  <c r="AC48" i="97" s="1"/>
  <c r="AB49" i="97" s="1"/>
  <c r="AX42" i="97"/>
  <c r="S42" i="97" s="1"/>
  <c r="AC42" i="97" s="1"/>
  <c r="AB43" i="97" s="1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K25" i="97" s="1"/>
  <c r="AT25" i="97" s="1"/>
  <c r="AX18" i="97"/>
  <c r="S18" i="97" s="1"/>
  <c r="AC18" i="97" s="1"/>
  <c r="AB19" i="97" s="1"/>
  <c r="AX10" i="97"/>
  <c r="S10" i="97" s="1"/>
  <c r="AC10" i="97" s="1"/>
  <c r="AB11" i="97" s="1"/>
  <c r="W55" i="90"/>
  <c r="AE54" i="90"/>
  <c r="AF54" i="90"/>
  <c r="AO54" i="90" s="1"/>
  <c r="AG54" i="90"/>
  <c r="AP54" i="90" s="1"/>
  <c r="W68" i="52"/>
  <c r="AE67" i="52"/>
  <c r="AF67" i="52"/>
  <c r="AO67" i="52" s="1"/>
  <c r="AG67" i="52"/>
  <c r="AP67" i="52" s="1"/>
  <c r="AF56" i="48"/>
  <c r="AO56" i="48" s="1"/>
  <c r="AG56" i="48"/>
  <c r="AP56" i="48" s="1"/>
  <c r="W57" i="48"/>
  <c r="AE56" i="48"/>
  <c r="AF64" i="104"/>
  <c r="AO64" i="104" s="1"/>
  <c r="AE64" i="104"/>
  <c r="AG64" i="104"/>
  <c r="AP64" i="104" s="1"/>
  <c r="W65" i="104"/>
  <c r="AE56" i="85"/>
  <c r="AG56" i="85"/>
  <c r="AP56" i="85" s="1"/>
  <c r="W57" i="85"/>
  <c r="AF56" i="85"/>
  <c r="AO56" i="85" s="1"/>
  <c r="AS6" i="105"/>
  <c r="AL6" i="105"/>
  <c r="AU6" i="105" s="1"/>
  <c r="AJ49" i="53"/>
  <c r="AK49" i="53"/>
  <c r="AT49" i="53" s="1"/>
  <c r="AJ19" i="53"/>
  <c r="AK19" i="53"/>
  <c r="AT19" i="53" s="1"/>
  <c r="AH58" i="10"/>
  <c r="AQ58" i="10" s="1"/>
  <c r="AJ68" i="53"/>
  <c r="AK68" i="53"/>
  <c r="AT68" i="53" s="1"/>
  <c r="AK59" i="53"/>
  <c r="AT59" i="53" s="1"/>
  <c r="AJ59" i="53"/>
  <c r="AJ53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9" i="53"/>
  <c r="AT29" i="53" s="1"/>
  <c r="AJ29" i="53"/>
  <c r="AK23" i="53"/>
  <c r="AT23" i="53" s="1"/>
  <c r="AJ23" i="53"/>
  <c r="AK17" i="53"/>
  <c r="AT17" i="53" s="1"/>
  <c r="AJ17" i="53"/>
  <c r="AJ11" i="53"/>
  <c r="AK11" i="53"/>
  <c r="AT11" i="53" s="1"/>
  <c r="AB4" i="53"/>
  <c r="AJ3" i="53"/>
  <c r="AI60" i="51"/>
  <c r="AN60" i="51"/>
  <c r="AH61" i="11"/>
  <c r="AQ61" i="11" s="1"/>
  <c r="AS45" i="105"/>
  <c r="AL45" i="105"/>
  <c r="AU45" i="105" s="1"/>
  <c r="AS22" i="89"/>
  <c r="AL22" i="89"/>
  <c r="AU22" i="89" s="1"/>
  <c r="AS40" i="89"/>
  <c r="AL40" i="89"/>
  <c r="AU40" i="89" s="1"/>
  <c r="Y66" i="101"/>
  <c r="Z66" i="101" s="1"/>
  <c r="X66" i="101"/>
  <c r="AS40" i="105"/>
  <c r="AL40" i="105"/>
  <c r="AU40" i="105" s="1"/>
  <c r="AS58" i="105"/>
  <c r="AL58" i="105"/>
  <c r="AU58" i="105" s="1"/>
  <c r="AJ5" i="89"/>
  <c r="AS23" i="89"/>
  <c r="AL23" i="89"/>
  <c r="AU23" i="89" s="1"/>
  <c r="AS59" i="89"/>
  <c r="AL59" i="89"/>
  <c r="AU59" i="89" s="1"/>
  <c r="AF63" i="92"/>
  <c r="AO63" i="92" s="1"/>
  <c r="AE63" i="92"/>
  <c r="W64" i="92"/>
  <c r="AG63" i="92"/>
  <c r="AP63" i="92" s="1"/>
  <c r="AS10" i="105"/>
  <c r="AL10" i="105"/>
  <c r="AU10" i="105" s="1"/>
  <c r="AS29" i="105"/>
  <c r="AL29" i="105"/>
  <c r="AU29" i="105" s="1"/>
  <c r="AS68" i="105"/>
  <c r="AL68" i="105"/>
  <c r="AU68" i="105" s="1"/>
  <c r="AI59" i="41"/>
  <c r="AN59" i="41"/>
  <c r="Y64" i="45"/>
  <c r="X64" i="45"/>
  <c r="AH56" i="102"/>
  <c r="AQ56" i="102" s="1"/>
  <c r="AK68" i="97"/>
  <c r="AT68" i="97" s="1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K35" i="97"/>
  <c r="AT35" i="97" s="1"/>
  <c r="AJ35" i="97"/>
  <c r="AJ29" i="97"/>
  <c r="AK29" i="97"/>
  <c r="AT29" i="97" s="1"/>
  <c r="AK23" i="97"/>
  <c r="AT23" i="97" s="1"/>
  <c r="AJ23" i="97"/>
  <c r="AJ17" i="97"/>
  <c r="AK17" i="97"/>
  <c r="AT17" i="97" s="1"/>
  <c r="AJ11" i="97"/>
  <c r="AK11" i="97"/>
  <c r="AT11" i="97" s="1"/>
  <c r="AK5" i="97"/>
  <c r="AT5" i="97" s="1"/>
  <c r="AJ5" i="97"/>
  <c r="AS30" i="89"/>
  <c r="AL30" i="89"/>
  <c r="AU30" i="89" s="1"/>
  <c r="AS48" i="89"/>
  <c r="AL48" i="89"/>
  <c r="AU48" i="89" s="1"/>
  <c r="AI61" i="13"/>
  <c r="AN61" i="13"/>
  <c r="AS5" i="105"/>
  <c r="AL5" i="105"/>
  <c r="AU5" i="105" s="1"/>
  <c r="AS24" i="105"/>
  <c r="AL24" i="105"/>
  <c r="AU24" i="105" s="1"/>
  <c r="AS60" i="105"/>
  <c r="AL60" i="105"/>
  <c r="AU60" i="105" s="1"/>
  <c r="AH63" i="20"/>
  <c r="AQ63" i="20" s="1"/>
  <c r="AS20" i="105"/>
  <c r="AL20" i="105"/>
  <c r="AU20" i="105" s="1"/>
  <c r="AJ31" i="53"/>
  <c r="AK31" i="53"/>
  <c r="AT31" i="53" s="1"/>
  <c r="AR59" i="55"/>
  <c r="AS43" i="105"/>
  <c r="AL43" i="105"/>
  <c r="AU43" i="105" s="1"/>
  <c r="AS61" i="105"/>
  <c r="AL61" i="105"/>
  <c r="AU61" i="105" s="1"/>
  <c r="AS62" i="89"/>
  <c r="AL62" i="89"/>
  <c r="AU62" i="89" s="1"/>
  <c r="AR62" i="88"/>
  <c r="AI59" i="87"/>
  <c r="AN59" i="87"/>
  <c r="AS62" i="105"/>
  <c r="AL62" i="105"/>
  <c r="AU62" i="105" s="1"/>
  <c r="AI66" i="32"/>
  <c r="AN66" i="32"/>
  <c r="AS39" i="89"/>
  <c r="AL39" i="89"/>
  <c r="AU39" i="89" s="1"/>
  <c r="AH56" i="35"/>
  <c r="AQ56" i="35" s="1"/>
  <c r="AI59" i="99"/>
  <c r="AR59" i="99" s="1"/>
  <c r="AN59" i="99"/>
  <c r="AS32" i="89"/>
  <c r="AL32" i="89"/>
  <c r="AU32" i="89" s="1"/>
  <c r="Y60" i="87"/>
  <c r="X60" i="87"/>
  <c r="AH60" i="55"/>
  <c r="AQ60" i="55" s="1"/>
  <c r="AS26" i="105"/>
  <c r="AL26" i="105"/>
  <c r="AU26" i="105" s="1"/>
  <c r="Z58" i="10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J34" i="53"/>
  <c r="AK34" i="53"/>
  <c r="AT34" i="53" s="1"/>
  <c r="AJ28" i="53"/>
  <c r="AK28" i="53"/>
  <c r="AT28" i="53" s="1"/>
  <c r="AJ22" i="53"/>
  <c r="AK22" i="53"/>
  <c r="AT22" i="53" s="1"/>
  <c r="AK16" i="53"/>
  <c r="AT16" i="53" s="1"/>
  <c r="AJ16" i="53"/>
  <c r="AK10" i="53"/>
  <c r="AT10" i="53" s="1"/>
  <c r="AJ10" i="53"/>
  <c r="AK5" i="53"/>
  <c r="AT5" i="53" s="1"/>
  <c r="AJ5" i="53"/>
  <c r="Z61" i="11"/>
  <c r="AH62" i="95"/>
  <c r="AQ62" i="95" s="1"/>
  <c r="AS33" i="105"/>
  <c r="AL33" i="105"/>
  <c r="AU33" i="105" s="1"/>
  <c r="AI66" i="93"/>
  <c r="AN66" i="93"/>
  <c r="AR55" i="102"/>
  <c r="AJ6" i="89"/>
  <c r="AK6" i="89"/>
  <c r="AT6" i="89" s="1"/>
  <c r="AS58" i="89"/>
  <c r="AL58" i="89"/>
  <c r="AU58" i="89" s="1"/>
  <c r="Y64" i="54"/>
  <c r="Z64" i="54" s="1"/>
  <c r="X64" i="54"/>
  <c r="Y62" i="96"/>
  <c r="X62" i="96"/>
  <c r="Z62" i="96" s="1"/>
  <c r="AI65" i="101"/>
  <c r="AN65" i="101"/>
  <c r="AS46" i="105"/>
  <c r="AL46" i="105"/>
  <c r="AU46" i="105" s="1"/>
  <c r="AS64" i="105"/>
  <c r="AL64" i="105"/>
  <c r="AU64" i="105" s="1"/>
  <c r="AS41" i="89"/>
  <c r="AL41" i="89"/>
  <c r="AU41" i="89" s="1"/>
  <c r="AR60" i="11"/>
  <c r="AS47" i="105"/>
  <c r="AL47" i="105"/>
  <c r="AU47" i="105" s="1"/>
  <c r="AR62" i="20"/>
  <c r="W57" i="102"/>
  <c r="AG56" i="102"/>
  <c r="AP56" i="102" s="1"/>
  <c r="AF56" i="102"/>
  <c r="AO56" i="102" s="1"/>
  <c r="AE56" i="102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K10" i="97"/>
  <c r="AT10" i="97" s="1"/>
  <c r="AJ10" i="97"/>
  <c r="AJ3" i="97"/>
  <c r="AB4" i="97"/>
  <c r="AS18" i="89"/>
  <c r="AL18" i="89"/>
  <c r="AU18" i="89" s="1"/>
  <c r="AS42" i="105"/>
  <c r="AL42" i="105"/>
  <c r="AU42" i="105" s="1"/>
  <c r="Z63" i="20"/>
  <c r="AI56" i="94"/>
  <c r="AP56" i="94"/>
  <c r="AS31" i="89"/>
  <c r="AL31" i="89"/>
  <c r="AU31" i="89" s="1"/>
  <c r="AS38" i="89"/>
  <c r="AL38" i="89"/>
  <c r="AU38" i="89" s="1"/>
  <c r="AJ43" i="53"/>
  <c r="AK43" i="53"/>
  <c r="AT43" i="53" s="1"/>
  <c r="Y56" i="98"/>
  <c r="X56" i="98"/>
  <c r="AR55" i="82"/>
  <c r="AR66" i="52"/>
  <c r="AS12" i="105"/>
  <c r="AL12" i="105"/>
  <c r="AU12" i="105" s="1"/>
  <c r="AR63" i="104"/>
  <c r="AS21" i="89"/>
  <c r="AL21" i="89"/>
  <c r="AU21" i="89" s="1"/>
  <c r="AH61" i="84"/>
  <c r="AQ61" i="84" s="1"/>
  <c r="Z60" i="55"/>
  <c r="AL32" i="105"/>
  <c r="AU32" i="105" s="1"/>
  <c r="AS32" i="105"/>
  <c r="Y67" i="32"/>
  <c r="X67" i="32"/>
  <c r="AR61" i="91"/>
  <c r="AJ63" i="53"/>
  <c r="AK63" i="53"/>
  <c r="AT63" i="53" s="1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K69" i="53"/>
  <c r="AT69" i="53" s="1"/>
  <c r="AJ69" i="53"/>
  <c r="AS69" i="53" s="1"/>
  <c r="AH63" i="88"/>
  <c r="AQ63" i="88" s="1"/>
  <c r="AS15" i="105"/>
  <c r="AL15" i="105"/>
  <c r="AU15" i="105" s="1"/>
  <c r="AS51" i="105"/>
  <c r="AL51" i="105"/>
  <c r="AU51" i="105" s="1"/>
  <c r="AS65" i="105"/>
  <c r="AL65" i="105"/>
  <c r="AU65" i="105" s="1"/>
  <c r="AS64" i="89"/>
  <c r="AL64" i="89"/>
  <c r="AU64" i="89" s="1"/>
  <c r="AI63" i="54"/>
  <c r="AN63" i="54"/>
  <c r="AS9" i="105"/>
  <c r="AL9" i="105"/>
  <c r="AU9" i="105" s="1"/>
  <c r="AS28" i="105"/>
  <c r="AL28" i="105"/>
  <c r="AU28" i="105" s="1"/>
  <c r="AL29" i="89"/>
  <c r="AU29" i="89" s="1"/>
  <c r="AS29" i="89"/>
  <c r="AS47" i="89"/>
  <c r="AL47" i="89"/>
  <c r="AU47" i="89" s="1"/>
  <c r="AS68" i="89"/>
  <c r="AL68" i="89"/>
  <c r="AU68" i="89" s="1"/>
  <c r="AR60" i="84"/>
  <c r="AH64" i="104"/>
  <c r="AQ64" i="104" s="1"/>
  <c r="AI63" i="45"/>
  <c r="AN63" i="45"/>
  <c r="AK65" i="97"/>
  <c r="AT65" i="97" s="1"/>
  <c r="AJ65" i="97"/>
  <c r="AJ63" i="97"/>
  <c r="AK63" i="97"/>
  <c r="AT63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7" i="97"/>
  <c r="AT27" i="97" s="1"/>
  <c r="AJ27" i="97"/>
  <c r="AX14" i="97"/>
  <c r="S14" i="97" s="1"/>
  <c r="AC14" i="97" s="1"/>
  <c r="AB15" i="97" s="1"/>
  <c r="AX8" i="97"/>
  <c r="S8" i="97" s="1"/>
  <c r="AC8" i="97" s="1"/>
  <c r="AB9" i="97" s="1"/>
  <c r="AS36" i="89"/>
  <c r="AL36" i="89"/>
  <c r="AU36" i="89" s="1"/>
  <c r="AS54" i="89"/>
  <c r="AL54" i="89"/>
  <c r="AU54" i="89" s="1"/>
  <c r="Y62" i="13"/>
  <c r="X62" i="13"/>
  <c r="Y57" i="94"/>
  <c r="X57" i="94"/>
  <c r="AS49" i="89"/>
  <c r="AL49" i="89"/>
  <c r="AU49" i="89" s="1"/>
  <c r="AS66" i="89"/>
  <c r="AL66" i="89"/>
  <c r="AU66" i="89" s="1"/>
  <c r="AR60" i="16"/>
  <c r="AJ61" i="53"/>
  <c r="AK61" i="53"/>
  <c r="AT61" i="53" s="1"/>
  <c r="AK25" i="53"/>
  <c r="AT25" i="53" s="1"/>
  <c r="AJ25" i="53"/>
  <c r="AS49" i="105"/>
  <c r="AL49" i="105"/>
  <c r="AU49" i="105" s="1"/>
  <c r="Y60" i="99"/>
  <c r="X60" i="99"/>
  <c r="AS7" i="105"/>
  <c r="AL7" i="105"/>
  <c r="AU7" i="105" s="1"/>
  <c r="AS44" i="105"/>
  <c r="AL44" i="105"/>
  <c r="AU44" i="105" s="1"/>
  <c r="AH56" i="48"/>
  <c r="AQ56" i="48" s="1"/>
  <c r="AS57" i="89"/>
  <c r="AL57" i="89"/>
  <c r="AU57" i="89" s="1"/>
  <c r="AS31" i="105"/>
  <c r="AL31" i="105"/>
  <c r="AU31" i="105" s="1"/>
  <c r="AS66" i="105"/>
  <c r="AL66" i="105"/>
  <c r="AU66" i="105" s="1"/>
  <c r="AH54" i="90"/>
  <c r="AQ54" i="90" s="1"/>
  <c r="AS14" i="89"/>
  <c r="AL14" i="89"/>
  <c r="AU14" i="89" s="1"/>
  <c r="AS50" i="89"/>
  <c r="AL50" i="89"/>
  <c r="AU50" i="89" s="1"/>
  <c r="AS67" i="89"/>
  <c r="AL67" i="89"/>
  <c r="AU67" i="89" s="1"/>
  <c r="Z56" i="35"/>
  <c r="AS19" i="105"/>
  <c r="AL19" i="105"/>
  <c r="AU19" i="105" s="1"/>
  <c r="AS37" i="105"/>
  <c r="AL37" i="105"/>
  <c r="AU37" i="105" s="1"/>
  <c r="AH56" i="82"/>
  <c r="AQ56" i="82" s="1"/>
  <c r="AR68" i="15"/>
  <c r="AS55" i="105"/>
  <c r="AL55" i="105"/>
  <c r="AU55" i="105" s="1"/>
  <c r="Z56" i="82"/>
  <c r="Y67" i="46"/>
  <c r="X67" i="46"/>
  <c r="AS56" i="89"/>
  <c r="AL56" i="89"/>
  <c r="AU56" i="89" s="1"/>
  <c r="Z61" i="84"/>
  <c r="AS14" i="105"/>
  <c r="AL14" i="105"/>
  <c r="AU14" i="105" s="1"/>
  <c r="AS50" i="105"/>
  <c r="AL50" i="105"/>
  <c r="AU50" i="105" s="1"/>
  <c r="AS67" i="105"/>
  <c r="AL67" i="105"/>
  <c r="AU67" i="105" s="1"/>
  <c r="AE59" i="49"/>
  <c r="AF59" i="49"/>
  <c r="AO59" i="49" s="1"/>
  <c r="AG59" i="49"/>
  <c r="AP59" i="49" s="1"/>
  <c r="W60" i="49"/>
  <c r="AK8" i="89"/>
  <c r="AT8" i="89" s="1"/>
  <c r="AJ8" i="89"/>
  <c r="AS27" i="89"/>
  <c r="AL27" i="89"/>
  <c r="AU27" i="89" s="1"/>
  <c r="AS63" i="89"/>
  <c r="AL63" i="89"/>
  <c r="AU63" i="89" s="1"/>
  <c r="W60" i="18"/>
  <c r="AF59" i="18"/>
  <c r="AO59" i="18" s="1"/>
  <c r="AG59" i="18"/>
  <c r="AP59" i="18" s="1"/>
  <c r="AE59" i="18"/>
  <c r="AK67" i="53"/>
  <c r="AT67" i="53" s="1"/>
  <c r="AJ67" i="53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J38" i="53"/>
  <c r="AK38" i="53"/>
  <c r="AT38" i="53" s="1"/>
  <c r="AJ32" i="53"/>
  <c r="AK32" i="53"/>
  <c r="AT32" i="53" s="1"/>
  <c r="AJ26" i="53"/>
  <c r="AK26" i="53"/>
  <c r="AT26" i="53" s="1"/>
  <c r="AK20" i="53"/>
  <c r="AT20" i="53" s="1"/>
  <c r="AJ20" i="53"/>
  <c r="AK14" i="53"/>
  <c r="AT14" i="53" s="1"/>
  <c r="AJ14" i="53"/>
  <c r="AK8" i="53"/>
  <c r="AT8" i="53" s="1"/>
  <c r="AJ8" i="53"/>
  <c r="Y61" i="51"/>
  <c r="X61" i="51"/>
  <c r="Z63" i="88"/>
  <c r="AS39" i="105"/>
  <c r="AL39" i="105"/>
  <c r="AU39" i="105" s="1"/>
  <c r="AS57" i="105"/>
  <c r="AL57" i="105"/>
  <c r="AU57" i="105" s="1"/>
  <c r="AS9" i="89"/>
  <c r="AL9" i="89"/>
  <c r="AU9" i="89" s="1"/>
  <c r="AS28" i="89"/>
  <c r="AL28" i="89"/>
  <c r="AU28" i="89" s="1"/>
  <c r="AS46" i="89"/>
  <c r="AL46" i="89"/>
  <c r="AU46" i="89" s="1"/>
  <c r="AR55" i="85"/>
  <c r="AF53" i="50"/>
  <c r="AO53" i="50" s="1"/>
  <c r="AE53" i="50"/>
  <c r="AN53" i="50" s="1"/>
  <c r="W54" i="50"/>
  <c r="AG53" i="50"/>
  <c r="AS16" i="105"/>
  <c r="AL16" i="105"/>
  <c r="AU16" i="105" s="1"/>
  <c r="AS52" i="105"/>
  <c r="AL52" i="105"/>
  <c r="AU52" i="105" s="1"/>
  <c r="AH66" i="44"/>
  <c r="AQ66" i="44" s="1"/>
  <c r="AS10" i="89"/>
  <c r="AL10" i="89"/>
  <c r="AU10" i="89" s="1"/>
  <c r="AH68" i="86"/>
  <c r="AQ68" i="86" s="1"/>
  <c r="AS17" i="105"/>
  <c r="AL17" i="105"/>
  <c r="AU17" i="105" s="1"/>
  <c r="AS35" i="105"/>
  <c r="AL35" i="105"/>
  <c r="AU35" i="105" s="1"/>
  <c r="AS53" i="105"/>
  <c r="AL53" i="105"/>
  <c r="AU53" i="105" s="1"/>
  <c r="AR55" i="48"/>
  <c r="AK62" i="97"/>
  <c r="AT62" i="97" s="1"/>
  <c r="AJ62" i="97"/>
  <c r="AK56" i="97"/>
  <c r="AT56" i="97" s="1"/>
  <c r="AJ50" i="97"/>
  <c r="AK50" i="97"/>
  <c r="AT50" i="97" s="1"/>
  <c r="AK44" i="97"/>
  <c r="AT44" i="97" s="1"/>
  <c r="AJ44" i="97"/>
  <c r="AK38" i="97"/>
  <c r="AT38" i="97" s="1"/>
  <c r="AJ38" i="97"/>
  <c r="AJ26" i="97"/>
  <c r="AK26" i="97"/>
  <c r="AT26" i="97" s="1"/>
  <c r="AK20" i="97"/>
  <c r="AT20" i="97" s="1"/>
  <c r="AX13" i="97"/>
  <c r="S13" i="97" s="1"/>
  <c r="AC13" i="97" s="1"/>
  <c r="AB14" i="97" s="1"/>
  <c r="AX6" i="97"/>
  <c r="S6" i="97" s="1"/>
  <c r="AC6" i="97" s="1"/>
  <c r="AB7" i="97" s="1"/>
  <c r="AS3" i="89"/>
  <c r="AL3" i="89"/>
  <c r="AU3" i="89" s="1"/>
  <c r="AS24" i="89"/>
  <c r="AL24" i="89"/>
  <c r="AU24" i="89" s="1"/>
  <c r="AS42" i="89"/>
  <c r="AL42" i="89"/>
  <c r="AU42" i="89" s="1"/>
  <c r="Y63" i="100"/>
  <c r="Z63" i="100" s="1"/>
  <c r="X63" i="100"/>
  <c r="AS11" i="105"/>
  <c r="AL11" i="105"/>
  <c r="AU11" i="105" s="1"/>
  <c r="AS30" i="105"/>
  <c r="AL30" i="105"/>
  <c r="AU30" i="105" s="1"/>
  <c r="AS48" i="105"/>
  <c r="AL48" i="105"/>
  <c r="AU48" i="105" s="1"/>
  <c r="AH69" i="15"/>
  <c r="AQ69" i="15" s="1"/>
  <c r="AQ71" i="15" s="1"/>
  <c r="AX4" i="15"/>
  <c r="S4" i="15" s="1"/>
  <c r="AC4" i="15" s="1"/>
  <c r="AB5" i="15" s="1"/>
  <c r="AZ3" i="15"/>
  <c r="AX13" i="15" s="1"/>
  <c r="S13" i="15" s="1"/>
  <c r="AC13" i="15" s="1"/>
  <c r="AB14" i="15" s="1"/>
  <c r="AX3" i="15"/>
  <c r="S3" i="15" s="1"/>
  <c r="AC3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21" i="15"/>
  <c r="S21" i="15" s="1"/>
  <c r="AC21" i="15" s="1"/>
  <c r="AB22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7" i="15"/>
  <c r="S67" i="15" s="1"/>
  <c r="AC67" i="15" s="1"/>
  <c r="AB68" i="15" s="1"/>
  <c r="AX64" i="15"/>
  <c r="S64" i="15" s="1"/>
  <c r="AC64" i="15" s="1"/>
  <c r="AB65" i="15" s="1"/>
  <c r="AX68" i="15"/>
  <c r="S68" i="15" s="1"/>
  <c r="AC68" i="15" s="1"/>
  <c r="AB69" i="15" s="1"/>
  <c r="AS19" i="89"/>
  <c r="AL19" i="89"/>
  <c r="AU19" i="89" s="1"/>
  <c r="AS37" i="89"/>
  <c r="AL37" i="89"/>
  <c r="AU37" i="89" s="1"/>
  <c r="AR67" i="86"/>
  <c r="AI55" i="42"/>
  <c r="AN55" i="42"/>
  <c r="AI58" i="103"/>
  <c r="AN58" i="103"/>
  <c r="AH67" i="52"/>
  <c r="AQ67" i="52" s="1"/>
  <c r="AR65" i="44"/>
  <c r="AJ66" i="53"/>
  <c r="AK66" i="53"/>
  <c r="AT66" i="53" s="1"/>
  <c r="AJ37" i="53"/>
  <c r="AK37" i="53"/>
  <c r="AT37" i="53" s="1"/>
  <c r="AJ7" i="53"/>
  <c r="AK7" i="53"/>
  <c r="AT7" i="53" s="1"/>
  <c r="AS21" i="105"/>
  <c r="AL21" i="105"/>
  <c r="AU21" i="105" s="1"/>
  <c r="AF61" i="16"/>
  <c r="AO61" i="16" s="1"/>
  <c r="W62" i="16"/>
  <c r="AE61" i="16"/>
  <c r="AG61" i="16"/>
  <c r="AP61" i="16" s="1"/>
  <c r="Y67" i="93"/>
  <c r="X67" i="93"/>
  <c r="Y61" i="43"/>
  <c r="X61" i="43"/>
  <c r="Z61" i="43" s="1"/>
  <c r="AH62" i="91"/>
  <c r="AQ62" i="91" s="1"/>
  <c r="AS16" i="89"/>
  <c r="AL16" i="89"/>
  <c r="AU16" i="89" s="1"/>
  <c r="AS52" i="89"/>
  <c r="AL52" i="89"/>
  <c r="AU52" i="89" s="1"/>
  <c r="AI61" i="96"/>
  <c r="AN61" i="96"/>
  <c r="AR61" i="95"/>
  <c r="AS34" i="105"/>
  <c r="AL34" i="105"/>
  <c r="AU34" i="105" s="1"/>
  <c r="W67" i="44"/>
  <c r="AE66" i="44"/>
  <c r="AG66" i="44"/>
  <c r="AP66" i="44" s="1"/>
  <c r="AF66" i="44"/>
  <c r="AO66" i="44" s="1"/>
  <c r="AS35" i="89"/>
  <c r="AL35" i="89"/>
  <c r="AU35" i="89" s="1"/>
  <c r="AE68" i="86"/>
  <c r="AG68" i="86"/>
  <c r="AP68" i="86" s="1"/>
  <c r="W69" i="86"/>
  <c r="AF68" i="86"/>
  <c r="AO68" i="86" s="1"/>
  <c r="AK4" i="105"/>
  <c r="AT4" i="105" s="1"/>
  <c r="AT71" i="105" s="1"/>
  <c r="AJ4" i="105"/>
  <c r="AS23" i="105"/>
  <c r="AL23" i="105"/>
  <c r="AU23" i="105" s="1"/>
  <c r="AS41" i="105"/>
  <c r="AL41" i="105"/>
  <c r="AU41" i="105" s="1"/>
  <c r="Y60" i="41"/>
  <c r="X60" i="41"/>
  <c r="Y58" i="83"/>
  <c r="X58" i="83"/>
  <c r="AJ66" i="97"/>
  <c r="AK66" i="97"/>
  <c r="AT66" i="97" s="1"/>
  <c r="AK61" i="97"/>
  <c r="AT61" i="97" s="1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25" i="97"/>
  <c r="AK19" i="97"/>
  <c r="AT19" i="97" s="1"/>
  <c r="AJ19" i="97"/>
  <c r="AJ13" i="97"/>
  <c r="AK13" i="97"/>
  <c r="AT13" i="97" s="1"/>
  <c r="AJ6" i="97"/>
  <c r="AK6" i="97"/>
  <c r="AT6" i="97" s="1"/>
  <c r="AK4" i="89"/>
  <c r="AT4" i="89" s="1"/>
  <c r="AT71" i="89" s="1"/>
  <c r="AJ4" i="89"/>
  <c r="AS60" i="89"/>
  <c r="AL60" i="89"/>
  <c r="AU60" i="89" s="1"/>
  <c r="AI62" i="100"/>
  <c r="AN62" i="100"/>
  <c r="Z69" i="15"/>
  <c r="AS55" i="89"/>
  <c r="AL55" i="89"/>
  <c r="AU55" i="89" s="1"/>
  <c r="AR57" i="10"/>
  <c r="AI69" i="53"/>
  <c r="AN69" i="53"/>
  <c r="AN71" i="53" s="1"/>
  <c r="Y56" i="42"/>
  <c r="X56" i="42"/>
  <c r="Z56" i="42" s="1"/>
  <c r="Y59" i="103"/>
  <c r="X59" i="103"/>
  <c r="AI66" i="46"/>
  <c r="AN66" i="46"/>
  <c r="AL20" i="89"/>
  <c r="AU20" i="89" s="1"/>
  <c r="AS20" i="89"/>
  <c r="AI55" i="98"/>
  <c r="AN55" i="98"/>
  <c r="AS38" i="105"/>
  <c r="AL38" i="105"/>
  <c r="AU38" i="105" s="1"/>
  <c r="AJ55" i="53"/>
  <c r="AK55" i="53"/>
  <c r="AT55" i="53" s="1"/>
  <c r="AK13" i="53"/>
  <c r="AT13" i="53" s="1"/>
  <c r="AJ13" i="53"/>
  <c r="AS25" i="105"/>
  <c r="AL25" i="105"/>
  <c r="AU25" i="105" s="1"/>
  <c r="AS44" i="89"/>
  <c r="AL44" i="89"/>
  <c r="AU44" i="89" s="1"/>
  <c r="AS56" i="105"/>
  <c r="AL56" i="105"/>
  <c r="AU56" i="105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K65" i="53"/>
  <c r="AT65" i="53" s="1"/>
  <c r="AJ65" i="53"/>
  <c r="AK60" i="53"/>
  <c r="AT60" i="53" s="1"/>
  <c r="AJ60" i="53"/>
  <c r="AK54" i="53"/>
  <c r="AT54" i="53" s="1"/>
  <c r="AJ54" i="53"/>
  <c r="AJ48" i="53"/>
  <c r="AK48" i="53"/>
  <c r="AT48" i="53" s="1"/>
  <c r="AJ42" i="53"/>
  <c r="AK42" i="53"/>
  <c r="AT42" i="53" s="1"/>
  <c r="AJ36" i="53"/>
  <c r="AK36" i="53"/>
  <c r="AT36" i="53" s="1"/>
  <c r="AK30" i="53"/>
  <c r="AT30" i="53" s="1"/>
  <c r="AJ30" i="53"/>
  <c r="AJ24" i="53"/>
  <c r="AK24" i="53"/>
  <c r="AT24" i="53" s="1"/>
  <c r="AJ18" i="53"/>
  <c r="AK18" i="53"/>
  <c r="AT18" i="53" s="1"/>
  <c r="AK12" i="53"/>
  <c r="AT12" i="53" s="1"/>
  <c r="AJ12" i="53"/>
  <c r="AJ6" i="53"/>
  <c r="AK6" i="53"/>
  <c r="AT6" i="53" s="1"/>
  <c r="AR55" i="35"/>
  <c r="Z62" i="95"/>
  <c r="AS8" i="105"/>
  <c r="AL8" i="105"/>
  <c r="AU8" i="105" s="1"/>
  <c r="AS27" i="105"/>
  <c r="AL27" i="105"/>
  <c r="AU27" i="105" s="1"/>
  <c r="AS63" i="105"/>
  <c r="AL63" i="105"/>
  <c r="AU63" i="105" s="1"/>
  <c r="AH61" i="16"/>
  <c r="AQ61" i="16" s="1"/>
  <c r="AI60" i="43"/>
  <c r="AN60" i="43"/>
  <c r="Z62" i="91"/>
  <c r="AS34" i="89"/>
  <c r="AL34" i="89"/>
  <c r="AU34" i="89" s="1"/>
  <c r="AS13" i="105"/>
  <c r="AL13" i="105"/>
  <c r="AU13" i="105" s="1"/>
  <c r="AS22" i="105"/>
  <c r="AL22" i="105"/>
  <c r="AU22" i="105" s="1"/>
  <c r="AX69" i="97"/>
  <c r="S69" i="97" s="1"/>
  <c r="AC69" i="97" s="1"/>
  <c r="AF69" i="97"/>
  <c r="AO69" i="97" s="1"/>
  <c r="AO71" i="97" s="1"/>
  <c r="AE69" i="97"/>
  <c r="AN69" i="97" s="1"/>
  <c r="AN71" i="97" s="1"/>
  <c r="AG69" i="97"/>
  <c r="AS17" i="89"/>
  <c r="AL17" i="89"/>
  <c r="AU17" i="89" s="1"/>
  <c r="AS53" i="89"/>
  <c r="AL53" i="89"/>
  <c r="AU53" i="89" s="1"/>
  <c r="AL3" i="105"/>
  <c r="AU3" i="105" s="1"/>
  <c r="AS3" i="105"/>
  <c r="AS59" i="105"/>
  <c r="AL59" i="105"/>
  <c r="AU59" i="105" s="1"/>
  <c r="AR69" i="105"/>
  <c r="AR71" i="105" s="1"/>
  <c r="AL69" i="105"/>
  <c r="AU69" i="105" s="1"/>
  <c r="AI57" i="83"/>
  <c r="AN57" i="83"/>
  <c r="AK67" i="97"/>
  <c r="AT67" i="97" s="1"/>
  <c r="AJ67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18" i="97"/>
  <c r="AK18" i="97"/>
  <c r="AT18" i="97" s="1"/>
  <c r="AJ12" i="97"/>
  <c r="AK12" i="97"/>
  <c r="AT12" i="97" s="1"/>
  <c r="AK8" i="97"/>
  <c r="AT8" i="97" s="1"/>
  <c r="AJ8" i="97"/>
  <c r="AS12" i="89"/>
  <c r="AL12" i="89"/>
  <c r="AU12" i="89" s="1"/>
  <c r="AR69" i="89"/>
  <c r="AR71" i="89" s="1"/>
  <c r="AL69" i="89"/>
  <c r="AU69" i="89" s="1"/>
  <c r="AS18" i="105"/>
  <c r="AL18" i="105"/>
  <c r="AU18" i="105" s="1"/>
  <c r="AS36" i="105"/>
  <c r="AL36" i="105"/>
  <c r="AU36" i="105" s="1"/>
  <c r="AS54" i="105"/>
  <c r="AL54" i="105"/>
  <c r="AU54" i="105" s="1"/>
  <c r="AR53" i="90"/>
  <c r="AS11" i="89"/>
  <c r="AL11" i="89"/>
  <c r="AU11" i="89" s="1"/>
  <c r="AS25" i="89"/>
  <c r="AL25" i="89"/>
  <c r="AU25" i="89" s="1"/>
  <c r="AS43" i="89"/>
  <c r="AL43" i="89"/>
  <c r="AU43" i="89" s="1"/>
  <c r="AS61" i="89"/>
  <c r="AL61" i="89"/>
  <c r="AU61" i="89" s="1"/>
  <c r="AH56" i="85"/>
  <c r="AQ56" i="85" s="1"/>
  <c r="AJ24" i="97" l="1"/>
  <c r="AK60" i="97"/>
  <c r="AT60" i="97" s="1"/>
  <c r="AJ69" i="97"/>
  <c r="AS69" i="97" s="1"/>
  <c r="Z60" i="41"/>
  <c r="AX9" i="15"/>
  <c r="S9" i="15" s="1"/>
  <c r="AC9" i="15" s="1"/>
  <c r="AB10" i="15" s="1"/>
  <c r="AJ10" i="15" s="1"/>
  <c r="AK21" i="97"/>
  <c r="AT21" i="97" s="1"/>
  <c r="AJ57" i="97"/>
  <c r="AK32" i="97"/>
  <c r="AT32" i="97" s="1"/>
  <c r="AL26" i="89"/>
  <c r="AU26" i="89" s="1"/>
  <c r="AJ59" i="97"/>
  <c r="AJ31" i="97"/>
  <c r="AS31" i="97" s="1"/>
  <c r="AL45" i="89"/>
  <c r="AU45" i="89" s="1"/>
  <c r="AJ68" i="97"/>
  <c r="AX65" i="15"/>
  <c r="S65" i="15" s="1"/>
  <c r="AC65" i="15" s="1"/>
  <c r="AB66" i="15" s="1"/>
  <c r="AX59" i="15"/>
  <c r="S59" i="15" s="1"/>
  <c r="AC59" i="15" s="1"/>
  <c r="AB60" i="15" s="1"/>
  <c r="AX53" i="15"/>
  <c r="S53" i="15" s="1"/>
  <c r="AC53" i="15" s="1"/>
  <c r="AB54" i="15" s="1"/>
  <c r="AX47" i="15"/>
  <c r="S47" i="15" s="1"/>
  <c r="AC47" i="15" s="1"/>
  <c r="AB48" i="15" s="1"/>
  <c r="AJ48" i="15" s="1"/>
  <c r="AX41" i="15"/>
  <c r="S41" i="15" s="1"/>
  <c r="AC41" i="15" s="1"/>
  <c r="AB42" i="15" s="1"/>
  <c r="AX35" i="15"/>
  <c r="S35" i="15" s="1"/>
  <c r="AC35" i="15" s="1"/>
  <c r="AB36" i="15" s="1"/>
  <c r="AX29" i="15"/>
  <c r="S29" i="15" s="1"/>
  <c r="AC29" i="15" s="1"/>
  <c r="AB30" i="15" s="1"/>
  <c r="AX23" i="15"/>
  <c r="S23" i="15" s="1"/>
  <c r="AC23" i="15" s="1"/>
  <c r="AB24" i="15" s="1"/>
  <c r="AX11" i="15"/>
  <c r="S11" i="15" s="1"/>
  <c r="AC11" i="15" s="1"/>
  <c r="AB12" i="15" s="1"/>
  <c r="AJ56" i="97"/>
  <c r="AS56" i="97" s="1"/>
  <c r="Z61" i="51"/>
  <c r="AF61" i="51" s="1"/>
  <c r="AO61" i="51" s="1"/>
  <c r="AL7" i="89"/>
  <c r="AU7" i="89" s="1"/>
  <c r="Z62" i="13"/>
  <c r="AL13" i="89"/>
  <c r="AU13" i="89" s="1"/>
  <c r="AX66" i="15"/>
  <c r="S66" i="15" s="1"/>
  <c r="AC66" i="15" s="1"/>
  <c r="AB67" i="15" s="1"/>
  <c r="AX58" i="15"/>
  <c r="S58" i="15" s="1"/>
  <c r="AC58" i="15" s="1"/>
  <c r="AB59" i="15" s="1"/>
  <c r="AJ59" i="15" s="1"/>
  <c r="AX52" i="15"/>
  <c r="S52" i="15" s="1"/>
  <c r="AC52" i="15" s="1"/>
  <c r="AB53" i="15" s="1"/>
  <c r="AX46" i="15"/>
  <c r="S46" i="15" s="1"/>
  <c r="AC46" i="15" s="1"/>
  <c r="AB47" i="15" s="1"/>
  <c r="AX40" i="15"/>
  <c r="S40" i="15" s="1"/>
  <c r="AC40" i="15" s="1"/>
  <c r="AB41" i="15" s="1"/>
  <c r="AX34" i="15"/>
  <c r="S34" i="15" s="1"/>
  <c r="AC34" i="15" s="1"/>
  <c r="AB35" i="15" s="1"/>
  <c r="AX28" i="15"/>
  <c r="S28" i="15" s="1"/>
  <c r="AC28" i="15" s="1"/>
  <c r="AB29" i="15" s="1"/>
  <c r="AX22" i="15"/>
  <c r="S22" i="15" s="1"/>
  <c r="AC22" i="15" s="1"/>
  <c r="AB23" i="15" s="1"/>
  <c r="AJ23" i="15" s="1"/>
  <c r="AX10" i="15"/>
  <c r="S10" i="15" s="1"/>
  <c r="AC10" i="15" s="1"/>
  <c r="AB11" i="15" s="1"/>
  <c r="AJ20" i="97"/>
  <c r="AF60" i="41"/>
  <c r="AO60" i="41" s="1"/>
  <c r="AE60" i="41"/>
  <c r="W61" i="41"/>
  <c r="AG60" i="41"/>
  <c r="AP60" i="41" s="1"/>
  <c r="AG66" i="101"/>
  <c r="AP66" i="101" s="1"/>
  <c r="W67" i="101"/>
  <c r="AF66" i="101"/>
  <c r="AO66" i="101" s="1"/>
  <c r="AE66" i="101"/>
  <c r="AG62" i="96"/>
  <c r="AP62" i="96" s="1"/>
  <c r="AF62" i="96"/>
  <c r="AO62" i="96" s="1"/>
  <c r="AE62" i="96"/>
  <c r="W63" i="96"/>
  <c r="AG61" i="43"/>
  <c r="AP61" i="43" s="1"/>
  <c r="W62" i="43"/>
  <c r="AF61" i="43"/>
  <c r="AO61" i="43" s="1"/>
  <c r="AE61" i="43"/>
  <c r="W62" i="51"/>
  <c r="AG61" i="51"/>
  <c r="AP61" i="51" s="1"/>
  <c r="AG62" i="13"/>
  <c r="AP62" i="13" s="1"/>
  <c r="AF62" i="13"/>
  <c r="AO62" i="13" s="1"/>
  <c r="W63" i="13"/>
  <c r="AE62" i="13"/>
  <c r="AS24" i="97"/>
  <c r="AL24" i="97"/>
  <c r="AU24" i="97" s="1"/>
  <c r="AS36" i="97"/>
  <c r="AL36" i="97"/>
  <c r="AU36" i="97" s="1"/>
  <c r="AI69" i="97"/>
  <c r="AP69" i="97"/>
  <c r="AP71" i="97" s="1"/>
  <c r="AR60" i="43"/>
  <c r="AF62" i="95"/>
  <c r="AO62" i="95" s="1"/>
  <c r="W63" i="95"/>
  <c r="AE62" i="95"/>
  <c r="AN62" i="95" s="1"/>
  <c r="AG62" i="95"/>
  <c r="AS48" i="53"/>
  <c r="AL48" i="53"/>
  <c r="AU48" i="53" s="1"/>
  <c r="AS55" i="53"/>
  <c r="AL55" i="53"/>
  <c r="AU55" i="53" s="1"/>
  <c r="AH56" i="42"/>
  <c r="AQ56" i="42" s="1"/>
  <c r="AS49" i="97"/>
  <c r="AL49" i="97"/>
  <c r="AU49" i="97" s="1"/>
  <c r="AS4" i="105"/>
  <c r="AS71" i="105" s="1"/>
  <c r="AL4" i="105"/>
  <c r="AU4" i="105" s="1"/>
  <c r="AI68" i="86"/>
  <c r="AN68" i="86"/>
  <c r="AI66" i="44"/>
  <c r="AN66" i="44"/>
  <c r="AJ65" i="15"/>
  <c r="AK65" i="15"/>
  <c r="AT65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K26" i="15"/>
  <c r="AT26" i="15" s="1"/>
  <c r="AJ26" i="15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H63" i="100"/>
  <c r="AQ63" i="100" s="1"/>
  <c r="AS20" i="97"/>
  <c r="AL20" i="97"/>
  <c r="AU20" i="97" s="1"/>
  <c r="AI53" i="50"/>
  <c r="AP53" i="50"/>
  <c r="AS20" i="53"/>
  <c r="AL20" i="53"/>
  <c r="AU20" i="53" s="1"/>
  <c r="AS56" i="53"/>
  <c r="AL56" i="53"/>
  <c r="AU56" i="53" s="1"/>
  <c r="AE61" i="84"/>
  <c r="W62" i="84"/>
  <c r="AG61" i="84"/>
  <c r="AP61" i="84" s="1"/>
  <c r="AF61" i="84"/>
  <c r="AO61" i="84" s="1"/>
  <c r="W57" i="82"/>
  <c r="AG56" i="82"/>
  <c r="AP56" i="82" s="1"/>
  <c r="AF56" i="82"/>
  <c r="AO56" i="82" s="1"/>
  <c r="AE56" i="82"/>
  <c r="AS25" i="53"/>
  <c r="AL25" i="53"/>
  <c r="AU25" i="53" s="1"/>
  <c r="AH62" i="13"/>
  <c r="AQ62" i="13" s="1"/>
  <c r="AS63" i="97"/>
  <c r="AL63" i="97"/>
  <c r="AU63" i="97" s="1"/>
  <c r="AS15" i="53"/>
  <c r="AL15" i="53"/>
  <c r="AU15" i="53" s="1"/>
  <c r="AS51" i="53"/>
  <c r="AL51" i="53"/>
  <c r="AU51" i="53" s="1"/>
  <c r="AF60" i="55"/>
  <c r="AO60" i="55" s="1"/>
  <c r="AG60" i="55"/>
  <c r="AP60" i="55" s="1"/>
  <c r="AE60" i="55"/>
  <c r="W61" i="55"/>
  <c r="AR56" i="94"/>
  <c r="AK4" i="97"/>
  <c r="AT4" i="97" s="1"/>
  <c r="AJ4" i="97"/>
  <c r="AS58" i="97"/>
  <c r="AL58" i="97"/>
  <c r="AU58" i="97" s="1"/>
  <c r="AR66" i="93"/>
  <c r="AS28" i="53"/>
  <c r="AL28" i="53"/>
  <c r="AU28" i="53" s="1"/>
  <c r="AS46" i="53"/>
  <c r="AL46" i="53"/>
  <c r="AU46" i="53" s="1"/>
  <c r="AR66" i="32"/>
  <c r="AS5" i="97"/>
  <c r="AL5" i="97"/>
  <c r="AU5" i="97" s="1"/>
  <c r="AS23" i="97"/>
  <c r="AL23" i="97"/>
  <c r="AU23" i="97" s="1"/>
  <c r="AS41" i="97"/>
  <c r="AL41" i="97"/>
  <c r="AU41" i="97" s="1"/>
  <c r="AS17" i="53"/>
  <c r="AL17" i="53"/>
  <c r="AU17" i="53" s="1"/>
  <c r="AS19" i="53"/>
  <c r="AL19" i="53"/>
  <c r="AU19" i="53" s="1"/>
  <c r="Y68" i="52"/>
  <c r="X68" i="52"/>
  <c r="AU71" i="105"/>
  <c r="C11" i="105" s="1"/>
  <c r="F49" i="57" s="1"/>
  <c r="AS54" i="53"/>
  <c r="AL54" i="53"/>
  <c r="AU54" i="53" s="1"/>
  <c r="W57" i="42"/>
  <c r="AF56" i="42"/>
  <c r="AO56" i="42" s="1"/>
  <c r="AE56" i="42"/>
  <c r="AN56" i="42" s="1"/>
  <c r="AG56" i="42"/>
  <c r="AS13" i="97"/>
  <c r="AL13" i="97"/>
  <c r="AU13" i="97" s="1"/>
  <c r="AS66" i="97"/>
  <c r="AL66" i="97"/>
  <c r="AU66" i="97" s="1"/>
  <c r="Y67" i="44"/>
  <c r="Z67" i="44"/>
  <c r="X67" i="44"/>
  <c r="AR61" i="96"/>
  <c r="AI61" i="16"/>
  <c r="AN61" i="16"/>
  <c r="AS7" i="53"/>
  <c r="AL7" i="53"/>
  <c r="AU7" i="53" s="1"/>
  <c r="AJ68" i="15"/>
  <c r="AK68" i="15"/>
  <c r="AT68" i="15" s="1"/>
  <c r="AK61" i="15"/>
  <c r="AT61" i="15" s="1"/>
  <c r="AJ61" i="15"/>
  <c r="AJ55" i="15"/>
  <c r="AK55" i="15"/>
  <c r="AT55" i="15" s="1"/>
  <c r="AJ49" i="15"/>
  <c r="AK49" i="15"/>
  <c r="AT49" i="15" s="1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3" i="15"/>
  <c r="AB4" i="15"/>
  <c r="AG63" i="100"/>
  <c r="AP63" i="100" s="1"/>
  <c r="AF63" i="100"/>
  <c r="AO63" i="100" s="1"/>
  <c r="W64" i="100"/>
  <c r="AE63" i="100"/>
  <c r="AS44" i="97"/>
  <c r="AL44" i="97"/>
  <c r="AU44" i="97" s="1"/>
  <c r="AS62" i="97"/>
  <c r="AL62" i="97"/>
  <c r="AU62" i="97" s="1"/>
  <c r="Y54" i="50"/>
  <c r="Z54" i="50" s="1"/>
  <c r="X54" i="50"/>
  <c r="AS38" i="53"/>
  <c r="AL38" i="53"/>
  <c r="AU38" i="53" s="1"/>
  <c r="AI59" i="18"/>
  <c r="AN59" i="18"/>
  <c r="AH60" i="99"/>
  <c r="AQ60" i="99" s="1"/>
  <c r="AJ9" i="97"/>
  <c r="AK9" i="97"/>
  <c r="AT9" i="97" s="1"/>
  <c r="AS33" i="97"/>
  <c r="AL33" i="97"/>
  <c r="AU33" i="97" s="1"/>
  <c r="AS51" i="97"/>
  <c r="AL51" i="97"/>
  <c r="AU51" i="97" s="1"/>
  <c r="AS65" i="97"/>
  <c r="AL65" i="97"/>
  <c r="AU65" i="97" s="1"/>
  <c r="AS21" i="53"/>
  <c r="AL21" i="53"/>
  <c r="AU21" i="53" s="1"/>
  <c r="AH67" i="32"/>
  <c r="AQ67" i="32" s="1"/>
  <c r="AG63" i="20"/>
  <c r="AP63" i="20" s="1"/>
  <c r="AF63" i="20"/>
  <c r="AO63" i="20" s="1"/>
  <c r="W64" i="20"/>
  <c r="AE63" i="20"/>
  <c r="AL3" i="97"/>
  <c r="AU3" i="97" s="1"/>
  <c r="AS3" i="97"/>
  <c r="AS22" i="97"/>
  <c r="AL22" i="97"/>
  <c r="AU22" i="97" s="1"/>
  <c r="AS40" i="97"/>
  <c r="AL40" i="97"/>
  <c r="AU40" i="97" s="1"/>
  <c r="AS16" i="53"/>
  <c r="AL16" i="53"/>
  <c r="AU16" i="53" s="1"/>
  <c r="AS52" i="53"/>
  <c r="AL52" i="53"/>
  <c r="AU52" i="53" s="1"/>
  <c r="W59" i="10"/>
  <c r="AG58" i="10"/>
  <c r="AP58" i="10" s="1"/>
  <c r="AF58" i="10"/>
  <c r="AO58" i="10" s="1"/>
  <c r="AE58" i="10"/>
  <c r="AR61" i="13"/>
  <c r="AS59" i="97"/>
  <c r="AL59" i="97"/>
  <c r="AU59" i="97" s="1"/>
  <c r="AR59" i="41"/>
  <c r="AR60" i="51"/>
  <c r="AS35" i="53"/>
  <c r="AL35" i="53"/>
  <c r="AU35" i="53" s="1"/>
  <c r="AS53" i="53"/>
  <c r="AL53" i="53"/>
  <c r="AU53" i="53" s="1"/>
  <c r="Y57" i="85"/>
  <c r="X57" i="85"/>
  <c r="AI64" i="104"/>
  <c r="AR64" i="104" s="1"/>
  <c r="AN64" i="104"/>
  <c r="AS18" i="53"/>
  <c r="AL18" i="53"/>
  <c r="AU18" i="53" s="1"/>
  <c r="AS36" i="53"/>
  <c r="AL36" i="53"/>
  <c r="AU36" i="53" s="1"/>
  <c r="AR66" i="46"/>
  <c r="AL4" i="89"/>
  <c r="AU4" i="89" s="1"/>
  <c r="AS4" i="89"/>
  <c r="AS19" i="97"/>
  <c r="AL19" i="97"/>
  <c r="AU19" i="97" s="1"/>
  <c r="AL37" i="97"/>
  <c r="AU37" i="97" s="1"/>
  <c r="AS37" i="97"/>
  <c r="AH58" i="83"/>
  <c r="AQ58" i="83" s="1"/>
  <c r="AH67" i="93"/>
  <c r="AQ67" i="93" s="1"/>
  <c r="Y62" i="16"/>
  <c r="X62" i="16"/>
  <c r="AR58" i="103"/>
  <c r="AJ66" i="15"/>
  <c r="AK66" i="15"/>
  <c r="AT66" i="15" s="1"/>
  <c r="AK60" i="15"/>
  <c r="AT60" i="15" s="1"/>
  <c r="AJ60" i="15"/>
  <c r="AK54" i="15"/>
  <c r="AT54" i="15" s="1"/>
  <c r="AJ54" i="15"/>
  <c r="AK48" i="15"/>
  <c r="AT48" i="15" s="1"/>
  <c r="AK42" i="15"/>
  <c r="AT42" i="15" s="1"/>
  <c r="AJ42" i="15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14" i="15"/>
  <c r="AT14" i="15" s="1"/>
  <c r="AS26" i="97"/>
  <c r="AL26" i="97"/>
  <c r="AU26" i="97" s="1"/>
  <c r="AS8" i="53"/>
  <c r="AL8" i="53"/>
  <c r="AU8" i="53" s="1"/>
  <c r="Y60" i="49"/>
  <c r="Z60" i="49" s="1"/>
  <c r="X60" i="49"/>
  <c r="AE56" i="35"/>
  <c r="W57" i="35"/>
  <c r="AF56" i="35"/>
  <c r="AO56" i="35" s="1"/>
  <c r="AG56" i="35"/>
  <c r="AP56" i="35" s="1"/>
  <c r="Z60" i="99"/>
  <c r="AJ15" i="97"/>
  <c r="AK15" i="97"/>
  <c r="AT15" i="97" s="1"/>
  <c r="AS39" i="53"/>
  <c r="AL39" i="53"/>
  <c r="AU39" i="53" s="1"/>
  <c r="AS57" i="53"/>
  <c r="AL57" i="53"/>
  <c r="AU57" i="53" s="1"/>
  <c r="Z67" i="32"/>
  <c r="AS10" i="97"/>
  <c r="AL10" i="97"/>
  <c r="AU10" i="97" s="1"/>
  <c r="Y57" i="102"/>
  <c r="Z57" i="102"/>
  <c r="X57" i="102"/>
  <c r="AH64" i="54"/>
  <c r="AQ64" i="54" s="1"/>
  <c r="AS6" i="89"/>
  <c r="AL6" i="89"/>
  <c r="AU6" i="89" s="1"/>
  <c r="W62" i="11"/>
  <c r="AG61" i="11"/>
  <c r="AP61" i="11" s="1"/>
  <c r="AF61" i="11"/>
  <c r="AO61" i="11" s="1"/>
  <c r="AE61" i="11"/>
  <c r="AS34" i="53"/>
  <c r="AL34" i="53"/>
  <c r="AU34" i="53" s="1"/>
  <c r="AS68" i="97"/>
  <c r="AL68" i="97"/>
  <c r="AU68" i="97" s="1"/>
  <c r="AL3" i="53"/>
  <c r="AU3" i="53" s="1"/>
  <c r="AS3" i="53"/>
  <c r="AS23" i="53"/>
  <c r="AL23" i="53"/>
  <c r="AU23" i="53" s="1"/>
  <c r="AS59" i="53"/>
  <c r="AL59" i="53"/>
  <c r="AU59" i="53" s="1"/>
  <c r="AS49" i="53"/>
  <c r="AL49" i="53"/>
  <c r="AU49" i="5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K69" i="15" s="1"/>
  <c r="AT69" i="15" s="1"/>
  <c r="AS55" i="97"/>
  <c r="AL55" i="97"/>
  <c r="AU55" i="97" s="1"/>
  <c r="Z58" i="83"/>
  <c r="Z67" i="93"/>
  <c r="AS37" i="53"/>
  <c r="AL37" i="53"/>
  <c r="AU37" i="53" s="1"/>
  <c r="AJ67" i="15"/>
  <c r="AK67" i="15"/>
  <c r="AT67" i="15" s="1"/>
  <c r="AK53" i="15"/>
  <c r="AT53" i="15" s="1"/>
  <c r="AJ53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17" i="15"/>
  <c r="AK17" i="15"/>
  <c r="AT17" i="15" s="1"/>
  <c r="AK5" i="15"/>
  <c r="AT5" i="15" s="1"/>
  <c r="AJ7" i="97"/>
  <c r="AK7" i="97"/>
  <c r="AT7" i="97" s="1"/>
  <c r="AS26" i="53"/>
  <c r="AL26" i="53"/>
  <c r="AU26" i="53" s="1"/>
  <c r="AS44" i="53"/>
  <c r="AL44" i="53"/>
  <c r="AU44" i="53" s="1"/>
  <c r="AS62" i="53"/>
  <c r="AL62" i="53"/>
  <c r="AU62" i="53" s="1"/>
  <c r="AH67" i="46"/>
  <c r="AQ67" i="46" s="1"/>
  <c r="AS61" i="53"/>
  <c r="AL61" i="53"/>
  <c r="AU61" i="53" s="1"/>
  <c r="AS21" i="97"/>
  <c r="AL21" i="97"/>
  <c r="AU21" i="97" s="1"/>
  <c r="AS39" i="97"/>
  <c r="AL39" i="97"/>
  <c r="AU39" i="97" s="1"/>
  <c r="AS9" i="53"/>
  <c r="AL9" i="53"/>
  <c r="AU9" i="53" s="1"/>
  <c r="AL27" i="53"/>
  <c r="AU27" i="53" s="1"/>
  <c r="AS27" i="53"/>
  <c r="AS45" i="53"/>
  <c r="AL45" i="53"/>
  <c r="AU45" i="53" s="1"/>
  <c r="AS28" i="97"/>
  <c r="AL28" i="97"/>
  <c r="AU28" i="97" s="1"/>
  <c r="AS46" i="97"/>
  <c r="AL46" i="97"/>
  <c r="AU46" i="97" s="1"/>
  <c r="AS64" i="97"/>
  <c r="AL64" i="97"/>
  <c r="AU64" i="97" s="1"/>
  <c r="AG64" i="54"/>
  <c r="AP64" i="54" s="1"/>
  <c r="AE64" i="54"/>
  <c r="W65" i="54"/>
  <c r="AF64" i="54"/>
  <c r="AO64" i="54" s="1"/>
  <c r="AS5" i="53"/>
  <c r="AL5" i="53"/>
  <c r="AU5" i="53" s="1"/>
  <c r="AL40" i="53"/>
  <c r="AU40" i="53" s="1"/>
  <c r="AS40" i="53"/>
  <c r="AH60" i="87"/>
  <c r="AQ60" i="87" s="1"/>
  <c r="AS11" i="97"/>
  <c r="AL11" i="97"/>
  <c r="AU11" i="97" s="1"/>
  <c r="AS29" i="97"/>
  <c r="AL29" i="97"/>
  <c r="AU29" i="97" s="1"/>
  <c r="AS47" i="97"/>
  <c r="AL47" i="97"/>
  <c r="AU47" i="97" s="1"/>
  <c r="AH64" i="45"/>
  <c r="AQ64" i="45" s="1"/>
  <c r="AJ4" i="53"/>
  <c r="AK4" i="53"/>
  <c r="AT4" i="53" s="1"/>
  <c r="AT71" i="53" s="1"/>
  <c r="AS41" i="53"/>
  <c r="AL41" i="53"/>
  <c r="AU41" i="53" s="1"/>
  <c r="AI56" i="85"/>
  <c r="AN56" i="85"/>
  <c r="AS18" i="97"/>
  <c r="AL18" i="97"/>
  <c r="AU18" i="97" s="1"/>
  <c r="AR57" i="83"/>
  <c r="AL60" i="53"/>
  <c r="AU60" i="53" s="1"/>
  <c r="AS60" i="53"/>
  <c r="AL13" i="53"/>
  <c r="AU13" i="53" s="1"/>
  <c r="AS13" i="53"/>
  <c r="AH59" i="103"/>
  <c r="AQ59" i="103" s="1"/>
  <c r="AS67" i="97"/>
  <c r="AL67" i="97"/>
  <c r="AU67" i="97" s="1"/>
  <c r="AF62" i="91"/>
  <c r="AO62" i="91" s="1"/>
  <c r="AG62" i="91"/>
  <c r="AP62" i="91" s="1"/>
  <c r="W63" i="91"/>
  <c r="AE62" i="91"/>
  <c r="AS6" i="53"/>
  <c r="AL6" i="53"/>
  <c r="AU6" i="53" s="1"/>
  <c r="AS24" i="53"/>
  <c r="AL24" i="53"/>
  <c r="AU24" i="53" s="1"/>
  <c r="AS42" i="53"/>
  <c r="AL42" i="53"/>
  <c r="AU42" i="53" s="1"/>
  <c r="AR55" i="98"/>
  <c r="Z59" i="103"/>
  <c r="AR69" i="53"/>
  <c r="AR71" i="53" s="1"/>
  <c r="AL69" i="53"/>
  <c r="AU69" i="53" s="1"/>
  <c r="AS43" i="97"/>
  <c r="AL43" i="97"/>
  <c r="AU43" i="97" s="1"/>
  <c r="AS61" i="97"/>
  <c r="AL61" i="97"/>
  <c r="AU61" i="97" s="1"/>
  <c r="Y69" i="86"/>
  <c r="X69" i="86"/>
  <c r="Z69" i="86" s="1"/>
  <c r="AR55" i="42"/>
  <c r="AJ64" i="15"/>
  <c r="AK64" i="15"/>
  <c r="AT64" i="15" s="1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X15" i="15"/>
  <c r="S15" i="15" s="1"/>
  <c r="AC15" i="15" s="1"/>
  <c r="AB16" i="15" s="1"/>
  <c r="AX8" i="15"/>
  <c r="S8" i="15" s="1"/>
  <c r="AC8" i="15" s="1"/>
  <c r="AB9" i="15" s="1"/>
  <c r="AX5" i="15"/>
  <c r="S5" i="15" s="1"/>
  <c r="AC5" i="15" s="1"/>
  <c r="AB6" i="15" s="1"/>
  <c r="AK14" i="97"/>
  <c r="AT14" i="97" s="1"/>
  <c r="AJ14" i="97"/>
  <c r="AS32" i="97"/>
  <c r="AL32" i="97"/>
  <c r="AU32" i="97" s="1"/>
  <c r="AS50" i="97"/>
  <c r="AL50" i="97"/>
  <c r="AU50" i="97" s="1"/>
  <c r="AK69" i="97"/>
  <c r="AT69" i="97" s="1"/>
  <c r="AG63" i="88"/>
  <c r="AP63" i="88" s="1"/>
  <c r="AF63" i="88"/>
  <c r="AO63" i="88" s="1"/>
  <c r="AE63" i="88"/>
  <c r="W64" i="88"/>
  <c r="AS14" i="53"/>
  <c r="AL14" i="53"/>
  <c r="AU14" i="53" s="1"/>
  <c r="AS67" i="53"/>
  <c r="AL67" i="53"/>
  <c r="AU67" i="53" s="1"/>
  <c r="Y60" i="18"/>
  <c r="X60" i="18"/>
  <c r="Z67" i="46"/>
  <c r="Z57" i="94"/>
  <c r="AH57" i="94"/>
  <c r="AQ57" i="94" s="1"/>
  <c r="AS57" i="97"/>
  <c r="AL57" i="97"/>
  <c r="AU57" i="97" s="1"/>
  <c r="AR63" i="45"/>
  <c r="AS63" i="53"/>
  <c r="AL63" i="53"/>
  <c r="AU63" i="53" s="1"/>
  <c r="AH56" i="98"/>
  <c r="AQ56" i="98" s="1"/>
  <c r="AS43" i="53"/>
  <c r="AL43" i="53"/>
  <c r="AU43" i="53" s="1"/>
  <c r="AS52" i="97"/>
  <c r="AL52" i="97"/>
  <c r="AU52" i="97" s="1"/>
  <c r="AR65" i="101"/>
  <c r="AS22" i="53"/>
  <c r="AL22" i="53"/>
  <c r="AU22" i="53" s="1"/>
  <c r="AS58" i="53"/>
  <c r="AL58" i="53"/>
  <c r="AU58" i="53" s="1"/>
  <c r="Z60" i="87"/>
  <c r="AR59" i="87"/>
  <c r="AS31" i="53"/>
  <c r="AL31" i="53"/>
  <c r="AU31" i="53" s="1"/>
  <c r="AS35" i="97"/>
  <c r="AL35" i="97"/>
  <c r="AU35" i="97" s="1"/>
  <c r="Z64" i="45"/>
  <c r="Y64" i="92"/>
  <c r="X64" i="92"/>
  <c r="AH66" i="101"/>
  <c r="AQ66" i="101" s="1"/>
  <c r="AS29" i="53"/>
  <c r="AL29" i="53"/>
  <c r="AU29" i="53" s="1"/>
  <c r="AS47" i="53"/>
  <c r="AL47" i="53"/>
  <c r="AU47" i="53" s="1"/>
  <c r="AI56" i="48"/>
  <c r="AN56" i="48"/>
  <c r="AI54" i="90"/>
  <c r="AN54" i="90"/>
  <c r="AS54" i="97"/>
  <c r="AL54" i="97"/>
  <c r="AU54" i="97" s="1"/>
  <c r="AS8" i="97"/>
  <c r="AL8" i="97"/>
  <c r="AU8" i="97" s="1"/>
  <c r="AS60" i="97"/>
  <c r="AL60" i="97"/>
  <c r="AU60" i="97" s="1"/>
  <c r="AS42" i="97"/>
  <c r="AL42" i="97"/>
  <c r="AU42" i="97" s="1"/>
  <c r="AS12" i="97"/>
  <c r="AL12" i="97"/>
  <c r="AU12" i="97" s="1"/>
  <c r="AS30" i="97"/>
  <c r="AL30" i="97"/>
  <c r="AU30" i="97" s="1"/>
  <c r="AS48" i="97"/>
  <c r="AL48" i="97"/>
  <c r="AU48" i="97" s="1"/>
  <c r="AS12" i="53"/>
  <c r="AL12" i="53"/>
  <c r="AU12" i="53" s="1"/>
  <c r="AS30" i="53"/>
  <c r="AL30" i="53"/>
  <c r="AU30" i="53" s="1"/>
  <c r="AS65" i="53"/>
  <c r="AL65" i="53"/>
  <c r="AU65" i="53" s="1"/>
  <c r="AR62" i="100"/>
  <c r="AS6" i="97"/>
  <c r="AL6" i="97"/>
  <c r="AU6" i="97" s="1"/>
  <c r="AS25" i="97"/>
  <c r="AL25" i="97"/>
  <c r="AU25" i="97" s="1"/>
  <c r="AH60" i="41"/>
  <c r="AQ60" i="41" s="1"/>
  <c r="AH61" i="43"/>
  <c r="AQ61" i="43" s="1"/>
  <c r="AS66" i="53"/>
  <c r="AL66" i="53"/>
  <c r="AU66" i="53" s="1"/>
  <c r="AJ69" i="15"/>
  <c r="AS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X20" i="15"/>
  <c r="S20" i="15" s="1"/>
  <c r="AC20" i="15" s="1"/>
  <c r="AB21" i="15" s="1"/>
  <c r="AX14" i="15"/>
  <c r="S14" i="15" s="1"/>
  <c r="AC14" i="15" s="1"/>
  <c r="AB15" i="15" s="1"/>
  <c r="AX7" i="15"/>
  <c r="S7" i="15" s="1"/>
  <c r="AC7" i="15" s="1"/>
  <c r="AB8" i="15" s="1"/>
  <c r="AS38" i="97"/>
  <c r="AL38" i="97"/>
  <c r="AU38" i="97" s="1"/>
  <c r="AH61" i="51"/>
  <c r="AQ61" i="51" s="1"/>
  <c r="AS32" i="53"/>
  <c r="AL32" i="53"/>
  <c r="AU32" i="53" s="1"/>
  <c r="AS50" i="53"/>
  <c r="AL50" i="53"/>
  <c r="AU50" i="53" s="1"/>
  <c r="AS8" i="89"/>
  <c r="AL8" i="89"/>
  <c r="AU8" i="89" s="1"/>
  <c r="AI59" i="49"/>
  <c r="AR59" i="49" s="1"/>
  <c r="AN59" i="49"/>
  <c r="AS27" i="97"/>
  <c r="AL27" i="97"/>
  <c r="AU27" i="97" s="1"/>
  <c r="AS45" i="97"/>
  <c r="AL45" i="97"/>
  <c r="AU45" i="97" s="1"/>
  <c r="AR63" i="54"/>
  <c r="AS33" i="53"/>
  <c r="AL33" i="53"/>
  <c r="AU33" i="53" s="1"/>
  <c r="Z56" i="98"/>
  <c r="AS16" i="97"/>
  <c r="AL16" i="97"/>
  <c r="AU16" i="97" s="1"/>
  <c r="AS34" i="97"/>
  <c r="AL34" i="97"/>
  <c r="AU34" i="97" s="1"/>
  <c r="AI56" i="102"/>
  <c r="AN56" i="102"/>
  <c r="AH62" i="96"/>
  <c r="AQ62" i="96" s="1"/>
  <c r="AS10" i="53"/>
  <c r="AL10" i="53"/>
  <c r="AU10" i="53" s="1"/>
  <c r="AL64" i="53"/>
  <c r="AU64" i="53" s="1"/>
  <c r="AS64" i="53"/>
  <c r="AS17" i="97"/>
  <c r="AL17" i="97"/>
  <c r="AU17" i="97" s="1"/>
  <c r="AS53" i="97"/>
  <c r="AL53" i="97"/>
  <c r="AU53" i="97" s="1"/>
  <c r="AI63" i="92"/>
  <c r="AN63" i="92"/>
  <c r="AS5" i="89"/>
  <c r="AL5" i="89"/>
  <c r="AU5" i="89" s="1"/>
  <c r="AS11" i="53"/>
  <c r="AL11" i="53"/>
  <c r="AU11" i="53" s="1"/>
  <c r="AS68" i="53"/>
  <c r="AL68" i="53"/>
  <c r="AU68" i="53" s="1"/>
  <c r="Y65" i="104"/>
  <c r="X65" i="104"/>
  <c r="Z65" i="104" s="1"/>
  <c r="Y57" i="48"/>
  <c r="Z57" i="48" s="1"/>
  <c r="X57" i="48"/>
  <c r="AI67" i="52"/>
  <c r="AN67" i="52"/>
  <c r="Y55" i="90"/>
  <c r="X55" i="90"/>
  <c r="Z55" i="90" s="1"/>
  <c r="AK10" i="15" l="1"/>
  <c r="AT10" i="15" s="1"/>
  <c r="AJ47" i="15"/>
  <c r="AJ22" i="15"/>
  <c r="AK23" i="15"/>
  <c r="AT23" i="15" s="1"/>
  <c r="AK59" i="15"/>
  <c r="AT59" i="15" s="1"/>
  <c r="Z57" i="85"/>
  <c r="W58" i="85" s="1"/>
  <c r="Z68" i="52"/>
  <c r="AL56" i="97"/>
  <c r="AU56" i="97" s="1"/>
  <c r="AJ58" i="15"/>
  <c r="AL31" i="97"/>
  <c r="AU31" i="97" s="1"/>
  <c r="AE61" i="51"/>
  <c r="AN61" i="51" s="1"/>
  <c r="AJ12" i="15"/>
  <c r="W58" i="48"/>
  <c r="AG57" i="48"/>
  <c r="AP57" i="48" s="1"/>
  <c r="AE57" i="48"/>
  <c r="AF57" i="48"/>
  <c r="AO57" i="48" s="1"/>
  <c r="W61" i="49"/>
  <c r="AF60" i="49"/>
  <c r="AO60" i="49" s="1"/>
  <c r="AG60" i="49"/>
  <c r="AP60" i="49" s="1"/>
  <c r="AE60" i="49"/>
  <c r="W55" i="50"/>
  <c r="AE54" i="50"/>
  <c r="AF54" i="50"/>
  <c r="AO54" i="50" s="1"/>
  <c r="AG54" i="50"/>
  <c r="AP54" i="50" s="1"/>
  <c r="AF57" i="85"/>
  <c r="AO57" i="85" s="1"/>
  <c r="AE68" i="52"/>
  <c r="W69" i="52"/>
  <c r="AG68" i="52"/>
  <c r="AP68" i="52" s="1"/>
  <c r="AF68" i="52"/>
  <c r="AO68" i="52" s="1"/>
  <c r="AS63" i="15"/>
  <c r="AL63" i="15"/>
  <c r="AU63" i="15" s="1"/>
  <c r="Y64" i="88"/>
  <c r="Z64" i="88" s="1"/>
  <c r="X64" i="88"/>
  <c r="AJ9" i="15"/>
  <c r="AK9" i="15"/>
  <c r="AT9" i="15" s="1"/>
  <c r="AJ5" i="15"/>
  <c r="AL41" i="15"/>
  <c r="AU41" i="15" s="1"/>
  <c r="AS41" i="15"/>
  <c r="W68" i="93"/>
  <c r="AG67" i="93"/>
  <c r="AP67" i="93" s="1"/>
  <c r="AF67" i="93"/>
  <c r="AO67" i="93" s="1"/>
  <c r="AE67" i="93"/>
  <c r="Y62" i="11"/>
  <c r="Z62" i="11" s="1"/>
  <c r="X62" i="11"/>
  <c r="Y57" i="35"/>
  <c r="X57" i="35"/>
  <c r="Z57" i="35" s="1"/>
  <c r="AS11" i="15"/>
  <c r="AL11" i="15"/>
  <c r="AU11" i="15" s="1"/>
  <c r="AS66" i="15"/>
  <c r="AL66" i="15"/>
  <c r="AU66" i="15" s="1"/>
  <c r="AH57" i="85"/>
  <c r="AQ57" i="85" s="1"/>
  <c r="AL3" i="15"/>
  <c r="AU3" i="15" s="1"/>
  <c r="AS3" i="15"/>
  <c r="AR61" i="16"/>
  <c r="AH68" i="52"/>
  <c r="AQ68" i="52" s="1"/>
  <c r="AT71" i="97"/>
  <c r="AI61" i="84"/>
  <c r="AN61" i="84"/>
  <c r="AR53" i="50"/>
  <c r="AS62" i="15"/>
  <c r="AL62" i="15"/>
  <c r="AU62" i="15" s="1"/>
  <c r="AR68" i="86"/>
  <c r="AR69" i="97"/>
  <c r="AR71" i="97" s="1"/>
  <c r="AL69" i="97"/>
  <c r="AU69" i="97" s="1"/>
  <c r="AG55" i="90"/>
  <c r="AP55" i="90" s="1"/>
  <c r="AF55" i="90"/>
  <c r="AO55" i="90" s="1"/>
  <c r="AE55" i="90"/>
  <c r="W56" i="90"/>
  <c r="AH65" i="104"/>
  <c r="AQ65" i="104" s="1"/>
  <c r="AF56" i="98"/>
  <c r="AO56" i="98" s="1"/>
  <c r="AE56" i="98"/>
  <c r="W57" i="98"/>
  <c r="AG56" i="98"/>
  <c r="AP56" i="98" s="1"/>
  <c r="AS27" i="15"/>
  <c r="AL27" i="15"/>
  <c r="AU27" i="15" s="1"/>
  <c r="AS45" i="15"/>
  <c r="AL45" i="15"/>
  <c r="AU45" i="15" s="1"/>
  <c r="AR54" i="90"/>
  <c r="AH64" i="92"/>
  <c r="AQ64" i="92" s="1"/>
  <c r="AI63" i="88"/>
  <c r="AN63" i="88"/>
  <c r="AK16" i="15"/>
  <c r="AT16" i="15" s="1"/>
  <c r="AJ16" i="15"/>
  <c r="AS34" i="15"/>
  <c r="AL34" i="15"/>
  <c r="AU34" i="15" s="1"/>
  <c r="AS52" i="15"/>
  <c r="AL52" i="15"/>
  <c r="AU52" i="15" s="1"/>
  <c r="AS23" i="15"/>
  <c r="AL23" i="15"/>
  <c r="AU23" i="15" s="1"/>
  <c r="AS59" i="15"/>
  <c r="AG58" i="83"/>
  <c r="AP58" i="83" s="1"/>
  <c r="AE58" i="83"/>
  <c r="AF58" i="83"/>
  <c r="AO58" i="83" s="1"/>
  <c r="W59" i="83"/>
  <c r="AF67" i="32"/>
  <c r="AO67" i="32" s="1"/>
  <c r="W68" i="32"/>
  <c r="AG67" i="32"/>
  <c r="AP67" i="32" s="1"/>
  <c r="AE67" i="32"/>
  <c r="AS15" i="97"/>
  <c r="AL15" i="97"/>
  <c r="AU15" i="97" s="1"/>
  <c r="AI56" i="35"/>
  <c r="AN56" i="35"/>
  <c r="AS54" i="15"/>
  <c r="AL54" i="15"/>
  <c r="AU54" i="15" s="1"/>
  <c r="Y59" i="10"/>
  <c r="X59" i="10"/>
  <c r="AI63" i="20"/>
  <c r="AN63" i="20"/>
  <c r="AS9" i="97"/>
  <c r="AL9" i="97"/>
  <c r="AU9" i="97" s="1"/>
  <c r="AI63" i="100"/>
  <c r="AN63" i="100"/>
  <c r="AS12" i="15"/>
  <c r="AL12" i="15"/>
  <c r="AU12" i="15" s="1"/>
  <c r="Y57" i="82"/>
  <c r="X57" i="82"/>
  <c r="Z57" i="82" s="1"/>
  <c r="AS32" i="15"/>
  <c r="AL32" i="15"/>
  <c r="AU32" i="15" s="1"/>
  <c r="AS50" i="15"/>
  <c r="AL50" i="15"/>
  <c r="AU50" i="15" s="1"/>
  <c r="Y63" i="95"/>
  <c r="X63" i="95"/>
  <c r="AI62" i="13"/>
  <c r="AN62" i="13"/>
  <c r="Y62" i="43"/>
  <c r="X62" i="43"/>
  <c r="AE65" i="104"/>
  <c r="W66" i="104"/>
  <c r="AF65" i="104"/>
  <c r="AO65" i="104" s="1"/>
  <c r="AG65" i="104"/>
  <c r="AP65" i="104" s="1"/>
  <c r="AR56" i="102"/>
  <c r="Z64" i="92"/>
  <c r="AG57" i="94"/>
  <c r="AP57" i="94" s="1"/>
  <c r="AF57" i="94"/>
  <c r="AO57" i="94" s="1"/>
  <c r="AE57" i="94"/>
  <c r="W58" i="94"/>
  <c r="AS22" i="15"/>
  <c r="AL22" i="15"/>
  <c r="AU22" i="15" s="1"/>
  <c r="AS40" i="15"/>
  <c r="AL40" i="15"/>
  <c r="AU40" i="15" s="1"/>
  <c r="AH69" i="86"/>
  <c r="AQ69" i="86" s="1"/>
  <c r="AQ71" i="86" s="1"/>
  <c r="AZ3" i="86"/>
  <c r="AX13" i="86" s="1"/>
  <c r="S13" i="86" s="1"/>
  <c r="AC13" i="86" s="1"/>
  <c r="AB14" i="86" s="1"/>
  <c r="AX5" i="86"/>
  <c r="S5" i="86" s="1"/>
  <c r="AC5" i="86" s="1"/>
  <c r="AB6" i="86" s="1"/>
  <c r="AX8" i="86"/>
  <c r="S8" i="86" s="1"/>
  <c r="AC8" i="86" s="1"/>
  <c r="AB9" i="86" s="1"/>
  <c r="AX9" i="86"/>
  <c r="S9" i="86" s="1"/>
  <c r="AC9" i="86" s="1"/>
  <c r="AB10" i="86" s="1"/>
  <c r="AX10" i="86"/>
  <c r="S10" i="86" s="1"/>
  <c r="AC10" i="86" s="1"/>
  <c r="AB11" i="86" s="1"/>
  <c r="AX11" i="86"/>
  <c r="S11" i="86" s="1"/>
  <c r="AC11" i="86" s="1"/>
  <c r="AB12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8" i="86"/>
  <c r="S68" i="86" s="1"/>
  <c r="AC68" i="86" s="1"/>
  <c r="AB69" i="86" s="1"/>
  <c r="AX66" i="86"/>
  <c r="S66" i="86" s="1"/>
  <c r="AC66" i="86" s="1"/>
  <c r="AB67" i="86" s="1"/>
  <c r="Y65" i="54"/>
  <c r="X65" i="54"/>
  <c r="AS10" i="15"/>
  <c r="AL10" i="15"/>
  <c r="AU10" i="15" s="1"/>
  <c r="AS29" i="15"/>
  <c r="AL29" i="15"/>
  <c r="AU29" i="15" s="1"/>
  <c r="AH57" i="102"/>
  <c r="AQ57" i="102" s="1"/>
  <c r="AG60" i="99"/>
  <c r="AP60" i="99" s="1"/>
  <c r="W61" i="99"/>
  <c r="AF60" i="99"/>
  <c r="AO60" i="99" s="1"/>
  <c r="AE60" i="99"/>
  <c r="AH60" i="49"/>
  <c r="AQ60" i="49" s="1"/>
  <c r="AS18" i="15"/>
  <c r="AL18" i="15"/>
  <c r="AU18" i="15" s="1"/>
  <c r="AS36" i="15"/>
  <c r="AL36" i="15"/>
  <c r="AU36" i="15" s="1"/>
  <c r="AS71" i="89"/>
  <c r="Y64" i="20"/>
  <c r="X64" i="20"/>
  <c r="AR59" i="18"/>
  <c r="Y64" i="100"/>
  <c r="X64" i="100"/>
  <c r="Z64" i="100" s="1"/>
  <c r="AS31" i="15"/>
  <c r="AL31" i="15"/>
  <c r="AU31" i="15" s="1"/>
  <c r="AS49" i="15"/>
  <c r="AL49" i="15"/>
  <c r="AU49" i="15" s="1"/>
  <c r="AS68" i="15"/>
  <c r="AL68" i="15"/>
  <c r="AU68" i="15" s="1"/>
  <c r="Y57" i="42"/>
  <c r="X57" i="42"/>
  <c r="AK7" i="15"/>
  <c r="AT7" i="15" s="1"/>
  <c r="AJ7" i="15"/>
  <c r="AS65" i="15"/>
  <c r="AL65" i="15"/>
  <c r="AU65" i="15" s="1"/>
  <c r="Y63" i="13"/>
  <c r="X63" i="13"/>
  <c r="AK8" i="15"/>
  <c r="AT8" i="15" s="1"/>
  <c r="AJ8" i="15"/>
  <c r="AS33" i="15"/>
  <c r="AL33" i="15"/>
  <c r="AU33" i="15" s="1"/>
  <c r="AS51" i="15"/>
  <c r="AL51" i="15"/>
  <c r="AU51" i="15" s="1"/>
  <c r="AR56" i="48"/>
  <c r="W68" i="46"/>
  <c r="AE67" i="46"/>
  <c r="AF67" i="46"/>
  <c r="AO67" i="46" s="1"/>
  <c r="AG67" i="46"/>
  <c r="AP67" i="46" s="1"/>
  <c r="AS14" i="97"/>
  <c r="AL14" i="97"/>
  <c r="AU14" i="97" s="1"/>
  <c r="AS58" i="15"/>
  <c r="AL58" i="15"/>
  <c r="AU58" i="15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2" i="91"/>
  <c r="AN62" i="91"/>
  <c r="AL4" i="53"/>
  <c r="AU4" i="53" s="1"/>
  <c r="AU71" i="53" s="1"/>
  <c r="C11" i="53" s="1"/>
  <c r="AS4" i="53"/>
  <c r="AS71" i="53" s="1"/>
  <c r="AI64" i="54"/>
  <c r="AN64" i="54"/>
  <c r="AS47" i="15"/>
  <c r="AL47" i="15"/>
  <c r="AU47" i="15" s="1"/>
  <c r="AS67" i="15"/>
  <c r="AL67" i="15"/>
  <c r="AU67" i="15" s="1"/>
  <c r="AI61" i="11"/>
  <c r="AN61" i="11"/>
  <c r="W58" i="102"/>
  <c r="AG57" i="102"/>
  <c r="AP57" i="102" s="1"/>
  <c r="AF57" i="102"/>
  <c r="AO57" i="102" s="1"/>
  <c r="AE57" i="102"/>
  <c r="AJ14" i="15"/>
  <c r="AS42" i="15"/>
  <c r="AL42" i="15"/>
  <c r="AU42" i="15" s="1"/>
  <c r="AS60" i="15"/>
  <c r="AL60" i="15"/>
  <c r="AU60" i="15" s="1"/>
  <c r="AH62" i="16"/>
  <c r="AQ62" i="16" s="1"/>
  <c r="AU71" i="89"/>
  <c r="C11" i="89" s="1"/>
  <c r="F33" i="57" s="1"/>
  <c r="AH67" i="44"/>
  <c r="AQ67" i="44" s="1"/>
  <c r="AJ13" i="15"/>
  <c r="AK13" i="15"/>
  <c r="AT13" i="15" s="1"/>
  <c r="AS38" i="15"/>
  <c r="AL38" i="15"/>
  <c r="AU38" i="15" s="1"/>
  <c r="AS56" i="15"/>
  <c r="AL56" i="15"/>
  <c r="AU56" i="15" s="1"/>
  <c r="Y62" i="51"/>
  <c r="Z62" i="51" s="1"/>
  <c r="X62" i="51"/>
  <c r="AI66" i="101"/>
  <c r="AN66" i="101"/>
  <c r="Y61" i="41"/>
  <c r="Z61" i="41" s="1"/>
  <c r="X61" i="41"/>
  <c r="AR67" i="52"/>
  <c r="AH57" i="48"/>
  <c r="AQ57" i="48" s="1"/>
  <c r="AJ15" i="15"/>
  <c r="AK15" i="15"/>
  <c r="AT15" i="15" s="1"/>
  <c r="AE64" i="45"/>
  <c r="AF64" i="45"/>
  <c r="AO64" i="45" s="1"/>
  <c r="W65" i="45"/>
  <c r="AG64" i="45"/>
  <c r="AP64" i="45" s="1"/>
  <c r="AH60" i="18"/>
  <c r="AQ60" i="18" s="1"/>
  <c r="AS28" i="15"/>
  <c r="AL28" i="15"/>
  <c r="AU28" i="15" s="1"/>
  <c r="AS46" i="15"/>
  <c r="AL46" i="15"/>
  <c r="AU46" i="15" s="1"/>
  <c r="Y63" i="91"/>
  <c r="X63" i="91"/>
  <c r="AS35" i="15"/>
  <c r="AL35" i="15"/>
  <c r="AU35" i="15" s="1"/>
  <c r="AS53" i="15"/>
  <c r="AL53" i="15"/>
  <c r="AU53" i="15" s="1"/>
  <c r="AI69" i="15"/>
  <c r="AN69" i="15"/>
  <c r="AN71" i="15" s="1"/>
  <c r="AS24" i="15"/>
  <c r="AL24" i="15"/>
  <c r="AU24" i="15" s="1"/>
  <c r="Z62" i="16"/>
  <c r="AI58" i="10"/>
  <c r="AN58" i="10"/>
  <c r="AS19" i="15"/>
  <c r="AL19" i="15"/>
  <c r="AU19" i="15" s="1"/>
  <c r="AS37" i="15"/>
  <c r="AL37" i="15"/>
  <c r="AU37" i="15" s="1"/>
  <c r="AS55" i="15"/>
  <c r="AL55" i="15"/>
  <c r="AU55" i="15" s="1"/>
  <c r="AE67" i="44"/>
  <c r="AF67" i="44"/>
  <c r="AO67" i="44" s="1"/>
  <c r="AG67" i="44"/>
  <c r="AP67" i="44" s="1"/>
  <c r="W68" i="44"/>
  <c r="Y61" i="55"/>
  <c r="X61" i="55"/>
  <c r="AI56" i="82"/>
  <c r="AN56" i="82"/>
  <c r="AK20" i="15"/>
  <c r="AT20" i="15" s="1"/>
  <c r="AJ20" i="15"/>
  <c r="AR66" i="44"/>
  <c r="Y63" i="96"/>
  <c r="X63" i="96"/>
  <c r="AI60" i="41"/>
  <c r="AR60" i="41" s="1"/>
  <c r="AN60" i="41"/>
  <c r="AH55" i="90"/>
  <c r="AQ55" i="90" s="1"/>
  <c r="AR63" i="92"/>
  <c r="AJ21" i="15"/>
  <c r="AK21" i="15"/>
  <c r="AT21" i="15" s="1"/>
  <c r="AS39" i="15"/>
  <c r="AL39" i="15"/>
  <c r="AU39" i="15" s="1"/>
  <c r="AS57" i="15"/>
  <c r="AL57" i="15"/>
  <c r="AU57" i="15" s="1"/>
  <c r="AE60" i="87"/>
  <c r="W61" i="87"/>
  <c r="AG60" i="87"/>
  <c r="AP60" i="87" s="1"/>
  <c r="AF60" i="87"/>
  <c r="AO60" i="87" s="1"/>
  <c r="Z60" i="18"/>
  <c r="AK6" i="15"/>
  <c r="AT6" i="15" s="1"/>
  <c r="AJ6" i="15"/>
  <c r="AS64" i="15"/>
  <c r="AL64" i="15"/>
  <c r="AU64" i="15" s="1"/>
  <c r="W60" i="103"/>
  <c r="AE59" i="103"/>
  <c r="AF59" i="103"/>
  <c r="AO59" i="103" s="1"/>
  <c r="AG59" i="103"/>
  <c r="AP59" i="103" s="1"/>
  <c r="AR56" i="85"/>
  <c r="AS7" i="97"/>
  <c r="AL7" i="97"/>
  <c r="AU7" i="97" s="1"/>
  <c r="AS17" i="15"/>
  <c r="AL17" i="15"/>
  <c r="AU17" i="15" s="1"/>
  <c r="AS30" i="15"/>
  <c r="AL30" i="15"/>
  <c r="AU30" i="15" s="1"/>
  <c r="AS48" i="15"/>
  <c r="AL48" i="15"/>
  <c r="AU48" i="15" s="1"/>
  <c r="AH54" i="50"/>
  <c r="AQ54" i="50" s="1"/>
  <c r="AJ4" i="15"/>
  <c r="AK4" i="15"/>
  <c r="AT4" i="15" s="1"/>
  <c r="AS25" i="15"/>
  <c r="AL25" i="15"/>
  <c r="AU25" i="15" s="1"/>
  <c r="AS43" i="15"/>
  <c r="AL43" i="15"/>
  <c r="AU43" i="15" s="1"/>
  <c r="AS61" i="15"/>
  <c r="AL61" i="15"/>
  <c r="AU61" i="15" s="1"/>
  <c r="AI56" i="42"/>
  <c r="AP56" i="42"/>
  <c r="AL4" i="97"/>
  <c r="AU4" i="97" s="1"/>
  <c r="AS4" i="97"/>
  <c r="AI60" i="55"/>
  <c r="AN60" i="55"/>
  <c r="Y62" i="84"/>
  <c r="Z62" i="84" s="1"/>
  <c r="X62" i="84"/>
  <c r="AS26" i="15"/>
  <c r="AL26" i="15"/>
  <c r="AU26" i="15" s="1"/>
  <c r="AS44" i="15"/>
  <c r="AL44" i="15"/>
  <c r="AU44" i="15" s="1"/>
  <c r="AI62" i="95"/>
  <c r="AP62" i="95"/>
  <c r="AI61" i="43"/>
  <c r="AN61" i="43"/>
  <c r="AI62" i="96"/>
  <c r="AN62" i="96"/>
  <c r="Y67" i="101"/>
  <c r="X67" i="101"/>
  <c r="AI61" i="51" l="1"/>
  <c r="AL59" i="15"/>
  <c r="AU59" i="15" s="1"/>
  <c r="Z59" i="10"/>
  <c r="AG59" i="10" s="1"/>
  <c r="AP59" i="10" s="1"/>
  <c r="AE57" i="85"/>
  <c r="Z63" i="91"/>
  <c r="W64" i="91" s="1"/>
  <c r="AS71" i="97"/>
  <c r="Z62" i="43"/>
  <c r="Z63" i="95"/>
  <c r="AG57" i="85"/>
  <c r="AP57" i="85" s="1"/>
  <c r="AE62" i="84"/>
  <c r="W63" i="84"/>
  <c r="AG62" i="84"/>
  <c r="AP62" i="84" s="1"/>
  <c r="AF62" i="84"/>
  <c r="AO62" i="84" s="1"/>
  <c r="W63" i="51"/>
  <c r="AE62" i="51"/>
  <c r="AG62" i="51"/>
  <c r="AP62" i="51" s="1"/>
  <c r="AF62" i="51"/>
  <c r="AO62" i="51" s="1"/>
  <c r="AE62" i="11"/>
  <c r="W63" i="11"/>
  <c r="AG62" i="11"/>
  <c r="AP62" i="11" s="1"/>
  <c r="AF62" i="11"/>
  <c r="AO62" i="11" s="1"/>
  <c r="W65" i="100"/>
  <c r="AF64" i="100"/>
  <c r="AO64" i="100" s="1"/>
  <c r="AG64" i="100"/>
  <c r="AP64" i="100" s="1"/>
  <c r="AE64" i="100"/>
  <c r="W60" i="10"/>
  <c r="AE59" i="10"/>
  <c r="AN59" i="10" s="1"/>
  <c r="AF59" i="10"/>
  <c r="AF62" i="43"/>
  <c r="AO62" i="43" s="1"/>
  <c r="AE62" i="43"/>
  <c r="W63" i="43"/>
  <c r="AG62" i="43"/>
  <c r="AP62" i="43" s="1"/>
  <c r="AE63" i="95"/>
  <c r="AG63" i="95"/>
  <c r="AP63" i="95" s="1"/>
  <c r="AF63" i="95"/>
  <c r="AO63" i="95" s="1"/>
  <c r="W64" i="95"/>
  <c r="AF63" i="91"/>
  <c r="AO63" i="91" s="1"/>
  <c r="AR56" i="42"/>
  <c r="AR58" i="10"/>
  <c r="AR60" i="55"/>
  <c r="AI60" i="87"/>
  <c r="AN60" i="87"/>
  <c r="AS21" i="15"/>
  <c r="AL21" i="15"/>
  <c r="AU21" i="15" s="1"/>
  <c r="AR56" i="82"/>
  <c r="AI64" i="45"/>
  <c r="AN64" i="45"/>
  <c r="AI69" i="86"/>
  <c r="AN69" i="86"/>
  <c r="AN71" i="86" s="1"/>
  <c r="AS7" i="15"/>
  <c r="AL7" i="15"/>
  <c r="AU7" i="15" s="1"/>
  <c r="AI60" i="99"/>
  <c r="AN60" i="99"/>
  <c r="AJ69" i="86"/>
  <c r="AS69" i="86" s="1"/>
  <c r="AK69" i="86"/>
  <c r="AT69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X12" i="86"/>
  <c r="S12" i="86" s="1"/>
  <c r="AC12" i="86" s="1"/>
  <c r="AB13" i="86" s="1"/>
  <c r="AX6" i="86"/>
  <c r="S6" i="86" s="1"/>
  <c r="AC6" i="86" s="1"/>
  <c r="AB7" i="86" s="1"/>
  <c r="AI57" i="94"/>
  <c r="AN57" i="94"/>
  <c r="AH63" i="95"/>
  <c r="AQ63" i="95" s="1"/>
  <c r="AH59" i="10"/>
  <c r="AQ59" i="10" s="1"/>
  <c r="AR56" i="35"/>
  <c r="Y68" i="32"/>
  <c r="X68" i="32"/>
  <c r="AR63" i="88"/>
  <c r="AI55" i="90"/>
  <c r="AN55" i="90"/>
  <c r="AR61" i="84"/>
  <c r="Y68" i="93"/>
  <c r="Z68" i="93" s="1"/>
  <c r="X68" i="93"/>
  <c r="AH64" i="88"/>
  <c r="AQ64" i="88" s="1"/>
  <c r="AI57" i="85"/>
  <c r="AN57" i="85"/>
  <c r="AI54" i="50"/>
  <c r="AR54" i="50" s="1"/>
  <c r="AN54" i="50"/>
  <c r="Y61" i="49"/>
  <c r="Z61" i="49" s="1"/>
  <c r="X61" i="49"/>
  <c r="AR61" i="43"/>
  <c r="AI59" i="103"/>
  <c r="AN59" i="103"/>
  <c r="W61" i="18"/>
  <c r="AG60" i="18"/>
  <c r="AP60" i="18" s="1"/>
  <c r="AF60" i="18"/>
  <c r="AO60" i="18" s="1"/>
  <c r="AE60" i="18"/>
  <c r="AH61" i="55"/>
  <c r="AQ61" i="55" s="1"/>
  <c r="AH63" i="13"/>
  <c r="AQ63" i="13" s="1"/>
  <c r="AK66" i="86"/>
  <c r="AT66" i="86" s="1"/>
  <c r="AJ66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K6" i="86"/>
  <c r="AT6" i="86" s="1"/>
  <c r="AH57" i="82"/>
  <c r="AQ57" i="82" s="1"/>
  <c r="AR63" i="100"/>
  <c r="AF64" i="88"/>
  <c r="AO64" i="88" s="1"/>
  <c r="AG64" i="88"/>
  <c r="AP64" i="88" s="1"/>
  <c r="AE64" i="88"/>
  <c r="W65" i="88"/>
  <c r="Y55" i="50"/>
  <c r="X55" i="50"/>
  <c r="Z55" i="50" s="1"/>
  <c r="AR62" i="96"/>
  <c r="AS4" i="15"/>
  <c r="AL4" i="15"/>
  <c r="AU4" i="15" s="1"/>
  <c r="AH67" i="101"/>
  <c r="AQ67" i="101" s="1"/>
  <c r="Z67" i="101"/>
  <c r="AH62" i="84"/>
  <c r="AQ62" i="84" s="1"/>
  <c r="AU71" i="97"/>
  <c r="C11" i="97" s="1"/>
  <c r="F41" i="57" s="1"/>
  <c r="Y60" i="103"/>
  <c r="X60" i="103"/>
  <c r="Z60" i="103" s="1"/>
  <c r="Z61" i="55"/>
  <c r="AI67" i="44"/>
  <c r="AN67" i="44"/>
  <c r="AH63" i="91"/>
  <c r="AQ63" i="91" s="1"/>
  <c r="AS15" i="15"/>
  <c r="AL15" i="15"/>
  <c r="AU15" i="15" s="1"/>
  <c r="AR66" i="101"/>
  <c r="Y58" i="102"/>
  <c r="X58" i="102"/>
  <c r="Z63" i="13"/>
  <c r="AH57" i="42"/>
  <c r="AQ57" i="42" s="1"/>
  <c r="Y61" i="99"/>
  <c r="X61" i="99"/>
  <c r="Z61" i="99" s="1"/>
  <c r="AH65" i="54"/>
  <c r="AQ65" i="54" s="1"/>
  <c r="AJ68" i="86"/>
  <c r="AK68" i="86"/>
  <c r="AT68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G57" i="82"/>
  <c r="AP57" i="82" s="1"/>
  <c r="W58" i="82"/>
  <c r="AF57" i="82"/>
  <c r="AO57" i="82" s="1"/>
  <c r="AE57" i="82"/>
  <c r="X57" i="98"/>
  <c r="Z57" i="98" s="1"/>
  <c r="Y57" i="98"/>
  <c r="AH57" i="35"/>
  <c r="AQ57" i="35" s="1"/>
  <c r="Y69" i="52"/>
  <c r="X69" i="52"/>
  <c r="Z69" i="52" s="1"/>
  <c r="Y58" i="85"/>
  <c r="Z58" i="85" s="1"/>
  <c r="X58" i="85"/>
  <c r="AH63" i="96"/>
  <c r="AQ63" i="96" s="1"/>
  <c r="AR62" i="95"/>
  <c r="AS20" i="15"/>
  <c r="AL20" i="15"/>
  <c r="AU20" i="15" s="1"/>
  <c r="AR69" i="15"/>
  <c r="AR71" i="15" s="1"/>
  <c r="AL69" i="15"/>
  <c r="AU69" i="15" s="1"/>
  <c r="AH62" i="51"/>
  <c r="AQ62" i="51" s="1"/>
  <c r="AS14" i="15"/>
  <c r="AL14" i="15"/>
  <c r="AU14" i="15" s="1"/>
  <c r="AR62" i="91"/>
  <c r="AI67" i="46"/>
  <c r="AN67" i="46"/>
  <c r="Z57" i="42"/>
  <c r="Z65" i="54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K17" i="86"/>
  <c r="AT17" i="86" s="1"/>
  <c r="AJ17" i="86"/>
  <c r="AK10" i="86"/>
  <c r="AT10" i="86" s="1"/>
  <c r="AJ10" i="86"/>
  <c r="AX3" i="86"/>
  <c r="S3" i="86" s="1"/>
  <c r="AC3" i="86" s="1"/>
  <c r="AE64" i="92"/>
  <c r="AF64" i="92"/>
  <c r="AO64" i="92" s="1"/>
  <c r="AG64" i="92"/>
  <c r="AP64" i="92" s="1"/>
  <c r="W65" i="92"/>
  <c r="Y66" i="104"/>
  <c r="X66" i="104"/>
  <c r="AR61" i="51"/>
  <c r="Y59" i="83"/>
  <c r="X59" i="83"/>
  <c r="Z59" i="83" s="1"/>
  <c r="AS16" i="15"/>
  <c r="AL16" i="15"/>
  <c r="AU16" i="15" s="1"/>
  <c r="AI56" i="98"/>
  <c r="AN56" i="98"/>
  <c r="AE57" i="35"/>
  <c r="AG57" i="35"/>
  <c r="AP57" i="35" s="1"/>
  <c r="AF57" i="35"/>
  <c r="AO57" i="35" s="1"/>
  <c r="W58" i="35"/>
  <c r="AI67" i="93"/>
  <c r="AN67" i="93"/>
  <c r="AS5" i="15"/>
  <c r="AL5" i="15"/>
  <c r="AU5" i="15" s="1"/>
  <c r="AI68" i="52"/>
  <c r="AN68" i="52"/>
  <c r="AI60" i="49"/>
  <c r="AN60" i="49"/>
  <c r="AI57" i="48"/>
  <c r="AN57" i="48"/>
  <c r="Y65" i="45"/>
  <c r="X65" i="45"/>
  <c r="Z65" i="45" s="1"/>
  <c r="AH61" i="41"/>
  <c r="AQ61" i="41" s="1"/>
  <c r="AR61" i="11"/>
  <c r="Y68" i="46"/>
  <c r="X68" i="46"/>
  <c r="AH64" i="20"/>
  <c r="AQ64" i="20" s="1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40" i="86"/>
  <c r="AK34" i="86"/>
  <c r="AT34" i="86" s="1"/>
  <c r="AJ34" i="86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14" i="86"/>
  <c r="AT14" i="86" s="1"/>
  <c r="AI65" i="104"/>
  <c r="AN65" i="104"/>
  <c r="AI67" i="32"/>
  <c r="AN67" i="32"/>
  <c r="AT71" i="15"/>
  <c r="AS6" i="15"/>
  <c r="AL6" i="15"/>
  <c r="AU6" i="15" s="1"/>
  <c r="Y61" i="87"/>
  <c r="X61" i="87"/>
  <c r="Z61" i="87" s="1"/>
  <c r="Z63" i="96"/>
  <c r="Y68" i="44"/>
  <c r="Z68" i="44" s="1"/>
  <c r="X68" i="44"/>
  <c r="W63" i="16"/>
  <c r="AF62" i="16"/>
  <c r="AO62" i="16" s="1"/>
  <c r="AE62" i="16"/>
  <c r="AG62" i="16"/>
  <c r="AP62" i="16" s="1"/>
  <c r="AE61" i="41"/>
  <c r="W62" i="41"/>
  <c r="AF61" i="41"/>
  <c r="AO61" i="41" s="1"/>
  <c r="AG61" i="41"/>
  <c r="AP61" i="41" s="1"/>
  <c r="AS13" i="15"/>
  <c r="AL13" i="15"/>
  <c r="AU13" i="15" s="1"/>
  <c r="AI57" i="102"/>
  <c r="AN57" i="102"/>
  <c r="AR64" i="54"/>
  <c r="AS8" i="15"/>
  <c r="AL8" i="15"/>
  <c r="AU8" i="15" s="1"/>
  <c r="AH64" i="100"/>
  <c r="AQ64" i="100" s="1"/>
  <c r="Z64" i="20"/>
  <c r="AJ67" i="86"/>
  <c r="AK67" i="86"/>
  <c r="AT67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X14" i="86"/>
  <c r="S14" i="86" s="1"/>
  <c r="AC14" i="86" s="1"/>
  <c r="AB15" i="86" s="1"/>
  <c r="AX7" i="86"/>
  <c r="S7" i="86" s="1"/>
  <c r="AC7" i="86" s="1"/>
  <c r="AB8" i="86" s="1"/>
  <c r="Y58" i="94"/>
  <c r="X58" i="94"/>
  <c r="AH62" i="43"/>
  <c r="AQ62" i="43" s="1"/>
  <c r="AR62" i="13"/>
  <c r="AR63" i="20"/>
  <c r="AI58" i="83"/>
  <c r="AN58" i="83"/>
  <c r="Y56" i="90"/>
  <c r="X56" i="90"/>
  <c r="AH62" i="11"/>
  <c r="AQ62" i="11" s="1"/>
  <c r="AS9" i="15"/>
  <c r="AL9" i="15"/>
  <c r="AU9" i="15" s="1"/>
  <c r="Y58" i="48"/>
  <c r="X58" i="48"/>
  <c r="Z68" i="32" l="1"/>
  <c r="Z66" i="104"/>
  <c r="Z58" i="102"/>
  <c r="AG63" i="91"/>
  <c r="AP63" i="91" s="1"/>
  <c r="Z58" i="48"/>
  <c r="AF58" i="48" s="1"/>
  <c r="AO58" i="48" s="1"/>
  <c r="AS71" i="15"/>
  <c r="AE63" i="91"/>
  <c r="AU71" i="15"/>
  <c r="C11" i="15" s="1"/>
  <c r="AJ6" i="86"/>
  <c r="AF61" i="99"/>
  <c r="AO61" i="99" s="1"/>
  <c r="AE61" i="99"/>
  <c r="AG61" i="99"/>
  <c r="AP61" i="99" s="1"/>
  <c r="W62" i="99"/>
  <c r="AG60" i="103"/>
  <c r="AP60" i="103" s="1"/>
  <c r="AF60" i="103"/>
  <c r="AO60" i="103" s="1"/>
  <c r="W61" i="103"/>
  <c r="AE60" i="103"/>
  <c r="AG61" i="49"/>
  <c r="AP61" i="49" s="1"/>
  <c r="W62" i="49"/>
  <c r="AE61" i="49"/>
  <c r="AF61" i="49"/>
  <c r="AO61" i="49" s="1"/>
  <c r="AF68" i="32"/>
  <c r="AO68" i="32" s="1"/>
  <c r="AE68" i="32"/>
  <c r="AG68" i="32"/>
  <c r="AP68" i="32" s="1"/>
  <c r="W69" i="32"/>
  <c r="AE68" i="44"/>
  <c r="AG68" i="44"/>
  <c r="AP68" i="44" s="1"/>
  <c r="AF68" i="44"/>
  <c r="AO68" i="44" s="1"/>
  <c r="W69" i="44"/>
  <c r="AF57" i="98"/>
  <c r="AO57" i="98" s="1"/>
  <c r="AE57" i="98"/>
  <c r="AG57" i="98"/>
  <c r="AP57" i="98" s="1"/>
  <c r="W58" i="98"/>
  <c r="AE65" i="45"/>
  <c r="AF65" i="45"/>
  <c r="AO65" i="45" s="1"/>
  <c r="W66" i="45"/>
  <c r="AG65" i="45"/>
  <c r="AP65" i="45" s="1"/>
  <c r="W59" i="85"/>
  <c r="AG58" i="85"/>
  <c r="AP58" i="85" s="1"/>
  <c r="AF58" i="85"/>
  <c r="AO58" i="85" s="1"/>
  <c r="AE58" i="85"/>
  <c r="AG68" i="93"/>
  <c r="AP68" i="93" s="1"/>
  <c r="AF68" i="93"/>
  <c r="AO68" i="93" s="1"/>
  <c r="W69" i="93"/>
  <c r="AE68" i="93"/>
  <c r="AF66" i="104"/>
  <c r="AO66" i="104" s="1"/>
  <c r="AE66" i="104"/>
  <c r="W67" i="104"/>
  <c r="AG66" i="104"/>
  <c r="AP66" i="104" s="1"/>
  <c r="AX69" i="52"/>
  <c r="S69" i="52" s="1"/>
  <c r="AC69" i="52" s="1"/>
  <c r="AG69" i="52"/>
  <c r="AP69" i="52" s="1"/>
  <c r="AP71" i="52" s="1"/>
  <c r="AE69" i="52"/>
  <c r="AF69" i="52"/>
  <c r="AO69" i="52" s="1"/>
  <c r="AO71" i="52" s="1"/>
  <c r="W59" i="102"/>
  <c r="AG58" i="102"/>
  <c r="AP58" i="102" s="1"/>
  <c r="AF58" i="102"/>
  <c r="AO58" i="102" s="1"/>
  <c r="AE58" i="102"/>
  <c r="Y62" i="41"/>
  <c r="X62" i="41"/>
  <c r="Y63" i="16"/>
  <c r="X63" i="16"/>
  <c r="AS9" i="86"/>
  <c r="AL9" i="86"/>
  <c r="AU9" i="86" s="1"/>
  <c r="AS46" i="86"/>
  <c r="AL46" i="86"/>
  <c r="AU46" i="86" s="1"/>
  <c r="AS10" i="86"/>
  <c r="AL10" i="86"/>
  <c r="AU10" i="86" s="1"/>
  <c r="AS29" i="86"/>
  <c r="AL29" i="86"/>
  <c r="AU29" i="86" s="1"/>
  <c r="AS47" i="86"/>
  <c r="AL47" i="86"/>
  <c r="AU47" i="86" s="1"/>
  <c r="AS65" i="86"/>
  <c r="AL65" i="86"/>
  <c r="AU65" i="86" s="1"/>
  <c r="AS18" i="86"/>
  <c r="AL18" i="86"/>
  <c r="AU18" i="86" s="1"/>
  <c r="AS36" i="86"/>
  <c r="AL36" i="86"/>
  <c r="AU36" i="86" s="1"/>
  <c r="AS54" i="86"/>
  <c r="AL54" i="86"/>
  <c r="AU54" i="86" s="1"/>
  <c r="AH55" i="50"/>
  <c r="AQ55" i="50" s="1"/>
  <c r="AS12" i="86"/>
  <c r="AL12" i="86"/>
  <c r="AU12" i="86" s="1"/>
  <c r="AS31" i="86"/>
  <c r="AL31" i="86"/>
  <c r="AU31" i="86" s="1"/>
  <c r="AS49" i="86"/>
  <c r="AL49" i="86"/>
  <c r="AU49" i="86" s="1"/>
  <c r="AI60" i="18"/>
  <c r="AN60" i="18"/>
  <c r="AS20" i="86"/>
  <c r="AL20" i="86"/>
  <c r="AU20" i="86" s="1"/>
  <c r="AL56" i="86"/>
  <c r="AU56" i="86" s="1"/>
  <c r="AS56" i="86"/>
  <c r="Y64" i="91"/>
  <c r="X64" i="91"/>
  <c r="AI59" i="10"/>
  <c r="AO59" i="10"/>
  <c r="Y63" i="11"/>
  <c r="X63" i="11"/>
  <c r="Y63" i="51"/>
  <c r="X63" i="51"/>
  <c r="AR58" i="83"/>
  <c r="AH56" i="90"/>
  <c r="AQ56" i="90" s="1"/>
  <c r="AS33" i="86"/>
  <c r="AL33" i="86"/>
  <c r="AU33" i="86" s="1"/>
  <c r="AS67" i="86"/>
  <c r="AL67" i="86"/>
  <c r="AU67" i="86" s="1"/>
  <c r="AR57" i="102"/>
  <c r="W62" i="87"/>
  <c r="AE61" i="87"/>
  <c r="AF61" i="87"/>
  <c r="AO61" i="87" s="1"/>
  <c r="AG61" i="87"/>
  <c r="AP61" i="87" s="1"/>
  <c r="AS64" i="86"/>
  <c r="AL64" i="86"/>
  <c r="AU64" i="86" s="1"/>
  <c r="Z56" i="90"/>
  <c r="AE64" i="20"/>
  <c r="AG64" i="20"/>
  <c r="AP64" i="20" s="1"/>
  <c r="AF64" i="20"/>
  <c r="AO64" i="20" s="1"/>
  <c r="W65" i="20"/>
  <c r="AI61" i="41"/>
  <c r="AN61" i="41"/>
  <c r="AH68" i="44"/>
  <c r="AQ68" i="44" s="1"/>
  <c r="AR67" i="32"/>
  <c r="AS28" i="86"/>
  <c r="AL28" i="86"/>
  <c r="AU28" i="86" s="1"/>
  <c r="AH68" i="46"/>
  <c r="AQ68" i="46" s="1"/>
  <c r="AR68" i="52"/>
  <c r="Y58" i="35"/>
  <c r="Z58" i="35" s="1"/>
  <c r="X58" i="35"/>
  <c r="AR56" i="98"/>
  <c r="Y65" i="92"/>
  <c r="X65" i="92"/>
  <c r="Y58" i="82"/>
  <c r="X58" i="82"/>
  <c r="W64" i="13"/>
  <c r="AF63" i="13"/>
  <c r="AO63" i="13" s="1"/>
  <c r="AG63" i="13"/>
  <c r="AP63" i="13" s="1"/>
  <c r="AE63" i="13"/>
  <c r="AE55" i="50"/>
  <c r="AG55" i="50"/>
  <c r="AP55" i="50" s="1"/>
  <c r="AF55" i="50"/>
  <c r="AO55" i="50" s="1"/>
  <c r="W56" i="50"/>
  <c r="AS19" i="86"/>
  <c r="AL19" i="86"/>
  <c r="AU19" i="86" s="1"/>
  <c r="AS37" i="86"/>
  <c r="AL37" i="86"/>
  <c r="AU37" i="86" s="1"/>
  <c r="AS38" i="86"/>
  <c r="AL38" i="86"/>
  <c r="AU38" i="86" s="1"/>
  <c r="AR60" i="99"/>
  <c r="AR64" i="45"/>
  <c r="AR60" i="87"/>
  <c r="AI62" i="11"/>
  <c r="AN62" i="11"/>
  <c r="AJ15" i="86"/>
  <c r="AK15" i="86"/>
  <c r="AT15" i="86" s="1"/>
  <c r="AS51" i="86"/>
  <c r="AL51" i="86"/>
  <c r="AU51" i="86" s="1"/>
  <c r="AH58" i="48"/>
  <c r="AQ58" i="48" s="1"/>
  <c r="AH58" i="94"/>
  <c r="AQ58" i="94" s="1"/>
  <c r="AS21" i="86"/>
  <c r="AL21" i="86"/>
  <c r="AU21" i="86" s="1"/>
  <c r="AS39" i="86"/>
  <c r="AL39" i="86"/>
  <c r="AU39" i="86" s="1"/>
  <c r="AS57" i="86"/>
  <c r="AL57" i="86"/>
  <c r="AU57" i="86" s="1"/>
  <c r="AL16" i="86"/>
  <c r="AU16" i="86" s="1"/>
  <c r="AS16" i="86"/>
  <c r="AS34" i="86"/>
  <c r="AL34" i="86"/>
  <c r="AU34" i="86" s="1"/>
  <c r="AS52" i="86"/>
  <c r="AL52" i="86"/>
  <c r="AU52" i="86" s="1"/>
  <c r="Z68" i="46"/>
  <c r="AS17" i="86"/>
  <c r="AL17" i="86"/>
  <c r="AU17" i="86" s="1"/>
  <c r="AF65" i="54"/>
  <c r="AO65" i="54" s="1"/>
  <c r="AE65" i="54"/>
  <c r="W66" i="54"/>
  <c r="AG65" i="54"/>
  <c r="AP65" i="54" s="1"/>
  <c r="AH58" i="85"/>
  <c r="AQ58" i="85" s="1"/>
  <c r="AL24" i="86"/>
  <c r="AU24" i="86" s="1"/>
  <c r="AS24" i="86"/>
  <c r="AS42" i="86"/>
  <c r="AL42" i="86"/>
  <c r="AU42" i="86" s="1"/>
  <c r="AS60" i="86"/>
  <c r="AL60" i="86"/>
  <c r="AU60" i="86" s="1"/>
  <c r="AH58" i="102"/>
  <c r="AQ58" i="102" s="1"/>
  <c r="W68" i="101"/>
  <c r="AE67" i="101"/>
  <c r="AN67" i="101" s="1"/>
  <c r="AF67" i="101"/>
  <c r="AO67" i="101" s="1"/>
  <c r="AG67" i="101"/>
  <c r="AS55" i="86"/>
  <c r="AL55" i="86"/>
  <c r="AU55" i="86" s="1"/>
  <c r="AH61" i="49"/>
  <c r="AQ61" i="49" s="1"/>
  <c r="AR57" i="85"/>
  <c r="AH68" i="93"/>
  <c r="AQ68" i="93" s="1"/>
  <c r="AR55" i="90"/>
  <c r="AS26" i="86"/>
  <c r="AL26" i="86"/>
  <c r="AU26" i="86" s="1"/>
  <c r="AS44" i="86"/>
  <c r="AL44" i="86"/>
  <c r="AU44" i="86" s="1"/>
  <c r="Y64" i="95"/>
  <c r="X64" i="95"/>
  <c r="Y63" i="43"/>
  <c r="X63" i="43"/>
  <c r="X60" i="10"/>
  <c r="Z60" i="10" s="1"/>
  <c r="Y60" i="10"/>
  <c r="Y65" i="100"/>
  <c r="X65" i="100"/>
  <c r="Z58" i="94"/>
  <c r="AS63" i="86"/>
  <c r="AL63" i="86"/>
  <c r="AU63" i="86" s="1"/>
  <c r="AR65" i="104"/>
  <c r="AR57" i="48"/>
  <c r="AH66" i="104"/>
  <c r="AQ66" i="104" s="1"/>
  <c r="AS35" i="86"/>
  <c r="AL35" i="86"/>
  <c r="AU35" i="86" s="1"/>
  <c r="AS53" i="86"/>
  <c r="AL53" i="86"/>
  <c r="AU53" i="86" s="1"/>
  <c r="AF57" i="42"/>
  <c r="AO57" i="42" s="1"/>
  <c r="AE57" i="42"/>
  <c r="AN57" i="42" s="1"/>
  <c r="W58" i="42"/>
  <c r="AG57" i="42"/>
  <c r="AH57" i="98"/>
  <c r="AQ57" i="98" s="1"/>
  <c r="AK5" i="86"/>
  <c r="AT5" i="86" s="1"/>
  <c r="AJ5" i="86"/>
  <c r="AR67" i="44"/>
  <c r="AS43" i="86"/>
  <c r="AL43" i="86"/>
  <c r="AU43" i="86" s="1"/>
  <c r="Y61" i="18"/>
  <c r="X61" i="18"/>
  <c r="AR57" i="94"/>
  <c r="AS62" i="86"/>
  <c r="AL62" i="86"/>
  <c r="AU62" i="86" s="1"/>
  <c r="AI62" i="43"/>
  <c r="AN62" i="43"/>
  <c r="AS27" i="86"/>
  <c r="AL27" i="86"/>
  <c r="AU27" i="86" s="1"/>
  <c r="AS45" i="86"/>
  <c r="AL45" i="86"/>
  <c r="AU45" i="86" s="1"/>
  <c r="AI62" i="16"/>
  <c r="AN62" i="16"/>
  <c r="W64" i="96"/>
  <c r="AG63" i="96"/>
  <c r="AP63" i="96" s="1"/>
  <c r="AF63" i="96"/>
  <c r="AO63" i="96" s="1"/>
  <c r="AE63" i="96"/>
  <c r="AJ14" i="86"/>
  <c r="AS22" i="86"/>
  <c r="AL22" i="86"/>
  <c r="AU22" i="86" s="1"/>
  <c r="AS40" i="86"/>
  <c r="AL40" i="86"/>
  <c r="AU40" i="86" s="1"/>
  <c r="AI57" i="35"/>
  <c r="AN57" i="35"/>
  <c r="AH59" i="83"/>
  <c r="AQ59" i="83" s="1"/>
  <c r="AI64" i="92"/>
  <c r="AN64" i="92"/>
  <c r="AL59" i="86"/>
  <c r="AU59" i="86" s="1"/>
  <c r="AS59" i="86"/>
  <c r="AE61" i="55"/>
  <c r="AG61" i="55"/>
  <c r="AP61" i="55" s="1"/>
  <c r="W62" i="55"/>
  <c r="AF61" i="55"/>
  <c r="AO61" i="55" s="1"/>
  <c r="Y65" i="88"/>
  <c r="X65" i="88"/>
  <c r="Z65" i="88" s="1"/>
  <c r="AS6" i="86"/>
  <c r="AL6" i="86"/>
  <c r="AU6" i="86" s="1"/>
  <c r="AS25" i="86"/>
  <c r="AL25" i="86"/>
  <c r="AU25" i="86" s="1"/>
  <c r="AS61" i="86"/>
  <c r="AL61" i="86"/>
  <c r="AU61" i="86" s="1"/>
  <c r="AK7" i="86"/>
  <c r="AT7" i="86" s="1"/>
  <c r="AJ7" i="86"/>
  <c r="AS50" i="86"/>
  <c r="AL50" i="86"/>
  <c r="AU50" i="86" s="1"/>
  <c r="Y63" i="84"/>
  <c r="X63" i="84"/>
  <c r="AJ8" i="86"/>
  <c r="AK8" i="86"/>
  <c r="AT8" i="86" s="1"/>
  <c r="AH61" i="87"/>
  <c r="AQ61" i="87" s="1"/>
  <c r="AS58" i="86"/>
  <c r="AL58" i="86"/>
  <c r="AU58" i="86" s="1"/>
  <c r="AH65" i="45"/>
  <c r="AQ65" i="45" s="1"/>
  <c r="AR60" i="49"/>
  <c r="AR67" i="93"/>
  <c r="AE59" i="83"/>
  <c r="AF59" i="83"/>
  <c r="AO59" i="83" s="1"/>
  <c r="AG59" i="83"/>
  <c r="AP59" i="83" s="1"/>
  <c r="W60" i="83"/>
  <c r="AJ3" i="86"/>
  <c r="AB4" i="86"/>
  <c r="AS23" i="86"/>
  <c r="AL23" i="86"/>
  <c r="AU23" i="86" s="1"/>
  <c r="AS41" i="86"/>
  <c r="AL41" i="86"/>
  <c r="AU41" i="86" s="1"/>
  <c r="AR67" i="46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8" i="52"/>
  <c r="S68" i="52" s="1"/>
  <c r="AC68" i="52" s="1"/>
  <c r="AB69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I57" i="82"/>
  <c r="AN57" i="82"/>
  <c r="AS11" i="86"/>
  <c r="AL11" i="86"/>
  <c r="AU11" i="86" s="1"/>
  <c r="AS30" i="86"/>
  <c r="AL30" i="86"/>
  <c r="AU30" i="86" s="1"/>
  <c r="AS48" i="86"/>
  <c r="AL48" i="86"/>
  <c r="AU48" i="86" s="1"/>
  <c r="AS68" i="86"/>
  <c r="AL68" i="86"/>
  <c r="AU68" i="86" s="1"/>
  <c r="AH61" i="99"/>
  <c r="AQ61" i="99" s="1"/>
  <c r="AH60" i="103"/>
  <c r="AQ60" i="103" s="1"/>
  <c r="AI64" i="88"/>
  <c r="AN64" i="88"/>
  <c r="AS66" i="86"/>
  <c r="AL66" i="86"/>
  <c r="AU66" i="86" s="1"/>
  <c r="AR59" i="103"/>
  <c r="AH68" i="32"/>
  <c r="AQ68" i="32" s="1"/>
  <c r="AK13" i="86"/>
  <c r="AT13" i="86" s="1"/>
  <c r="AJ13" i="86"/>
  <c r="AS32" i="86"/>
  <c r="AL32" i="86"/>
  <c r="AU32" i="86" s="1"/>
  <c r="AR69" i="86"/>
  <c r="AR71" i="86" s="1"/>
  <c r="AL69" i="86"/>
  <c r="AU69" i="86" s="1"/>
  <c r="AI63" i="91"/>
  <c r="AN63" i="91"/>
  <c r="AI63" i="95"/>
  <c r="AN63" i="95"/>
  <c r="AI64" i="100"/>
  <c r="AN64" i="100"/>
  <c r="AI62" i="51"/>
  <c r="AN62" i="51"/>
  <c r="AI62" i="84"/>
  <c r="AN62" i="84"/>
  <c r="AG58" i="48" l="1"/>
  <c r="AP58" i="48" s="1"/>
  <c r="AE58" i="48"/>
  <c r="Z63" i="84"/>
  <c r="AG63" i="84" s="1"/>
  <c r="AP63" i="84" s="1"/>
  <c r="W59" i="48"/>
  <c r="Z63" i="43"/>
  <c r="W64" i="43" s="1"/>
  <c r="Z65" i="100"/>
  <c r="W66" i="100" s="1"/>
  <c r="Z62" i="41"/>
  <c r="AG63" i="43"/>
  <c r="AP63" i="43" s="1"/>
  <c r="AE65" i="100"/>
  <c r="W63" i="41"/>
  <c r="AE62" i="41"/>
  <c r="AF62" i="41"/>
  <c r="AO62" i="41" s="1"/>
  <c r="AG62" i="41"/>
  <c r="AP62" i="41" s="1"/>
  <c r="AE63" i="84"/>
  <c r="AF63" i="84"/>
  <c r="AO63" i="84" s="1"/>
  <c r="W64" i="84"/>
  <c r="AJ59" i="52"/>
  <c r="AK59" i="52"/>
  <c r="AT59" i="52" s="1"/>
  <c r="AR64" i="100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J4" i="86"/>
  <c r="AK4" i="86"/>
  <c r="AT4" i="86" s="1"/>
  <c r="AT71" i="86" s="1"/>
  <c r="AI59" i="83"/>
  <c r="AN59" i="83"/>
  <c r="AS8" i="86"/>
  <c r="AL8" i="86"/>
  <c r="AU8" i="86" s="1"/>
  <c r="AS7" i="86"/>
  <c r="AL7" i="86"/>
  <c r="AU7" i="86" s="1"/>
  <c r="Y64" i="96"/>
  <c r="X64" i="96"/>
  <c r="AH65" i="100"/>
  <c r="AQ65" i="100" s="1"/>
  <c r="AH63" i="43"/>
  <c r="AQ63" i="43" s="1"/>
  <c r="Y68" i="101"/>
  <c r="X68" i="101"/>
  <c r="AF68" i="46"/>
  <c r="AO68" i="46" s="1"/>
  <c r="AE68" i="46"/>
  <c r="W69" i="46"/>
  <c r="AG68" i="46"/>
  <c r="AP68" i="46" s="1"/>
  <c r="Y56" i="50"/>
  <c r="X56" i="50"/>
  <c r="Z56" i="50" s="1"/>
  <c r="AH65" i="92"/>
  <c r="AQ65" i="92" s="1"/>
  <c r="AG58" i="35"/>
  <c r="AP58" i="35" s="1"/>
  <c r="W59" i="35"/>
  <c r="AE58" i="35"/>
  <c r="AF58" i="35"/>
  <c r="AO58" i="35" s="1"/>
  <c r="AI64" i="20"/>
  <c r="AN64" i="20"/>
  <c r="AH64" i="91"/>
  <c r="AQ64" i="91" s="1"/>
  <c r="Y59" i="102"/>
  <c r="X59" i="102"/>
  <c r="Y59" i="85"/>
  <c r="X59" i="85"/>
  <c r="Z59" i="85" s="1"/>
  <c r="Y69" i="44"/>
  <c r="X69" i="44"/>
  <c r="Y62" i="49"/>
  <c r="X62" i="49"/>
  <c r="Z62" i="49" s="1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K25" i="52"/>
  <c r="AT25" i="52" s="1"/>
  <c r="AJ25" i="52"/>
  <c r="AJ19" i="52"/>
  <c r="AK19" i="52"/>
  <c r="AT19" i="52" s="1"/>
  <c r="AJ13" i="52"/>
  <c r="AK13" i="52"/>
  <c r="AT13" i="52" s="1"/>
  <c r="AK7" i="52"/>
  <c r="AT7" i="52" s="1"/>
  <c r="AJ7" i="52"/>
  <c r="AL3" i="86"/>
  <c r="AU3" i="86" s="1"/>
  <c r="AS3" i="86"/>
  <c r="AH63" i="84"/>
  <c r="AQ63" i="84" s="1"/>
  <c r="Y62" i="55"/>
  <c r="X62" i="55"/>
  <c r="AR64" i="92"/>
  <c r="AS14" i="86"/>
  <c r="AL14" i="86"/>
  <c r="AU14" i="86" s="1"/>
  <c r="AH61" i="18"/>
  <c r="AQ61" i="18" s="1"/>
  <c r="Y66" i="54"/>
  <c r="X66" i="54"/>
  <c r="Z66" i="54" s="1"/>
  <c r="Z65" i="92"/>
  <c r="AR61" i="41"/>
  <c r="W57" i="90"/>
  <c r="AG56" i="90"/>
  <c r="AP56" i="90" s="1"/>
  <c r="AF56" i="90"/>
  <c r="AO56" i="90" s="1"/>
  <c r="AE56" i="90"/>
  <c r="AI61" i="87"/>
  <c r="AN61" i="87"/>
  <c r="AH63" i="11"/>
  <c r="AQ63" i="11" s="1"/>
  <c r="Z64" i="91"/>
  <c r="Y67" i="104"/>
  <c r="X67" i="104"/>
  <c r="AI58" i="48"/>
  <c r="AN58" i="48"/>
  <c r="Y58" i="98"/>
  <c r="X58" i="98"/>
  <c r="Z58" i="98" s="1"/>
  <c r="AI68" i="32"/>
  <c r="AR68" i="32" s="1"/>
  <c r="AN68" i="32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K12" i="52"/>
  <c r="AT12" i="52" s="1"/>
  <c r="AJ12" i="52"/>
  <c r="AJ6" i="52"/>
  <c r="AK6" i="52"/>
  <c r="AT6" i="52" s="1"/>
  <c r="AH65" i="88"/>
  <c r="AQ65" i="88" s="1"/>
  <c r="AR57" i="35"/>
  <c r="AR62" i="16"/>
  <c r="AR62" i="43"/>
  <c r="Z61" i="18"/>
  <c r="AS5" i="86"/>
  <c r="AL5" i="86"/>
  <c r="AU5" i="86" s="1"/>
  <c r="AI65" i="54"/>
  <c r="AN65" i="54"/>
  <c r="AS15" i="86"/>
  <c r="AL15" i="86"/>
  <c r="AU15" i="86" s="1"/>
  <c r="Y64" i="13"/>
  <c r="X64" i="13"/>
  <c r="Z64" i="13" s="1"/>
  <c r="Y62" i="87"/>
  <c r="X62" i="87"/>
  <c r="Z62" i="87" s="1"/>
  <c r="Z63" i="11"/>
  <c r="AR60" i="18"/>
  <c r="AH63" i="16"/>
  <c r="AQ63" i="16" s="1"/>
  <c r="AI69" i="52"/>
  <c r="AN69" i="52"/>
  <c r="AN71" i="52" s="1"/>
  <c r="AI66" i="104"/>
  <c r="AN66" i="104"/>
  <c r="Y59" i="48"/>
  <c r="X59" i="48"/>
  <c r="Z59" i="48" s="1"/>
  <c r="Y62" i="99"/>
  <c r="X62" i="99"/>
  <c r="Z62" i="99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B4" i="52"/>
  <c r="AJ3" i="52"/>
  <c r="Y60" i="83"/>
  <c r="X60" i="83"/>
  <c r="Z60" i="83" s="1"/>
  <c r="AG65" i="88"/>
  <c r="AP65" i="88" s="1"/>
  <c r="AE65" i="88"/>
  <c r="W66" i="88"/>
  <c r="AF65" i="88"/>
  <c r="AO65" i="88" s="1"/>
  <c r="AI61" i="55"/>
  <c r="AN61" i="55"/>
  <c r="AI63" i="96"/>
  <c r="AN63" i="96"/>
  <c r="W61" i="10"/>
  <c r="AG60" i="10"/>
  <c r="AP60" i="10" s="1"/>
  <c r="AF60" i="10"/>
  <c r="AO60" i="10" s="1"/>
  <c r="AE60" i="10"/>
  <c r="AH64" i="95"/>
  <c r="AQ64" i="95" s="1"/>
  <c r="AI67" i="101"/>
  <c r="AP67" i="101"/>
  <c r="AI55" i="50"/>
  <c r="AN55" i="50"/>
  <c r="AH58" i="82"/>
  <c r="AQ58" i="82" s="1"/>
  <c r="Y65" i="20"/>
  <c r="X65" i="20"/>
  <c r="Z63" i="16"/>
  <c r="AI58" i="102"/>
  <c r="AN58" i="102"/>
  <c r="AI58" i="85"/>
  <c r="AN58" i="85"/>
  <c r="Y66" i="45"/>
  <c r="X66" i="45"/>
  <c r="AI57" i="98"/>
  <c r="AN57" i="98"/>
  <c r="AI68" i="44"/>
  <c r="AN68" i="44"/>
  <c r="AI60" i="103"/>
  <c r="AN60" i="103"/>
  <c r="AR62" i="84"/>
  <c r="AR64" i="88"/>
  <c r="AR62" i="51"/>
  <c r="AR63" i="91"/>
  <c r="AJ69" i="52"/>
  <c r="AS69" i="52" s="1"/>
  <c r="AK69" i="52"/>
  <c r="AT69" i="52" s="1"/>
  <c r="AR57" i="82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I57" i="42"/>
  <c r="AP57" i="42"/>
  <c r="Z64" i="95"/>
  <c r="AR62" i="11"/>
  <c r="Z58" i="82"/>
  <c r="AH63" i="51"/>
  <c r="AQ63" i="51" s="1"/>
  <c r="AI68" i="93"/>
  <c r="AN68" i="93"/>
  <c r="Y61" i="103"/>
  <c r="X61" i="103"/>
  <c r="Z61" i="103" s="1"/>
  <c r="AI61" i="99"/>
  <c r="AN61" i="99"/>
  <c r="AR63" i="95"/>
  <c r="AS13" i="86"/>
  <c r="AL13" i="86"/>
  <c r="AU13" i="86" s="1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J9" i="52"/>
  <c r="AK9" i="52"/>
  <c r="AT9" i="52" s="1"/>
  <c r="Y58" i="42"/>
  <c r="X58" i="42"/>
  <c r="Z58" i="42" s="1"/>
  <c r="W59" i="94"/>
  <c r="AE58" i="94"/>
  <c r="AG58" i="94"/>
  <c r="AP58" i="94" s="1"/>
  <c r="AF58" i="94"/>
  <c r="AO58" i="94" s="1"/>
  <c r="AH60" i="10"/>
  <c r="AQ60" i="10" s="1"/>
  <c r="AI63" i="13"/>
  <c r="AN63" i="13"/>
  <c r="AH58" i="35"/>
  <c r="AQ58" i="35" s="1"/>
  <c r="Z63" i="51"/>
  <c r="AR59" i="10"/>
  <c r="AH62" i="41"/>
  <c r="AQ62" i="41" s="1"/>
  <c r="Y69" i="93"/>
  <c r="X69" i="93"/>
  <c r="AI65" i="45"/>
  <c r="AN65" i="45"/>
  <c r="Y69" i="32"/>
  <c r="X69" i="32"/>
  <c r="AI61" i="49"/>
  <c r="AN61" i="49"/>
  <c r="Z62" i="55" l="1"/>
  <c r="AF63" i="43"/>
  <c r="AO63" i="43" s="1"/>
  <c r="AF65" i="100"/>
  <c r="AO65" i="100" s="1"/>
  <c r="AE63" i="43"/>
  <c r="AG65" i="100"/>
  <c r="AP65" i="100" s="1"/>
  <c r="Z66" i="45"/>
  <c r="AG66" i="45" s="1"/>
  <c r="AP66" i="45" s="1"/>
  <c r="AF66" i="45"/>
  <c r="AO66" i="45" s="1"/>
  <c r="AG66" i="54"/>
  <c r="AP66" i="54" s="1"/>
  <c r="AE66" i="54"/>
  <c r="AF66" i="54"/>
  <c r="AO66" i="54" s="1"/>
  <c r="W67" i="54"/>
  <c r="AE62" i="55"/>
  <c r="AF62" i="55"/>
  <c r="AO62" i="55" s="1"/>
  <c r="W63" i="55"/>
  <c r="AG62" i="55"/>
  <c r="AP62" i="55" s="1"/>
  <c r="AE58" i="98"/>
  <c r="W59" i="98"/>
  <c r="AF58" i="98"/>
  <c r="AO58" i="98" s="1"/>
  <c r="AG58" i="98"/>
  <c r="AP58" i="98" s="1"/>
  <c r="W62" i="103"/>
  <c r="AG61" i="103"/>
  <c r="AP61" i="103" s="1"/>
  <c r="AF61" i="103"/>
  <c r="AO61" i="103" s="1"/>
  <c r="AE61" i="103"/>
  <c r="W63" i="99"/>
  <c r="AG62" i="99"/>
  <c r="AP62" i="99" s="1"/>
  <c r="AF62" i="99"/>
  <c r="AO62" i="99" s="1"/>
  <c r="AE62" i="99"/>
  <c r="W63" i="87"/>
  <c r="AF62" i="87"/>
  <c r="AO62" i="87" s="1"/>
  <c r="AG62" i="87"/>
  <c r="AP62" i="87" s="1"/>
  <c r="AE62" i="87"/>
  <c r="AE58" i="42"/>
  <c r="AF58" i="42"/>
  <c r="AO58" i="42" s="1"/>
  <c r="AG58" i="42"/>
  <c r="AP58" i="42" s="1"/>
  <c r="W59" i="42"/>
  <c r="AS39" i="52"/>
  <c r="AL39" i="52"/>
  <c r="AU39" i="52" s="1"/>
  <c r="AH69" i="93"/>
  <c r="AQ69" i="93" s="1"/>
  <c r="AQ71" i="93" s="1"/>
  <c r="AZ3" i="93"/>
  <c r="AX10" i="93" s="1"/>
  <c r="S10" i="93" s="1"/>
  <c r="AC10" i="93" s="1"/>
  <c r="AB11" i="93" s="1"/>
  <c r="AX9" i="93"/>
  <c r="S9" i="93" s="1"/>
  <c r="AC9" i="93" s="1"/>
  <c r="AB10" i="93" s="1"/>
  <c r="AX11" i="93"/>
  <c r="S11" i="93" s="1"/>
  <c r="AC11" i="93" s="1"/>
  <c r="AB12" i="93" s="1"/>
  <c r="AX12" i="93"/>
  <c r="S12" i="93" s="1"/>
  <c r="AC12" i="93" s="1"/>
  <c r="AB13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8" i="93"/>
  <c r="S68" i="93" s="1"/>
  <c r="AC68" i="93" s="1"/>
  <c r="AB69" i="93" s="1"/>
  <c r="AX64" i="93"/>
  <c r="S64" i="93" s="1"/>
  <c r="AC64" i="93" s="1"/>
  <c r="AB65" i="93" s="1"/>
  <c r="AX65" i="93"/>
  <c r="S65" i="93" s="1"/>
  <c r="AC65" i="93" s="1"/>
  <c r="AB66" i="93" s="1"/>
  <c r="AX66" i="93"/>
  <c r="S66" i="93" s="1"/>
  <c r="AC66" i="93" s="1"/>
  <c r="AB67" i="93" s="1"/>
  <c r="AX67" i="93"/>
  <c r="S67" i="93" s="1"/>
  <c r="AC67" i="93" s="1"/>
  <c r="AB68" i="93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13" i="32"/>
  <c r="S13" i="32" s="1"/>
  <c r="AC13" i="32" s="1"/>
  <c r="AB14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5" i="32"/>
  <c r="S25" i="32" s="1"/>
  <c r="AC25" i="32" s="1"/>
  <c r="AB26" i="32" s="1"/>
  <c r="AX30" i="32"/>
  <c r="S30" i="32" s="1"/>
  <c r="AC30" i="32" s="1"/>
  <c r="AB31" i="32" s="1"/>
  <c r="AX31" i="32"/>
  <c r="S31" i="32" s="1"/>
  <c r="AC31" i="32" s="1"/>
  <c r="AB32" i="32" s="1"/>
  <c r="AX36" i="32"/>
  <c r="S36" i="32" s="1"/>
  <c r="AC36" i="32" s="1"/>
  <c r="AB37" i="32" s="1"/>
  <c r="AX37" i="32"/>
  <c r="S37" i="32" s="1"/>
  <c r="AC37" i="32" s="1"/>
  <c r="AB38" i="32" s="1"/>
  <c r="AX42" i="32"/>
  <c r="S42" i="32" s="1"/>
  <c r="AC42" i="32" s="1"/>
  <c r="AB43" i="32" s="1"/>
  <c r="AX43" i="32"/>
  <c r="S43" i="32" s="1"/>
  <c r="AC43" i="32" s="1"/>
  <c r="AB44" i="32" s="1"/>
  <c r="AX48" i="32"/>
  <c r="S48" i="32" s="1"/>
  <c r="AC48" i="32" s="1"/>
  <c r="AB49" i="32" s="1"/>
  <c r="AX49" i="32"/>
  <c r="S49" i="32" s="1"/>
  <c r="AC49" i="32" s="1"/>
  <c r="AB50" i="32" s="1"/>
  <c r="AX54" i="32"/>
  <c r="S54" i="32" s="1"/>
  <c r="AC54" i="32" s="1"/>
  <c r="AB55" i="32" s="1"/>
  <c r="AX55" i="32"/>
  <c r="S55" i="32" s="1"/>
  <c r="AC55" i="32" s="1"/>
  <c r="AB56" i="32" s="1"/>
  <c r="AX60" i="32"/>
  <c r="S60" i="32" s="1"/>
  <c r="AC60" i="32" s="1"/>
  <c r="AB61" i="32" s="1"/>
  <c r="AX61" i="32"/>
  <c r="S61" i="32" s="1"/>
  <c r="AC61" i="32" s="1"/>
  <c r="AB62" i="32" s="1"/>
  <c r="AX65" i="32"/>
  <c r="S65" i="32" s="1"/>
  <c r="AC65" i="32" s="1"/>
  <c r="AB66" i="32" s="1"/>
  <c r="AX64" i="32"/>
  <c r="S64" i="32" s="1"/>
  <c r="AC64" i="32" s="1"/>
  <c r="AB65" i="32" s="1"/>
  <c r="Z69" i="93"/>
  <c r="Z69" i="32"/>
  <c r="AI58" i="94"/>
  <c r="AN58" i="94"/>
  <c r="AS9" i="52"/>
  <c r="AL9" i="52"/>
  <c r="AU9" i="52" s="1"/>
  <c r="AR57" i="42"/>
  <c r="AS16" i="52"/>
  <c r="AL16" i="52"/>
  <c r="AU16" i="52" s="1"/>
  <c r="AS52" i="52"/>
  <c r="AL52" i="52"/>
  <c r="AU52" i="52" s="1"/>
  <c r="AR60" i="103"/>
  <c r="AG63" i="16"/>
  <c r="AP63" i="16" s="1"/>
  <c r="W64" i="16"/>
  <c r="AF63" i="16"/>
  <c r="AO63" i="16" s="1"/>
  <c r="AE63" i="16"/>
  <c r="AR67" i="101"/>
  <c r="AR63" i="96"/>
  <c r="AI65" i="88"/>
  <c r="AN65" i="88"/>
  <c r="AJ4" i="52"/>
  <c r="AK4" i="52"/>
  <c r="AT4" i="52" s="1"/>
  <c r="AT71" i="52" s="1"/>
  <c r="AS23" i="52"/>
  <c r="AL23" i="52"/>
  <c r="AU23" i="52" s="1"/>
  <c r="AR66" i="104"/>
  <c r="AS6" i="52"/>
  <c r="AL6" i="52"/>
  <c r="AU6" i="52" s="1"/>
  <c r="AS42" i="52"/>
  <c r="AL42" i="52"/>
  <c r="AU42" i="52" s="1"/>
  <c r="AS13" i="52"/>
  <c r="AL13" i="52"/>
  <c r="AU13" i="52" s="1"/>
  <c r="AS31" i="52"/>
  <c r="AL31" i="52"/>
  <c r="AU31" i="52" s="1"/>
  <c r="AS49" i="52"/>
  <c r="AL49" i="52"/>
  <c r="AU49" i="52" s="1"/>
  <c r="AH56" i="50"/>
  <c r="AQ56" i="50" s="1"/>
  <c r="AI68" i="46"/>
  <c r="AN68" i="46"/>
  <c r="AS56" i="52"/>
  <c r="AL56" i="52"/>
  <c r="AU56" i="52" s="1"/>
  <c r="AI62" i="41"/>
  <c r="AN62" i="41"/>
  <c r="AN65" i="100"/>
  <c r="Y59" i="94"/>
  <c r="X59" i="94"/>
  <c r="AS33" i="52"/>
  <c r="AL33" i="52"/>
  <c r="AU33" i="52" s="1"/>
  <c r="AS51" i="52"/>
  <c r="AL51" i="52"/>
  <c r="AU51" i="52" s="1"/>
  <c r="AS66" i="52"/>
  <c r="AL66" i="52"/>
  <c r="AU66" i="52" s="1"/>
  <c r="AR68" i="93"/>
  <c r="AF58" i="82"/>
  <c r="AO58" i="82" s="1"/>
  <c r="AG58" i="82"/>
  <c r="AP58" i="82" s="1"/>
  <c r="W59" i="82"/>
  <c r="AE58" i="82"/>
  <c r="AS5" i="52"/>
  <c r="AL5" i="52"/>
  <c r="AU5" i="52" s="1"/>
  <c r="AS58" i="52"/>
  <c r="AL58" i="52"/>
  <c r="AU58" i="52" s="1"/>
  <c r="AH65" i="20"/>
  <c r="AQ65" i="20" s="1"/>
  <c r="AI60" i="10"/>
  <c r="AN60" i="10"/>
  <c r="AS29" i="52"/>
  <c r="AL29" i="52"/>
  <c r="AU29" i="52" s="1"/>
  <c r="AS12" i="52"/>
  <c r="AL12" i="52"/>
  <c r="AU12" i="52" s="1"/>
  <c r="W65" i="91"/>
  <c r="AF64" i="91"/>
  <c r="AO64" i="91" s="1"/>
  <c r="AG64" i="91"/>
  <c r="AP64" i="91" s="1"/>
  <c r="AE64" i="91"/>
  <c r="Y57" i="90"/>
  <c r="X57" i="90"/>
  <c r="AS37" i="52"/>
  <c r="AL37" i="52"/>
  <c r="AU37" i="52" s="1"/>
  <c r="AS55" i="52"/>
  <c r="AL55" i="52"/>
  <c r="AU55" i="52" s="1"/>
  <c r="AH62" i="49"/>
  <c r="AQ62" i="49" s="1"/>
  <c r="AH59" i="85"/>
  <c r="AQ59" i="85" s="1"/>
  <c r="AR64" i="20"/>
  <c r="AE56" i="50"/>
  <c r="W57" i="50"/>
  <c r="AG56" i="50"/>
  <c r="AP56" i="50" s="1"/>
  <c r="AF56" i="50"/>
  <c r="AO56" i="50" s="1"/>
  <c r="AL4" i="86"/>
  <c r="AU4" i="86" s="1"/>
  <c r="AS4" i="86"/>
  <c r="AS71" i="86" s="1"/>
  <c r="AS20" i="52"/>
  <c r="AL20" i="52"/>
  <c r="AU20" i="52" s="1"/>
  <c r="AS38" i="52"/>
  <c r="AL38" i="52"/>
  <c r="AU38" i="52" s="1"/>
  <c r="AI63" i="84"/>
  <c r="AN63" i="84"/>
  <c r="Y63" i="41"/>
  <c r="X63" i="41"/>
  <c r="AE63" i="51"/>
  <c r="AF63" i="51"/>
  <c r="AO63" i="51" s="1"/>
  <c r="AG63" i="51"/>
  <c r="AP63" i="51" s="1"/>
  <c r="W64" i="51"/>
  <c r="AH58" i="42"/>
  <c r="AQ58" i="42" s="1"/>
  <c r="AS15" i="52"/>
  <c r="AL15" i="52"/>
  <c r="AU15" i="52" s="1"/>
  <c r="AR61" i="99"/>
  <c r="AS22" i="52"/>
  <c r="AL22" i="52"/>
  <c r="AU22" i="52" s="1"/>
  <c r="AS40" i="52"/>
  <c r="AL40" i="52"/>
  <c r="AU40" i="52" s="1"/>
  <c r="AR68" i="44"/>
  <c r="Z65" i="20"/>
  <c r="AR61" i="55"/>
  <c r="AH60" i="83"/>
  <c r="AQ60" i="83" s="1"/>
  <c r="AS11" i="52"/>
  <c r="AL11" i="52"/>
  <c r="AU11" i="52" s="1"/>
  <c r="AS47" i="52"/>
  <c r="AL47" i="52"/>
  <c r="AU47" i="52" s="1"/>
  <c r="AH59" i="48"/>
  <c r="AQ59" i="48" s="1"/>
  <c r="AR69" i="52"/>
  <c r="AR71" i="52" s="1"/>
  <c r="AL69" i="52"/>
  <c r="AU69" i="52" s="1"/>
  <c r="AH64" i="13"/>
  <c r="AQ64" i="13" s="1"/>
  <c r="AR65" i="54"/>
  <c r="AS30" i="52"/>
  <c r="AL30" i="52"/>
  <c r="AU30" i="52" s="1"/>
  <c r="AS48" i="52"/>
  <c r="AL48" i="52"/>
  <c r="AU48" i="52" s="1"/>
  <c r="AS65" i="52"/>
  <c r="AL65" i="52"/>
  <c r="AU65" i="52" s="1"/>
  <c r="AR61" i="87"/>
  <c r="AU71" i="86"/>
  <c r="C11" i="86" s="1"/>
  <c r="F29" i="57" s="1"/>
  <c r="AS19" i="52"/>
  <c r="AL19" i="52"/>
  <c r="AU19" i="52" s="1"/>
  <c r="AG62" i="49"/>
  <c r="AP62" i="49" s="1"/>
  <c r="W63" i="49"/>
  <c r="AE62" i="49"/>
  <c r="AF62" i="49"/>
  <c r="AO62" i="49" s="1"/>
  <c r="AE59" i="85"/>
  <c r="W60" i="85"/>
  <c r="AG59" i="85"/>
  <c r="AP59" i="85" s="1"/>
  <c r="AF59" i="85"/>
  <c r="AO59" i="85" s="1"/>
  <c r="AH68" i="101"/>
  <c r="AQ68" i="101" s="1"/>
  <c r="AS10" i="52"/>
  <c r="AL10" i="52"/>
  <c r="AU10" i="52" s="1"/>
  <c r="AS28" i="52"/>
  <c r="AL28" i="52"/>
  <c r="AU28" i="52" s="1"/>
  <c r="AR58" i="85"/>
  <c r="AG60" i="83"/>
  <c r="AP60" i="83" s="1"/>
  <c r="W61" i="83"/>
  <c r="AF60" i="83"/>
  <c r="AO60" i="83" s="1"/>
  <c r="AE60" i="83"/>
  <c r="AS17" i="52"/>
  <c r="AL17" i="52"/>
  <c r="AU17" i="52" s="1"/>
  <c r="AS35" i="52"/>
  <c r="AL35" i="52"/>
  <c r="AU35" i="52" s="1"/>
  <c r="AG59" i="48"/>
  <c r="AP59" i="48" s="1"/>
  <c r="AF59" i="48"/>
  <c r="AO59" i="48" s="1"/>
  <c r="AE59" i="48"/>
  <c r="W60" i="48"/>
  <c r="AE64" i="13"/>
  <c r="W65" i="13"/>
  <c r="AG64" i="13"/>
  <c r="AP64" i="13" s="1"/>
  <c r="AF64" i="13"/>
  <c r="AO64" i="13" s="1"/>
  <c r="AR58" i="48"/>
  <c r="AS7" i="52"/>
  <c r="AL7" i="52"/>
  <c r="AU7" i="52" s="1"/>
  <c r="AS25" i="52"/>
  <c r="AL25" i="52"/>
  <c r="AU25" i="52" s="1"/>
  <c r="Z68" i="101"/>
  <c r="AH64" i="96"/>
  <c r="AQ64" i="96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S59" i="52"/>
  <c r="AL59" i="52"/>
  <c r="AU59" i="52" s="1"/>
  <c r="W65" i="95"/>
  <c r="AG64" i="95"/>
  <c r="AP64" i="95" s="1"/>
  <c r="AF64" i="95"/>
  <c r="AO64" i="95" s="1"/>
  <c r="AE64" i="95"/>
  <c r="AS46" i="52"/>
  <c r="AL46" i="52"/>
  <c r="AU46" i="52" s="1"/>
  <c r="AS64" i="52"/>
  <c r="AL64" i="52"/>
  <c r="AU64" i="52" s="1"/>
  <c r="AR57" i="98"/>
  <c r="AR55" i="50"/>
  <c r="Y61" i="10"/>
  <c r="X61" i="10"/>
  <c r="AS53" i="52"/>
  <c r="AL53" i="52"/>
  <c r="AU53" i="52" s="1"/>
  <c r="AF63" i="11"/>
  <c r="AO63" i="11" s="1"/>
  <c r="W64" i="11"/>
  <c r="AG63" i="11"/>
  <c r="AP63" i="11" s="1"/>
  <c r="AE63" i="11"/>
  <c r="AS18" i="52"/>
  <c r="AL18" i="52"/>
  <c r="AU18" i="52" s="1"/>
  <c r="AS36" i="52"/>
  <c r="AL36" i="52"/>
  <c r="AU36" i="52" s="1"/>
  <c r="AS54" i="52"/>
  <c r="AL54" i="52"/>
  <c r="AU54" i="52" s="1"/>
  <c r="AH67" i="104"/>
  <c r="AQ67" i="104" s="1"/>
  <c r="AI56" i="90"/>
  <c r="AN56" i="90"/>
  <c r="AG65" i="92"/>
  <c r="AP65" i="92" s="1"/>
  <c r="AF65" i="92"/>
  <c r="AO65" i="92" s="1"/>
  <c r="AE65" i="92"/>
  <c r="W66" i="92"/>
  <c r="AS43" i="52"/>
  <c r="AL43" i="52"/>
  <c r="AU43" i="52" s="1"/>
  <c r="AS61" i="52"/>
  <c r="AL61" i="52"/>
  <c r="AU61" i="52" s="1"/>
  <c r="AH69" i="44"/>
  <c r="AQ69" i="44" s="1"/>
  <c r="AH59" i="102"/>
  <c r="AQ59" i="102" s="1"/>
  <c r="AI58" i="35"/>
  <c r="AN58" i="35"/>
  <c r="Z64" i="96"/>
  <c r="AS50" i="52"/>
  <c r="AL50" i="52"/>
  <c r="AU50" i="52" s="1"/>
  <c r="AI63" i="43"/>
  <c r="AN63" i="43"/>
  <c r="AR65" i="45"/>
  <c r="AR63" i="13"/>
  <c r="AS21" i="52"/>
  <c r="AL21" i="52"/>
  <c r="AU21" i="52" s="1"/>
  <c r="AS57" i="52"/>
  <c r="AL57" i="52"/>
  <c r="AU57" i="52" s="1"/>
  <c r="AH61" i="103"/>
  <c r="AQ61" i="103" s="1"/>
  <c r="AR61" i="49"/>
  <c r="AS27" i="52"/>
  <c r="AL27" i="52"/>
  <c r="AU27" i="52" s="1"/>
  <c r="AS45" i="52"/>
  <c r="AL45" i="52"/>
  <c r="AU45" i="52" s="1"/>
  <c r="AS63" i="52"/>
  <c r="AL63" i="52"/>
  <c r="AU63" i="52" s="1"/>
  <c r="AS34" i="52"/>
  <c r="AL34" i="52"/>
  <c r="AU34" i="52" s="1"/>
  <c r="AH66" i="45"/>
  <c r="AQ66" i="45" s="1"/>
  <c r="AR58" i="102"/>
  <c r="Y66" i="88"/>
  <c r="X66" i="88"/>
  <c r="AL3" i="52"/>
  <c r="AU3" i="52" s="1"/>
  <c r="AS3" i="52"/>
  <c r="AS41" i="52"/>
  <c r="AL41" i="52"/>
  <c r="AU41" i="52" s="1"/>
  <c r="AH62" i="99"/>
  <c r="AQ62" i="99" s="1"/>
  <c r="AH62" i="87"/>
  <c r="AQ62" i="87" s="1"/>
  <c r="AG61" i="18"/>
  <c r="AP61" i="18" s="1"/>
  <c r="W62" i="18"/>
  <c r="AF61" i="18"/>
  <c r="AO61" i="18" s="1"/>
  <c r="AE61" i="18"/>
  <c r="AS24" i="52"/>
  <c r="AL24" i="52"/>
  <c r="AU24" i="52" s="1"/>
  <c r="AL60" i="52"/>
  <c r="AU60" i="52" s="1"/>
  <c r="AS60" i="52"/>
  <c r="AH58" i="98"/>
  <c r="AQ58" i="98" s="1"/>
  <c r="Z67" i="104"/>
  <c r="AH66" i="54"/>
  <c r="AQ66" i="54" s="1"/>
  <c r="AH62" i="55"/>
  <c r="AQ62" i="55" s="1"/>
  <c r="AS67" i="52"/>
  <c r="AL67" i="52"/>
  <c r="AU67" i="52" s="1"/>
  <c r="Z69" i="44"/>
  <c r="Z59" i="102"/>
  <c r="Y59" i="35"/>
  <c r="Z59" i="35" s="1"/>
  <c r="X59" i="35"/>
  <c r="Y69" i="46"/>
  <c r="X69" i="46"/>
  <c r="Z69" i="46" s="1"/>
  <c r="AR59" i="83"/>
  <c r="AS14" i="52"/>
  <c r="AL14" i="52"/>
  <c r="AU14" i="52" s="1"/>
  <c r="AS32" i="52"/>
  <c r="AL32" i="52"/>
  <c r="AU32" i="52" s="1"/>
  <c r="AS68" i="52"/>
  <c r="AL68" i="52"/>
  <c r="AU68" i="52" s="1"/>
  <c r="Y64" i="84"/>
  <c r="X64" i="84"/>
  <c r="Y66" i="100"/>
  <c r="X66" i="100"/>
  <c r="Y64" i="43"/>
  <c r="X64" i="43"/>
  <c r="AX66" i="32" l="1"/>
  <c r="S66" i="32" s="1"/>
  <c r="AC66" i="32" s="1"/>
  <c r="AB67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K45" i="32" s="1"/>
  <c r="AT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4" i="32"/>
  <c r="S14" i="32" s="1"/>
  <c r="AC14" i="32" s="1"/>
  <c r="AB15" i="32" s="1"/>
  <c r="AX3" i="32"/>
  <c r="S3" i="32" s="1"/>
  <c r="AC3" i="32" s="1"/>
  <c r="AB4" i="32" s="1"/>
  <c r="AX67" i="32"/>
  <c r="S67" i="32" s="1"/>
  <c r="AC67" i="32" s="1"/>
  <c r="AB68" i="32" s="1"/>
  <c r="AX59" i="32"/>
  <c r="S59" i="32" s="1"/>
  <c r="AC59" i="32" s="1"/>
  <c r="AB60" i="32" s="1"/>
  <c r="AX53" i="32"/>
  <c r="S53" i="32" s="1"/>
  <c r="AC53" i="32" s="1"/>
  <c r="AB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J36" i="32" s="1"/>
  <c r="AX29" i="32"/>
  <c r="S29" i="32" s="1"/>
  <c r="AC29" i="32" s="1"/>
  <c r="AB30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27" i="93"/>
  <c r="S27" i="93" s="1"/>
  <c r="AC27" i="93" s="1"/>
  <c r="AB28" i="93" s="1"/>
  <c r="AX21" i="93"/>
  <c r="S21" i="93" s="1"/>
  <c r="AC21" i="93" s="1"/>
  <c r="AB22" i="93" s="1"/>
  <c r="AK22" i="93" s="1"/>
  <c r="AT22" i="93" s="1"/>
  <c r="AX15" i="93"/>
  <c r="S15" i="93" s="1"/>
  <c r="AC15" i="93" s="1"/>
  <c r="AB16" i="93" s="1"/>
  <c r="AX8" i="93"/>
  <c r="S8" i="93" s="1"/>
  <c r="AC8" i="93" s="1"/>
  <c r="AB9" i="93" s="1"/>
  <c r="W67" i="45"/>
  <c r="AX12" i="32"/>
  <c r="S12" i="32" s="1"/>
  <c r="AC12" i="32" s="1"/>
  <c r="AB13" i="32" s="1"/>
  <c r="Z61" i="10"/>
  <c r="AX68" i="32"/>
  <c r="S68" i="32" s="1"/>
  <c r="AC68" i="32" s="1"/>
  <c r="AB69" i="32" s="1"/>
  <c r="AJ69" i="32" s="1"/>
  <c r="AS69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J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K15" i="93" s="1"/>
  <c r="AT15" i="93" s="1"/>
  <c r="AX3" i="93"/>
  <c r="S3" i="93" s="1"/>
  <c r="AC3" i="93" s="1"/>
  <c r="AE66" i="45"/>
  <c r="AI65" i="100"/>
  <c r="AX63" i="32"/>
  <c r="S63" i="32" s="1"/>
  <c r="AC63" i="32" s="1"/>
  <c r="AB64" i="32" s="1"/>
  <c r="AX57" i="32"/>
  <c r="S57" i="32" s="1"/>
  <c r="AC57" i="32" s="1"/>
  <c r="AB58" i="32" s="1"/>
  <c r="AX51" i="32"/>
  <c r="S51" i="32" s="1"/>
  <c r="AC51" i="32" s="1"/>
  <c r="AB52" i="32" s="1"/>
  <c r="AJ52" i="32" s="1"/>
  <c r="AX45" i="32"/>
  <c r="S45" i="32" s="1"/>
  <c r="AC45" i="32" s="1"/>
  <c r="AB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J16" i="32" s="1"/>
  <c r="AX9" i="32"/>
  <c r="S9" i="32" s="1"/>
  <c r="AC9" i="32" s="1"/>
  <c r="AB10" i="32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5" i="93"/>
  <c r="S5" i="93" s="1"/>
  <c r="AC5" i="93" s="1"/>
  <c r="AB6" i="93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E61" i="10"/>
  <c r="AG61" i="10"/>
  <c r="AP61" i="10" s="1"/>
  <c r="AF61" i="10"/>
  <c r="AO61" i="10" s="1"/>
  <c r="W62" i="10"/>
  <c r="AH66" i="100"/>
  <c r="AQ66" i="100" s="1"/>
  <c r="AG59" i="102"/>
  <c r="AP59" i="102" s="1"/>
  <c r="AF59" i="102"/>
  <c r="AO59" i="102" s="1"/>
  <c r="W60" i="102"/>
  <c r="AE59" i="102"/>
  <c r="AI61" i="18"/>
  <c r="AN61" i="18"/>
  <c r="AH66" i="88"/>
  <c r="AQ66" i="88" s="1"/>
  <c r="AR56" i="90"/>
  <c r="Y65" i="13"/>
  <c r="X65" i="13"/>
  <c r="AI60" i="83"/>
  <c r="AN60" i="83"/>
  <c r="Y60" i="85"/>
  <c r="X60" i="85"/>
  <c r="Z60" i="85" s="1"/>
  <c r="Y64" i="51"/>
  <c r="X64" i="51"/>
  <c r="Y57" i="50"/>
  <c r="X57" i="50"/>
  <c r="Z57" i="50" s="1"/>
  <c r="X64" i="16"/>
  <c r="Y64" i="16"/>
  <c r="Z64" i="16" s="1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X5" i="32"/>
  <c r="S5" i="32" s="1"/>
  <c r="AC5" i="32" s="1"/>
  <c r="AB6" i="32" s="1"/>
  <c r="AJ67" i="93"/>
  <c r="AK67" i="93"/>
  <c r="AT67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I58" i="42"/>
  <c r="AN58" i="42"/>
  <c r="AI61" i="103"/>
  <c r="AN61" i="103"/>
  <c r="AH64" i="43"/>
  <c r="AQ64" i="43" s="1"/>
  <c r="AH64" i="84"/>
  <c r="AQ64" i="84" s="1"/>
  <c r="AE69" i="44"/>
  <c r="AG69" i="44"/>
  <c r="AP69" i="44" s="1"/>
  <c r="AF69" i="44"/>
  <c r="AO69" i="44" s="1"/>
  <c r="W70" i="44"/>
  <c r="Z64" i="43"/>
  <c r="Z64" i="84"/>
  <c r="AF67" i="104"/>
  <c r="AO67" i="104" s="1"/>
  <c r="W68" i="104"/>
  <c r="AG67" i="104"/>
  <c r="AP67" i="104" s="1"/>
  <c r="AE67" i="104"/>
  <c r="Z66" i="88"/>
  <c r="AF64" i="96"/>
  <c r="AO64" i="96" s="1"/>
  <c r="AE64" i="96"/>
  <c r="AG64" i="96"/>
  <c r="AP64" i="96" s="1"/>
  <c r="W65" i="96"/>
  <c r="X66" i="92"/>
  <c r="Y66" i="92"/>
  <c r="AI63" i="11"/>
  <c r="AN63" i="11"/>
  <c r="AH61" i="10"/>
  <c r="AQ61" i="10" s="1"/>
  <c r="AI64" i="95"/>
  <c r="AN64" i="95"/>
  <c r="AI64" i="13"/>
  <c r="AN64" i="13"/>
  <c r="AI59" i="85"/>
  <c r="AN59" i="85"/>
  <c r="AE65" i="20"/>
  <c r="W66" i="20"/>
  <c r="AF65" i="20"/>
  <c r="AO65" i="20" s="1"/>
  <c r="AG65" i="20"/>
  <c r="AP65" i="20" s="1"/>
  <c r="AI56" i="50"/>
  <c r="AN56" i="50"/>
  <c r="AH57" i="90"/>
  <c r="AQ57" i="90" s="1"/>
  <c r="AI58" i="82"/>
  <c r="AN58" i="82"/>
  <c r="AH59" i="94"/>
  <c r="AQ59" i="94" s="1"/>
  <c r="AR62" i="41"/>
  <c r="AR58" i="94"/>
  <c r="AK68" i="32"/>
  <c r="AT68" i="32" s="1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J3" i="32"/>
  <c r="AJ66" i="93"/>
  <c r="AK66" i="93"/>
  <c r="AT66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J13" i="93"/>
  <c r="AK13" i="93"/>
  <c r="AT13" i="93" s="1"/>
  <c r="AJ3" i="93"/>
  <c r="AB4" i="93"/>
  <c r="AI62" i="99"/>
  <c r="AN62" i="99"/>
  <c r="Y59" i="98"/>
  <c r="X59" i="98"/>
  <c r="Z59" i="98" s="1"/>
  <c r="AI62" i="55"/>
  <c r="AN62" i="55"/>
  <c r="AH69" i="46"/>
  <c r="AQ69" i="46" s="1"/>
  <c r="AQ71" i="46" s="1"/>
  <c r="AZ3" i="46"/>
  <c r="AX12" i="46" s="1"/>
  <c r="S12" i="46" s="1"/>
  <c r="AC12" i="46" s="1"/>
  <c r="AB13" i="46" s="1"/>
  <c r="AX4" i="46"/>
  <c r="S4" i="46" s="1"/>
  <c r="AC4" i="46" s="1"/>
  <c r="AB5" i="46" s="1"/>
  <c r="AX5" i="46"/>
  <c r="S5" i="46" s="1"/>
  <c r="AC5" i="46" s="1"/>
  <c r="AB6" i="46" s="1"/>
  <c r="AX6" i="46"/>
  <c r="S6" i="46" s="1"/>
  <c r="AC6" i="46" s="1"/>
  <c r="AB7" i="46" s="1"/>
  <c r="AX7" i="46"/>
  <c r="S7" i="46" s="1"/>
  <c r="AC7" i="46" s="1"/>
  <c r="AB8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3" i="46"/>
  <c r="S13" i="46" s="1"/>
  <c r="AC13" i="46" s="1"/>
  <c r="AB14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5" i="46"/>
  <c r="S65" i="46" s="1"/>
  <c r="AC65" i="46" s="1"/>
  <c r="AB66" i="46" s="1"/>
  <c r="AX68" i="46"/>
  <c r="S68" i="46" s="1"/>
  <c r="AC68" i="46" s="1"/>
  <c r="AB69" i="46" s="1"/>
  <c r="AH59" i="35"/>
  <c r="AQ59" i="35" s="1"/>
  <c r="Y62" i="18"/>
  <c r="X62" i="18"/>
  <c r="AI65" i="92"/>
  <c r="AN65" i="92"/>
  <c r="AF68" i="101"/>
  <c r="AO68" i="101" s="1"/>
  <c r="W69" i="101"/>
  <c r="AE68" i="101"/>
  <c r="AG68" i="101"/>
  <c r="AP68" i="101" s="1"/>
  <c r="Y61" i="83"/>
  <c r="X61" i="83"/>
  <c r="AR63" i="84"/>
  <c r="Z57" i="90"/>
  <c r="Y65" i="91"/>
  <c r="X65" i="91"/>
  <c r="AR60" i="10"/>
  <c r="Y59" i="82"/>
  <c r="X59" i="82"/>
  <c r="Z59" i="94"/>
  <c r="AL4" i="52"/>
  <c r="AU4" i="52" s="1"/>
  <c r="AU71" i="52" s="1"/>
  <c r="C11" i="52" s="1"/>
  <c r="AS4" i="52"/>
  <c r="AS71" i="52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K23" i="32"/>
  <c r="AT23" i="32" s="1"/>
  <c r="AJ23" i="32"/>
  <c r="AJ17" i="32"/>
  <c r="AK17" i="32"/>
  <c r="AT17" i="32" s="1"/>
  <c r="AK11" i="32"/>
  <c r="AT11" i="32" s="1"/>
  <c r="AJ11" i="32"/>
  <c r="AK5" i="32"/>
  <c r="AT5" i="32" s="1"/>
  <c r="AJ5" i="32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J12" i="93"/>
  <c r="AK6" i="93"/>
  <c r="AT6" i="93" s="1"/>
  <c r="AJ6" i="93"/>
  <c r="AI62" i="87"/>
  <c r="AN62" i="87"/>
  <c r="AI58" i="98"/>
  <c r="AN58" i="98"/>
  <c r="AR58" i="35"/>
  <c r="Y64" i="11"/>
  <c r="X64" i="11"/>
  <c r="Y60" i="48"/>
  <c r="X60" i="48"/>
  <c r="AI63" i="51"/>
  <c r="AN63" i="51"/>
  <c r="AX69" i="93"/>
  <c r="S69" i="93" s="1"/>
  <c r="AC69" i="93" s="1"/>
  <c r="AG69" i="93"/>
  <c r="AP69" i="93" s="1"/>
  <c r="AP71" i="93" s="1"/>
  <c r="AF69" i="93"/>
  <c r="AO69" i="93" s="1"/>
  <c r="AO71" i="93" s="1"/>
  <c r="AE69" i="93"/>
  <c r="AK64" i="32"/>
  <c r="AT64" i="32" s="1"/>
  <c r="AJ64" i="32"/>
  <c r="AK58" i="32"/>
  <c r="AT58" i="32" s="1"/>
  <c r="AJ58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2" i="32"/>
  <c r="AK22" i="32"/>
  <c r="AT22" i="32" s="1"/>
  <c r="AK16" i="32"/>
  <c r="AT16" i="32" s="1"/>
  <c r="AJ10" i="32"/>
  <c r="AK10" i="32"/>
  <c r="AT10" i="32" s="1"/>
  <c r="AK8" i="32"/>
  <c r="AT8" i="32" s="1"/>
  <c r="AJ69" i="93"/>
  <c r="AS69" i="93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0" i="93"/>
  <c r="AT10" i="93" s="1"/>
  <c r="AK11" i="93"/>
  <c r="AT11" i="93" s="1"/>
  <c r="AJ11" i="93"/>
  <c r="Y59" i="42"/>
  <c r="X59" i="42"/>
  <c r="Y62" i="103"/>
  <c r="X62" i="103"/>
  <c r="Y67" i="54"/>
  <c r="X67" i="54"/>
  <c r="Z67" i="54" s="1"/>
  <c r="Y67" i="45"/>
  <c r="Z67" i="45" s="1"/>
  <c r="X67" i="45"/>
  <c r="AG59" i="35"/>
  <c r="AP59" i="35" s="1"/>
  <c r="AE59" i="35"/>
  <c r="W60" i="35"/>
  <c r="AF59" i="35"/>
  <c r="AO59" i="35" s="1"/>
  <c r="Z66" i="100"/>
  <c r="AR63" i="43"/>
  <c r="Y65" i="95"/>
  <c r="X65" i="95"/>
  <c r="Z65" i="95" s="1"/>
  <c r="AI59" i="48"/>
  <c r="AN59" i="48"/>
  <c r="AI62" i="49"/>
  <c r="AN62" i="49"/>
  <c r="AH63" i="41"/>
  <c r="AQ63" i="41" s="1"/>
  <c r="AR65" i="88"/>
  <c r="AI63" i="16"/>
  <c r="AR63" i="16" s="1"/>
  <c r="AN63" i="16"/>
  <c r="AJ67" i="32"/>
  <c r="AK67" i="32"/>
  <c r="AT67" i="32" s="1"/>
  <c r="AK63" i="32"/>
  <c r="AT63" i="32" s="1"/>
  <c r="AJ63" i="32"/>
  <c r="AK57" i="32"/>
  <c r="AT57" i="32" s="1"/>
  <c r="AJ57" i="32"/>
  <c r="AK51" i="32"/>
  <c r="AT51" i="32" s="1"/>
  <c r="AK39" i="32"/>
  <c r="AT39" i="32" s="1"/>
  <c r="AJ39" i="32"/>
  <c r="AJ33" i="32"/>
  <c r="AK33" i="32"/>
  <c r="AT33" i="32" s="1"/>
  <c r="AK27" i="32"/>
  <c r="AT27" i="32" s="1"/>
  <c r="AJ27" i="32"/>
  <c r="AK21" i="32"/>
  <c r="AT21" i="32" s="1"/>
  <c r="AJ21" i="32"/>
  <c r="AK15" i="32"/>
  <c r="AT15" i="32" s="1"/>
  <c r="AX8" i="32"/>
  <c r="S8" i="32" s="1"/>
  <c r="AC8" i="32" s="1"/>
  <c r="AB9" i="32" s="1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K16" i="93"/>
  <c r="AT16" i="93" s="1"/>
  <c r="AJ16" i="93"/>
  <c r="AK9" i="93"/>
  <c r="AT9" i="93" s="1"/>
  <c r="AJ9" i="93"/>
  <c r="AX4" i="93"/>
  <c r="S4" i="93" s="1"/>
  <c r="AC4" i="93" s="1"/>
  <c r="AB5" i="93" s="1"/>
  <c r="Y63" i="99"/>
  <c r="X63" i="99"/>
  <c r="Z63" i="99" s="1"/>
  <c r="AI66" i="45"/>
  <c r="AN66" i="45"/>
  <c r="Y63" i="49"/>
  <c r="X63" i="49"/>
  <c r="Z63" i="41"/>
  <c r="AI64" i="91"/>
  <c r="AN64" i="91"/>
  <c r="AR65" i="100"/>
  <c r="AR68" i="46"/>
  <c r="AJ65" i="32"/>
  <c r="AK65" i="32"/>
  <c r="AT65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K38" i="32"/>
  <c r="AT38" i="32" s="1"/>
  <c r="AJ38" i="32"/>
  <c r="AJ32" i="32"/>
  <c r="AK32" i="32"/>
  <c r="AT32" i="32" s="1"/>
  <c r="AK26" i="32"/>
  <c r="AT26" i="32" s="1"/>
  <c r="AJ26" i="32"/>
  <c r="AJ20" i="32"/>
  <c r="AK20" i="32"/>
  <c r="AT20" i="32" s="1"/>
  <c r="AK14" i="32"/>
  <c r="AT14" i="32" s="1"/>
  <c r="AJ14" i="32"/>
  <c r="AX6" i="32"/>
  <c r="S6" i="32" s="1"/>
  <c r="AC6" i="32" s="1"/>
  <c r="AB7" i="32" s="1"/>
  <c r="AJ68" i="93"/>
  <c r="AK68" i="93"/>
  <c r="AT68" i="93" s="1"/>
  <c r="AJ63" i="93"/>
  <c r="AK63" i="93"/>
  <c r="AT63" i="93" s="1"/>
  <c r="AK57" i="93"/>
  <c r="AT57" i="93" s="1"/>
  <c r="AJ57" i="93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K21" i="93"/>
  <c r="AT21" i="93" s="1"/>
  <c r="AX7" i="93"/>
  <c r="S7" i="93" s="1"/>
  <c r="AC7" i="93" s="1"/>
  <c r="AB8" i="93" s="1"/>
  <c r="Y63" i="87"/>
  <c r="X63" i="87"/>
  <c r="Z63" i="87" s="1"/>
  <c r="Y63" i="55"/>
  <c r="X63" i="55"/>
  <c r="Z63" i="55" s="1"/>
  <c r="AI66" i="54"/>
  <c r="AN66" i="54"/>
  <c r="AJ22" i="93" l="1"/>
  <c r="AJ35" i="32"/>
  <c r="AJ68" i="32"/>
  <c r="Z65" i="13"/>
  <c r="AG65" i="13" s="1"/>
  <c r="AP65" i="13" s="1"/>
  <c r="AJ45" i="32"/>
  <c r="AS45" i="32" s="1"/>
  <c r="AJ15" i="93"/>
  <c r="Z62" i="103"/>
  <c r="Z64" i="11"/>
  <c r="AK29" i="32"/>
  <c r="AT29" i="32" s="1"/>
  <c r="AX3" i="46"/>
  <c r="S3" i="46" s="1"/>
  <c r="AC3" i="46" s="1"/>
  <c r="AK36" i="32"/>
  <c r="AT36" i="32" s="1"/>
  <c r="AJ44" i="32"/>
  <c r="AJ21" i="93"/>
  <c r="AJ15" i="32"/>
  <c r="AJ51" i="32"/>
  <c r="Z59" i="42"/>
  <c r="AF59" i="42" s="1"/>
  <c r="AO59" i="42" s="1"/>
  <c r="AJ28" i="32"/>
  <c r="AS28" i="32" s="1"/>
  <c r="AF63" i="55"/>
  <c r="AO63" i="55" s="1"/>
  <c r="AE63" i="55"/>
  <c r="AG63" i="55"/>
  <c r="AP63" i="55" s="1"/>
  <c r="W64" i="55"/>
  <c r="W66" i="13"/>
  <c r="AF65" i="13"/>
  <c r="AO65" i="13" s="1"/>
  <c r="AE65" i="13"/>
  <c r="W64" i="99"/>
  <c r="AE63" i="99"/>
  <c r="AF63" i="99"/>
  <c r="AO63" i="99" s="1"/>
  <c r="AG63" i="99"/>
  <c r="AP63" i="99" s="1"/>
  <c r="AG62" i="103"/>
  <c r="AP62" i="103" s="1"/>
  <c r="AF62" i="103"/>
  <c r="AO62" i="103" s="1"/>
  <c r="W63" i="103"/>
  <c r="AE62" i="103"/>
  <c r="AG59" i="42"/>
  <c r="AP59" i="42" s="1"/>
  <c r="AE59" i="42"/>
  <c r="AE67" i="45"/>
  <c r="W68" i="45"/>
  <c r="AG67" i="45"/>
  <c r="AP67" i="45" s="1"/>
  <c r="AF67" i="45"/>
  <c r="AO67" i="45" s="1"/>
  <c r="AG64" i="11"/>
  <c r="AP64" i="11" s="1"/>
  <c r="AF64" i="11"/>
  <c r="AO64" i="11" s="1"/>
  <c r="W65" i="11"/>
  <c r="AE64" i="11"/>
  <c r="AF67" i="54"/>
  <c r="AO67" i="54" s="1"/>
  <c r="AE67" i="54"/>
  <c r="AG67" i="54"/>
  <c r="AP67" i="54" s="1"/>
  <c r="W68" i="54"/>
  <c r="AS21" i="93"/>
  <c r="AL21" i="93"/>
  <c r="AU21" i="93" s="1"/>
  <c r="AS28" i="93"/>
  <c r="AL28" i="93"/>
  <c r="AU28" i="93" s="1"/>
  <c r="AI69" i="93"/>
  <c r="AN69" i="93"/>
  <c r="AN71" i="93" s="1"/>
  <c r="AJ35" i="46"/>
  <c r="AK35" i="46"/>
  <c r="AT35" i="46" s="1"/>
  <c r="AS33" i="93"/>
  <c r="AL33" i="93"/>
  <c r="AU33" i="93" s="1"/>
  <c r="AH63" i="49"/>
  <c r="AQ63" i="49" s="1"/>
  <c r="AS52" i="93"/>
  <c r="AL52" i="93"/>
  <c r="AU52" i="93" s="1"/>
  <c r="AR62" i="49"/>
  <c r="AI59" i="35"/>
  <c r="AN59" i="35"/>
  <c r="AS35" i="93"/>
  <c r="AL35" i="93"/>
  <c r="AU35" i="93" s="1"/>
  <c r="AS53" i="93"/>
  <c r="AL53" i="93"/>
  <c r="AU53" i="93" s="1"/>
  <c r="AJ8" i="32"/>
  <c r="AL58" i="32"/>
  <c r="AU58" i="32" s="1"/>
  <c r="AS58" i="32"/>
  <c r="AS12" i="93"/>
  <c r="AL12" i="93"/>
  <c r="AU12" i="93" s="1"/>
  <c r="AS65" i="93"/>
  <c r="AL65" i="93"/>
  <c r="AU65" i="93" s="1"/>
  <c r="AS35" i="32"/>
  <c r="AL35" i="32"/>
  <c r="AU35" i="32" s="1"/>
  <c r="W60" i="94"/>
  <c r="AG59" i="94"/>
  <c r="AP59" i="94" s="1"/>
  <c r="AF59" i="94"/>
  <c r="AO59" i="94" s="1"/>
  <c r="AE59" i="94"/>
  <c r="AH65" i="91"/>
  <c r="AQ65" i="91" s="1"/>
  <c r="AH61" i="83"/>
  <c r="AQ61" i="83" s="1"/>
  <c r="Y69" i="101"/>
  <c r="Z69" i="101" s="1"/>
  <c r="X69" i="10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S19" i="93"/>
  <c r="AL19" i="93"/>
  <c r="AU19" i="93" s="1"/>
  <c r="AS55" i="93"/>
  <c r="AL55" i="93"/>
  <c r="AU55" i="93" s="1"/>
  <c r="AK4" i="32"/>
  <c r="AT4" i="32" s="1"/>
  <c r="AJ4" i="32"/>
  <c r="AS24" i="32"/>
  <c r="AL24" i="32"/>
  <c r="AU24" i="32" s="1"/>
  <c r="AR64" i="13"/>
  <c r="AH66" i="92"/>
  <c r="AQ66" i="92" s="1"/>
  <c r="W67" i="88"/>
  <c r="AG66" i="88"/>
  <c r="AP66" i="88" s="1"/>
  <c r="AF66" i="88"/>
  <c r="AO66" i="88" s="1"/>
  <c r="AE66" i="88"/>
  <c r="AF64" i="84"/>
  <c r="AO64" i="84" s="1"/>
  <c r="W65" i="84"/>
  <c r="AG64" i="84"/>
  <c r="AP64" i="84" s="1"/>
  <c r="AE64" i="84"/>
  <c r="AI69" i="44"/>
  <c r="AN69" i="44"/>
  <c r="AR61" i="103"/>
  <c r="AS38" i="93"/>
  <c r="AL38" i="93"/>
  <c r="AU38" i="93" s="1"/>
  <c r="AL56" i="93"/>
  <c r="AU56" i="93" s="1"/>
  <c r="AS56" i="93"/>
  <c r="AK6" i="32"/>
  <c r="AT6" i="32" s="1"/>
  <c r="AJ6" i="32"/>
  <c r="AS25" i="32"/>
  <c r="AL25" i="32"/>
  <c r="AU25" i="32" s="1"/>
  <c r="AH57" i="50"/>
  <c r="AQ57" i="50" s="1"/>
  <c r="AH60" i="85"/>
  <c r="AQ60" i="85" s="1"/>
  <c r="AI59" i="102"/>
  <c r="AN59" i="102"/>
  <c r="W64" i="87"/>
  <c r="AF63" i="87"/>
  <c r="AO63" i="87" s="1"/>
  <c r="AE63" i="87"/>
  <c r="AG63" i="87"/>
  <c r="AP63" i="87" s="1"/>
  <c r="AS14" i="32"/>
  <c r="AL14" i="32"/>
  <c r="AU14" i="32" s="1"/>
  <c r="AS50" i="32"/>
  <c r="AL50" i="32"/>
  <c r="AU50" i="32" s="1"/>
  <c r="AR66" i="45"/>
  <c r="AF65" i="95"/>
  <c r="AO65" i="95" s="1"/>
  <c r="AE65" i="95"/>
  <c r="AG65" i="95"/>
  <c r="AP65" i="95" s="1"/>
  <c r="W66" i="95"/>
  <c r="AS29" i="93"/>
  <c r="AL29" i="93"/>
  <c r="AU29" i="93" s="1"/>
  <c r="AH60" i="48"/>
  <c r="AQ60" i="48" s="1"/>
  <c r="AS24" i="93"/>
  <c r="AL24" i="93"/>
  <c r="AU24" i="93" s="1"/>
  <c r="AS11" i="32"/>
  <c r="AL11" i="32"/>
  <c r="AU11" i="32" s="1"/>
  <c r="AJ41" i="46"/>
  <c r="AK41" i="46"/>
  <c r="AT41" i="46" s="1"/>
  <c r="AS63" i="93"/>
  <c r="AL63" i="93"/>
  <c r="AU63" i="93" s="1"/>
  <c r="AS20" i="32"/>
  <c r="AL20" i="32"/>
  <c r="AU20" i="32" s="1"/>
  <c r="AS56" i="32"/>
  <c r="AL56" i="32"/>
  <c r="AU56" i="32" s="1"/>
  <c r="AS34" i="93"/>
  <c r="AL34" i="93"/>
  <c r="AU34" i="93" s="1"/>
  <c r="AS51" i="93"/>
  <c r="AL51" i="93"/>
  <c r="AU51" i="93" s="1"/>
  <c r="AS68" i="93"/>
  <c r="AL68" i="93"/>
  <c r="AU68" i="93" s="1"/>
  <c r="AL26" i="32"/>
  <c r="AU26" i="32" s="1"/>
  <c r="AS26" i="32"/>
  <c r="AS44" i="32"/>
  <c r="AL44" i="32"/>
  <c r="AU44" i="32" s="1"/>
  <c r="Z63" i="49"/>
  <c r="AS40" i="93"/>
  <c r="AL40" i="93"/>
  <c r="AU40" i="93" s="1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S17" i="93"/>
  <c r="AL17" i="93"/>
  <c r="AU17" i="93" s="1"/>
  <c r="AS22" i="32"/>
  <c r="AL22" i="32"/>
  <c r="AU22" i="32" s="1"/>
  <c r="AS40" i="32"/>
  <c r="AL40" i="32"/>
  <c r="AU40" i="32" s="1"/>
  <c r="AH64" i="11"/>
  <c r="AQ64" i="11" s="1"/>
  <c r="AR58" i="98"/>
  <c r="AS30" i="93"/>
  <c r="AL30" i="93"/>
  <c r="AU30" i="93" s="1"/>
  <c r="AS48" i="93"/>
  <c r="AL48" i="93"/>
  <c r="AU48" i="93" s="1"/>
  <c r="AS17" i="32"/>
  <c r="AL17" i="32"/>
  <c r="AU17" i="32" s="1"/>
  <c r="AS53" i="32"/>
  <c r="AL53" i="32"/>
  <c r="AU53" i="32" s="1"/>
  <c r="AH59" i="82"/>
  <c r="AQ59" i="82" s="1"/>
  <c r="Z65" i="91"/>
  <c r="Z61" i="8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K7" i="46"/>
  <c r="AT7" i="46" s="1"/>
  <c r="AJ7" i="46"/>
  <c r="AR62" i="99"/>
  <c r="AS37" i="93"/>
  <c r="AL37" i="93"/>
  <c r="AU37" i="93" s="1"/>
  <c r="AL3" i="32"/>
  <c r="AU3" i="32" s="1"/>
  <c r="AS3" i="32"/>
  <c r="AS42" i="32"/>
  <c r="AL42" i="32"/>
  <c r="AU42" i="32" s="1"/>
  <c r="AS60" i="32"/>
  <c r="AL60" i="32"/>
  <c r="AU60" i="32" s="1"/>
  <c r="Y66" i="20"/>
  <c r="Z66" i="20" s="1"/>
  <c r="X66" i="20"/>
  <c r="W65" i="43"/>
  <c r="AE64" i="43"/>
  <c r="AG64" i="43"/>
  <c r="AP64" i="43" s="1"/>
  <c r="AF64" i="43"/>
  <c r="AO64" i="43" s="1"/>
  <c r="AS20" i="93"/>
  <c r="AL20" i="93"/>
  <c r="AU20" i="93" s="1"/>
  <c r="AS31" i="32"/>
  <c r="AL31" i="32"/>
  <c r="AU31" i="32" s="1"/>
  <c r="AS49" i="32"/>
  <c r="AL49" i="32"/>
  <c r="AU49" i="32" s="1"/>
  <c r="AE57" i="50"/>
  <c r="AN57" i="50" s="1"/>
  <c r="W58" i="50"/>
  <c r="AF57" i="50"/>
  <c r="AO57" i="50" s="1"/>
  <c r="AG57" i="50"/>
  <c r="AG60" i="85"/>
  <c r="AP60" i="85" s="1"/>
  <c r="W61" i="85"/>
  <c r="AE60" i="85"/>
  <c r="AF60" i="85"/>
  <c r="AO60" i="85" s="1"/>
  <c r="Y60" i="102"/>
  <c r="X60" i="102"/>
  <c r="Z60" i="102" s="1"/>
  <c r="AI61" i="10"/>
  <c r="AN61" i="10"/>
  <c r="AR66" i="54"/>
  <c r="AS45" i="93"/>
  <c r="AL45" i="93"/>
  <c r="AU45" i="93" s="1"/>
  <c r="AS32" i="32"/>
  <c r="AL32" i="32"/>
  <c r="AU32" i="32" s="1"/>
  <c r="AS46" i="93"/>
  <c r="AL46" i="93"/>
  <c r="AU46" i="93" s="1"/>
  <c r="AS63" i="32"/>
  <c r="AL63" i="32"/>
  <c r="AU63" i="32" s="1"/>
  <c r="AK65" i="46"/>
  <c r="AT65" i="46" s="1"/>
  <c r="AJ65" i="46"/>
  <c r="AK47" i="46"/>
  <c r="AT47" i="46" s="1"/>
  <c r="AJ47" i="46"/>
  <c r="AJ17" i="46"/>
  <c r="AK17" i="46"/>
  <c r="AT17" i="46" s="1"/>
  <c r="AK8" i="93"/>
  <c r="AT8" i="93" s="1"/>
  <c r="AJ8" i="93"/>
  <c r="AS38" i="32"/>
  <c r="AL38" i="32"/>
  <c r="AU38" i="32" s="1"/>
  <c r="AH63" i="99"/>
  <c r="AQ63" i="99" s="1"/>
  <c r="AS15" i="93"/>
  <c r="AL15" i="93"/>
  <c r="AU15" i="93" s="1"/>
  <c r="AH63" i="87"/>
  <c r="AQ63" i="87" s="1"/>
  <c r="AS57" i="93"/>
  <c r="AL57" i="93"/>
  <c r="AU57" i="93" s="1"/>
  <c r="AK7" i="32"/>
  <c r="AT7" i="32" s="1"/>
  <c r="AJ7" i="32"/>
  <c r="AS62" i="32"/>
  <c r="AL62" i="32"/>
  <c r="AU62" i="32" s="1"/>
  <c r="AJ5" i="93"/>
  <c r="AK5" i="93"/>
  <c r="AT5" i="93" s="1"/>
  <c r="AS22" i="93"/>
  <c r="AL22" i="93"/>
  <c r="AU22" i="93" s="1"/>
  <c r="AS58" i="93"/>
  <c r="AL58" i="93"/>
  <c r="AU58" i="93" s="1"/>
  <c r="AS21" i="32"/>
  <c r="AL21" i="32"/>
  <c r="AU21" i="32" s="1"/>
  <c r="AS39" i="32"/>
  <c r="AL39" i="32"/>
  <c r="AU39" i="32" s="1"/>
  <c r="AS57" i="32"/>
  <c r="AL57" i="32"/>
  <c r="AU57" i="32" s="1"/>
  <c r="AR59" i="48"/>
  <c r="AE66" i="100"/>
  <c r="AG66" i="100"/>
  <c r="AP66" i="100" s="1"/>
  <c r="W67" i="100"/>
  <c r="AF66" i="100"/>
  <c r="AO66" i="100" s="1"/>
  <c r="AH67" i="45"/>
  <c r="AQ67" i="45" s="1"/>
  <c r="AH62" i="103"/>
  <c r="AQ62" i="103" s="1"/>
  <c r="AS11" i="93"/>
  <c r="AL11" i="93"/>
  <c r="AU11" i="93" s="1"/>
  <c r="AS23" i="93"/>
  <c r="AL23" i="93"/>
  <c r="AU23" i="93" s="1"/>
  <c r="AL41" i="93"/>
  <c r="AU41" i="93" s="1"/>
  <c r="AS41" i="93"/>
  <c r="AS64" i="32"/>
  <c r="AL64" i="32"/>
  <c r="AU64" i="32" s="1"/>
  <c r="AS36" i="93"/>
  <c r="AL36" i="93"/>
  <c r="AU36" i="93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I69" i="32"/>
  <c r="AN69" i="32"/>
  <c r="AN71" i="32" s="1"/>
  <c r="Z59" i="82"/>
  <c r="AK67" i="46"/>
  <c r="AT67" i="46" s="1"/>
  <c r="AJ67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K12" i="46"/>
  <c r="AT12" i="46" s="1"/>
  <c r="AJ12" i="46"/>
  <c r="AK6" i="46"/>
  <c r="AT6" i="46" s="1"/>
  <c r="AJ6" i="46"/>
  <c r="AR62" i="55"/>
  <c r="AJ4" i="93"/>
  <c r="AK4" i="93"/>
  <c r="AT4" i="93" s="1"/>
  <c r="AS43" i="93"/>
  <c r="AL43" i="93"/>
  <c r="AU43" i="93" s="1"/>
  <c r="AS61" i="93"/>
  <c r="AL61" i="93"/>
  <c r="AU61" i="93" s="1"/>
  <c r="AL68" i="32"/>
  <c r="AU68" i="32" s="1"/>
  <c r="AS68" i="32"/>
  <c r="AR58" i="82"/>
  <c r="AI65" i="20"/>
  <c r="AN65" i="20"/>
  <c r="AR64" i="95"/>
  <c r="Y65" i="96"/>
  <c r="Z65" i="96" s="1"/>
  <c r="X65" i="96"/>
  <c r="AI67" i="104"/>
  <c r="AN67" i="104"/>
  <c r="AR58" i="42"/>
  <c r="AS13" i="32"/>
  <c r="AL13" i="32"/>
  <c r="AU13" i="32" s="1"/>
  <c r="AS66" i="32"/>
  <c r="AL66" i="32"/>
  <c r="AU66" i="32" s="1"/>
  <c r="AI69" i="46"/>
  <c r="AN69" i="46"/>
  <c r="AN71" i="46" s="1"/>
  <c r="AS64" i="93"/>
  <c r="AL64" i="93"/>
  <c r="AU64" i="93" s="1"/>
  <c r="AH65" i="95"/>
  <c r="AQ65" i="95" s="1"/>
  <c r="AS59" i="93"/>
  <c r="AL59" i="93"/>
  <c r="AU59" i="93" s="1"/>
  <c r="AS10" i="32"/>
  <c r="AL10" i="32"/>
  <c r="AU10" i="32" s="1"/>
  <c r="AS46" i="32"/>
  <c r="AL46" i="32"/>
  <c r="AU46" i="32" s="1"/>
  <c r="AR63" i="51"/>
  <c r="AR62" i="87"/>
  <c r="AS18" i="93"/>
  <c r="AL18" i="93"/>
  <c r="AU18" i="93" s="1"/>
  <c r="AS54" i="93"/>
  <c r="AL54" i="93"/>
  <c r="AU54" i="93" s="1"/>
  <c r="W58" i="90"/>
  <c r="AG57" i="90"/>
  <c r="AF57" i="90"/>
  <c r="AO57" i="90" s="1"/>
  <c r="AE57" i="90"/>
  <c r="AN57" i="90" s="1"/>
  <c r="AR65" i="92"/>
  <c r="AK68" i="46"/>
  <c r="AT68" i="46" s="1"/>
  <c r="AJ68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5" i="46"/>
  <c r="AT5" i="46" s="1"/>
  <c r="AJ5" i="46"/>
  <c r="AH59" i="98"/>
  <c r="AQ59" i="98" s="1"/>
  <c r="AL3" i="93"/>
  <c r="AU3" i="93" s="1"/>
  <c r="AS3" i="93"/>
  <c r="AS25" i="93"/>
  <c r="AL25" i="93"/>
  <c r="AU25" i="93" s="1"/>
  <c r="AS12" i="32"/>
  <c r="AL12" i="32"/>
  <c r="AU12" i="32" s="1"/>
  <c r="AS30" i="32"/>
  <c r="AL30" i="32"/>
  <c r="AU30" i="32" s="1"/>
  <c r="AS48" i="32"/>
  <c r="AL48" i="32"/>
  <c r="AU48" i="32" s="1"/>
  <c r="AR56" i="50"/>
  <c r="AR63" i="11"/>
  <c r="Y70" i="44"/>
  <c r="X70" i="44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S19" i="32"/>
  <c r="AL19" i="32"/>
  <c r="AU19" i="32" s="1"/>
  <c r="AS55" i="32"/>
  <c r="AL55" i="32"/>
  <c r="AU55" i="32" s="1"/>
  <c r="AF64" i="16"/>
  <c r="AO64" i="16" s="1"/>
  <c r="AG64" i="16"/>
  <c r="AP64" i="16" s="1"/>
  <c r="AE64" i="16"/>
  <c r="W65" i="16"/>
  <c r="AH64" i="51"/>
  <c r="AQ64" i="51" s="1"/>
  <c r="AR64" i="91"/>
  <c r="AL27" i="32"/>
  <c r="AU27" i="32" s="1"/>
  <c r="AS27" i="32"/>
  <c r="AS47" i="93"/>
  <c r="AL47" i="93"/>
  <c r="AU47" i="93" s="1"/>
  <c r="AH62" i="18"/>
  <c r="AQ62" i="18" s="1"/>
  <c r="AK59" i="46"/>
  <c r="AT59" i="46" s="1"/>
  <c r="AJ59" i="46"/>
  <c r="AJ29" i="46"/>
  <c r="AK29" i="46"/>
  <c r="AT29" i="46" s="1"/>
  <c r="AJ10" i="46"/>
  <c r="AK10" i="46"/>
  <c r="AT10" i="46" s="1"/>
  <c r="AF59" i="98"/>
  <c r="AO59" i="98" s="1"/>
  <c r="W60" i="98"/>
  <c r="AE59" i="98"/>
  <c r="AG59" i="98"/>
  <c r="AP59" i="98" s="1"/>
  <c r="AS31" i="93"/>
  <c r="AL31" i="93"/>
  <c r="AU31" i="93" s="1"/>
  <c r="AS49" i="93"/>
  <c r="AL49" i="93"/>
  <c r="AU49" i="93" s="1"/>
  <c r="AS54" i="32"/>
  <c r="AL54" i="32"/>
  <c r="AU54" i="32" s="1"/>
  <c r="AR59" i="85"/>
  <c r="Z66" i="92"/>
  <c r="AI64" i="96"/>
  <c r="AN64" i="96"/>
  <c r="Y68" i="104"/>
  <c r="X68" i="104"/>
  <c r="AS14" i="93"/>
  <c r="AL14" i="93"/>
  <c r="AU14" i="93" s="1"/>
  <c r="AS37" i="32"/>
  <c r="AL37" i="32"/>
  <c r="AU37" i="32" s="1"/>
  <c r="Z64" i="51"/>
  <c r="AR60" i="83"/>
  <c r="AR61" i="18"/>
  <c r="Y62" i="10"/>
  <c r="X62" i="10"/>
  <c r="AS39" i="93"/>
  <c r="AL39" i="93"/>
  <c r="AU39" i="93" s="1"/>
  <c r="AS9" i="93"/>
  <c r="AL9" i="93"/>
  <c r="AU9" i="93" s="1"/>
  <c r="AS27" i="93"/>
  <c r="AL27" i="93"/>
  <c r="AU27" i="93" s="1"/>
  <c r="AS65" i="32"/>
  <c r="AL65" i="32"/>
  <c r="AU65" i="32" s="1"/>
  <c r="AK69" i="93"/>
  <c r="AT69" i="93" s="1"/>
  <c r="AS6" i="93"/>
  <c r="AL6" i="93"/>
  <c r="AU6" i="93" s="1"/>
  <c r="AJ53" i="46"/>
  <c r="AK53" i="46"/>
  <c r="AT53" i="46" s="1"/>
  <c r="AJ23" i="46"/>
  <c r="AK23" i="46"/>
  <c r="AT23" i="46" s="1"/>
  <c r="AB4" i="46"/>
  <c r="AJ3" i="46"/>
  <c r="AH63" i="55"/>
  <c r="AQ63" i="55" s="1"/>
  <c r="AG63" i="41"/>
  <c r="AP63" i="41" s="1"/>
  <c r="W64" i="41"/>
  <c r="AE63" i="41"/>
  <c r="AF63" i="41"/>
  <c r="AO63" i="41" s="1"/>
  <c r="AS16" i="93"/>
  <c r="AL16" i="93"/>
  <c r="AU16" i="93" s="1"/>
  <c r="AK9" i="32"/>
  <c r="AT9" i="32" s="1"/>
  <c r="AJ9" i="32"/>
  <c r="AL45" i="32"/>
  <c r="AU45" i="32" s="1"/>
  <c r="Y60" i="35"/>
  <c r="X60" i="35"/>
  <c r="AH67" i="54"/>
  <c r="AQ67" i="54" s="1"/>
  <c r="AH59" i="42"/>
  <c r="AQ59" i="42" s="1"/>
  <c r="AS10" i="93"/>
  <c r="AL10" i="93"/>
  <c r="AU10" i="93" s="1"/>
  <c r="AS16" i="32"/>
  <c r="AL16" i="32"/>
  <c r="AU16" i="32" s="1"/>
  <c r="AS34" i="32"/>
  <c r="AL34" i="32"/>
  <c r="AU34" i="32" s="1"/>
  <c r="AS52" i="32"/>
  <c r="AL52" i="32"/>
  <c r="AU52" i="32" s="1"/>
  <c r="Z60" i="48"/>
  <c r="AS42" i="93"/>
  <c r="AL42" i="93"/>
  <c r="AU42" i="93" s="1"/>
  <c r="AS60" i="93"/>
  <c r="AL60" i="93"/>
  <c r="AU60" i="93" s="1"/>
  <c r="AS29" i="32"/>
  <c r="AL29" i="32"/>
  <c r="AU29" i="32" s="1"/>
  <c r="AS47" i="32"/>
  <c r="AL47" i="32"/>
  <c r="AU47" i="32" s="1"/>
  <c r="AK69" i="32"/>
  <c r="AT69" i="32" s="1"/>
  <c r="AI68" i="101"/>
  <c r="AN68" i="101"/>
  <c r="Z62" i="18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S13" i="93"/>
  <c r="AL13" i="93"/>
  <c r="AU13" i="93" s="1"/>
  <c r="AS66" i="93"/>
  <c r="AL66" i="93"/>
  <c r="AU66" i="93" s="1"/>
  <c r="AS18" i="32"/>
  <c r="AL18" i="32"/>
  <c r="AU18" i="32" s="1"/>
  <c r="AS36" i="32"/>
  <c r="AS32" i="93"/>
  <c r="AL32" i="93"/>
  <c r="AU32" i="93" s="1"/>
  <c r="AS50" i="93"/>
  <c r="AL50" i="93"/>
  <c r="AU50" i="93" s="1"/>
  <c r="AS67" i="93"/>
  <c r="AL67" i="93"/>
  <c r="AU67" i="93" s="1"/>
  <c r="AS43" i="32"/>
  <c r="AL43" i="32"/>
  <c r="AU43" i="32" s="1"/>
  <c r="AS61" i="32"/>
  <c r="AL61" i="32"/>
  <c r="AU61" i="32" s="1"/>
  <c r="AH64" i="16"/>
  <c r="AQ64" i="16" s="1"/>
  <c r="AH65" i="13"/>
  <c r="AQ65" i="13" s="1"/>
  <c r="AL36" i="32" l="1"/>
  <c r="AU36" i="32" s="1"/>
  <c r="W60" i="42"/>
  <c r="AL28" i="32"/>
  <c r="AU28" i="32" s="1"/>
  <c r="AG66" i="20"/>
  <c r="AP66" i="20" s="1"/>
  <c r="AF66" i="20"/>
  <c r="AO66" i="20" s="1"/>
  <c r="AE66" i="20"/>
  <c r="W67" i="2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W66" i="96"/>
  <c r="AE65" i="96"/>
  <c r="AG65" i="96"/>
  <c r="AP65" i="96" s="1"/>
  <c r="AF65" i="96"/>
  <c r="AO65" i="96" s="1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7" i="93"/>
  <c r="AL7" i="93"/>
  <c r="AU7" i="93" s="1"/>
  <c r="AS42" i="46"/>
  <c r="AL42" i="46"/>
  <c r="AU42" i="46" s="1"/>
  <c r="AS6" i="46"/>
  <c r="AL6" i="46"/>
  <c r="AU6" i="46" s="1"/>
  <c r="AS43" i="46"/>
  <c r="AL43" i="46"/>
  <c r="AU43" i="46" s="1"/>
  <c r="AR69" i="32"/>
  <c r="AR71" i="32" s="1"/>
  <c r="AL69" i="32"/>
  <c r="AU69" i="32" s="1"/>
  <c r="AH60" i="102"/>
  <c r="AQ60" i="102" s="1"/>
  <c r="Y61" i="85"/>
  <c r="X61" i="85"/>
  <c r="AH66" i="20"/>
  <c r="AQ66" i="20" s="1"/>
  <c r="AS56" i="46"/>
  <c r="AL56" i="46"/>
  <c r="AU56" i="46" s="1"/>
  <c r="W66" i="91"/>
  <c r="AE65" i="91"/>
  <c r="AF65" i="91"/>
  <c r="AO65" i="91" s="1"/>
  <c r="AG65" i="91"/>
  <c r="AP65" i="91" s="1"/>
  <c r="AR59" i="102"/>
  <c r="AI64" i="84"/>
  <c r="AN64" i="84"/>
  <c r="AL4" i="32"/>
  <c r="AU4" i="32" s="1"/>
  <c r="AS4" i="32"/>
  <c r="AS27" i="46"/>
  <c r="AL27" i="46"/>
  <c r="AU27" i="46" s="1"/>
  <c r="AS45" i="46"/>
  <c r="AL45" i="46"/>
  <c r="AU45" i="46" s="1"/>
  <c r="AI59" i="94"/>
  <c r="AN59" i="94"/>
  <c r="AS8" i="32"/>
  <c r="AL8" i="32"/>
  <c r="AU8" i="32" s="1"/>
  <c r="AR59" i="35"/>
  <c r="Y63" i="103"/>
  <c r="X63" i="103"/>
  <c r="AI63" i="99"/>
  <c r="AN63" i="99"/>
  <c r="Y66" i="13"/>
  <c r="X66" i="13"/>
  <c r="AS23" i="46"/>
  <c r="AL23" i="46"/>
  <c r="AU23" i="46" s="1"/>
  <c r="AR64" i="96"/>
  <c r="AI59" i="98"/>
  <c r="AN59" i="98"/>
  <c r="AS29" i="46"/>
  <c r="AL29" i="46"/>
  <c r="AU29" i="46" s="1"/>
  <c r="AH70" i="44"/>
  <c r="AQ70" i="44" s="1"/>
  <c r="AS11" i="46"/>
  <c r="AL11" i="46"/>
  <c r="AU11" i="46" s="1"/>
  <c r="AS30" i="46"/>
  <c r="AL30" i="46"/>
  <c r="AU30" i="46" s="1"/>
  <c r="AS68" i="46"/>
  <c r="AL68" i="46"/>
  <c r="AU68" i="46" s="1"/>
  <c r="AS25" i="46"/>
  <c r="AL25" i="46"/>
  <c r="AU25" i="46" s="1"/>
  <c r="AS61" i="46"/>
  <c r="AL61" i="46"/>
  <c r="AU61" i="46" s="1"/>
  <c r="AS5" i="93"/>
  <c r="AL5" i="93"/>
  <c r="AU5" i="93" s="1"/>
  <c r="AS17" i="46"/>
  <c r="AL17" i="46"/>
  <c r="AU17" i="46" s="1"/>
  <c r="AG60" i="102"/>
  <c r="AP60" i="102" s="1"/>
  <c r="AE60" i="102"/>
  <c r="AF60" i="102"/>
  <c r="AO60" i="102" s="1"/>
  <c r="W61" i="102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W64" i="49"/>
  <c r="AE63" i="49"/>
  <c r="AF63" i="49"/>
  <c r="AO63" i="49" s="1"/>
  <c r="AG63" i="49"/>
  <c r="AP63" i="49" s="1"/>
  <c r="AS41" i="46"/>
  <c r="AL41" i="46"/>
  <c r="AU41" i="46" s="1"/>
  <c r="AS6" i="32"/>
  <c r="AL6" i="32"/>
  <c r="AU6" i="32" s="1"/>
  <c r="AT71" i="32"/>
  <c r="AS8" i="46"/>
  <c r="AL8" i="46"/>
  <c r="AU8" i="46" s="1"/>
  <c r="AS63" i="46"/>
  <c r="AL63" i="46"/>
  <c r="AU63" i="46" s="1"/>
  <c r="AS35" i="46"/>
  <c r="AL35" i="46"/>
  <c r="AU35" i="46" s="1"/>
  <c r="Y60" i="42"/>
  <c r="Z60" i="42" s="1"/>
  <c r="X60" i="42"/>
  <c r="Y64" i="99"/>
  <c r="X64" i="99"/>
  <c r="AF66" i="92"/>
  <c r="AO66" i="92" s="1"/>
  <c r="AG66" i="92"/>
  <c r="AE66" i="92"/>
  <c r="AN66" i="92" s="1"/>
  <c r="W67" i="92"/>
  <c r="Y60" i="98"/>
  <c r="X60" i="98"/>
  <c r="AS59" i="46"/>
  <c r="AL59" i="46"/>
  <c r="AU59" i="46" s="1"/>
  <c r="Z70" i="44"/>
  <c r="AS48" i="46"/>
  <c r="AL48" i="46"/>
  <c r="AU48" i="46" s="1"/>
  <c r="AI57" i="90"/>
  <c r="AP57" i="90"/>
  <c r="AR69" i="46"/>
  <c r="AR71" i="46" s="1"/>
  <c r="AL69" i="46"/>
  <c r="AU69" i="46" s="1"/>
  <c r="AT71" i="93"/>
  <c r="AS12" i="46"/>
  <c r="AL12" i="46"/>
  <c r="AU12" i="46" s="1"/>
  <c r="AS49" i="46"/>
  <c r="AL49" i="46"/>
  <c r="AU49" i="46" s="1"/>
  <c r="AS67" i="46"/>
  <c r="AL67" i="46"/>
  <c r="AU67" i="46" s="1"/>
  <c r="AS47" i="46"/>
  <c r="AL47" i="46"/>
  <c r="AU47" i="46" s="1"/>
  <c r="Y66" i="95"/>
  <c r="X66" i="95"/>
  <c r="AI63" i="87"/>
  <c r="AN63" i="87"/>
  <c r="Y65" i="84"/>
  <c r="Z65" i="84" s="1"/>
  <c r="X65" i="84"/>
  <c r="Y67" i="88"/>
  <c r="X67" i="88"/>
  <c r="Z67" i="88" s="1"/>
  <c r="AS15" i="46"/>
  <c r="AL15" i="46"/>
  <c r="AU15" i="46" s="1"/>
  <c r="AS33" i="46"/>
  <c r="AL33" i="46"/>
  <c r="AU33" i="46" s="1"/>
  <c r="AL51" i="46"/>
  <c r="AU51" i="46" s="1"/>
  <c r="AS51" i="46"/>
  <c r="AI64" i="11"/>
  <c r="AN64" i="11"/>
  <c r="AI59" i="42"/>
  <c r="AN59" i="42"/>
  <c r="Y64" i="55"/>
  <c r="X64" i="55"/>
  <c r="AS16" i="46"/>
  <c r="AL16" i="46"/>
  <c r="AU16" i="46" s="1"/>
  <c r="AF62" i="18"/>
  <c r="AO62" i="18" s="1"/>
  <c r="AG62" i="18"/>
  <c r="AP62" i="18" s="1"/>
  <c r="AE62" i="18"/>
  <c r="W63" i="18"/>
  <c r="Y64" i="41"/>
  <c r="X64" i="41"/>
  <c r="AS18" i="46"/>
  <c r="AL18" i="46"/>
  <c r="AU18" i="46" s="1"/>
  <c r="AS36" i="46"/>
  <c r="AL36" i="46"/>
  <c r="AU36" i="46" s="1"/>
  <c r="AS54" i="46"/>
  <c r="AL54" i="46"/>
  <c r="AU54" i="46" s="1"/>
  <c r="Y58" i="90"/>
  <c r="X58" i="90"/>
  <c r="AS4" i="93"/>
  <c r="AL4" i="93"/>
  <c r="AU4" i="93" s="1"/>
  <c r="AU71" i="93" s="1"/>
  <c r="C11" i="93" s="1"/>
  <c r="F37" i="57" s="1"/>
  <c r="AS31" i="46"/>
  <c r="AL31" i="46"/>
  <c r="AU31" i="46" s="1"/>
  <c r="Y67" i="100"/>
  <c r="X67" i="100"/>
  <c r="Z67" i="100" s="1"/>
  <c r="AI57" i="50"/>
  <c r="AP57" i="50"/>
  <c r="AS14" i="46"/>
  <c r="AL14" i="46"/>
  <c r="AU14" i="46" s="1"/>
  <c r="AS32" i="46"/>
  <c r="AL32" i="46"/>
  <c r="AU32" i="46" s="1"/>
  <c r="Y60" i="94"/>
  <c r="Z60" i="94" s="1"/>
  <c r="X60" i="94"/>
  <c r="AR69" i="93"/>
  <c r="AR71" i="93" s="1"/>
  <c r="AL69" i="93"/>
  <c r="AU69" i="93" s="1"/>
  <c r="Y68" i="54"/>
  <c r="X68" i="54"/>
  <c r="Y65" i="11"/>
  <c r="X65" i="11"/>
  <c r="Y68" i="45"/>
  <c r="X68" i="45"/>
  <c r="AH60" i="35"/>
  <c r="AQ60" i="35" s="1"/>
  <c r="AS53" i="46"/>
  <c r="AL53" i="46"/>
  <c r="AU53" i="46" s="1"/>
  <c r="AH62" i="10"/>
  <c r="AQ62" i="10" s="1"/>
  <c r="AH68" i="104"/>
  <c r="AQ68" i="104" s="1"/>
  <c r="Y65" i="16"/>
  <c r="X65" i="16"/>
  <c r="Z65" i="16" s="1"/>
  <c r="AS13" i="46"/>
  <c r="AL13" i="46"/>
  <c r="AU13" i="46" s="1"/>
  <c r="AS22" i="46"/>
  <c r="AL22" i="46"/>
  <c r="AU22" i="46" s="1"/>
  <c r="AL58" i="46"/>
  <c r="AU58" i="46" s="1"/>
  <c r="AS58" i="46"/>
  <c r="AR68" i="101"/>
  <c r="Z60" i="35"/>
  <c r="AL3" i="46"/>
  <c r="AU3" i="46" s="1"/>
  <c r="AS3" i="46"/>
  <c r="Z62" i="10"/>
  <c r="AE64" i="51"/>
  <c r="AF64" i="51"/>
  <c r="AO64" i="51" s="1"/>
  <c r="AG64" i="51"/>
  <c r="AP64" i="51" s="1"/>
  <c r="W65" i="51"/>
  <c r="Z68" i="104"/>
  <c r="AI64" i="16"/>
  <c r="AN64" i="16"/>
  <c r="AR67" i="104"/>
  <c r="AS19" i="46"/>
  <c r="AL19" i="46"/>
  <c r="AU19" i="46" s="1"/>
  <c r="AG59" i="82"/>
  <c r="AP59" i="82" s="1"/>
  <c r="AE59" i="82"/>
  <c r="AF59" i="82"/>
  <c r="AO59" i="82" s="1"/>
  <c r="W60" i="82"/>
  <c r="AS7" i="32"/>
  <c r="AL7" i="32"/>
  <c r="AU7" i="32" s="1"/>
  <c r="AS8" i="93"/>
  <c r="AL8" i="93"/>
  <c r="AU8" i="93" s="1"/>
  <c r="AS65" i="46"/>
  <c r="AL65" i="46"/>
  <c r="AU65" i="46" s="1"/>
  <c r="AI64" i="43"/>
  <c r="AN64" i="43"/>
  <c r="AS50" i="46"/>
  <c r="AL50" i="46"/>
  <c r="AU50" i="46" s="1"/>
  <c r="AS66" i="46"/>
  <c r="AL66" i="46"/>
  <c r="AU66" i="46" s="1"/>
  <c r="AI65" i="95"/>
  <c r="AN65" i="95"/>
  <c r="Y64" i="87"/>
  <c r="X64" i="87"/>
  <c r="Z64" i="87" s="1"/>
  <c r="AR69" i="44"/>
  <c r="AS39" i="46"/>
  <c r="AL39" i="46"/>
  <c r="AU39" i="46" s="1"/>
  <c r="AH69" i="101"/>
  <c r="AQ69" i="101" s="1"/>
  <c r="AQ71" i="101" s="1"/>
  <c r="AZ3" i="101"/>
  <c r="AX61" i="101" s="1"/>
  <c r="S61" i="101" s="1"/>
  <c r="AC61" i="101" s="1"/>
  <c r="AB62" i="101" s="1"/>
  <c r="AX9" i="101"/>
  <c r="S9" i="101" s="1"/>
  <c r="AC9" i="101" s="1"/>
  <c r="AB10" i="101" s="1"/>
  <c r="AX10" i="101"/>
  <c r="S10" i="101" s="1"/>
  <c r="AC10" i="101" s="1"/>
  <c r="AB11" i="101" s="1"/>
  <c r="AX13" i="101"/>
  <c r="S13" i="101" s="1"/>
  <c r="AC13" i="101" s="1"/>
  <c r="AB14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5" i="101"/>
  <c r="S65" i="101" s="1"/>
  <c r="AC65" i="101" s="1"/>
  <c r="AB66" i="101" s="1"/>
  <c r="AX67" i="101"/>
  <c r="S67" i="101" s="1"/>
  <c r="AC67" i="101" s="1"/>
  <c r="AB68" i="101" s="1"/>
  <c r="AX64" i="101"/>
  <c r="S64" i="101" s="1"/>
  <c r="AC64" i="101" s="1"/>
  <c r="AB65" i="101" s="1"/>
  <c r="AX66" i="101"/>
  <c r="S66" i="101" s="1"/>
  <c r="AC66" i="101" s="1"/>
  <c r="AB67" i="101" s="1"/>
  <c r="AX68" i="101"/>
  <c r="S68" i="101" s="1"/>
  <c r="AC68" i="101" s="1"/>
  <c r="AB69" i="101" s="1"/>
  <c r="AI67" i="45"/>
  <c r="AN67" i="45"/>
  <c r="AI65" i="13"/>
  <c r="AN65" i="13"/>
  <c r="AI63" i="55"/>
  <c r="AN63" i="55"/>
  <c r="AS52" i="46"/>
  <c r="AL52" i="46"/>
  <c r="AU52" i="46" s="1"/>
  <c r="AF60" i="48"/>
  <c r="AO60" i="48" s="1"/>
  <c r="AG60" i="48"/>
  <c r="AP60" i="48" s="1"/>
  <c r="W61" i="48"/>
  <c r="AE60" i="48"/>
  <c r="AS9" i="32"/>
  <c r="AL9" i="32"/>
  <c r="AU9" i="32" s="1"/>
  <c r="AI63" i="41"/>
  <c r="AN63" i="41"/>
  <c r="AS34" i="46"/>
  <c r="AL34" i="46"/>
  <c r="AU34" i="46" s="1"/>
  <c r="AS40" i="46"/>
  <c r="AL40" i="46"/>
  <c r="AU40" i="46" s="1"/>
  <c r="AK4" i="46"/>
  <c r="AT4" i="46" s="1"/>
  <c r="AT71" i="46" s="1"/>
  <c r="AJ4" i="46"/>
  <c r="AS10" i="46"/>
  <c r="AL10" i="46"/>
  <c r="AU10" i="46" s="1"/>
  <c r="AS5" i="46"/>
  <c r="AL5" i="46"/>
  <c r="AU5" i="46" s="1"/>
  <c r="AS24" i="46"/>
  <c r="AL24" i="46"/>
  <c r="AU24" i="46" s="1"/>
  <c r="AS60" i="46"/>
  <c r="AL60" i="46"/>
  <c r="AU60" i="46" s="1"/>
  <c r="AH65" i="96"/>
  <c r="AQ65" i="96" s="1"/>
  <c r="AR65" i="20"/>
  <c r="AS37" i="46"/>
  <c r="AL37" i="46"/>
  <c r="AU37" i="46" s="1"/>
  <c r="AS55" i="46"/>
  <c r="AL55" i="46"/>
  <c r="AU55" i="46" s="1"/>
  <c r="AI66" i="100"/>
  <c r="AN66" i="100"/>
  <c r="AR61" i="10"/>
  <c r="AI60" i="85"/>
  <c r="AN60" i="85"/>
  <c r="Y58" i="50"/>
  <c r="X58" i="50"/>
  <c r="Y65" i="43"/>
  <c r="X65" i="43"/>
  <c r="AS20" i="46"/>
  <c r="AL20" i="46"/>
  <c r="AU20" i="46" s="1"/>
  <c r="AS38" i="46"/>
  <c r="AL38" i="46"/>
  <c r="AU38" i="46" s="1"/>
  <c r="AE61" i="83"/>
  <c r="AN61" i="83" s="1"/>
  <c r="AG61" i="83"/>
  <c r="AF61" i="83"/>
  <c r="AO61" i="83" s="1"/>
  <c r="W62" i="83"/>
  <c r="AI66" i="88"/>
  <c r="AN66" i="88"/>
  <c r="AS21" i="46"/>
  <c r="AL21" i="46"/>
  <c r="AU21" i="46" s="1"/>
  <c r="AS57" i="46"/>
  <c r="AL57" i="46"/>
  <c r="AU57" i="46" s="1"/>
  <c r="AI67" i="54"/>
  <c r="AN67" i="54"/>
  <c r="AI62" i="103"/>
  <c r="AN62" i="103"/>
  <c r="Z64" i="55" l="1"/>
  <c r="Z66" i="95"/>
  <c r="AX21" i="101"/>
  <c r="S21" i="101" s="1"/>
  <c r="AC21" i="101" s="1"/>
  <c r="AB22" i="101" s="1"/>
  <c r="AX15" i="101"/>
  <c r="S15" i="101" s="1"/>
  <c r="AC15" i="101" s="1"/>
  <c r="AB16" i="101" s="1"/>
  <c r="AS71" i="93"/>
  <c r="Z58" i="50"/>
  <c r="AG58" i="50" s="1"/>
  <c r="AP58" i="50" s="1"/>
  <c r="AX26" i="101"/>
  <c r="S26" i="101" s="1"/>
  <c r="AC26" i="101" s="1"/>
  <c r="AB27" i="101" s="1"/>
  <c r="AX20" i="101"/>
  <c r="S20" i="101" s="1"/>
  <c r="AC20" i="101" s="1"/>
  <c r="AB21" i="101" s="1"/>
  <c r="AX14" i="101"/>
  <c r="S14" i="101" s="1"/>
  <c r="AC14" i="101" s="1"/>
  <c r="AB15" i="101" s="1"/>
  <c r="AE58" i="50"/>
  <c r="W59" i="50"/>
  <c r="AF58" i="50"/>
  <c r="AO58" i="50" s="1"/>
  <c r="AF66" i="95"/>
  <c r="AO66" i="95" s="1"/>
  <c r="AG66" i="95"/>
  <c r="AP66" i="95" s="1"/>
  <c r="W67" i="95"/>
  <c r="AE66" i="95"/>
  <c r="W66" i="84"/>
  <c r="AF65" i="84"/>
  <c r="AO65" i="84" s="1"/>
  <c r="AG65" i="84"/>
  <c r="AP65" i="84" s="1"/>
  <c r="AE65" i="84"/>
  <c r="AG60" i="42"/>
  <c r="AP60" i="42" s="1"/>
  <c r="AF60" i="42"/>
  <c r="AO60" i="42" s="1"/>
  <c r="W61" i="42"/>
  <c r="AE60" i="42"/>
  <c r="AE65" i="16"/>
  <c r="AG65" i="16"/>
  <c r="AP65" i="16" s="1"/>
  <c r="AF65" i="16"/>
  <c r="AO65" i="16" s="1"/>
  <c r="W66" i="16"/>
  <c r="W65" i="55"/>
  <c r="AG64" i="55"/>
  <c r="AP64" i="55" s="1"/>
  <c r="AE64" i="55"/>
  <c r="AF64" i="55"/>
  <c r="AO64" i="55" s="1"/>
  <c r="AR67" i="45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X8" i="101"/>
  <c r="S8" i="101" s="1"/>
  <c r="AC8" i="101" s="1"/>
  <c r="AB9" i="101" s="1"/>
  <c r="AX3" i="101"/>
  <c r="S3" i="101" s="1"/>
  <c r="AC3" i="101" s="1"/>
  <c r="AH64" i="87"/>
  <c r="AQ64" i="87" s="1"/>
  <c r="Y60" i="82"/>
  <c r="X60" i="82"/>
  <c r="AH60" i="94"/>
  <c r="AQ60" i="94" s="1"/>
  <c r="AI62" i="18"/>
  <c r="AN62" i="18"/>
  <c r="AH67" i="88"/>
  <c r="AQ67" i="88" s="1"/>
  <c r="AH64" i="99"/>
  <c r="AQ64" i="99" s="1"/>
  <c r="AR63" i="99"/>
  <c r="Y66" i="91"/>
  <c r="Z66" i="91"/>
  <c r="X66" i="91"/>
  <c r="AR66" i="100"/>
  <c r="AR62" i="103"/>
  <c r="AH65" i="43"/>
  <c r="AQ65" i="43" s="1"/>
  <c r="AR60" i="85"/>
  <c r="AI60" i="48"/>
  <c r="AN60" i="48"/>
  <c r="AJ69" i="101"/>
  <c r="AS69" i="101" s="1"/>
  <c r="AK69" i="101"/>
  <c r="AT69" i="101" s="1"/>
  <c r="AK63" i="101"/>
  <c r="AT63" i="101" s="1"/>
  <c r="AJ63" i="101"/>
  <c r="AK56" i="101"/>
  <c r="AT56" i="101" s="1"/>
  <c r="AJ56" i="10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X7" i="101"/>
  <c r="S7" i="101" s="1"/>
  <c r="AC7" i="101" s="1"/>
  <c r="AB8" i="101" s="1"/>
  <c r="W65" i="87"/>
  <c r="AG64" i="87"/>
  <c r="AP64" i="87" s="1"/>
  <c r="AF64" i="87"/>
  <c r="AO64" i="87" s="1"/>
  <c r="AE64" i="87"/>
  <c r="Y65" i="51"/>
  <c r="X65" i="51"/>
  <c r="AH68" i="45"/>
  <c r="AQ68" i="45" s="1"/>
  <c r="AH68" i="54"/>
  <c r="AQ68" i="54" s="1"/>
  <c r="AF60" i="94"/>
  <c r="AO60" i="94" s="1"/>
  <c r="AE60" i="94"/>
  <c r="W61" i="94"/>
  <c r="AG60" i="94"/>
  <c r="AP60" i="94" s="1"/>
  <c r="AH64" i="41"/>
  <c r="AQ64" i="41" s="1"/>
  <c r="AG67" i="88"/>
  <c r="AP67" i="88" s="1"/>
  <c r="AF67" i="88"/>
  <c r="AO67" i="88" s="1"/>
  <c r="AE67" i="88"/>
  <c r="W68" i="88"/>
  <c r="AR63" i="87"/>
  <c r="Z64" i="99"/>
  <c r="Y61" i="102"/>
  <c r="X61" i="102"/>
  <c r="AH63" i="103"/>
  <c r="AQ63" i="103" s="1"/>
  <c r="AI65" i="96"/>
  <c r="AN65" i="96"/>
  <c r="AI61" i="83"/>
  <c r="AP61" i="83"/>
  <c r="AR67" i="54"/>
  <c r="AR66" i="88"/>
  <c r="AL4" i="46"/>
  <c r="AU4" i="46" s="1"/>
  <c r="AU71" i="46" s="1"/>
  <c r="C11" i="46" s="1"/>
  <c r="AS4" i="46"/>
  <c r="AS71" i="46" s="1"/>
  <c r="Y61" i="48"/>
  <c r="X61" i="48"/>
  <c r="AR63" i="55"/>
  <c r="AK67" i="101"/>
  <c r="AT67" i="101" s="1"/>
  <c r="AJ67" i="10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X12" i="101"/>
  <c r="S12" i="101" s="1"/>
  <c r="AC12" i="101" s="1"/>
  <c r="AB13" i="101" s="1"/>
  <c r="AX6" i="101"/>
  <c r="S6" i="101" s="1"/>
  <c r="AC6" i="101" s="1"/>
  <c r="AB7" i="101" s="1"/>
  <c r="AI59" i="82"/>
  <c r="AN59" i="82"/>
  <c r="AF60" i="35"/>
  <c r="AO60" i="35" s="1"/>
  <c r="W61" i="35"/>
  <c r="AG60" i="35"/>
  <c r="AP60" i="35" s="1"/>
  <c r="AE60" i="35"/>
  <c r="Z68" i="45"/>
  <c r="Z68" i="54"/>
  <c r="AR57" i="50"/>
  <c r="Z64" i="41"/>
  <c r="AH66" i="95"/>
  <c r="AQ66" i="95" s="1"/>
  <c r="AF70" i="44"/>
  <c r="AO70" i="44" s="1"/>
  <c r="AG70" i="44"/>
  <c r="AP70" i="44" s="1"/>
  <c r="AE70" i="44"/>
  <c r="W71" i="44"/>
  <c r="Y67" i="92"/>
  <c r="X67" i="92"/>
  <c r="AI63" i="49"/>
  <c r="AN63" i="49"/>
  <c r="AH66" i="13"/>
  <c r="AQ66" i="13" s="1"/>
  <c r="Z63" i="103"/>
  <c r="AS71" i="32"/>
  <c r="AH61" i="85"/>
  <c r="AQ61" i="85" s="1"/>
  <c r="Y66" i="96"/>
  <c r="X66" i="96"/>
  <c r="Y67" i="20"/>
  <c r="X67" i="20"/>
  <c r="Z65" i="43"/>
  <c r="AH58" i="50"/>
  <c r="AQ58" i="50" s="1"/>
  <c r="AR63" i="41"/>
  <c r="AJ65" i="101"/>
  <c r="AK65" i="101"/>
  <c r="AT65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X11" i="101"/>
  <c r="S11" i="101" s="1"/>
  <c r="AC11" i="101" s="1"/>
  <c r="AB12" i="101" s="1"/>
  <c r="AX4" i="101"/>
  <c r="S4" i="101" s="1"/>
  <c r="AC4" i="101" s="1"/>
  <c r="AB5" i="101" s="1"/>
  <c r="AH67" i="100"/>
  <c r="AQ67" i="100" s="1"/>
  <c r="AR59" i="42"/>
  <c r="AH65" i="84"/>
  <c r="AQ65" i="84" s="1"/>
  <c r="AH60" i="42"/>
  <c r="AQ60" i="42" s="1"/>
  <c r="Y64" i="49"/>
  <c r="X64" i="49"/>
  <c r="AI60" i="102"/>
  <c r="AN60" i="102"/>
  <c r="AR59" i="98"/>
  <c r="Z66" i="13"/>
  <c r="AR59" i="94"/>
  <c r="AU71" i="32"/>
  <c r="C11" i="32" s="1"/>
  <c r="Z61" i="85"/>
  <c r="AI69" i="101"/>
  <c r="AN69" i="101"/>
  <c r="AN71" i="101" s="1"/>
  <c r="AI66" i="20"/>
  <c r="AN66" i="20"/>
  <c r="Y62" i="83"/>
  <c r="Z62" i="83"/>
  <c r="X62" i="83"/>
  <c r="AR65" i="13"/>
  <c r="AJ68" i="101"/>
  <c r="AK68" i="101"/>
  <c r="AT68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X5" i="101"/>
  <c r="S5" i="101" s="1"/>
  <c r="AC5" i="101" s="1"/>
  <c r="AB6" i="101" s="1"/>
  <c r="AR65" i="95"/>
  <c r="AR64" i="43"/>
  <c r="AR64" i="16"/>
  <c r="AI64" i="51"/>
  <c r="AN64" i="51"/>
  <c r="AH65" i="11"/>
  <c r="AQ65" i="11" s="1"/>
  <c r="AF67" i="100"/>
  <c r="AO67" i="100" s="1"/>
  <c r="W68" i="100"/>
  <c r="AE67" i="100"/>
  <c r="AG67" i="100"/>
  <c r="AP67" i="100" s="1"/>
  <c r="AH58" i="90"/>
  <c r="AQ58" i="90" s="1"/>
  <c r="AI66" i="92"/>
  <c r="AP66" i="92"/>
  <c r="AK66" i="101"/>
  <c r="AT66" i="101" s="1"/>
  <c r="AJ66" i="10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J62" i="101"/>
  <c r="AK62" i="101"/>
  <c r="AT62" i="101" s="1"/>
  <c r="W69" i="104"/>
  <c r="AF68" i="104"/>
  <c r="AO68" i="104" s="1"/>
  <c r="AG68" i="104"/>
  <c r="AP68" i="104" s="1"/>
  <c r="AE68" i="104"/>
  <c r="AF62" i="10"/>
  <c r="AO62" i="10" s="1"/>
  <c r="AG62" i="10"/>
  <c r="AP62" i="10" s="1"/>
  <c r="W63" i="10"/>
  <c r="AE62" i="10"/>
  <c r="AH65" i="16"/>
  <c r="AQ65" i="16" s="1"/>
  <c r="Z65" i="11"/>
  <c r="Z58" i="90"/>
  <c r="Y63" i="18"/>
  <c r="X63" i="18"/>
  <c r="AH64" i="55"/>
  <c r="AQ64" i="55" s="1"/>
  <c r="AR64" i="11"/>
  <c r="AR57" i="90"/>
  <c r="Z60" i="98"/>
  <c r="AH60" i="98"/>
  <c r="AQ60" i="98" s="1"/>
  <c r="AR64" i="84"/>
  <c r="AI65" i="91"/>
  <c r="AN65" i="91"/>
  <c r="Z67" i="20" l="1"/>
  <c r="AG67" i="20" s="1"/>
  <c r="AP67" i="20" s="1"/>
  <c r="Z61" i="48"/>
  <c r="Z64" i="49"/>
  <c r="W65" i="49"/>
  <c r="AF64" i="49"/>
  <c r="AO64" i="49" s="1"/>
  <c r="AE64" i="49"/>
  <c r="AG64" i="49"/>
  <c r="AP64" i="49" s="1"/>
  <c r="AF67" i="20"/>
  <c r="AO67" i="20" s="1"/>
  <c r="AE67" i="20"/>
  <c r="W68" i="20"/>
  <c r="AF61" i="48"/>
  <c r="AO61" i="48" s="1"/>
  <c r="AE61" i="48"/>
  <c r="W62" i="48"/>
  <c r="AG61" i="48"/>
  <c r="AP61" i="48" s="1"/>
  <c r="AH63" i="18"/>
  <c r="AQ63" i="18" s="1"/>
  <c r="AG65" i="11"/>
  <c r="AP65" i="11" s="1"/>
  <c r="AF65" i="11"/>
  <c r="AO65" i="11" s="1"/>
  <c r="AE65" i="11"/>
  <c r="W66" i="11"/>
  <c r="AI68" i="104"/>
  <c r="AN68" i="104"/>
  <c r="AS10" i="101"/>
  <c r="AL10" i="101"/>
  <c r="AU10" i="101" s="1"/>
  <c r="AS28" i="101"/>
  <c r="AL28" i="101"/>
  <c r="AU28" i="101" s="1"/>
  <c r="AS66" i="101"/>
  <c r="AL66" i="101"/>
  <c r="AU66" i="101" s="1"/>
  <c r="Y68" i="100"/>
  <c r="Z68" i="100" s="1"/>
  <c r="X68" i="100"/>
  <c r="AS17" i="101"/>
  <c r="AL17" i="101"/>
  <c r="AU17" i="101" s="1"/>
  <c r="AR66" i="20"/>
  <c r="AH64" i="49"/>
  <c r="AQ64" i="49" s="1"/>
  <c r="AS24" i="101"/>
  <c r="AL24" i="101"/>
  <c r="AU24" i="101" s="1"/>
  <c r="AH67" i="20"/>
  <c r="AQ67" i="20" s="1"/>
  <c r="AF63" i="103"/>
  <c r="AO63" i="103" s="1"/>
  <c r="AG63" i="103"/>
  <c r="AP63" i="103" s="1"/>
  <c r="AE63" i="103"/>
  <c r="W64" i="103"/>
  <c r="Y71" i="44"/>
  <c r="X71" i="44"/>
  <c r="Z71" i="44" s="1"/>
  <c r="AE68" i="54"/>
  <c r="AG68" i="54"/>
  <c r="AP68" i="54" s="1"/>
  <c r="W69" i="54"/>
  <c r="AF68" i="54"/>
  <c r="AO68" i="54" s="1"/>
  <c r="AS19" i="101"/>
  <c r="AL19" i="101"/>
  <c r="AU19" i="101" s="1"/>
  <c r="AI64" i="87"/>
  <c r="AN64" i="87"/>
  <c r="AS32" i="101"/>
  <c r="AL32" i="101"/>
  <c r="AU32" i="101" s="1"/>
  <c r="AR62" i="18"/>
  <c r="AH60" i="82"/>
  <c r="AQ60" i="82" s="1"/>
  <c r="Y66" i="16"/>
  <c r="X66" i="16"/>
  <c r="X61" i="42"/>
  <c r="Y61" i="42"/>
  <c r="AI62" i="10"/>
  <c r="AN62" i="10"/>
  <c r="AS46" i="101"/>
  <c r="AL46" i="101"/>
  <c r="AU46" i="101" s="1"/>
  <c r="AS35" i="101"/>
  <c r="AL35" i="101"/>
  <c r="AU35" i="101" s="1"/>
  <c r="AS53" i="101"/>
  <c r="AL53" i="101"/>
  <c r="AU53" i="101" s="1"/>
  <c r="AE66" i="13"/>
  <c r="W67" i="13"/>
  <c r="AG66" i="13"/>
  <c r="AP66" i="13" s="1"/>
  <c r="AF66" i="13"/>
  <c r="AO66" i="13" s="1"/>
  <c r="AS42" i="101"/>
  <c r="AL42" i="101"/>
  <c r="AU42" i="101" s="1"/>
  <c r="AS60" i="101"/>
  <c r="AL60" i="101"/>
  <c r="AU60" i="101" s="1"/>
  <c r="AR63" i="49"/>
  <c r="AI70" i="44"/>
  <c r="AN70" i="44"/>
  <c r="AF68" i="45"/>
  <c r="AO68" i="45" s="1"/>
  <c r="AG68" i="45"/>
  <c r="AP68" i="45" s="1"/>
  <c r="AE68" i="45"/>
  <c r="W69" i="45"/>
  <c r="AH61" i="48"/>
  <c r="AQ61" i="48" s="1"/>
  <c r="AR65" i="96"/>
  <c r="AH61" i="102"/>
  <c r="AQ61" i="102" s="1"/>
  <c r="Y61" i="94"/>
  <c r="X61" i="94"/>
  <c r="AS20" i="101"/>
  <c r="AL20" i="101"/>
  <c r="AU20" i="101" s="1"/>
  <c r="AS56" i="101"/>
  <c r="AL56" i="101"/>
  <c r="AU56" i="101" s="1"/>
  <c r="Z60" i="82"/>
  <c r="AS21" i="101"/>
  <c r="AL21" i="101"/>
  <c r="AU21" i="101" s="1"/>
  <c r="AS39" i="101"/>
  <c r="AL39" i="101"/>
  <c r="AU39" i="101" s="1"/>
  <c r="AS57" i="101"/>
  <c r="AL57" i="101"/>
  <c r="AU57" i="101" s="1"/>
  <c r="Y66" i="84"/>
  <c r="X66" i="84"/>
  <c r="Z66" i="84" s="1"/>
  <c r="AR65" i="91"/>
  <c r="X63" i="10"/>
  <c r="Y63" i="10"/>
  <c r="Z63" i="10"/>
  <c r="AS52" i="101"/>
  <c r="AL52" i="101"/>
  <c r="AU52" i="101" s="1"/>
  <c r="AR64" i="51"/>
  <c r="AS41" i="101"/>
  <c r="AL41" i="101"/>
  <c r="AU41" i="101" s="1"/>
  <c r="AS59" i="101"/>
  <c r="AL59" i="101"/>
  <c r="AU59" i="101" s="1"/>
  <c r="AH62" i="83"/>
  <c r="AQ62" i="83" s="1"/>
  <c r="AR69" i="101"/>
  <c r="AR71" i="101" s="1"/>
  <c r="AL69" i="101"/>
  <c r="AU69" i="101" s="1"/>
  <c r="AK5" i="101"/>
  <c r="AT5" i="101" s="1"/>
  <c r="AJ5" i="101"/>
  <c r="AH67" i="92"/>
  <c r="AQ67" i="92" s="1"/>
  <c r="AR59" i="82"/>
  <c r="AS25" i="101"/>
  <c r="AL25" i="101"/>
  <c r="AU25" i="101" s="1"/>
  <c r="AS43" i="101"/>
  <c r="AL43" i="101"/>
  <c r="AU43" i="101" s="1"/>
  <c r="AS61" i="101"/>
  <c r="AL61" i="101"/>
  <c r="AU61" i="101" s="1"/>
  <c r="Z61" i="102"/>
  <c r="Y68" i="88"/>
  <c r="X68" i="88"/>
  <c r="AI60" i="94"/>
  <c r="AN60" i="94"/>
  <c r="AH65" i="51"/>
  <c r="AQ65" i="51" s="1"/>
  <c r="AS38" i="101"/>
  <c r="AL38" i="101"/>
  <c r="AU38" i="101" s="1"/>
  <c r="AR60" i="48"/>
  <c r="AH66" i="91"/>
  <c r="AQ66" i="91" s="1"/>
  <c r="AB4" i="101"/>
  <c r="AJ3" i="101"/>
  <c r="AI64" i="55"/>
  <c r="AN64" i="55"/>
  <c r="Z63" i="18"/>
  <c r="AS16" i="101"/>
  <c r="AL16" i="101"/>
  <c r="AU16" i="101" s="1"/>
  <c r="AR66" i="92"/>
  <c r="AJ6" i="101"/>
  <c r="AK6" i="101"/>
  <c r="AT6" i="101" s="1"/>
  <c r="AS23" i="101"/>
  <c r="AL23" i="101"/>
  <c r="AU23" i="101" s="1"/>
  <c r="AF62" i="83"/>
  <c r="AO62" i="83" s="1"/>
  <c r="AE62" i="83"/>
  <c r="AG62" i="83"/>
  <c r="AP62" i="83" s="1"/>
  <c r="W63" i="83"/>
  <c r="AF61" i="85"/>
  <c r="AO61" i="85" s="1"/>
  <c r="AE61" i="85"/>
  <c r="W62" i="85"/>
  <c r="AG61" i="85"/>
  <c r="AP61" i="85" s="1"/>
  <c r="AJ12" i="101"/>
  <c r="AK12" i="101"/>
  <c r="AT12" i="101" s="1"/>
  <c r="AS30" i="101"/>
  <c r="AL30" i="101"/>
  <c r="AU30" i="101" s="1"/>
  <c r="AS48" i="101"/>
  <c r="AL48" i="101"/>
  <c r="AU48" i="101" s="1"/>
  <c r="AS65" i="101"/>
  <c r="AL65" i="101"/>
  <c r="AU65" i="101" s="1"/>
  <c r="AH66" i="96"/>
  <c r="AQ66" i="96" s="1"/>
  <c r="Z67" i="92"/>
  <c r="AE64" i="41"/>
  <c r="AF64" i="41"/>
  <c r="AO64" i="41" s="1"/>
  <c r="AG64" i="41"/>
  <c r="AP64" i="41" s="1"/>
  <c r="W65" i="41"/>
  <c r="AI60" i="35"/>
  <c r="AN60" i="35"/>
  <c r="AK7" i="101"/>
  <c r="AT7" i="101" s="1"/>
  <c r="AJ7" i="101"/>
  <c r="AS31" i="101"/>
  <c r="AL31" i="101"/>
  <c r="AU31" i="101" s="1"/>
  <c r="AS67" i="101"/>
  <c r="AL67" i="101"/>
  <c r="AU67" i="101" s="1"/>
  <c r="AI67" i="88"/>
  <c r="AN67" i="88"/>
  <c r="Z65" i="51"/>
  <c r="Y65" i="87"/>
  <c r="X65" i="87"/>
  <c r="AS26" i="101"/>
  <c r="AL26" i="101"/>
  <c r="AU26" i="101" s="1"/>
  <c r="AS63" i="101"/>
  <c r="AL63" i="101"/>
  <c r="AU63" i="101" s="1"/>
  <c r="W67" i="91"/>
  <c r="AE66" i="91"/>
  <c r="AG66" i="91"/>
  <c r="AP66" i="91" s="1"/>
  <c r="AF66" i="91"/>
  <c r="AO66" i="91" s="1"/>
  <c r="AK9" i="101"/>
  <c r="AT9" i="101" s="1"/>
  <c r="AJ9" i="101"/>
  <c r="AS27" i="101"/>
  <c r="AL27" i="101"/>
  <c r="AU27" i="101" s="1"/>
  <c r="AS45" i="101"/>
  <c r="AL45" i="101"/>
  <c r="AU45" i="101" s="1"/>
  <c r="AS64" i="101"/>
  <c r="AL64" i="101"/>
  <c r="AU64" i="101" s="1"/>
  <c r="AI65" i="16"/>
  <c r="AN65" i="16"/>
  <c r="AI66" i="95"/>
  <c r="AN66" i="95"/>
  <c r="AS34" i="101"/>
  <c r="AL34" i="101"/>
  <c r="AU34" i="101" s="1"/>
  <c r="AE60" i="98"/>
  <c r="W61" i="98"/>
  <c r="AF60" i="98"/>
  <c r="AO60" i="98" s="1"/>
  <c r="AG60" i="98"/>
  <c r="AP60" i="98" s="1"/>
  <c r="AS22" i="101"/>
  <c r="AL22" i="101"/>
  <c r="AU22" i="101" s="1"/>
  <c r="AS40" i="101"/>
  <c r="AL40" i="101"/>
  <c r="AU40" i="101" s="1"/>
  <c r="AJ11" i="101"/>
  <c r="AL36" i="101"/>
  <c r="AU36" i="101" s="1"/>
  <c r="AS36" i="101"/>
  <c r="Z66" i="96"/>
  <c r="AJ13" i="101"/>
  <c r="AK13" i="101"/>
  <c r="AT13" i="101" s="1"/>
  <c r="AS49" i="101"/>
  <c r="AL49" i="101"/>
  <c r="AU49" i="101" s="1"/>
  <c r="AF64" i="99"/>
  <c r="AO64" i="99" s="1"/>
  <c r="AE64" i="99"/>
  <c r="W65" i="99"/>
  <c r="AG64" i="99"/>
  <c r="AP64" i="99" s="1"/>
  <c r="AJ8" i="101"/>
  <c r="AK8" i="101"/>
  <c r="AT8" i="101" s="1"/>
  <c r="AS44" i="101"/>
  <c r="AL44" i="101"/>
  <c r="AU44" i="101" s="1"/>
  <c r="AS15" i="101"/>
  <c r="AL15" i="101"/>
  <c r="AU15" i="101" s="1"/>
  <c r="AS33" i="101"/>
  <c r="AL33" i="101"/>
  <c r="AU33" i="101" s="1"/>
  <c r="Y65" i="55"/>
  <c r="X65" i="55"/>
  <c r="AI65" i="84"/>
  <c r="AN65" i="84"/>
  <c r="X67" i="95"/>
  <c r="Z67" i="95" s="1"/>
  <c r="Y67" i="95"/>
  <c r="Y59" i="50"/>
  <c r="X59" i="50"/>
  <c r="Z59" i="50" s="1"/>
  <c r="Y69" i="104"/>
  <c r="X69" i="104"/>
  <c r="W59" i="90"/>
  <c r="AG58" i="90"/>
  <c r="AP58" i="90" s="1"/>
  <c r="AF58" i="90"/>
  <c r="AO58" i="90" s="1"/>
  <c r="AE58" i="90"/>
  <c r="AS62" i="101"/>
  <c r="AL62" i="101"/>
  <c r="AU62" i="101" s="1"/>
  <c r="AS58" i="101"/>
  <c r="AL58" i="101"/>
  <c r="AU58" i="101" s="1"/>
  <c r="AI67" i="100"/>
  <c r="AN67" i="100"/>
  <c r="AS29" i="101"/>
  <c r="AL29" i="101"/>
  <c r="AU29" i="101" s="1"/>
  <c r="AS47" i="101"/>
  <c r="AL47" i="101"/>
  <c r="AU47" i="101" s="1"/>
  <c r="AS68" i="101"/>
  <c r="AL68" i="101"/>
  <c r="AU68" i="101" s="1"/>
  <c r="AR60" i="102"/>
  <c r="AS18" i="101"/>
  <c r="AL18" i="101"/>
  <c r="AU18" i="101" s="1"/>
  <c r="AS54" i="101"/>
  <c r="AL54" i="101"/>
  <c r="AU54" i="101" s="1"/>
  <c r="AF65" i="43"/>
  <c r="AO65" i="43" s="1"/>
  <c r="AE65" i="43"/>
  <c r="AG65" i="43"/>
  <c r="AP65" i="43" s="1"/>
  <c r="W66" i="43"/>
  <c r="Y61" i="35"/>
  <c r="X61" i="35"/>
  <c r="AS37" i="101"/>
  <c r="AL37" i="101"/>
  <c r="AU37" i="101" s="1"/>
  <c r="AS55" i="101"/>
  <c r="AL55" i="101"/>
  <c r="AU55" i="101" s="1"/>
  <c r="AR61" i="83"/>
  <c r="AS14" i="101"/>
  <c r="AL14" i="101"/>
  <c r="AU14" i="101" s="1"/>
  <c r="AS50" i="101"/>
  <c r="AL50" i="101"/>
  <c r="AU50" i="101" s="1"/>
  <c r="AS51" i="101"/>
  <c r="AL51" i="101"/>
  <c r="AU51" i="101" s="1"/>
  <c r="AI60" i="42"/>
  <c r="AN60" i="42"/>
  <c r="AI58" i="50"/>
  <c r="AN58" i="50"/>
  <c r="Z65" i="55" l="1"/>
  <c r="Z61" i="42"/>
  <c r="W60" i="50"/>
  <c r="AE59" i="50"/>
  <c r="AF59" i="50"/>
  <c r="AO59" i="50" s="1"/>
  <c r="AG59" i="50"/>
  <c r="AP59" i="50" s="1"/>
  <c r="W66" i="55"/>
  <c r="AE65" i="55"/>
  <c r="AG65" i="55"/>
  <c r="AP65" i="55" s="1"/>
  <c r="AF65" i="55"/>
  <c r="AO65" i="55" s="1"/>
  <c r="AF65" i="51"/>
  <c r="AO65" i="51" s="1"/>
  <c r="AG65" i="51"/>
  <c r="AP65" i="51" s="1"/>
  <c r="W66" i="51"/>
  <c r="AE65" i="51"/>
  <c r="Y65" i="41"/>
  <c r="X65" i="41"/>
  <c r="Z65" i="41" s="1"/>
  <c r="Y63" i="83"/>
  <c r="X63" i="83"/>
  <c r="Z63" i="83" s="1"/>
  <c r="AE63" i="18"/>
  <c r="W64" i="18"/>
  <c r="AF63" i="18"/>
  <c r="AO63" i="18" s="1"/>
  <c r="AG63" i="18"/>
  <c r="AP63" i="18" s="1"/>
  <c r="AE61" i="102"/>
  <c r="W62" i="102"/>
  <c r="AG61" i="102"/>
  <c r="AP61" i="102" s="1"/>
  <c r="AF61" i="102"/>
  <c r="AO61" i="102" s="1"/>
  <c r="AH66" i="84"/>
  <c r="AQ66" i="84" s="1"/>
  <c r="Y69" i="45"/>
  <c r="X69" i="45"/>
  <c r="Z69" i="45" s="1"/>
  <c r="AR62" i="10"/>
  <c r="AH71" i="44"/>
  <c r="AQ71" i="44" s="1"/>
  <c r="AH68" i="100"/>
  <c r="AQ68" i="100" s="1"/>
  <c r="Y66" i="11"/>
  <c r="X66" i="11"/>
  <c r="Z66" i="11" s="1"/>
  <c r="AI61" i="48"/>
  <c r="AN61" i="48"/>
  <c r="AR66" i="95"/>
  <c r="AS7" i="101"/>
  <c r="AL7" i="101"/>
  <c r="AU7" i="101" s="1"/>
  <c r="AS6" i="101"/>
  <c r="AL6" i="101"/>
  <c r="AU6" i="101" s="1"/>
  <c r="AG63" i="10"/>
  <c r="AP63" i="10" s="1"/>
  <c r="W64" i="10"/>
  <c r="AF63" i="10"/>
  <c r="AO63" i="10" s="1"/>
  <c r="AE63" i="10"/>
  <c r="AE66" i="84"/>
  <c r="W67" i="84"/>
  <c r="AG66" i="84"/>
  <c r="AP66" i="84" s="1"/>
  <c r="AF66" i="84"/>
  <c r="AO66" i="84" s="1"/>
  <c r="AI68" i="45"/>
  <c r="AN68" i="45"/>
  <c r="W62" i="42"/>
  <c r="AG61" i="42"/>
  <c r="AP61" i="42" s="1"/>
  <c r="AF61" i="42"/>
  <c r="AO61" i="42" s="1"/>
  <c r="AE61" i="42"/>
  <c r="W72" i="44"/>
  <c r="AF71" i="44"/>
  <c r="AO71" i="44" s="1"/>
  <c r="AE71" i="44"/>
  <c r="AG71" i="44"/>
  <c r="AP71" i="44" s="1"/>
  <c r="AG68" i="100"/>
  <c r="AP68" i="100" s="1"/>
  <c r="AE68" i="100"/>
  <c r="AF68" i="100"/>
  <c r="AO68" i="100" s="1"/>
  <c r="W69" i="100"/>
  <c r="AI65" i="11"/>
  <c r="AN65" i="11"/>
  <c r="AS11" i="101"/>
  <c r="AL11" i="101"/>
  <c r="AU11" i="101" s="1"/>
  <c r="AH69" i="104"/>
  <c r="AQ69" i="104" s="1"/>
  <c r="AF67" i="95"/>
  <c r="AO67" i="95" s="1"/>
  <c r="AG67" i="95"/>
  <c r="AP67" i="95" s="1"/>
  <c r="W68" i="95"/>
  <c r="AE67" i="95"/>
  <c r="Y65" i="99"/>
  <c r="X65" i="99"/>
  <c r="AS13" i="101"/>
  <c r="AL13" i="101"/>
  <c r="AU13" i="101" s="1"/>
  <c r="Y61" i="98"/>
  <c r="X61" i="98"/>
  <c r="Z61" i="98" s="1"/>
  <c r="AR67" i="88"/>
  <c r="Y62" i="85"/>
  <c r="X62" i="85"/>
  <c r="AI62" i="83"/>
  <c r="AN62" i="83"/>
  <c r="AR64" i="55"/>
  <c r="AR60" i="94"/>
  <c r="AS5" i="101"/>
  <c r="AL5" i="101"/>
  <c r="AU5" i="101" s="1"/>
  <c r="AH61" i="94"/>
  <c r="AQ61" i="94" s="1"/>
  <c r="AH61" i="42"/>
  <c r="AQ61" i="42" s="1"/>
  <c r="X66" i="43"/>
  <c r="Z66" i="43" s="1"/>
  <c r="Y66" i="43"/>
  <c r="AR65" i="84"/>
  <c r="AR60" i="42"/>
  <c r="Y59" i="90"/>
  <c r="Z59" i="90"/>
  <c r="X59" i="90"/>
  <c r="AH65" i="55"/>
  <c r="AQ65" i="55" s="1"/>
  <c r="AI60" i="98"/>
  <c r="AN60" i="98"/>
  <c r="AI64" i="41"/>
  <c r="AN64" i="41"/>
  <c r="AI61" i="85"/>
  <c r="AN61" i="85"/>
  <c r="AS3" i="101"/>
  <c r="AL3" i="101"/>
  <c r="AU3" i="101" s="1"/>
  <c r="AH68" i="88"/>
  <c r="AQ68" i="88" s="1"/>
  <c r="AH63" i="10"/>
  <c r="AQ63" i="10" s="1"/>
  <c r="W61" i="82"/>
  <c r="AF60" i="82"/>
  <c r="AO60" i="82" s="1"/>
  <c r="AE60" i="82"/>
  <c r="AG60" i="82"/>
  <c r="AP60" i="82" s="1"/>
  <c r="Z61" i="94"/>
  <c r="Y67" i="13"/>
  <c r="X67" i="13"/>
  <c r="AH66" i="16"/>
  <c r="AQ66" i="16" s="1"/>
  <c r="Y69" i="54"/>
  <c r="X69" i="54"/>
  <c r="Y68" i="20"/>
  <c r="Z68" i="20"/>
  <c r="X68" i="20"/>
  <c r="AI64" i="49"/>
  <c r="AN64" i="49"/>
  <c r="AR58" i="50"/>
  <c r="AI65" i="43"/>
  <c r="AN65" i="43"/>
  <c r="Z61" i="35"/>
  <c r="AH61" i="35"/>
  <c r="AQ61" i="35" s="1"/>
  <c r="Z69" i="104"/>
  <c r="AI64" i="99"/>
  <c r="AN64" i="99"/>
  <c r="W67" i="96"/>
  <c r="AE66" i="96"/>
  <c r="AF66" i="96"/>
  <c r="AO66" i="96" s="1"/>
  <c r="AG66" i="96"/>
  <c r="AP66" i="96" s="1"/>
  <c r="AR65" i="16"/>
  <c r="AI66" i="91"/>
  <c r="AN66" i="91"/>
  <c r="AH65" i="87"/>
  <c r="AQ65" i="87" s="1"/>
  <c r="AR67" i="100"/>
  <c r="AI58" i="90"/>
  <c r="AN58" i="90"/>
  <c r="AH67" i="95"/>
  <c r="AQ67" i="95" s="1"/>
  <c r="AS9" i="101"/>
  <c r="AL9" i="101"/>
  <c r="AU9" i="101" s="1"/>
  <c r="Y67" i="91"/>
  <c r="X67" i="91"/>
  <c r="Z65" i="87"/>
  <c r="AR60" i="35"/>
  <c r="AG67" i="92"/>
  <c r="AP67" i="92" s="1"/>
  <c r="AF67" i="92"/>
  <c r="AO67" i="92" s="1"/>
  <c r="AE67" i="92"/>
  <c r="W68" i="92"/>
  <c r="AJ4" i="101"/>
  <c r="AK4" i="101"/>
  <c r="AT4" i="101" s="1"/>
  <c r="AT71" i="101" s="1"/>
  <c r="Z68" i="88"/>
  <c r="AI66" i="13"/>
  <c r="AN66" i="13"/>
  <c r="Z66" i="16"/>
  <c r="AR64" i="87"/>
  <c r="Y64" i="103"/>
  <c r="X64" i="103"/>
  <c r="AR68" i="104"/>
  <c r="AI67" i="20"/>
  <c r="AN67" i="20"/>
  <c r="AH59" i="50"/>
  <c r="AQ59" i="50" s="1"/>
  <c r="AS8" i="101"/>
  <c r="AL8" i="101"/>
  <c r="AU8" i="101" s="1"/>
  <c r="AS12" i="101"/>
  <c r="AL12" i="101"/>
  <c r="AU12" i="101" s="1"/>
  <c r="AR70" i="44"/>
  <c r="AI68" i="54"/>
  <c r="AN68" i="54"/>
  <c r="AI63" i="103"/>
  <c r="AR63" i="103" s="1"/>
  <c r="AN63" i="103"/>
  <c r="X62" i="48"/>
  <c r="Y62" i="48"/>
  <c r="Y65" i="49"/>
  <c r="X65" i="49"/>
  <c r="Z62" i="48" l="1"/>
  <c r="W63" i="48" s="1"/>
  <c r="Z67" i="91"/>
  <c r="AE67" i="91"/>
  <c r="AF67" i="91"/>
  <c r="AO67" i="91" s="1"/>
  <c r="AG67" i="91"/>
  <c r="AP67" i="91" s="1"/>
  <c r="W68" i="91"/>
  <c r="AG62" i="48"/>
  <c r="AP62" i="48" s="1"/>
  <c r="AE62" i="48"/>
  <c r="AF62" i="48"/>
  <c r="AO62" i="48" s="1"/>
  <c r="AR66" i="91"/>
  <c r="AR65" i="43"/>
  <c r="AH65" i="49"/>
  <c r="AQ65" i="49" s="1"/>
  <c r="AR58" i="90"/>
  <c r="AR68" i="54"/>
  <c r="AG68" i="88"/>
  <c r="AP68" i="88" s="1"/>
  <c r="AF68" i="88"/>
  <c r="AO68" i="88" s="1"/>
  <c r="AE68" i="88"/>
  <c r="W69" i="88"/>
  <c r="AH68" i="20"/>
  <c r="AQ68" i="20" s="1"/>
  <c r="Y61" i="82"/>
  <c r="X61" i="82"/>
  <c r="AR60" i="98"/>
  <c r="AH59" i="90"/>
  <c r="AQ59" i="90" s="1"/>
  <c r="AI67" i="95"/>
  <c r="AN67" i="95"/>
  <c r="AR65" i="11"/>
  <c r="AI61" i="42"/>
  <c r="AN61" i="42"/>
  <c r="AI63" i="10"/>
  <c r="AN63" i="10"/>
  <c r="AH66" i="11"/>
  <c r="AQ66" i="11" s="1"/>
  <c r="AH65" i="41"/>
  <c r="AQ65" i="41" s="1"/>
  <c r="Y66" i="55"/>
  <c r="X66" i="55"/>
  <c r="AI66" i="96"/>
  <c r="AN66" i="96"/>
  <c r="AF66" i="11"/>
  <c r="AO66" i="11" s="1"/>
  <c r="AE66" i="11"/>
  <c r="W67" i="11"/>
  <c r="AG66" i="11"/>
  <c r="AP66" i="11" s="1"/>
  <c r="Y64" i="18"/>
  <c r="Z64" i="18" s="1"/>
  <c r="X64" i="18"/>
  <c r="W66" i="41"/>
  <c r="AE65" i="41"/>
  <c r="AF65" i="41"/>
  <c r="AO65" i="41" s="1"/>
  <c r="AG65" i="41"/>
  <c r="AP65" i="41" s="1"/>
  <c r="W62" i="94"/>
  <c r="AG61" i="94"/>
  <c r="AP61" i="94" s="1"/>
  <c r="AF61" i="94"/>
  <c r="AO61" i="94" s="1"/>
  <c r="AE61" i="94"/>
  <c r="W60" i="90"/>
  <c r="AG59" i="90"/>
  <c r="AP59" i="90" s="1"/>
  <c r="AF59" i="90"/>
  <c r="AO59" i="90" s="1"/>
  <c r="AE59" i="90"/>
  <c r="Y68" i="95"/>
  <c r="Z68" i="95" s="1"/>
  <c r="X68" i="95"/>
  <c r="AH62" i="48"/>
  <c r="AQ62" i="48" s="1"/>
  <c r="AS4" i="101"/>
  <c r="AS71" i="101" s="1"/>
  <c r="AL4" i="101"/>
  <c r="AU4" i="101" s="1"/>
  <c r="Y67" i="96"/>
  <c r="X67" i="96"/>
  <c r="Z67" i="96" s="1"/>
  <c r="AR61" i="85"/>
  <c r="AH65" i="99"/>
  <c r="AQ65" i="99" s="1"/>
  <c r="Y69" i="100"/>
  <c r="X69" i="100"/>
  <c r="AI71" i="44"/>
  <c r="AN71" i="44"/>
  <c r="Y64" i="10"/>
  <c r="X64" i="10"/>
  <c r="Y62" i="102"/>
  <c r="X62" i="102"/>
  <c r="AI63" i="18"/>
  <c r="AN63" i="18"/>
  <c r="AR67" i="20"/>
  <c r="AE66" i="43"/>
  <c r="AG66" i="43"/>
  <c r="AP66" i="43" s="1"/>
  <c r="AF66" i="43"/>
  <c r="AO66" i="43" s="1"/>
  <c r="W67" i="43"/>
  <c r="Z69" i="54"/>
  <c r="AH69" i="54"/>
  <c r="AQ69" i="54" s="1"/>
  <c r="AH66" i="43"/>
  <c r="AQ66" i="43" s="1"/>
  <c r="AR62" i="83"/>
  <c r="AH61" i="98"/>
  <c r="AQ61" i="98" s="1"/>
  <c r="Z65" i="99"/>
  <c r="Y62" i="42"/>
  <c r="X62" i="42"/>
  <c r="Z62" i="42" s="1"/>
  <c r="Y67" i="84"/>
  <c r="X67" i="84"/>
  <c r="AH69" i="45"/>
  <c r="AQ69" i="45" s="1"/>
  <c r="AI61" i="102"/>
  <c r="AN61" i="102"/>
  <c r="AH63" i="83"/>
  <c r="AQ63" i="83" s="1"/>
  <c r="AH67" i="13"/>
  <c r="AQ67" i="13" s="1"/>
  <c r="AI60" i="82"/>
  <c r="AN60" i="82"/>
  <c r="AR64" i="41"/>
  <c r="AH62" i="85"/>
  <c r="AQ62" i="85" s="1"/>
  <c r="AG61" i="98"/>
  <c r="AP61" i="98" s="1"/>
  <c r="AF61" i="98"/>
  <c r="AO61" i="98" s="1"/>
  <c r="W62" i="98"/>
  <c r="AE61" i="98"/>
  <c r="AI68" i="100"/>
  <c r="AN68" i="100"/>
  <c r="Y72" i="44"/>
  <c r="X72" i="44"/>
  <c r="AI66" i="84"/>
  <c r="AN66" i="84"/>
  <c r="AE69" i="45"/>
  <c r="AG69" i="45"/>
  <c r="AP69" i="45" s="1"/>
  <c r="AF69" i="45"/>
  <c r="AO69" i="45" s="1"/>
  <c r="W70" i="45"/>
  <c r="AE63" i="83"/>
  <c r="AG63" i="83"/>
  <c r="AP63" i="83" s="1"/>
  <c r="AF63" i="83"/>
  <c r="AO63" i="83" s="1"/>
  <c r="W64" i="83"/>
  <c r="AI65" i="51"/>
  <c r="AN65" i="51"/>
  <c r="AI59" i="50"/>
  <c r="AN59" i="50"/>
  <c r="AG68" i="20"/>
  <c r="AP68" i="20" s="1"/>
  <c r="W69" i="20"/>
  <c r="AE68" i="20"/>
  <c r="AF68" i="20"/>
  <c r="AO68" i="20" s="1"/>
  <c r="W67" i="16"/>
  <c r="AG66" i="16"/>
  <c r="AP66" i="16" s="1"/>
  <c r="AE66" i="16"/>
  <c r="AF66" i="16"/>
  <c r="AO66" i="16" s="1"/>
  <c r="Z65" i="49"/>
  <c r="AH64" i="103"/>
  <c r="AQ64" i="103" s="1"/>
  <c r="Y68" i="92"/>
  <c r="X68" i="92"/>
  <c r="W66" i="87"/>
  <c r="AF65" i="87"/>
  <c r="AO65" i="87" s="1"/>
  <c r="AG65" i="87"/>
  <c r="AP65" i="87" s="1"/>
  <c r="AE65" i="87"/>
  <c r="AR64" i="99"/>
  <c r="Z64" i="103"/>
  <c r="AR66" i="13"/>
  <c r="AI67" i="92"/>
  <c r="AN67" i="92"/>
  <c r="AH67" i="91"/>
  <c r="AQ67" i="91" s="1"/>
  <c r="AE69" i="104"/>
  <c r="AG69" i="104"/>
  <c r="AP69" i="104" s="1"/>
  <c r="W70" i="104"/>
  <c r="AF69" i="104"/>
  <c r="AO69" i="104" s="1"/>
  <c r="AF61" i="35"/>
  <c r="AO61" i="35" s="1"/>
  <c r="AE61" i="35"/>
  <c r="AN61" i="35" s="1"/>
  <c r="W62" i="35"/>
  <c r="AG61" i="35"/>
  <c r="AR64" i="49"/>
  <c r="Z67" i="13"/>
  <c r="AU71" i="101"/>
  <c r="C11" i="101" s="1"/>
  <c r="F45" i="57" s="1"/>
  <c r="Z62" i="85"/>
  <c r="AR68" i="45"/>
  <c r="AR61" i="48"/>
  <c r="Y66" i="51"/>
  <c r="X66" i="51"/>
  <c r="AI65" i="55"/>
  <c r="AN65" i="55"/>
  <c r="Y60" i="50"/>
  <c r="X60" i="50"/>
  <c r="Z61" i="82" l="1"/>
  <c r="Z60" i="50"/>
  <c r="AF60" i="50" s="1"/>
  <c r="AO60" i="50" s="1"/>
  <c r="Z62" i="102"/>
  <c r="W63" i="102" s="1"/>
  <c r="AE60" i="50"/>
  <c r="W61" i="50"/>
  <c r="AG60" i="50"/>
  <c r="AP60" i="50" s="1"/>
  <c r="AF62" i="102"/>
  <c r="AO62" i="102" s="1"/>
  <c r="AG62" i="102"/>
  <c r="AP62" i="102" s="1"/>
  <c r="AE62" i="102"/>
  <c r="W68" i="96"/>
  <c r="AF67" i="96"/>
  <c r="AO67" i="96" s="1"/>
  <c r="AE67" i="96"/>
  <c r="AN67" i="96" s="1"/>
  <c r="AG67" i="96"/>
  <c r="W69" i="95"/>
  <c r="AF68" i="95"/>
  <c r="AO68" i="95" s="1"/>
  <c r="AG68" i="95"/>
  <c r="AP68" i="95" s="1"/>
  <c r="AE68" i="95"/>
  <c r="AF61" i="82"/>
  <c r="AO61" i="82" s="1"/>
  <c r="AE61" i="82"/>
  <c r="W62" i="82"/>
  <c r="AG61" i="82"/>
  <c r="AP61" i="82" s="1"/>
  <c r="AR65" i="55"/>
  <c r="AI65" i="87"/>
  <c r="AN65" i="87"/>
  <c r="Y70" i="104"/>
  <c r="Z70" i="104" s="1"/>
  <c r="X70" i="104"/>
  <c r="AI66" i="43"/>
  <c r="AN66" i="43"/>
  <c r="AR71" i="44"/>
  <c r="AI61" i="94"/>
  <c r="AN61" i="94"/>
  <c r="AR66" i="96"/>
  <c r="AH61" i="82"/>
  <c r="AQ61" i="82" s="1"/>
  <c r="AI63" i="83"/>
  <c r="AN63" i="83"/>
  <c r="AR65" i="51"/>
  <c r="AI66" i="16"/>
  <c r="AN66" i="16"/>
  <c r="X69" i="20"/>
  <c r="Y69" i="20"/>
  <c r="Y70" i="45"/>
  <c r="X70" i="45"/>
  <c r="AH72" i="44"/>
  <c r="AQ72" i="44" s="1"/>
  <c r="AI61" i="98"/>
  <c r="AN61" i="98"/>
  <c r="AR60" i="82"/>
  <c r="AR61" i="102"/>
  <c r="AH67" i="84"/>
  <c r="AQ67" i="84" s="1"/>
  <c r="W66" i="99"/>
  <c r="AE65" i="99"/>
  <c r="AG65" i="99"/>
  <c r="AP65" i="99" s="1"/>
  <c r="AF65" i="99"/>
  <c r="AO65" i="99" s="1"/>
  <c r="AF69" i="54"/>
  <c r="AO69" i="54" s="1"/>
  <c r="AG69" i="54"/>
  <c r="AP69" i="54" s="1"/>
  <c r="W70" i="54"/>
  <c r="AE69" i="54"/>
  <c r="AH69" i="100"/>
  <c r="AQ69" i="100" s="1"/>
  <c r="AI59" i="90"/>
  <c r="AN59" i="90"/>
  <c r="AI65" i="41"/>
  <c r="AR65" i="41" s="1"/>
  <c r="AN65" i="41"/>
  <c r="AH66" i="55"/>
  <c r="AQ66" i="55" s="1"/>
  <c r="AH66" i="51"/>
  <c r="AQ66" i="51" s="1"/>
  <c r="AH60" i="50"/>
  <c r="AQ60" i="50" s="1"/>
  <c r="Z66" i="51"/>
  <c r="AI61" i="35"/>
  <c r="AP61" i="35"/>
  <c r="W65" i="103"/>
  <c r="AE64" i="103"/>
  <c r="AG64" i="103"/>
  <c r="AP64" i="103" s="1"/>
  <c r="AF64" i="103"/>
  <c r="AO64" i="103" s="1"/>
  <c r="Y66" i="87"/>
  <c r="X66" i="87"/>
  <c r="AF67" i="13"/>
  <c r="AO67" i="13" s="1"/>
  <c r="AG67" i="13"/>
  <c r="AP67" i="13" s="1"/>
  <c r="AE67" i="13"/>
  <c r="W68" i="13"/>
  <c r="AI69" i="104"/>
  <c r="AN69" i="104"/>
  <c r="AH68" i="92"/>
  <c r="AQ68" i="92" s="1"/>
  <c r="Y64" i="83"/>
  <c r="X64" i="83"/>
  <c r="Z72" i="44"/>
  <c r="Y62" i="98"/>
  <c r="X62" i="98"/>
  <c r="Z67" i="84"/>
  <c r="AH64" i="10"/>
  <c r="AQ64" i="10" s="1"/>
  <c r="Z69" i="100"/>
  <c r="Y66" i="41"/>
  <c r="X66" i="41"/>
  <c r="Y67" i="11"/>
  <c r="X67" i="11"/>
  <c r="Z67" i="11" s="1"/>
  <c r="Z66" i="55"/>
  <c r="Y68" i="91"/>
  <c r="X68" i="91"/>
  <c r="AR68" i="100"/>
  <c r="AE62" i="85"/>
  <c r="W63" i="85"/>
  <c r="AG62" i="85"/>
  <c r="AP62" i="85" s="1"/>
  <c r="AF62" i="85"/>
  <c r="AO62" i="85" s="1"/>
  <c r="AI68" i="20"/>
  <c r="AN68" i="20"/>
  <c r="AR66" i="84"/>
  <c r="Y62" i="35"/>
  <c r="Z62" i="35" s="1"/>
  <c r="X62" i="35"/>
  <c r="AR67" i="92"/>
  <c r="Z68" i="92"/>
  <c r="Y67" i="16"/>
  <c r="Z67" i="16"/>
  <c r="X67" i="16"/>
  <c r="Y67" i="43"/>
  <c r="X67" i="43"/>
  <c r="Z64" i="10"/>
  <c r="AH68" i="95"/>
  <c r="AQ68" i="95" s="1"/>
  <c r="Y62" i="94"/>
  <c r="Z62" i="94" s="1"/>
  <c r="X62" i="94"/>
  <c r="AH64" i="18"/>
  <c r="AQ64" i="18" s="1"/>
  <c r="AI66" i="11"/>
  <c r="AN66" i="11"/>
  <c r="AR63" i="10"/>
  <c r="AR67" i="95"/>
  <c r="Y69" i="88"/>
  <c r="X69" i="88"/>
  <c r="AG65" i="49"/>
  <c r="AP65" i="49" s="1"/>
  <c r="AF65" i="49"/>
  <c r="AO65" i="49" s="1"/>
  <c r="W66" i="49"/>
  <c r="AE65" i="49"/>
  <c r="AR59" i="50"/>
  <c r="AI69" i="45"/>
  <c r="AN69" i="45"/>
  <c r="AH62" i="42"/>
  <c r="AQ62" i="42" s="1"/>
  <c r="AR63" i="18"/>
  <c r="Y60" i="90"/>
  <c r="X60" i="90"/>
  <c r="AG64" i="18"/>
  <c r="AP64" i="18" s="1"/>
  <c r="W65" i="18"/>
  <c r="AF64" i="18"/>
  <c r="AE64" i="18"/>
  <c r="AN64" i="18" s="1"/>
  <c r="AI68" i="88"/>
  <c r="AN68" i="88"/>
  <c r="AI62" i="48"/>
  <c r="AN62" i="48"/>
  <c r="AG62" i="42"/>
  <c r="AP62" i="42" s="1"/>
  <c r="W63" i="42"/>
  <c r="AE62" i="42"/>
  <c r="AF62" i="42"/>
  <c r="AO62" i="42" s="1"/>
  <c r="AH62" i="102"/>
  <c r="AQ62" i="102" s="1"/>
  <c r="AH67" i="96"/>
  <c r="AQ67" i="96" s="1"/>
  <c r="AR61" i="42"/>
  <c r="Y63" i="48"/>
  <c r="X63" i="48"/>
  <c r="AI67" i="91"/>
  <c r="AN67" i="91"/>
  <c r="Z64" i="83" l="1"/>
  <c r="Z69" i="20"/>
  <c r="W70" i="20" s="1"/>
  <c r="AF70" i="104"/>
  <c r="AO70" i="104" s="1"/>
  <c r="AE70" i="104"/>
  <c r="W71" i="104"/>
  <c r="AG70" i="104"/>
  <c r="AP70" i="104" s="1"/>
  <c r="AG69" i="20"/>
  <c r="AP69" i="20" s="1"/>
  <c r="AF69" i="20"/>
  <c r="AO69" i="20" s="1"/>
  <c r="AE69" i="20"/>
  <c r="AF64" i="83"/>
  <c r="AO64" i="83" s="1"/>
  <c r="AE64" i="83"/>
  <c r="AG64" i="83"/>
  <c r="AP64" i="83" s="1"/>
  <c r="W65" i="83"/>
  <c r="AI62" i="42"/>
  <c r="AN62" i="42"/>
  <c r="AH60" i="90"/>
  <c r="AQ60" i="90" s="1"/>
  <c r="AH63" i="48"/>
  <c r="AQ63" i="48" s="1"/>
  <c r="AI64" i="18"/>
  <c r="AO64" i="18"/>
  <c r="AI65" i="49"/>
  <c r="AN65" i="49"/>
  <c r="AR66" i="11"/>
  <c r="AH62" i="94"/>
  <c r="AQ62" i="94" s="1"/>
  <c r="AH67" i="16"/>
  <c r="AQ67" i="16" s="1"/>
  <c r="AH62" i="35"/>
  <c r="AQ62" i="35" s="1"/>
  <c r="AR68" i="20"/>
  <c r="AH67" i="11"/>
  <c r="AQ67" i="11" s="1"/>
  <c r="AF69" i="100"/>
  <c r="AO69" i="100" s="1"/>
  <c r="AE69" i="100"/>
  <c r="W70" i="100"/>
  <c r="AG69" i="100"/>
  <c r="AP69" i="100" s="1"/>
  <c r="W68" i="84"/>
  <c r="AG67" i="84"/>
  <c r="AP67" i="84" s="1"/>
  <c r="AF67" i="84"/>
  <c r="AO67" i="84" s="1"/>
  <c r="AE67" i="84"/>
  <c r="AG66" i="51"/>
  <c r="AP66" i="51" s="1"/>
  <c r="AE66" i="51"/>
  <c r="AF66" i="51"/>
  <c r="AO66" i="51" s="1"/>
  <c r="W67" i="51"/>
  <c r="Y63" i="102"/>
  <c r="Z63" i="102" s="1"/>
  <c r="X63" i="102"/>
  <c r="AR62" i="48"/>
  <c r="X65" i="18"/>
  <c r="Y65" i="18"/>
  <c r="Z65" i="18" s="1"/>
  <c r="Y66" i="49"/>
  <c r="Z66" i="49" s="1"/>
  <c r="X66" i="49"/>
  <c r="AE62" i="94"/>
  <c r="AG62" i="94"/>
  <c r="AP62" i="94" s="1"/>
  <c r="AF62" i="94"/>
  <c r="AO62" i="94" s="1"/>
  <c r="W63" i="94"/>
  <c r="AE67" i="16"/>
  <c r="W68" i="16"/>
  <c r="AF67" i="16"/>
  <c r="AO67" i="16" s="1"/>
  <c r="AG67" i="16"/>
  <c r="AP67" i="16" s="1"/>
  <c r="W63" i="35"/>
  <c r="AE62" i="35"/>
  <c r="AG62" i="35"/>
  <c r="AP62" i="35" s="1"/>
  <c r="AF62" i="35"/>
  <c r="AO62" i="35" s="1"/>
  <c r="AG67" i="11"/>
  <c r="AP67" i="11" s="1"/>
  <c r="AE67" i="11"/>
  <c r="W68" i="11"/>
  <c r="AF67" i="11"/>
  <c r="AO67" i="11" s="1"/>
  <c r="AH62" i="98"/>
  <c r="AQ62" i="98" s="1"/>
  <c r="AR59" i="90"/>
  <c r="Y62" i="82"/>
  <c r="X62" i="82"/>
  <c r="Y68" i="96"/>
  <c r="X68" i="96"/>
  <c r="AR69" i="45"/>
  <c r="AE64" i="10"/>
  <c r="AN64" i="10" s="1"/>
  <c r="W65" i="10"/>
  <c r="AF64" i="10"/>
  <c r="AO64" i="10" s="1"/>
  <c r="AG64" i="10"/>
  <c r="AH68" i="91"/>
  <c r="AQ68" i="91" s="1"/>
  <c r="Z62" i="98"/>
  <c r="AR69" i="104"/>
  <c r="AH66" i="87"/>
  <c r="AQ66" i="87" s="1"/>
  <c r="AI64" i="103"/>
  <c r="AR64" i="103" s="1"/>
  <c r="AN64" i="103"/>
  <c r="AI69" i="54"/>
  <c r="AN69" i="54"/>
  <c r="AH69" i="20"/>
  <c r="AQ69" i="20" s="1"/>
  <c r="AR63" i="83"/>
  <c r="AR65" i="87"/>
  <c r="AI61" i="82"/>
  <c r="AR61" i="82" s="1"/>
  <c r="AN61" i="82"/>
  <c r="Y69" i="95"/>
  <c r="Z69" i="95" s="1"/>
  <c r="X69" i="95"/>
  <c r="AH67" i="43"/>
  <c r="AQ67" i="43" s="1"/>
  <c r="AF68" i="92"/>
  <c r="AO68" i="92" s="1"/>
  <c r="AG68" i="92"/>
  <c r="AP68" i="92" s="1"/>
  <c r="AE68" i="92"/>
  <c r="W69" i="92"/>
  <c r="Z68" i="91"/>
  <c r="AH66" i="41"/>
  <c r="AQ66" i="41" s="1"/>
  <c r="Z66" i="87"/>
  <c r="Y65" i="103"/>
  <c r="X65" i="103"/>
  <c r="Y70" i="54"/>
  <c r="X70" i="54"/>
  <c r="AI65" i="99"/>
  <c r="AN65" i="99"/>
  <c r="AR61" i="98"/>
  <c r="AH70" i="45"/>
  <c r="AQ70" i="45" s="1"/>
  <c r="AR66" i="43"/>
  <c r="AI62" i="102"/>
  <c r="AN62" i="102"/>
  <c r="AR67" i="91"/>
  <c r="AR68" i="88"/>
  <c r="Z60" i="90"/>
  <c r="AH69" i="88"/>
  <c r="AQ69" i="88" s="1"/>
  <c r="Z67" i="43"/>
  <c r="Y63" i="85"/>
  <c r="X63" i="85"/>
  <c r="Z66" i="41"/>
  <c r="AE72" i="44"/>
  <c r="AN72" i="44" s="1"/>
  <c r="AG72" i="44"/>
  <c r="AP72" i="44" s="1"/>
  <c r="AF72" i="44"/>
  <c r="W73" i="44"/>
  <c r="Y68" i="13"/>
  <c r="X68" i="13"/>
  <c r="Y66" i="99"/>
  <c r="X66" i="99"/>
  <c r="Z70" i="45"/>
  <c r="AR66" i="16"/>
  <c r="AH70" i="104"/>
  <c r="AQ70" i="104" s="1"/>
  <c r="AI67" i="96"/>
  <c r="AP67" i="96"/>
  <c r="Y61" i="50"/>
  <c r="X61" i="50"/>
  <c r="Y63" i="42"/>
  <c r="X63" i="42"/>
  <c r="Z63" i="48"/>
  <c r="Z69" i="88"/>
  <c r="AI62" i="85"/>
  <c r="AN62" i="85"/>
  <c r="AF66" i="55"/>
  <c r="AO66" i="55" s="1"/>
  <c r="W67" i="55"/>
  <c r="AG66" i="55"/>
  <c r="AP66" i="55" s="1"/>
  <c r="AE66" i="55"/>
  <c r="AH64" i="83"/>
  <c r="AQ64" i="83" s="1"/>
  <c r="AI67" i="13"/>
  <c r="AN67" i="13"/>
  <c r="AR61" i="35"/>
  <c r="AR61" i="94"/>
  <c r="AI68" i="95"/>
  <c r="AN68" i="95"/>
  <c r="AI60" i="50"/>
  <c r="AN60" i="50"/>
  <c r="Z62" i="82" l="1"/>
  <c r="AE62" i="82"/>
  <c r="W63" i="82"/>
  <c r="AF62" i="82"/>
  <c r="AO62" i="82" s="1"/>
  <c r="AG62" i="82"/>
  <c r="AP62" i="82" s="1"/>
  <c r="AG66" i="49"/>
  <c r="AP66" i="49" s="1"/>
  <c r="W67" i="49"/>
  <c r="AF66" i="49"/>
  <c r="AO66" i="49" s="1"/>
  <c r="AE66" i="49"/>
  <c r="AH68" i="13"/>
  <c r="AQ68" i="13" s="1"/>
  <c r="AG67" i="43"/>
  <c r="AP67" i="43" s="1"/>
  <c r="AE67" i="43"/>
  <c r="W68" i="43"/>
  <c r="AF67" i="43"/>
  <c r="AO67" i="43" s="1"/>
  <c r="AF60" i="90"/>
  <c r="AO60" i="90" s="1"/>
  <c r="AG60" i="90"/>
  <c r="AP60" i="90" s="1"/>
  <c r="W61" i="90"/>
  <c r="AE60" i="90"/>
  <c r="AR62" i="102"/>
  <c r="AH70" i="54"/>
  <c r="AQ70" i="54" s="1"/>
  <c r="W67" i="87"/>
  <c r="AG66" i="87"/>
  <c r="AP66" i="87" s="1"/>
  <c r="AF66" i="87"/>
  <c r="AO66" i="87" s="1"/>
  <c r="AE66" i="87"/>
  <c r="W69" i="91"/>
  <c r="AG68" i="91"/>
  <c r="AP68" i="91" s="1"/>
  <c r="AE68" i="91"/>
  <c r="AF68" i="91"/>
  <c r="AO68" i="91" s="1"/>
  <c r="AF69" i="95"/>
  <c r="AO69" i="95" s="1"/>
  <c r="AE69" i="95"/>
  <c r="AG69" i="95"/>
  <c r="AP69" i="95" s="1"/>
  <c r="W70" i="95"/>
  <c r="AE62" i="98"/>
  <c r="W63" i="98"/>
  <c r="AG62" i="98"/>
  <c r="AP62" i="98" s="1"/>
  <c r="AF62" i="98"/>
  <c r="AO62" i="98" s="1"/>
  <c r="Y63" i="94"/>
  <c r="X63" i="94"/>
  <c r="Z63" i="94" s="1"/>
  <c r="W64" i="102"/>
  <c r="AE63" i="102"/>
  <c r="AF63" i="102"/>
  <c r="AO63" i="102" s="1"/>
  <c r="AG63" i="102"/>
  <c r="AP63" i="102" s="1"/>
  <c r="AR65" i="49"/>
  <c r="AI64" i="83"/>
  <c r="AN64" i="83"/>
  <c r="Y70" i="20"/>
  <c r="X70" i="20"/>
  <c r="Y67" i="55"/>
  <c r="X67" i="55"/>
  <c r="Z63" i="42"/>
  <c r="AH63" i="42"/>
  <c r="AQ63" i="42" s="1"/>
  <c r="Z68" i="13"/>
  <c r="Z70" i="54"/>
  <c r="AI64" i="10"/>
  <c r="AP64" i="10"/>
  <c r="AH68" i="96"/>
  <c r="AQ68" i="96" s="1"/>
  <c r="AG65" i="18"/>
  <c r="AP65" i="18" s="1"/>
  <c r="AE65" i="18"/>
  <c r="W66" i="18"/>
  <c r="AF65" i="18"/>
  <c r="AO65" i="18" s="1"/>
  <c r="AR60" i="50"/>
  <c r="AF70" i="45"/>
  <c r="AO70" i="45" s="1"/>
  <c r="W71" i="45"/>
  <c r="AE70" i="45"/>
  <c r="AG70" i="45"/>
  <c r="AP70" i="45" s="1"/>
  <c r="AE66" i="41"/>
  <c r="AF66" i="41"/>
  <c r="AO66" i="41" s="1"/>
  <c r="W67" i="41"/>
  <c r="AG66" i="41"/>
  <c r="AP66" i="41" s="1"/>
  <c r="Y69" i="92"/>
  <c r="X69" i="92"/>
  <c r="AR69" i="54"/>
  <c r="Z68" i="96"/>
  <c r="AH65" i="18"/>
  <c r="AQ65" i="18" s="1"/>
  <c r="AI67" i="84"/>
  <c r="AN67" i="84"/>
  <c r="Y70" i="100"/>
  <c r="X70" i="100"/>
  <c r="AR64" i="18"/>
  <c r="AR62" i="42"/>
  <c r="AE63" i="48"/>
  <c r="AN63" i="48" s="1"/>
  <c r="AG63" i="48"/>
  <c r="AF63" i="48"/>
  <c r="AO63" i="48" s="1"/>
  <c r="W64" i="48"/>
  <c r="AH65" i="103"/>
  <c r="AQ65" i="103" s="1"/>
  <c r="AI68" i="92"/>
  <c r="AN68" i="92"/>
  <c r="Y65" i="10"/>
  <c r="X65" i="10"/>
  <c r="Y68" i="16"/>
  <c r="Z68" i="16" s="1"/>
  <c r="X68" i="16"/>
  <c r="AI62" i="94"/>
  <c r="AN62" i="94"/>
  <c r="X67" i="51"/>
  <c r="Y67" i="51"/>
  <c r="Z67" i="51" s="1"/>
  <c r="AI69" i="100"/>
  <c r="AN69" i="100"/>
  <c r="AI69" i="20"/>
  <c r="AN69" i="20"/>
  <c r="Y71" i="104"/>
  <c r="Z71" i="104"/>
  <c r="X71" i="104"/>
  <c r="AR67" i="96"/>
  <c r="Z61" i="50"/>
  <c r="AH61" i="50"/>
  <c r="AQ61" i="50" s="1"/>
  <c r="AH66" i="99"/>
  <c r="AQ66" i="99" s="1"/>
  <c r="AH63" i="85"/>
  <c r="AQ63" i="85" s="1"/>
  <c r="AR68" i="95"/>
  <c r="AR67" i="13"/>
  <c r="AR62" i="85"/>
  <c r="Z66" i="99"/>
  <c r="Y73" i="44"/>
  <c r="X73" i="44"/>
  <c r="Z63" i="85"/>
  <c r="Z65" i="103"/>
  <c r="AH62" i="82"/>
  <c r="AQ62" i="82" s="1"/>
  <c r="Y68" i="11"/>
  <c r="X68" i="11"/>
  <c r="AI62" i="35"/>
  <c r="AN62" i="35"/>
  <c r="AI67" i="16"/>
  <c r="AN67" i="16"/>
  <c r="AH66" i="49"/>
  <c r="AQ66" i="49" s="1"/>
  <c r="Y65" i="83"/>
  <c r="X65" i="83"/>
  <c r="AI70" i="104"/>
  <c r="AN70" i="104"/>
  <c r="AI66" i="55"/>
  <c r="AN66" i="55"/>
  <c r="AG69" i="88"/>
  <c r="AP69" i="88" s="1"/>
  <c r="AE69" i="88"/>
  <c r="AF69" i="88"/>
  <c r="AO69" i="88" s="1"/>
  <c r="W70" i="88"/>
  <c r="AI72" i="44"/>
  <c r="AO72" i="44"/>
  <c r="AR65" i="99"/>
  <c r="AH69" i="95"/>
  <c r="AQ69" i="95" s="1"/>
  <c r="AI67" i="11"/>
  <c r="AN67" i="11"/>
  <c r="Y63" i="35"/>
  <c r="X63" i="35"/>
  <c r="AH63" i="102"/>
  <c r="AQ63" i="102" s="1"/>
  <c r="AI66" i="51"/>
  <c r="AN66" i="51"/>
  <c r="Y68" i="84"/>
  <c r="X68" i="84"/>
  <c r="Z70" i="20" l="1"/>
  <c r="Z63" i="35"/>
  <c r="AG63" i="35" s="1"/>
  <c r="AP63" i="35" s="1"/>
  <c r="AE68" i="16"/>
  <c r="AG68" i="16"/>
  <c r="AP68" i="16" s="1"/>
  <c r="W69" i="16"/>
  <c r="AF68" i="16"/>
  <c r="AO68" i="16" s="1"/>
  <c r="W71" i="20"/>
  <c r="AE70" i="20"/>
  <c r="AG70" i="20"/>
  <c r="AP70" i="20" s="1"/>
  <c r="AF70" i="20"/>
  <c r="AO70" i="20" s="1"/>
  <c r="AF63" i="35"/>
  <c r="AO63" i="35" s="1"/>
  <c r="W64" i="35"/>
  <c r="AE63" i="35"/>
  <c r="AG63" i="94"/>
  <c r="AP63" i="94" s="1"/>
  <c r="AE63" i="94"/>
  <c r="W64" i="94"/>
  <c r="AF63" i="94"/>
  <c r="AO63" i="94" s="1"/>
  <c r="AG63" i="85"/>
  <c r="AP63" i="85" s="1"/>
  <c r="AE63" i="85"/>
  <c r="W64" i="85"/>
  <c r="AF63" i="85"/>
  <c r="AO63" i="85" s="1"/>
  <c r="W72" i="104"/>
  <c r="AG71" i="104"/>
  <c r="AP71" i="104" s="1"/>
  <c r="AF71" i="104"/>
  <c r="AO71" i="104" s="1"/>
  <c r="AE71" i="104"/>
  <c r="W68" i="51"/>
  <c r="AF67" i="51"/>
  <c r="AO67" i="51" s="1"/>
  <c r="AG67" i="51"/>
  <c r="AP67" i="51" s="1"/>
  <c r="AE67" i="51"/>
  <c r="X64" i="48"/>
  <c r="Y64" i="48"/>
  <c r="AR67" i="84"/>
  <c r="AF68" i="96"/>
  <c r="AO68" i="96" s="1"/>
  <c r="AE68" i="96"/>
  <c r="W69" i="96"/>
  <c r="AG68" i="96"/>
  <c r="AP68" i="96" s="1"/>
  <c r="W71" i="54"/>
  <c r="AE70" i="54"/>
  <c r="AF70" i="54"/>
  <c r="AO70" i="54" s="1"/>
  <c r="AG70" i="54"/>
  <c r="AP70" i="54" s="1"/>
  <c r="AI62" i="98"/>
  <c r="AN62" i="98"/>
  <c r="AI66" i="87"/>
  <c r="AN66" i="87"/>
  <c r="AI60" i="90"/>
  <c r="AN60" i="90"/>
  <c r="Y68" i="43"/>
  <c r="X68" i="43"/>
  <c r="AR66" i="55"/>
  <c r="AH73" i="44"/>
  <c r="AQ73" i="44" s="1"/>
  <c r="AH67" i="51"/>
  <c r="AQ67" i="51" s="1"/>
  <c r="AH65" i="10"/>
  <c r="AQ65" i="10" s="1"/>
  <c r="AI70" i="45"/>
  <c r="AN70" i="45"/>
  <c r="W69" i="13"/>
  <c r="AG68" i="13"/>
  <c r="AP68" i="13" s="1"/>
  <c r="AE68" i="13"/>
  <c r="AF68" i="13"/>
  <c r="AO68" i="13" s="1"/>
  <c r="AE63" i="42"/>
  <c r="AF63" i="42"/>
  <c r="AO63" i="42" s="1"/>
  <c r="W64" i="42"/>
  <c r="AG63" i="42"/>
  <c r="AP63" i="42" s="1"/>
  <c r="Y61" i="90"/>
  <c r="X61" i="90"/>
  <c r="Z61" i="90" s="1"/>
  <c r="AI67" i="43"/>
  <c r="AN67" i="43"/>
  <c r="AR67" i="16"/>
  <c r="AR62" i="35"/>
  <c r="Z73" i="44"/>
  <c r="AG61" i="50"/>
  <c r="AP61" i="50" s="1"/>
  <c r="W62" i="50"/>
  <c r="AF61" i="50"/>
  <c r="AO61" i="50" s="1"/>
  <c r="AE61" i="50"/>
  <c r="Z65" i="10"/>
  <c r="AI63" i="48"/>
  <c r="AP63" i="48"/>
  <c r="AH70" i="100"/>
  <c r="AQ70" i="100" s="1"/>
  <c r="Y67" i="41"/>
  <c r="X67" i="41"/>
  <c r="Z67" i="41" s="1"/>
  <c r="Y71" i="45"/>
  <c r="X71" i="45"/>
  <c r="Y66" i="18"/>
  <c r="X66" i="18"/>
  <c r="Z66" i="18" s="1"/>
  <c r="AH67" i="55"/>
  <c r="AQ67" i="55" s="1"/>
  <c r="Y70" i="95"/>
  <c r="X70" i="95"/>
  <c r="AI68" i="91"/>
  <c r="AR68" i="91" s="1"/>
  <c r="AN68" i="91"/>
  <c r="AH68" i="84"/>
  <c r="AQ68" i="84" s="1"/>
  <c r="Z68" i="84"/>
  <c r="AH65" i="83"/>
  <c r="AQ65" i="83" s="1"/>
  <c r="AR69" i="20"/>
  <c r="AR62" i="94"/>
  <c r="Z70" i="100"/>
  <c r="AH69" i="92"/>
  <c r="AQ69" i="92" s="1"/>
  <c r="AI65" i="18"/>
  <c r="AN65" i="18"/>
  <c r="Z67" i="55"/>
  <c r="AR64" i="83"/>
  <c r="AI63" i="102"/>
  <c r="AN63" i="102"/>
  <c r="Y67" i="87"/>
  <c r="X67" i="87"/>
  <c r="AI66" i="49"/>
  <c r="AN66" i="49"/>
  <c r="Y70" i="88"/>
  <c r="X70" i="88"/>
  <c r="Z70" i="88" s="1"/>
  <c r="AR67" i="11"/>
  <c r="AR70" i="104"/>
  <c r="AI69" i="88"/>
  <c r="AN69" i="88"/>
  <c r="AH68" i="11"/>
  <c r="AQ68" i="11" s="1"/>
  <c r="AR66" i="51"/>
  <c r="AH63" i="35"/>
  <c r="AQ63" i="35" s="1"/>
  <c r="Z65" i="83"/>
  <c r="Z68" i="11"/>
  <c r="W67" i="99"/>
  <c r="AG66" i="99"/>
  <c r="AP66" i="99" s="1"/>
  <c r="AF66" i="99"/>
  <c r="AO66" i="99" s="1"/>
  <c r="AE66" i="99"/>
  <c r="AH68" i="16"/>
  <c r="AQ68" i="16" s="1"/>
  <c r="Z69" i="92"/>
  <c r="AI66" i="41"/>
  <c r="AN66" i="41"/>
  <c r="Y64" i="102"/>
  <c r="X64" i="102"/>
  <c r="Z64" i="102" s="1"/>
  <c r="AI69" i="95"/>
  <c r="AR69" i="95" s="1"/>
  <c r="AN69" i="95"/>
  <c r="Y69" i="91"/>
  <c r="X69" i="91"/>
  <c r="Z69" i="91" s="1"/>
  <c r="Y63" i="82"/>
  <c r="X63" i="82"/>
  <c r="AR72" i="44"/>
  <c r="AE65" i="103"/>
  <c r="AF65" i="103"/>
  <c r="AO65" i="103" s="1"/>
  <c r="W66" i="103"/>
  <c r="AG65" i="103"/>
  <c r="AP65" i="103" s="1"/>
  <c r="AH71" i="104"/>
  <c r="AQ71" i="104" s="1"/>
  <c r="AR69" i="100"/>
  <c r="AR68" i="92"/>
  <c r="AR64" i="10"/>
  <c r="AH70" i="20"/>
  <c r="AQ70" i="20" s="1"/>
  <c r="AH63" i="94"/>
  <c r="AQ63" i="94" s="1"/>
  <c r="Y63" i="98"/>
  <c r="X63" i="98"/>
  <c r="Y67" i="49"/>
  <c r="X67" i="49"/>
  <c r="AI62" i="82"/>
  <c r="AN62" i="82"/>
  <c r="Z63" i="98" l="1"/>
  <c r="Z63" i="82"/>
  <c r="Z67" i="87"/>
  <c r="AG67" i="87" s="1"/>
  <c r="AP67" i="87" s="1"/>
  <c r="W62" i="90"/>
  <c r="AF61" i="90"/>
  <c r="AO61" i="90" s="1"/>
  <c r="AG61" i="90"/>
  <c r="AE61" i="90"/>
  <c r="AN61" i="90" s="1"/>
  <c r="W64" i="82"/>
  <c r="AE63" i="82"/>
  <c r="AG63" i="82"/>
  <c r="AP63" i="82" s="1"/>
  <c r="AF63" i="82"/>
  <c r="AO63" i="82" s="1"/>
  <c r="W64" i="98"/>
  <c r="AF63" i="98"/>
  <c r="AO63" i="98" s="1"/>
  <c r="AG63" i="98"/>
  <c r="AP63" i="98" s="1"/>
  <c r="AE63" i="98"/>
  <c r="AF69" i="91"/>
  <c r="AO69" i="91" s="1"/>
  <c r="AE69" i="91"/>
  <c r="W70" i="91"/>
  <c r="AG69" i="91"/>
  <c r="AP69" i="91" s="1"/>
  <c r="AF67" i="87"/>
  <c r="AO67" i="87" s="1"/>
  <c r="AE67" i="87"/>
  <c r="W68" i="87"/>
  <c r="AH67" i="49"/>
  <c r="AQ67" i="49" s="1"/>
  <c r="Z67" i="49"/>
  <c r="Y67" i="99"/>
  <c r="X67" i="99"/>
  <c r="Z67" i="99" s="1"/>
  <c r="AH63" i="82"/>
  <c r="AQ63" i="82" s="1"/>
  <c r="AR66" i="41"/>
  <c r="W69" i="11"/>
  <c r="AG68" i="11"/>
  <c r="AP68" i="11" s="1"/>
  <c r="AF68" i="11"/>
  <c r="AO68" i="11" s="1"/>
  <c r="AE68" i="11"/>
  <c r="AR66" i="49"/>
  <c r="AH66" i="18"/>
  <c r="AQ66" i="18" s="1"/>
  <c r="AH67" i="41"/>
  <c r="AQ67" i="41" s="1"/>
  <c r="AI61" i="50"/>
  <c r="AR61" i="50" s="1"/>
  <c r="AN61" i="50"/>
  <c r="AI63" i="42"/>
  <c r="AN63" i="42"/>
  <c r="AI68" i="96"/>
  <c r="AN68" i="96"/>
  <c r="AH64" i="48"/>
  <c r="AQ64" i="48" s="1"/>
  <c r="Y64" i="94"/>
  <c r="X64" i="94"/>
  <c r="Y64" i="35"/>
  <c r="X64" i="35"/>
  <c r="Y71" i="20"/>
  <c r="Z71" i="20" s="1"/>
  <c r="X71" i="20"/>
  <c r="Y66" i="103"/>
  <c r="X66" i="103"/>
  <c r="AE69" i="92"/>
  <c r="W70" i="92"/>
  <c r="AF69" i="92"/>
  <c r="AO69" i="92" s="1"/>
  <c r="AG69" i="92"/>
  <c r="AP69" i="92" s="1"/>
  <c r="AE65" i="83"/>
  <c r="AG65" i="83"/>
  <c r="AP65" i="83" s="1"/>
  <c r="AF65" i="83"/>
  <c r="AO65" i="83" s="1"/>
  <c r="W66" i="83"/>
  <c r="AH67" i="87"/>
  <c r="AQ67" i="87" s="1"/>
  <c r="W67" i="18"/>
  <c r="AE66" i="18"/>
  <c r="AN66" i="18" s="1"/>
  <c r="AG66" i="18"/>
  <c r="AF66" i="18"/>
  <c r="AO66" i="18" s="1"/>
  <c r="AE67" i="41"/>
  <c r="W68" i="41"/>
  <c r="AG67" i="41"/>
  <c r="AP67" i="41" s="1"/>
  <c r="AF67" i="41"/>
  <c r="AO67" i="41" s="1"/>
  <c r="AR70" i="45"/>
  <c r="AH68" i="43"/>
  <c r="AQ68" i="43" s="1"/>
  <c r="AR66" i="87"/>
  <c r="AI70" i="54"/>
  <c r="AN70" i="54"/>
  <c r="AI71" i="104"/>
  <c r="AN71" i="104"/>
  <c r="Y64" i="85"/>
  <c r="X64" i="85"/>
  <c r="AI63" i="94"/>
  <c r="AN63" i="94"/>
  <c r="AH64" i="102"/>
  <c r="AQ64" i="102" s="1"/>
  <c r="AI66" i="99"/>
  <c r="AN66" i="99"/>
  <c r="AH70" i="88"/>
  <c r="AQ70" i="88" s="1"/>
  <c r="AF67" i="55"/>
  <c r="AO67" i="55" s="1"/>
  <c r="AG67" i="55"/>
  <c r="AP67" i="55" s="1"/>
  <c r="W68" i="55"/>
  <c r="AE67" i="55"/>
  <c r="W69" i="84"/>
  <c r="AE68" i="84"/>
  <c r="AG68" i="84"/>
  <c r="AP68" i="84" s="1"/>
  <c r="AF68" i="84"/>
  <c r="AO68" i="84" s="1"/>
  <c r="Y62" i="50"/>
  <c r="X62" i="50"/>
  <c r="Z68" i="43"/>
  <c r="Y71" i="54"/>
  <c r="X71" i="54"/>
  <c r="AI67" i="51"/>
  <c r="AN67" i="51"/>
  <c r="AI63" i="85"/>
  <c r="AN63" i="85"/>
  <c r="AI65" i="103"/>
  <c r="AN65" i="103"/>
  <c r="W65" i="102"/>
  <c r="AE64" i="102"/>
  <c r="AG64" i="102"/>
  <c r="AP64" i="102" s="1"/>
  <c r="AF64" i="102"/>
  <c r="AO64" i="102" s="1"/>
  <c r="AR69" i="88"/>
  <c r="AF70" i="88"/>
  <c r="AO70" i="88" s="1"/>
  <c r="W71" i="88"/>
  <c r="AE70" i="88"/>
  <c r="AG70" i="88"/>
  <c r="AP70" i="88" s="1"/>
  <c r="AH71" i="45"/>
  <c r="AQ71" i="45" s="1"/>
  <c r="AR63" i="48"/>
  <c r="AI68" i="13"/>
  <c r="AN68" i="13"/>
  <c r="AR62" i="98"/>
  <c r="Y69" i="16"/>
  <c r="X69" i="16"/>
  <c r="AR62" i="82"/>
  <c r="AR65" i="18"/>
  <c r="AE70" i="100"/>
  <c r="W71" i="100"/>
  <c r="AG70" i="100"/>
  <c r="AP70" i="100" s="1"/>
  <c r="AF70" i="100"/>
  <c r="AO70" i="100" s="1"/>
  <c r="AH70" i="95"/>
  <c r="AQ70" i="95" s="1"/>
  <c r="Z71" i="45"/>
  <c r="AE65" i="10"/>
  <c r="AF65" i="10"/>
  <c r="AO65" i="10" s="1"/>
  <c r="AG65" i="10"/>
  <c r="AP65" i="10" s="1"/>
  <c r="W66" i="10"/>
  <c r="AE73" i="44"/>
  <c r="AG73" i="44"/>
  <c r="AP73" i="44" s="1"/>
  <c r="AF73" i="44"/>
  <c r="AO73" i="44" s="1"/>
  <c r="W74" i="44"/>
  <c r="AR67" i="43"/>
  <c r="Y64" i="42"/>
  <c r="Z64" i="42" s="1"/>
  <c r="X64" i="42"/>
  <c r="Z64" i="48"/>
  <c r="Y72" i="104"/>
  <c r="X72" i="104"/>
  <c r="AI63" i="35"/>
  <c r="AN63" i="35"/>
  <c r="AH69" i="91"/>
  <c r="AQ69" i="91" s="1"/>
  <c r="AH63" i="98"/>
  <c r="AQ63" i="98" s="1"/>
  <c r="AR63" i="102"/>
  <c r="Z70" i="95"/>
  <c r="AH61" i="90"/>
  <c r="AQ61" i="90" s="1"/>
  <c r="Y69" i="13"/>
  <c r="X69" i="13"/>
  <c r="AR60" i="90"/>
  <c r="Y69" i="96"/>
  <c r="X69" i="96"/>
  <c r="Z69" i="96" s="1"/>
  <c r="Y68" i="51"/>
  <c r="X68" i="51"/>
  <c r="AI70" i="20"/>
  <c r="AN70" i="20"/>
  <c r="AI68" i="16"/>
  <c r="AN68" i="16"/>
  <c r="Z62" i="50" l="1"/>
  <c r="Z64" i="94"/>
  <c r="AG64" i="94"/>
  <c r="AP64" i="94" s="1"/>
  <c r="W65" i="94"/>
  <c r="AE64" i="94"/>
  <c r="AF64" i="94"/>
  <c r="AO64" i="94" s="1"/>
  <c r="AG62" i="50"/>
  <c r="AP62" i="50" s="1"/>
  <c r="W63" i="50"/>
  <c r="AE62" i="50"/>
  <c r="AF62" i="50"/>
  <c r="AO62" i="50" s="1"/>
  <c r="AE71" i="20"/>
  <c r="AN71" i="20" s="1"/>
  <c r="AG71" i="20"/>
  <c r="AP71" i="20" s="1"/>
  <c r="W72" i="20"/>
  <c r="AF71" i="20"/>
  <c r="AF70" i="95"/>
  <c r="AO70" i="95" s="1"/>
  <c r="AE70" i="95"/>
  <c r="W71" i="95"/>
  <c r="AG70" i="95"/>
  <c r="AP70" i="95" s="1"/>
  <c r="AR70" i="20"/>
  <c r="AH69" i="13"/>
  <c r="AQ69" i="13" s="1"/>
  <c r="AR68" i="16"/>
  <c r="AH69" i="96"/>
  <c r="AQ69" i="96" s="1"/>
  <c r="Z69" i="13"/>
  <c r="Y71" i="88"/>
  <c r="X71" i="88"/>
  <c r="AR63" i="85"/>
  <c r="AG68" i="43"/>
  <c r="AP68" i="43" s="1"/>
  <c r="AF68" i="43"/>
  <c r="AO68" i="43" s="1"/>
  <c r="W69" i="43"/>
  <c r="AE68" i="43"/>
  <c r="AI67" i="41"/>
  <c r="AN67" i="41"/>
  <c r="Y66" i="83"/>
  <c r="X66" i="83"/>
  <c r="AH71" i="20"/>
  <c r="AQ71" i="20" s="1"/>
  <c r="AH64" i="94"/>
  <c r="AQ64" i="94" s="1"/>
  <c r="Y69" i="11"/>
  <c r="X69" i="11"/>
  <c r="Y68" i="87"/>
  <c r="X68" i="87"/>
  <c r="Y70" i="91"/>
  <c r="X70" i="91"/>
  <c r="Y64" i="82"/>
  <c r="Z64" i="82" s="1"/>
  <c r="X64" i="82"/>
  <c r="W65" i="48"/>
  <c r="AE64" i="48"/>
  <c r="AF64" i="48"/>
  <c r="AO64" i="48" s="1"/>
  <c r="AG64" i="48"/>
  <c r="AP64" i="48" s="1"/>
  <c r="Y66" i="10"/>
  <c r="Z66" i="10" s="1"/>
  <c r="X66" i="10"/>
  <c r="AR68" i="13"/>
  <c r="AI64" i="102"/>
  <c r="AN64" i="102"/>
  <c r="AH62" i="50"/>
  <c r="AQ62" i="50" s="1"/>
  <c r="AI68" i="84"/>
  <c r="AN68" i="84"/>
  <c r="Y70" i="92"/>
  <c r="X70" i="92"/>
  <c r="AI67" i="87"/>
  <c r="AN67" i="87"/>
  <c r="AI69" i="91"/>
  <c r="AN69" i="91"/>
  <c r="Y64" i="98"/>
  <c r="X64" i="98"/>
  <c r="AH64" i="42"/>
  <c r="AQ64" i="42" s="1"/>
  <c r="Y74" i="44"/>
  <c r="Z74" i="44" s="1"/>
  <c r="X74" i="44"/>
  <c r="Y71" i="100"/>
  <c r="X71" i="100"/>
  <c r="Z69" i="16"/>
  <c r="AH69" i="16"/>
  <c r="AQ69" i="16" s="1"/>
  <c r="Y65" i="102"/>
  <c r="X65" i="102"/>
  <c r="AR67" i="51"/>
  <c r="Y69" i="84"/>
  <c r="X69" i="84"/>
  <c r="AR66" i="99"/>
  <c r="AR71" i="104"/>
  <c r="AI69" i="92"/>
  <c r="AN69" i="92"/>
  <c r="AH67" i="99"/>
  <c r="AQ67" i="99" s="1"/>
  <c r="AH68" i="51"/>
  <c r="AQ68" i="51" s="1"/>
  <c r="AG64" i="42"/>
  <c r="AP64" i="42" s="1"/>
  <c r="AF64" i="42"/>
  <c r="AO64" i="42" s="1"/>
  <c r="W65" i="42"/>
  <c r="AE64" i="42"/>
  <c r="AI70" i="100"/>
  <c r="AN70" i="100"/>
  <c r="AH71" i="54"/>
  <c r="AQ71" i="54" s="1"/>
  <c r="AR63" i="94"/>
  <c r="AI66" i="18"/>
  <c r="AP66" i="18"/>
  <c r="AI65" i="83"/>
  <c r="AN65" i="83"/>
  <c r="AH66" i="103"/>
  <c r="AQ66" i="103" s="1"/>
  <c r="AH64" i="35"/>
  <c r="AQ64" i="35" s="1"/>
  <c r="AR68" i="96"/>
  <c r="AI68" i="11"/>
  <c r="AN68" i="11"/>
  <c r="AE67" i="99"/>
  <c r="W68" i="99"/>
  <c r="AG67" i="99"/>
  <c r="AP67" i="99" s="1"/>
  <c r="AF67" i="99"/>
  <c r="AO67" i="99" s="1"/>
  <c r="AI61" i="90"/>
  <c r="AP61" i="90"/>
  <c r="AE69" i="96"/>
  <c r="AG69" i="96"/>
  <c r="AP69" i="96" s="1"/>
  <c r="AF69" i="96"/>
  <c r="AO69" i="96" s="1"/>
  <c r="W70" i="96"/>
  <c r="AR63" i="35"/>
  <c r="Z68" i="51"/>
  <c r="AH72" i="104"/>
  <c r="AQ72" i="104" s="1"/>
  <c r="AI65" i="10"/>
  <c r="AN65" i="10"/>
  <c r="AR65" i="103"/>
  <c r="Z71" i="54"/>
  <c r="AI67" i="55"/>
  <c r="AN67" i="55"/>
  <c r="AH64" i="85"/>
  <c r="AQ64" i="85" s="1"/>
  <c r="AR70" i="54"/>
  <c r="Z66" i="103"/>
  <c r="Z64" i="35"/>
  <c r="AI63" i="98"/>
  <c r="AN63" i="98"/>
  <c r="Z72" i="104"/>
  <c r="AI73" i="44"/>
  <c r="AN73" i="44"/>
  <c r="AE71" i="45"/>
  <c r="AN71" i="45" s="1"/>
  <c r="AF71" i="45"/>
  <c r="AO71" i="45" s="1"/>
  <c r="W72" i="45"/>
  <c r="AG71" i="45"/>
  <c r="AI70" i="88"/>
  <c r="AN70" i="88"/>
  <c r="Y68" i="55"/>
  <c r="X68" i="55"/>
  <c r="Z64" i="85"/>
  <c r="Y68" i="41"/>
  <c r="X68" i="41"/>
  <c r="Z68" i="41" s="1"/>
  <c r="Y67" i="18"/>
  <c r="X67" i="18"/>
  <c r="AR63" i="42"/>
  <c r="W68" i="49"/>
  <c r="AE67" i="49"/>
  <c r="AF67" i="49"/>
  <c r="AO67" i="49" s="1"/>
  <c r="AG67" i="49"/>
  <c r="AP67" i="49" s="1"/>
  <c r="AI63" i="82"/>
  <c r="AN63" i="82"/>
  <c r="Y62" i="90"/>
  <c r="X62" i="90"/>
  <c r="Z69" i="84" l="1"/>
  <c r="Z68" i="87"/>
  <c r="Z65" i="102"/>
  <c r="AF65" i="102" s="1"/>
  <c r="AO65" i="102" s="1"/>
  <c r="W65" i="82"/>
  <c r="AE64" i="82"/>
  <c r="AF64" i="82"/>
  <c r="AO64" i="82" s="1"/>
  <c r="AG64" i="82"/>
  <c r="AP64" i="82" s="1"/>
  <c r="W67" i="10"/>
  <c r="AG66" i="10"/>
  <c r="AP66" i="10" s="1"/>
  <c r="AF66" i="10"/>
  <c r="AO66" i="10" s="1"/>
  <c r="AE66" i="10"/>
  <c r="AE74" i="44"/>
  <c r="AF74" i="44"/>
  <c r="AO74" i="44" s="1"/>
  <c r="AG74" i="44"/>
  <c r="AP74" i="44" s="1"/>
  <c r="W75" i="44"/>
  <c r="AE65" i="102"/>
  <c r="W66" i="102"/>
  <c r="AG65" i="102"/>
  <c r="AP65" i="102" s="1"/>
  <c r="AF68" i="41"/>
  <c r="AO68" i="41" s="1"/>
  <c r="AE68" i="41"/>
  <c r="AG68" i="41"/>
  <c r="AP68" i="41" s="1"/>
  <c r="W69" i="41"/>
  <c r="W70" i="84"/>
  <c r="AF69" i="84"/>
  <c r="AO69" i="84" s="1"/>
  <c r="AG69" i="84"/>
  <c r="AP69" i="84" s="1"/>
  <c r="AE69" i="84"/>
  <c r="AG68" i="87"/>
  <c r="AP68" i="87" s="1"/>
  <c r="W69" i="87"/>
  <c r="AF68" i="87"/>
  <c r="AO68" i="87" s="1"/>
  <c r="AE68" i="87"/>
  <c r="AH62" i="90"/>
  <c r="AQ62" i="90" s="1"/>
  <c r="AH67" i="18"/>
  <c r="AQ67" i="18" s="1"/>
  <c r="Z67" i="18"/>
  <c r="AF68" i="51"/>
  <c r="AO68" i="51" s="1"/>
  <c r="W69" i="51"/>
  <c r="AG68" i="51"/>
  <c r="AP68" i="51" s="1"/>
  <c r="AE68" i="51"/>
  <c r="AR63" i="82"/>
  <c r="AF64" i="35"/>
  <c r="AO64" i="35" s="1"/>
  <c r="AG64" i="35"/>
  <c r="AP64" i="35" s="1"/>
  <c r="W65" i="35"/>
  <c r="AE64" i="35"/>
  <c r="AR61" i="90"/>
  <c r="AH69" i="84"/>
  <c r="AQ69" i="84" s="1"/>
  <c r="AR68" i="84"/>
  <c r="AH64" i="82"/>
  <c r="AQ64" i="82" s="1"/>
  <c r="AH68" i="87"/>
  <c r="AQ68" i="87" s="1"/>
  <c r="Y71" i="95"/>
  <c r="X71" i="95"/>
  <c r="Y70" i="96"/>
  <c r="X70" i="96"/>
  <c r="AR68" i="11"/>
  <c r="AR69" i="92"/>
  <c r="W70" i="16"/>
  <c r="AF69" i="16"/>
  <c r="AO69" i="16" s="1"/>
  <c r="AG69" i="16"/>
  <c r="AP69" i="16" s="1"/>
  <c r="AE69" i="16"/>
  <c r="AH64" i="98"/>
  <c r="AQ64" i="98" s="1"/>
  <c r="AR67" i="87"/>
  <c r="AR64" i="102"/>
  <c r="AF69" i="13"/>
  <c r="AO69" i="13" s="1"/>
  <c r="AG69" i="13"/>
  <c r="AE69" i="13"/>
  <c r="AN69" i="13" s="1"/>
  <c r="W70" i="13"/>
  <c r="AI70" i="95"/>
  <c r="AN70" i="95"/>
  <c r="AR73" i="44"/>
  <c r="AR70" i="100"/>
  <c r="AH71" i="100"/>
  <c r="AQ71" i="100" s="1"/>
  <c r="Z64" i="98"/>
  <c r="AH70" i="92"/>
  <c r="AQ70" i="92" s="1"/>
  <c r="AR67" i="41"/>
  <c r="AH68" i="55"/>
  <c r="AQ68" i="55" s="1"/>
  <c r="AR65" i="83"/>
  <c r="Z71" i="100"/>
  <c r="Z70" i="92"/>
  <c r="AH70" i="91"/>
  <c r="AQ70" i="91" s="1"/>
  <c r="AH69" i="11"/>
  <c r="AQ69" i="11" s="1"/>
  <c r="AI64" i="94"/>
  <c r="AN64" i="94"/>
  <c r="AR70" i="88"/>
  <c r="AF72" i="104"/>
  <c r="AO72" i="104" s="1"/>
  <c r="W73" i="104"/>
  <c r="AG72" i="104"/>
  <c r="AP72" i="104" s="1"/>
  <c r="AE72" i="104"/>
  <c r="AR65" i="10"/>
  <c r="AI67" i="49"/>
  <c r="AN67" i="49"/>
  <c r="Z68" i="55"/>
  <c r="Y72" i="45"/>
  <c r="X72" i="45"/>
  <c r="Z72" i="45" s="1"/>
  <c r="AR67" i="55"/>
  <c r="AI69" i="96"/>
  <c r="AN69" i="96"/>
  <c r="Y68" i="99"/>
  <c r="X68" i="99"/>
  <c r="AI64" i="42"/>
  <c r="AR64" i="42" s="1"/>
  <c r="AN64" i="42"/>
  <c r="AH66" i="10"/>
  <c r="AQ66" i="10" s="1"/>
  <c r="AI64" i="48"/>
  <c r="AN64" i="48"/>
  <c r="Z70" i="91"/>
  <c r="Z69" i="11"/>
  <c r="AH66" i="83"/>
  <c r="AQ66" i="83" s="1"/>
  <c r="AI68" i="43"/>
  <c r="AN68" i="43"/>
  <c r="AH71" i="88"/>
  <c r="AQ71" i="88" s="1"/>
  <c r="AI71" i="20"/>
  <c r="AO71" i="20"/>
  <c r="AI62" i="50"/>
  <c r="AN62" i="50"/>
  <c r="Y65" i="94"/>
  <c r="Z65" i="94" s="1"/>
  <c r="X65" i="94"/>
  <c r="AG66" i="103"/>
  <c r="AP66" i="103" s="1"/>
  <c r="AE66" i="103"/>
  <c r="W67" i="103"/>
  <c r="AF66" i="103"/>
  <c r="AO66" i="103" s="1"/>
  <c r="W65" i="85"/>
  <c r="AG64" i="85"/>
  <c r="AP64" i="85" s="1"/>
  <c r="AF64" i="85"/>
  <c r="AO64" i="85" s="1"/>
  <c r="AE64" i="85"/>
  <c r="Z62" i="90"/>
  <c r="AI71" i="45"/>
  <c r="AP71" i="45"/>
  <c r="Y68" i="49"/>
  <c r="X68" i="49"/>
  <c r="AH68" i="41"/>
  <c r="AQ68" i="41" s="1"/>
  <c r="AR63" i="98"/>
  <c r="W72" i="54"/>
  <c r="AE71" i="54"/>
  <c r="AF71" i="54"/>
  <c r="AO71" i="54" s="1"/>
  <c r="AG71" i="54"/>
  <c r="AP71" i="54" s="1"/>
  <c r="AI67" i="99"/>
  <c r="AR67" i="99" s="1"/>
  <c r="AN67" i="99"/>
  <c r="AR66" i="18"/>
  <c r="Y65" i="42"/>
  <c r="X65" i="42"/>
  <c r="Z65" i="42" s="1"/>
  <c r="AH65" i="102"/>
  <c r="AQ65" i="102" s="1"/>
  <c r="AH74" i="44"/>
  <c r="AQ74" i="44" s="1"/>
  <c r="AR69" i="91"/>
  <c r="Y65" i="48"/>
  <c r="X65" i="48"/>
  <c r="Z66" i="83"/>
  <c r="Y69" i="43"/>
  <c r="X69" i="43"/>
  <c r="Z71" i="88"/>
  <c r="Y72" i="20"/>
  <c r="Z72" i="20" s="1"/>
  <c r="X72" i="20"/>
  <c r="Y63" i="50"/>
  <c r="X63" i="50"/>
  <c r="Z63" i="50" s="1"/>
  <c r="Z69" i="43" l="1"/>
  <c r="Z70" i="96"/>
  <c r="AF70" i="96" s="1"/>
  <c r="AO70" i="96" s="1"/>
  <c r="Z65" i="48"/>
  <c r="AF65" i="48" s="1"/>
  <c r="AO65" i="48" s="1"/>
  <c r="Z68" i="99"/>
  <c r="AE68" i="99" s="1"/>
  <c r="W71" i="96"/>
  <c r="AG70" i="96"/>
  <c r="AP70" i="96" s="1"/>
  <c r="AE70" i="96"/>
  <c r="AE69" i="43"/>
  <c r="AG69" i="43"/>
  <c r="AP69" i="43" s="1"/>
  <c r="AF69" i="43"/>
  <c r="AO69" i="43" s="1"/>
  <c r="W70" i="43"/>
  <c r="W64" i="50"/>
  <c r="AE63" i="50"/>
  <c r="AF63" i="50"/>
  <c r="AO63" i="50" s="1"/>
  <c r="AG63" i="50"/>
  <c r="AP63" i="50" s="1"/>
  <c r="AE65" i="48"/>
  <c r="AG65" i="48"/>
  <c r="AP65" i="48" s="1"/>
  <c r="W69" i="99"/>
  <c r="AG68" i="99"/>
  <c r="AP68" i="99" s="1"/>
  <c r="AF68" i="99"/>
  <c r="AO68" i="99" s="1"/>
  <c r="AG72" i="20"/>
  <c r="AP72" i="20" s="1"/>
  <c r="W73" i="20"/>
  <c r="AE72" i="20"/>
  <c r="AF72" i="20"/>
  <c r="AO72" i="20" s="1"/>
  <c r="AE65" i="94"/>
  <c r="W66" i="94"/>
  <c r="AG65" i="94"/>
  <c r="AP65" i="94" s="1"/>
  <c r="AF65" i="94"/>
  <c r="AO65" i="94" s="1"/>
  <c r="AI66" i="103"/>
  <c r="AR66" i="103" s="1"/>
  <c r="AN66" i="103"/>
  <c r="W72" i="88"/>
  <c r="AF71" i="88"/>
  <c r="AO71" i="88" s="1"/>
  <c r="AE71" i="88"/>
  <c r="AG71" i="88"/>
  <c r="AP71" i="88" s="1"/>
  <c r="AH69" i="43"/>
  <c r="AQ69" i="43" s="1"/>
  <c r="Y72" i="54"/>
  <c r="X72" i="54"/>
  <c r="AR71" i="45"/>
  <c r="Y65" i="85"/>
  <c r="X65" i="85"/>
  <c r="AH65" i="94"/>
  <c r="AQ65" i="94" s="1"/>
  <c r="AR71" i="20"/>
  <c r="AH68" i="99"/>
  <c r="AQ68" i="99" s="1"/>
  <c r="AR67" i="49"/>
  <c r="Y73" i="104"/>
  <c r="X73" i="104"/>
  <c r="Z73" i="104" s="1"/>
  <c r="Y69" i="51"/>
  <c r="X69" i="51"/>
  <c r="Y69" i="41"/>
  <c r="X69" i="41"/>
  <c r="Z69" i="41" s="1"/>
  <c r="Y67" i="10"/>
  <c r="X67" i="10"/>
  <c r="AH65" i="42"/>
  <c r="AQ65" i="42" s="1"/>
  <c r="AF62" i="90"/>
  <c r="AO62" i="90" s="1"/>
  <c r="AE62" i="90"/>
  <c r="W63" i="90"/>
  <c r="AG62" i="90"/>
  <c r="AP62" i="90" s="1"/>
  <c r="AR68" i="43"/>
  <c r="AE69" i="11"/>
  <c r="W70" i="11"/>
  <c r="AF69" i="11"/>
  <c r="AO69" i="11" s="1"/>
  <c r="AG69" i="11"/>
  <c r="AP69" i="11" s="1"/>
  <c r="AH72" i="45"/>
  <c r="AQ72" i="45" s="1"/>
  <c r="AR70" i="95"/>
  <c r="AH70" i="96"/>
  <c r="AQ70" i="96" s="1"/>
  <c r="AI69" i="84"/>
  <c r="AN69" i="84"/>
  <c r="Y66" i="102"/>
  <c r="X66" i="102"/>
  <c r="AI74" i="44"/>
  <c r="AN74" i="44"/>
  <c r="AH65" i="48"/>
  <c r="AQ65" i="48" s="1"/>
  <c r="AH72" i="20"/>
  <c r="AQ72" i="20" s="1"/>
  <c r="AE65" i="42"/>
  <c r="AG65" i="42"/>
  <c r="AP65" i="42" s="1"/>
  <c r="W66" i="42"/>
  <c r="AF65" i="42"/>
  <c r="AO65" i="42" s="1"/>
  <c r="AH68" i="49"/>
  <c r="AQ68" i="49" s="1"/>
  <c r="AF70" i="91"/>
  <c r="AO70" i="91" s="1"/>
  <c r="AE70" i="91"/>
  <c r="W71" i="91"/>
  <c r="AG70" i="91"/>
  <c r="AP70" i="91" s="1"/>
  <c r="AF72" i="45"/>
  <c r="AO72" i="45" s="1"/>
  <c r="W73" i="45"/>
  <c r="AG72" i="45"/>
  <c r="AP72" i="45" s="1"/>
  <c r="AE72" i="45"/>
  <c r="AE64" i="98"/>
  <c r="W65" i="98"/>
  <c r="AG64" i="98"/>
  <c r="AP64" i="98" s="1"/>
  <c r="AF64" i="98"/>
  <c r="AO64" i="98" s="1"/>
  <c r="X70" i="16"/>
  <c r="Y70" i="16"/>
  <c r="Z70" i="16"/>
  <c r="AG67" i="18"/>
  <c r="AP67" i="18" s="1"/>
  <c r="AE67" i="18"/>
  <c r="W68" i="18"/>
  <c r="AF67" i="18"/>
  <c r="AO67" i="18" s="1"/>
  <c r="AI68" i="87"/>
  <c r="AN68" i="87"/>
  <c r="AI68" i="41"/>
  <c r="AN68" i="41"/>
  <c r="AI65" i="102"/>
  <c r="AR65" i="102" s="1"/>
  <c r="AN65" i="102"/>
  <c r="AF66" i="83"/>
  <c r="AO66" i="83" s="1"/>
  <c r="AE66" i="83"/>
  <c r="W67" i="83"/>
  <c r="AG66" i="83"/>
  <c r="AP66" i="83" s="1"/>
  <c r="Z68" i="49"/>
  <c r="AI64" i="85"/>
  <c r="AN64" i="85"/>
  <c r="Y67" i="103"/>
  <c r="X67" i="103"/>
  <c r="Z67" i="103" s="1"/>
  <c r="Y70" i="13"/>
  <c r="Z70" i="13"/>
  <c r="X70" i="13"/>
  <c r="AI64" i="35"/>
  <c r="AN64" i="35"/>
  <c r="AI66" i="10"/>
  <c r="AN66" i="10"/>
  <c r="AR64" i="48"/>
  <c r="AR69" i="96"/>
  <c r="W69" i="55"/>
  <c r="AE68" i="55"/>
  <c r="AF68" i="55"/>
  <c r="AO68" i="55" s="1"/>
  <c r="AG68" i="55"/>
  <c r="AP68" i="55" s="1"/>
  <c r="AI72" i="104"/>
  <c r="AN72" i="104"/>
  <c r="W71" i="92"/>
  <c r="AF70" i="92"/>
  <c r="AO70" i="92" s="1"/>
  <c r="AE70" i="92"/>
  <c r="AG70" i="92"/>
  <c r="AP70" i="92" s="1"/>
  <c r="AH71" i="95"/>
  <c r="AQ71" i="95" s="1"/>
  <c r="Y65" i="35"/>
  <c r="X65" i="35"/>
  <c r="Z65" i="35" s="1"/>
  <c r="AI68" i="51"/>
  <c r="AN68" i="51"/>
  <c r="Y69" i="87"/>
  <c r="X69" i="87"/>
  <c r="Y70" i="84"/>
  <c r="X70" i="84"/>
  <c r="Z70" i="84" s="1"/>
  <c r="Y75" i="44"/>
  <c r="X75" i="44"/>
  <c r="Z75" i="44" s="1"/>
  <c r="AI64" i="82"/>
  <c r="AN64" i="82"/>
  <c r="AR62" i="50"/>
  <c r="AH63" i="50"/>
  <c r="AQ63" i="50" s="1"/>
  <c r="AI71" i="54"/>
  <c r="AN71" i="54"/>
  <c r="AR64" i="94"/>
  <c r="AG71" i="100"/>
  <c r="AP71" i="100" s="1"/>
  <c r="W72" i="100"/>
  <c r="AE71" i="100"/>
  <c r="AF71" i="100"/>
  <c r="AO71" i="100" s="1"/>
  <c r="AI69" i="13"/>
  <c r="AP69" i="13"/>
  <c r="AI69" i="16"/>
  <c r="AN69" i="16"/>
  <c r="Z71" i="95"/>
  <c r="Y65" i="82"/>
  <c r="X65" i="82"/>
  <c r="Z65" i="82" s="1"/>
  <c r="Z66" i="102" l="1"/>
  <c r="W66" i="48"/>
  <c r="Z69" i="87"/>
  <c r="AF69" i="87" s="1"/>
  <c r="AO69" i="87" s="1"/>
  <c r="Z65" i="85"/>
  <c r="AE67" i="103"/>
  <c r="AF67" i="103"/>
  <c r="AO67" i="103" s="1"/>
  <c r="AG67" i="103"/>
  <c r="AP67" i="103" s="1"/>
  <c r="W68" i="103"/>
  <c r="W67" i="102"/>
  <c r="AG66" i="102"/>
  <c r="AP66" i="102" s="1"/>
  <c r="AE66" i="102"/>
  <c r="AF66" i="102"/>
  <c r="AO66" i="102" s="1"/>
  <c r="AE69" i="87"/>
  <c r="AG69" i="87"/>
  <c r="AP69" i="87" s="1"/>
  <c r="AG65" i="82"/>
  <c r="AP65" i="82" s="1"/>
  <c r="AF65" i="82"/>
  <c r="AO65" i="82" s="1"/>
  <c r="W66" i="82"/>
  <c r="AE65" i="82"/>
  <c r="AG65" i="85"/>
  <c r="AP65" i="85" s="1"/>
  <c r="W66" i="85"/>
  <c r="AE65" i="85"/>
  <c r="AF65" i="85"/>
  <c r="AO65" i="85" s="1"/>
  <c r="AE75" i="44"/>
  <c r="W76" i="44"/>
  <c r="AF75" i="44"/>
  <c r="AO75" i="44" s="1"/>
  <c r="AG75" i="44"/>
  <c r="AP75" i="44" s="1"/>
  <c r="AR69" i="13"/>
  <c r="AR69" i="16"/>
  <c r="Y72" i="100"/>
  <c r="X72" i="100"/>
  <c r="AH70" i="84"/>
  <c r="AQ70" i="84" s="1"/>
  <c r="AI70" i="92"/>
  <c r="AN70" i="92"/>
  <c r="AH70" i="13"/>
  <c r="AQ70" i="13" s="1"/>
  <c r="AI66" i="83"/>
  <c r="AN66" i="83"/>
  <c r="Y73" i="45"/>
  <c r="X73" i="45"/>
  <c r="AH69" i="41"/>
  <c r="AQ69" i="41" s="1"/>
  <c r="AH73" i="104"/>
  <c r="AQ73" i="104" s="1"/>
  <c r="AI63" i="50"/>
  <c r="AN63" i="50"/>
  <c r="AI69" i="43"/>
  <c r="AN69" i="43"/>
  <c r="AG69" i="41"/>
  <c r="AP69" i="41" s="1"/>
  <c r="AE69" i="41"/>
  <c r="AF69" i="41"/>
  <c r="AO69" i="41" s="1"/>
  <c r="W70" i="41"/>
  <c r="AH65" i="82"/>
  <c r="AQ65" i="82" s="1"/>
  <c r="AF70" i="84"/>
  <c r="AO70" i="84" s="1"/>
  <c r="AG70" i="84"/>
  <c r="AP70" i="84" s="1"/>
  <c r="AE70" i="84"/>
  <c r="W71" i="84"/>
  <c r="AG70" i="13"/>
  <c r="AP70" i="13" s="1"/>
  <c r="AE70" i="13"/>
  <c r="AF70" i="13"/>
  <c r="AO70" i="13" s="1"/>
  <c r="W71" i="13"/>
  <c r="AE70" i="16"/>
  <c r="AF70" i="16"/>
  <c r="AO70" i="16" s="1"/>
  <c r="W71" i="16"/>
  <c r="AG70" i="16"/>
  <c r="AP70" i="16" s="1"/>
  <c r="AR64" i="82"/>
  <c r="AH65" i="35"/>
  <c r="AQ65" i="35" s="1"/>
  <c r="Y71" i="92"/>
  <c r="X71" i="92"/>
  <c r="AI68" i="55"/>
  <c r="AN68" i="55"/>
  <c r="AE68" i="49"/>
  <c r="AF68" i="49"/>
  <c r="AO68" i="49" s="1"/>
  <c r="AG68" i="49"/>
  <c r="AP68" i="49" s="1"/>
  <c r="W69" i="49"/>
  <c r="AI64" i="98"/>
  <c r="AN64" i="98"/>
  <c r="Y66" i="42"/>
  <c r="X66" i="42"/>
  <c r="Z66" i="42" s="1"/>
  <c r="AI69" i="11"/>
  <c r="AN69" i="11"/>
  <c r="AI62" i="90"/>
  <c r="AN62" i="90"/>
  <c r="AI71" i="88"/>
  <c r="AN71" i="88"/>
  <c r="AI72" i="20"/>
  <c r="AN72" i="20"/>
  <c r="Y69" i="99"/>
  <c r="X69" i="99"/>
  <c r="AI65" i="48"/>
  <c r="AN65" i="48"/>
  <c r="AI70" i="96"/>
  <c r="AN70" i="96"/>
  <c r="AR68" i="51"/>
  <c r="AF65" i="35"/>
  <c r="AO65" i="35" s="1"/>
  <c r="AE65" i="35"/>
  <c r="AG65" i="35"/>
  <c r="AP65" i="35" s="1"/>
  <c r="W66" i="35"/>
  <c r="AR69" i="84"/>
  <c r="AH67" i="10"/>
  <c r="AQ67" i="10" s="1"/>
  <c r="AH69" i="51"/>
  <c r="AQ69" i="51" s="1"/>
  <c r="Y73" i="20"/>
  <c r="X73" i="20"/>
  <c r="AI68" i="99"/>
  <c r="AN68" i="99"/>
  <c r="Y70" i="43"/>
  <c r="X70" i="43"/>
  <c r="AR72" i="104"/>
  <c r="Y68" i="18"/>
  <c r="Z68" i="18" s="1"/>
  <c r="X68" i="18"/>
  <c r="AI72" i="45"/>
  <c r="AN72" i="45"/>
  <c r="Y71" i="91"/>
  <c r="X71" i="91"/>
  <c r="AI65" i="42"/>
  <c r="AN65" i="42"/>
  <c r="AR74" i="44"/>
  <c r="Z67" i="10"/>
  <c r="Z69" i="51"/>
  <c r="AH72" i="54"/>
  <c r="AQ72" i="54" s="1"/>
  <c r="Y72" i="88"/>
  <c r="X72" i="88"/>
  <c r="Y66" i="94"/>
  <c r="X66" i="94"/>
  <c r="AR64" i="85"/>
  <c r="AR68" i="87"/>
  <c r="Y65" i="98"/>
  <c r="Z65" i="98" s="1"/>
  <c r="X65" i="98"/>
  <c r="Y70" i="11"/>
  <c r="X70" i="11"/>
  <c r="Y63" i="90"/>
  <c r="X63" i="90"/>
  <c r="W74" i="104"/>
  <c r="AG73" i="104"/>
  <c r="AP73" i="104" s="1"/>
  <c r="AF73" i="104"/>
  <c r="AO73" i="104" s="1"/>
  <c r="AE73" i="104"/>
  <c r="Y64" i="50"/>
  <c r="X64" i="50"/>
  <c r="Z64" i="50" s="1"/>
  <c r="AH75" i="44"/>
  <c r="AQ75" i="44" s="1"/>
  <c r="AH69" i="87"/>
  <c r="AQ69" i="87" s="1"/>
  <c r="Y69" i="55"/>
  <c r="X69" i="55"/>
  <c r="AR66" i="10"/>
  <c r="AH67" i="103"/>
  <c r="AQ67" i="103" s="1"/>
  <c r="AH70" i="16"/>
  <c r="AQ70" i="16" s="1"/>
  <c r="AF71" i="95"/>
  <c r="AO71" i="95" s="1"/>
  <c r="W72" i="95"/>
  <c r="AE71" i="95"/>
  <c r="AG71" i="95"/>
  <c r="AP71" i="95" s="1"/>
  <c r="AI71" i="100"/>
  <c r="AN71" i="100"/>
  <c r="AR71" i="54"/>
  <c r="AR64" i="35"/>
  <c r="Y67" i="83"/>
  <c r="X67" i="83"/>
  <c r="AR68" i="41"/>
  <c r="AI67" i="18"/>
  <c r="AN67" i="18"/>
  <c r="AI70" i="91"/>
  <c r="AN70" i="91"/>
  <c r="AH66" i="102"/>
  <c r="AQ66" i="102" s="1"/>
  <c r="AH65" i="85"/>
  <c r="AQ65" i="85" s="1"/>
  <c r="Z72" i="54"/>
  <c r="AI65" i="94"/>
  <c r="AN65" i="94"/>
  <c r="Y66" i="48"/>
  <c r="X66" i="48"/>
  <c r="Y71" i="96"/>
  <c r="X71" i="96"/>
  <c r="Z63" i="90" l="1"/>
  <c r="Z73" i="45"/>
  <c r="AE73" i="45" s="1"/>
  <c r="Z70" i="43"/>
  <c r="Z69" i="99"/>
  <c r="W70" i="87"/>
  <c r="Y70" i="87" s="1"/>
  <c r="Z72" i="88"/>
  <c r="W73" i="88" s="1"/>
  <c r="Z71" i="92"/>
  <c r="Z72" i="100"/>
  <c r="W73" i="100" s="1"/>
  <c r="AE63" i="90"/>
  <c r="AF63" i="90"/>
  <c r="AO63" i="90" s="1"/>
  <c r="W64" i="90"/>
  <c r="AG63" i="90"/>
  <c r="AP63" i="90" s="1"/>
  <c r="AF73" i="45"/>
  <c r="AO73" i="45" s="1"/>
  <c r="AG73" i="45"/>
  <c r="AP73" i="45" s="1"/>
  <c r="W74" i="45"/>
  <c r="AF72" i="100"/>
  <c r="AO72" i="100" s="1"/>
  <c r="AG72" i="100"/>
  <c r="AP72" i="100" s="1"/>
  <c r="AE72" i="100"/>
  <c r="AG70" i="43"/>
  <c r="AP70" i="43" s="1"/>
  <c r="AE70" i="43"/>
  <c r="W71" i="43"/>
  <c r="AF70" i="43"/>
  <c r="AO70" i="43" s="1"/>
  <c r="AG72" i="88"/>
  <c r="AP72" i="88" s="1"/>
  <c r="AF72" i="88"/>
  <c r="AO72" i="88" s="1"/>
  <c r="AE72" i="88"/>
  <c r="AF65" i="98"/>
  <c r="AO65" i="98" s="1"/>
  <c r="AE65" i="98"/>
  <c r="W66" i="98"/>
  <c r="AG65" i="98"/>
  <c r="AP65" i="98" s="1"/>
  <c r="W70" i="99"/>
  <c r="AG69" i="99"/>
  <c r="AP69" i="99" s="1"/>
  <c r="AF69" i="99"/>
  <c r="AO69" i="99" s="1"/>
  <c r="AE69" i="99"/>
  <c r="AE71" i="92"/>
  <c r="W72" i="92"/>
  <c r="AG71" i="92"/>
  <c r="AP71" i="92" s="1"/>
  <c r="AF71" i="92"/>
  <c r="AO71" i="92" s="1"/>
  <c r="AG64" i="50"/>
  <c r="AP64" i="50" s="1"/>
  <c r="AF64" i="50"/>
  <c r="AO64" i="50" s="1"/>
  <c r="W65" i="50"/>
  <c r="AE64" i="50"/>
  <c r="AF66" i="42"/>
  <c r="AO66" i="42" s="1"/>
  <c r="AG66" i="42"/>
  <c r="AP66" i="42" s="1"/>
  <c r="W67" i="42"/>
  <c r="AE66" i="42"/>
  <c r="AH71" i="96"/>
  <c r="AQ71" i="96" s="1"/>
  <c r="Z71" i="96"/>
  <c r="AE72" i="54"/>
  <c r="AG72" i="54"/>
  <c r="AP72" i="54" s="1"/>
  <c r="W73" i="54"/>
  <c r="AF72" i="54"/>
  <c r="AO72" i="54" s="1"/>
  <c r="Y74" i="104"/>
  <c r="X74" i="104"/>
  <c r="AR65" i="42"/>
  <c r="AH68" i="18"/>
  <c r="AQ68" i="18" s="1"/>
  <c r="AH69" i="99"/>
  <c r="AQ69" i="99" s="1"/>
  <c r="AR71" i="88"/>
  <c r="Y70" i="41"/>
  <c r="X70" i="41"/>
  <c r="AH73" i="45"/>
  <c r="AQ73" i="45" s="1"/>
  <c r="X66" i="82"/>
  <c r="Y66" i="82"/>
  <c r="Z66" i="82" s="1"/>
  <c r="Y67" i="102"/>
  <c r="X67" i="102"/>
  <c r="Z67" i="102" s="1"/>
  <c r="AH63" i="90"/>
  <c r="AQ63" i="90" s="1"/>
  <c r="AH65" i="98"/>
  <c r="AQ65" i="98" s="1"/>
  <c r="AF69" i="51"/>
  <c r="AO69" i="51" s="1"/>
  <c r="AG69" i="51"/>
  <c r="AP69" i="51" s="1"/>
  <c r="W70" i="51"/>
  <c r="AE69" i="51"/>
  <c r="AH71" i="91"/>
  <c r="AQ71" i="91" s="1"/>
  <c r="AG68" i="18"/>
  <c r="AP68" i="18" s="1"/>
  <c r="AF68" i="18"/>
  <c r="AO68" i="18" s="1"/>
  <c r="W69" i="18"/>
  <c r="AE68" i="18"/>
  <c r="AI70" i="16"/>
  <c r="AR70" i="16" s="1"/>
  <c r="AN70" i="16"/>
  <c r="AR63" i="50"/>
  <c r="AI65" i="85"/>
  <c r="AN65" i="85"/>
  <c r="AH66" i="94"/>
  <c r="AQ66" i="94" s="1"/>
  <c r="W68" i="10"/>
  <c r="AG67" i="10"/>
  <c r="AP67" i="10" s="1"/>
  <c r="AF67" i="10"/>
  <c r="AO67" i="10" s="1"/>
  <c r="AE67" i="10"/>
  <c r="Z71" i="91"/>
  <c r="Y66" i="35"/>
  <c r="X66" i="35"/>
  <c r="Z66" i="35" s="1"/>
  <c r="AR62" i="90"/>
  <c r="AI68" i="49"/>
  <c r="AN68" i="49"/>
  <c r="Y71" i="84"/>
  <c r="X71" i="84"/>
  <c r="Z71" i="84" s="1"/>
  <c r="AI69" i="41"/>
  <c r="AN69" i="41"/>
  <c r="Y66" i="85"/>
  <c r="X66" i="85"/>
  <c r="Z66" i="85" s="1"/>
  <c r="Y68" i="103"/>
  <c r="X68" i="103"/>
  <c r="Z68" i="103" s="1"/>
  <c r="AI73" i="104"/>
  <c r="AN73" i="104"/>
  <c r="Z66" i="94"/>
  <c r="AR68" i="99"/>
  <c r="AR70" i="96"/>
  <c r="AR64" i="98"/>
  <c r="Y71" i="13"/>
  <c r="X71" i="13"/>
  <c r="Z71" i="13" s="1"/>
  <c r="AI70" i="84"/>
  <c r="AN70" i="84"/>
  <c r="Y76" i="44"/>
  <c r="X76" i="44"/>
  <c r="AH66" i="48"/>
  <c r="AQ66" i="48" s="1"/>
  <c r="AR71" i="100"/>
  <c r="AH69" i="55"/>
  <c r="AQ69" i="55" s="1"/>
  <c r="AH70" i="11"/>
  <c r="AQ70" i="11" s="1"/>
  <c r="AH73" i="20"/>
  <c r="AQ73" i="20" s="1"/>
  <c r="AI65" i="35"/>
  <c r="AR65" i="35" s="1"/>
  <c r="AN65" i="35"/>
  <c r="AR72" i="20"/>
  <c r="AR69" i="11"/>
  <c r="AR68" i="55"/>
  <c r="AR66" i="83"/>
  <c r="AI75" i="44"/>
  <c r="AN75" i="44"/>
  <c r="AI66" i="102"/>
  <c r="AN66" i="102"/>
  <c r="AI71" i="95"/>
  <c r="AN71" i="95"/>
  <c r="AR65" i="94"/>
  <c r="AH67" i="83"/>
  <c r="AQ67" i="83" s="1"/>
  <c r="Y72" i="95"/>
  <c r="X72" i="95"/>
  <c r="AR70" i="91"/>
  <c r="Z67" i="83"/>
  <c r="Z66" i="48"/>
  <c r="AR67" i="18"/>
  <c r="Z69" i="55"/>
  <c r="AH64" i="50"/>
  <c r="AQ64" i="50" s="1"/>
  <c r="Z70" i="11"/>
  <c r="AH72" i="88"/>
  <c r="AQ72" i="88" s="1"/>
  <c r="AR72" i="45"/>
  <c r="AH70" i="43"/>
  <c r="AQ70" i="43" s="1"/>
  <c r="Z73" i="20"/>
  <c r="AR65" i="48"/>
  <c r="AH66" i="42"/>
  <c r="AQ66" i="42" s="1"/>
  <c r="Y69" i="49"/>
  <c r="X69" i="49"/>
  <c r="AH71" i="92"/>
  <c r="AQ71" i="92" s="1"/>
  <c r="Y71" i="16"/>
  <c r="X71" i="16"/>
  <c r="AI70" i="13"/>
  <c r="AN70" i="13"/>
  <c r="AR69" i="43"/>
  <c r="AR70" i="92"/>
  <c r="AH72" i="100"/>
  <c r="AQ72" i="100" s="1"/>
  <c r="AI65" i="82"/>
  <c r="AR65" i="82" s="1"/>
  <c r="AN65" i="82"/>
  <c r="AI69" i="87"/>
  <c r="AN69" i="87"/>
  <c r="AI67" i="103"/>
  <c r="AN67" i="103"/>
  <c r="X70" i="87" l="1"/>
  <c r="Z70" i="87" s="1"/>
  <c r="Z72" i="95"/>
  <c r="AF72" i="95"/>
  <c r="AO72" i="95" s="1"/>
  <c r="AE72" i="95"/>
  <c r="W73" i="95"/>
  <c r="AG72" i="95"/>
  <c r="AP72" i="95" s="1"/>
  <c r="AE66" i="85"/>
  <c r="W67" i="85"/>
  <c r="AG66" i="85"/>
  <c r="AP66" i="85" s="1"/>
  <c r="AF66" i="85"/>
  <c r="AO66" i="85" s="1"/>
  <c r="AG70" i="87"/>
  <c r="AP70" i="87" s="1"/>
  <c r="AF70" i="87"/>
  <c r="AO70" i="87" s="1"/>
  <c r="AE70" i="87"/>
  <c r="W71" i="87"/>
  <c r="AG66" i="35"/>
  <c r="AP66" i="35" s="1"/>
  <c r="W67" i="35"/>
  <c r="AE66" i="35"/>
  <c r="AF66" i="35"/>
  <c r="AO66" i="35" s="1"/>
  <c r="AG66" i="82"/>
  <c r="AP66" i="82" s="1"/>
  <c r="AF66" i="82"/>
  <c r="AO66" i="82" s="1"/>
  <c r="AE66" i="82"/>
  <c r="W67" i="82"/>
  <c r="AG67" i="83"/>
  <c r="AP67" i="83" s="1"/>
  <c r="AF67" i="83"/>
  <c r="AO67" i="83" s="1"/>
  <c r="W68" i="83"/>
  <c r="AE67" i="83"/>
  <c r="AR75" i="44"/>
  <c r="AI69" i="51"/>
  <c r="AN69" i="51"/>
  <c r="AI66" i="42"/>
  <c r="AN66" i="42"/>
  <c r="Y65" i="50"/>
  <c r="X65" i="50"/>
  <c r="Y72" i="92"/>
  <c r="X72" i="92"/>
  <c r="Y70" i="99"/>
  <c r="X70" i="99"/>
  <c r="AI72" i="88"/>
  <c r="AN72" i="88"/>
  <c r="X71" i="43"/>
  <c r="Y71" i="43"/>
  <c r="AI73" i="45"/>
  <c r="AN73" i="45"/>
  <c r="AH71" i="16"/>
  <c r="AQ71" i="16" s="1"/>
  <c r="AF73" i="20"/>
  <c r="AO73" i="20" s="1"/>
  <c r="W74" i="20"/>
  <c r="AE73" i="20"/>
  <c r="AG73" i="20"/>
  <c r="AP73" i="20" s="1"/>
  <c r="AR70" i="84"/>
  <c r="AR73" i="104"/>
  <c r="Y68" i="10"/>
  <c r="X68" i="10"/>
  <c r="Y70" i="51"/>
  <c r="X70" i="51"/>
  <c r="AH70" i="87"/>
  <c r="AQ70" i="87" s="1"/>
  <c r="Y67" i="42"/>
  <c r="X67" i="42"/>
  <c r="AI71" i="92"/>
  <c r="AN71" i="92"/>
  <c r="AI70" i="43"/>
  <c r="AN70" i="43"/>
  <c r="AR69" i="87"/>
  <c r="Z71" i="16"/>
  <c r="AG70" i="11"/>
  <c r="AP70" i="11" s="1"/>
  <c r="AF70" i="11"/>
  <c r="AO70" i="11" s="1"/>
  <c r="W71" i="11"/>
  <c r="AE70" i="11"/>
  <c r="AE69" i="55"/>
  <c r="AG69" i="55"/>
  <c r="AP69" i="55" s="1"/>
  <c r="AF69" i="55"/>
  <c r="AO69" i="55" s="1"/>
  <c r="W70" i="55"/>
  <c r="AR71" i="95"/>
  <c r="AH71" i="13"/>
  <c r="AQ71" i="13" s="1"/>
  <c r="AH68" i="103"/>
  <c r="AQ68" i="103" s="1"/>
  <c r="AR68" i="49"/>
  <c r="AG71" i="91"/>
  <c r="AP71" i="91" s="1"/>
  <c r="AF71" i="91"/>
  <c r="AO71" i="91" s="1"/>
  <c r="AE71" i="91"/>
  <c r="W72" i="91"/>
  <c r="AR65" i="85"/>
  <c r="AI68" i="18"/>
  <c r="AN68" i="18"/>
  <c r="AH67" i="102"/>
  <c r="AQ67" i="102" s="1"/>
  <c r="Y73" i="54"/>
  <c r="X73" i="54"/>
  <c r="AR70" i="13"/>
  <c r="AR67" i="103"/>
  <c r="AH69" i="49"/>
  <c r="AQ69" i="49" s="1"/>
  <c r="AH72" i="95"/>
  <c r="AQ72" i="95" s="1"/>
  <c r="AH76" i="44"/>
  <c r="AQ76" i="44" s="1"/>
  <c r="W72" i="13"/>
  <c r="AG71" i="13"/>
  <c r="AP71" i="13" s="1"/>
  <c r="AE71" i="13"/>
  <c r="AF71" i="13"/>
  <c r="AO71" i="13" s="1"/>
  <c r="AF68" i="103"/>
  <c r="AO68" i="103" s="1"/>
  <c r="W69" i="103"/>
  <c r="AE68" i="103"/>
  <c r="AG68" i="103"/>
  <c r="AP68" i="103" s="1"/>
  <c r="AR69" i="41"/>
  <c r="X69" i="18"/>
  <c r="Y69" i="18"/>
  <c r="Z69" i="18" s="1"/>
  <c r="W68" i="102"/>
  <c r="AE67" i="102"/>
  <c r="AF67" i="102"/>
  <c r="AO67" i="102" s="1"/>
  <c r="AG67" i="102"/>
  <c r="AP67" i="102" s="1"/>
  <c r="AH74" i="104"/>
  <c r="AQ74" i="104" s="1"/>
  <c r="AI69" i="99"/>
  <c r="AN69" i="99"/>
  <c r="Y66" i="98"/>
  <c r="X66" i="98"/>
  <c r="Y73" i="88"/>
  <c r="X73" i="88"/>
  <c r="Y74" i="45"/>
  <c r="X74" i="45"/>
  <c r="Y64" i="90"/>
  <c r="X64" i="90"/>
  <c r="Z69" i="49"/>
  <c r="AR66" i="102"/>
  <c r="Z76" i="44"/>
  <c r="AH71" i="84"/>
  <c r="AQ71" i="84" s="1"/>
  <c r="AI67" i="10"/>
  <c r="AN67" i="10"/>
  <c r="AH66" i="82"/>
  <c r="AQ66" i="82" s="1"/>
  <c r="AH70" i="41"/>
  <c r="AQ70" i="41" s="1"/>
  <c r="Z74" i="104"/>
  <c r="AI72" i="54"/>
  <c r="AN72" i="54"/>
  <c r="AI65" i="98"/>
  <c r="AN65" i="98"/>
  <c r="AI72" i="100"/>
  <c r="AN72" i="100"/>
  <c r="AF66" i="48"/>
  <c r="AO66" i="48" s="1"/>
  <c r="W67" i="48"/>
  <c r="AE66" i="48"/>
  <c r="AN66" i="48" s="1"/>
  <c r="AG66" i="48"/>
  <c r="AE66" i="94"/>
  <c r="AG66" i="94"/>
  <c r="AP66" i="94" s="1"/>
  <c r="W67" i="94"/>
  <c r="AF66" i="94"/>
  <c r="AO66" i="94" s="1"/>
  <c r="AH66" i="85"/>
  <c r="AQ66" i="85" s="1"/>
  <c r="W72" i="84"/>
  <c r="AG71" i="84"/>
  <c r="AP71" i="84" s="1"/>
  <c r="AF71" i="84"/>
  <c r="AO71" i="84" s="1"/>
  <c r="AE71" i="84"/>
  <c r="AH66" i="35"/>
  <c r="AQ66" i="35" s="1"/>
  <c r="Z70" i="41"/>
  <c r="W72" i="96"/>
  <c r="AF71" i="96"/>
  <c r="AO71" i="96" s="1"/>
  <c r="AG71" i="96"/>
  <c r="AP71" i="96" s="1"/>
  <c r="AE71" i="96"/>
  <c r="AI64" i="50"/>
  <c r="AN64" i="50"/>
  <c r="Y73" i="100"/>
  <c r="X73" i="100"/>
  <c r="Z73" i="100" s="1"/>
  <c r="AI63" i="90"/>
  <c r="AN63" i="90"/>
  <c r="Z72" i="92" l="1"/>
  <c r="AF72" i="92" s="1"/>
  <c r="AO72" i="92" s="1"/>
  <c r="W73" i="92"/>
  <c r="AE72" i="92"/>
  <c r="AG72" i="92"/>
  <c r="AP72" i="92" s="1"/>
  <c r="Y72" i="96"/>
  <c r="Z72" i="96" s="1"/>
  <c r="X72" i="96"/>
  <c r="AR65" i="98"/>
  <c r="AF69" i="49"/>
  <c r="AO69" i="49" s="1"/>
  <c r="AE69" i="49"/>
  <c r="W70" i="49"/>
  <c r="AG69" i="49"/>
  <c r="AP69" i="49" s="1"/>
  <c r="Y68" i="102"/>
  <c r="X68" i="102"/>
  <c r="Z68" i="102" s="1"/>
  <c r="AI71" i="13"/>
  <c r="AN71" i="13"/>
  <c r="AI71" i="91"/>
  <c r="AN71" i="91"/>
  <c r="Y70" i="55"/>
  <c r="X70" i="55"/>
  <c r="Y71" i="11"/>
  <c r="Z71" i="11"/>
  <c r="X71" i="11"/>
  <c r="AH70" i="51"/>
  <c r="AQ70" i="51" s="1"/>
  <c r="AI73" i="20"/>
  <c r="AN73" i="20"/>
  <c r="AH71" i="43"/>
  <c r="AQ71" i="43" s="1"/>
  <c r="AH72" i="92"/>
  <c r="AQ72" i="92" s="1"/>
  <c r="Y67" i="82"/>
  <c r="X67" i="82"/>
  <c r="AI66" i="35"/>
  <c r="AN66" i="35"/>
  <c r="AI66" i="85"/>
  <c r="AN66" i="85"/>
  <c r="AR64" i="50"/>
  <c r="Y67" i="94"/>
  <c r="X67" i="94"/>
  <c r="Y67" i="48"/>
  <c r="X67" i="48"/>
  <c r="AH64" i="90"/>
  <c r="AQ64" i="90" s="1"/>
  <c r="AH73" i="88"/>
  <c r="AQ73" i="88" s="1"/>
  <c r="AF69" i="18"/>
  <c r="AO69" i="18" s="1"/>
  <c r="AG69" i="18"/>
  <c r="AP69" i="18" s="1"/>
  <c r="AE69" i="18"/>
  <c r="W70" i="18"/>
  <c r="AR68" i="18"/>
  <c r="AR70" i="43"/>
  <c r="Z70" i="51"/>
  <c r="X74" i="20"/>
  <c r="Y74" i="20"/>
  <c r="AR66" i="42"/>
  <c r="AI67" i="83"/>
  <c r="AN67" i="83"/>
  <c r="AI66" i="82"/>
  <c r="AN66" i="82"/>
  <c r="Y67" i="35"/>
  <c r="Z67" i="35" s="1"/>
  <c r="X67" i="35"/>
  <c r="AI71" i="84"/>
  <c r="AN71" i="84"/>
  <c r="AR72" i="54"/>
  <c r="Z64" i="90"/>
  <c r="Z73" i="88"/>
  <c r="AR69" i="99"/>
  <c r="AI68" i="103"/>
  <c r="AN68" i="103"/>
  <c r="Y72" i="13"/>
  <c r="X72" i="13"/>
  <c r="AR72" i="88"/>
  <c r="Y68" i="83"/>
  <c r="X68" i="83"/>
  <c r="W71" i="41"/>
  <c r="AE70" i="41"/>
  <c r="AF70" i="41"/>
  <c r="AO70" i="41" s="1"/>
  <c r="AG70" i="41"/>
  <c r="AP70" i="41" s="1"/>
  <c r="AR63" i="90"/>
  <c r="AH73" i="100"/>
  <c r="AQ73" i="100" s="1"/>
  <c r="AI71" i="96"/>
  <c r="AN71" i="96"/>
  <c r="AI66" i="94"/>
  <c r="AN66" i="94"/>
  <c r="W75" i="104"/>
  <c r="AG74" i="104"/>
  <c r="AP74" i="104" s="1"/>
  <c r="AF74" i="104"/>
  <c r="AO74" i="104" s="1"/>
  <c r="AE74" i="104"/>
  <c r="AR67" i="10"/>
  <c r="AG76" i="44"/>
  <c r="AP76" i="44" s="1"/>
  <c r="AE76" i="44"/>
  <c r="W77" i="44"/>
  <c r="AF76" i="44"/>
  <c r="AO76" i="44" s="1"/>
  <c r="AH69" i="18"/>
  <c r="AQ69" i="18" s="1"/>
  <c r="Y69" i="103"/>
  <c r="X69" i="103"/>
  <c r="Z69" i="103" s="1"/>
  <c r="AI69" i="55"/>
  <c r="AN69" i="55"/>
  <c r="AF71" i="16"/>
  <c r="AO71" i="16" s="1"/>
  <c r="AG71" i="16"/>
  <c r="AP71" i="16" s="1"/>
  <c r="AE71" i="16"/>
  <c r="W72" i="16"/>
  <c r="AR71" i="92"/>
  <c r="AH68" i="10"/>
  <c r="AQ68" i="10" s="1"/>
  <c r="AR73" i="45"/>
  <c r="AH70" i="99"/>
  <c r="AQ70" i="99" s="1"/>
  <c r="AH65" i="50"/>
  <c r="AQ65" i="50" s="1"/>
  <c r="AR69" i="51"/>
  <c r="Y73" i="95"/>
  <c r="X73" i="95"/>
  <c r="AR72" i="100"/>
  <c r="AH74" i="45"/>
  <c r="AQ74" i="45" s="1"/>
  <c r="AH66" i="98"/>
  <c r="AQ66" i="98" s="1"/>
  <c r="AH73" i="54"/>
  <c r="AQ73" i="54" s="1"/>
  <c r="AH67" i="42"/>
  <c r="AQ67" i="42" s="1"/>
  <c r="Z68" i="10"/>
  <c r="Z70" i="99"/>
  <c r="Z65" i="50"/>
  <c r="Y71" i="87"/>
  <c r="X71" i="87"/>
  <c r="Z71" i="87" s="1"/>
  <c r="AI72" i="95"/>
  <c r="AN72" i="95"/>
  <c r="AF73" i="100"/>
  <c r="AO73" i="100" s="1"/>
  <c r="AE73" i="100"/>
  <c r="W74" i="100"/>
  <c r="AG73" i="100"/>
  <c r="AP73" i="100" s="1"/>
  <c r="Y72" i="84"/>
  <c r="X72" i="84"/>
  <c r="AI66" i="48"/>
  <c r="AP66" i="48"/>
  <c r="Z74" i="45"/>
  <c r="Z66" i="98"/>
  <c r="AI67" i="102"/>
  <c r="AN67" i="102"/>
  <c r="Z73" i="54"/>
  <c r="Y72" i="91"/>
  <c r="X72" i="91"/>
  <c r="Z72" i="91" s="1"/>
  <c r="AI70" i="11"/>
  <c r="AN70" i="11"/>
  <c r="Z67" i="42"/>
  <c r="Z71" i="43"/>
  <c r="AI70" i="87"/>
  <c r="AN70" i="87"/>
  <c r="Y67" i="85"/>
  <c r="X67" i="85"/>
  <c r="Z72" i="84" l="1"/>
  <c r="Z68" i="83"/>
  <c r="Z74" i="20"/>
  <c r="Z70" i="55"/>
  <c r="W73" i="96"/>
  <c r="AG72" i="96"/>
  <c r="AP72" i="96" s="1"/>
  <c r="AF72" i="96"/>
  <c r="AO72" i="96" s="1"/>
  <c r="AE72" i="96"/>
  <c r="AF68" i="83"/>
  <c r="AO68" i="83" s="1"/>
  <c r="AG68" i="83"/>
  <c r="AP68" i="83" s="1"/>
  <c r="AE68" i="83"/>
  <c r="W69" i="83"/>
  <c r="W72" i="87"/>
  <c r="AF71" i="87"/>
  <c r="AO71" i="87" s="1"/>
  <c r="AE71" i="87"/>
  <c r="AG71" i="87"/>
  <c r="AP71" i="87" s="1"/>
  <c r="AF69" i="103"/>
  <c r="AO69" i="103" s="1"/>
  <c r="AE69" i="103"/>
  <c r="W70" i="103"/>
  <c r="AG69" i="103"/>
  <c r="AP69" i="103" s="1"/>
  <c r="AF67" i="35"/>
  <c r="AO67" i="35" s="1"/>
  <c r="AG67" i="35"/>
  <c r="AP67" i="35" s="1"/>
  <c r="W68" i="35"/>
  <c r="AE67" i="35"/>
  <c r="AF72" i="84"/>
  <c r="AO72" i="84" s="1"/>
  <c r="AE72" i="84"/>
  <c r="W73" i="84"/>
  <c r="AG72" i="84"/>
  <c r="AP72" i="84" s="1"/>
  <c r="AF72" i="91"/>
  <c r="AO72" i="91" s="1"/>
  <c r="AE72" i="91"/>
  <c r="AG72" i="91"/>
  <c r="AP72" i="91" s="1"/>
  <c r="W73" i="91"/>
  <c r="AE74" i="20"/>
  <c r="AG74" i="20"/>
  <c r="AP74" i="20" s="1"/>
  <c r="W75" i="20"/>
  <c r="AF74" i="20"/>
  <c r="AO74" i="20" s="1"/>
  <c r="AF70" i="55"/>
  <c r="AO70" i="55" s="1"/>
  <c r="AE70" i="55"/>
  <c r="W71" i="55"/>
  <c r="AG70" i="55"/>
  <c r="AP70" i="55" s="1"/>
  <c r="AI71" i="16"/>
  <c r="AN71" i="16"/>
  <c r="Y75" i="104"/>
  <c r="Z75" i="104" s="1"/>
  <c r="X75" i="104"/>
  <c r="AG64" i="90"/>
  <c r="AP64" i="90" s="1"/>
  <c r="AF64" i="90"/>
  <c r="AO64" i="90" s="1"/>
  <c r="AE64" i="90"/>
  <c r="W65" i="90"/>
  <c r="AI69" i="18"/>
  <c r="AN69" i="18"/>
  <c r="AH67" i="48"/>
  <c r="AQ67" i="48" s="1"/>
  <c r="AH67" i="82"/>
  <c r="AQ67" i="82" s="1"/>
  <c r="AH68" i="102"/>
  <c r="AQ68" i="102" s="1"/>
  <c r="AI69" i="49"/>
  <c r="AN69" i="49"/>
  <c r="AE71" i="43"/>
  <c r="W72" i="43"/>
  <c r="AG71" i="43"/>
  <c r="AP71" i="43" s="1"/>
  <c r="AF71" i="43"/>
  <c r="AO71" i="43" s="1"/>
  <c r="AE67" i="42"/>
  <c r="AN67" i="42" s="1"/>
  <c r="AG67" i="42"/>
  <c r="AF67" i="42"/>
  <c r="AO67" i="42" s="1"/>
  <c r="W68" i="42"/>
  <c r="AE73" i="54"/>
  <c r="AF73" i="54"/>
  <c r="AO73" i="54" s="1"/>
  <c r="W74" i="54"/>
  <c r="AG73" i="54"/>
  <c r="AP73" i="54" s="1"/>
  <c r="AR66" i="48"/>
  <c r="Y74" i="100"/>
  <c r="X74" i="100"/>
  <c r="Z67" i="48"/>
  <c r="Z67" i="82"/>
  <c r="AF68" i="102"/>
  <c r="AO68" i="102" s="1"/>
  <c r="AE68" i="102"/>
  <c r="W69" i="102"/>
  <c r="AG68" i="102"/>
  <c r="AP68" i="102" s="1"/>
  <c r="W67" i="98"/>
  <c r="AF66" i="98"/>
  <c r="AO66" i="98" s="1"/>
  <c r="AE66" i="98"/>
  <c r="AG66" i="98"/>
  <c r="AP66" i="98" s="1"/>
  <c r="AF70" i="99"/>
  <c r="AO70" i="99" s="1"/>
  <c r="AE70" i="99"/>
  <c r="AG70" i="99"/>
  <c r="AP70" i="99" s="1"/>
  <c r="W71" i="99"/>
  <c r="AR70" i="87"/>
  <c r="AH71" i="87"/>
  <c r="AQ71" i="87" s="1"/>
  <c r="AH67" i="85"/>
  <c r="AQ67" i="85" s="1"/>
  <c r="Z67" i="85"/>
  <c r="AH72" i="84"/>
  <c r="AQ72" i="84" s="1"/>
  <c r="AI73" i="100"/>
  <c r="AN73" i="100"/>
  <c r="AR66" i="94"/>
  <c r="AR68" i="103"/>
  <c r="AR73" i="20"/>
  <c r="AH71" i="11"/>
  <c r="AQ71" i="11" s="1"/>
  <c r="AH72" i="91"/>
  <c r="AQ72" i="91" s="1"/>
  <c r="AF74" i="45"/>
  <c r="AO74" i="45" s="1"/>
  <c r="AE74" i="45"/>
  <c r="W75" i="45"/>
  <c r="AG74" i="45"/>
  <c r="AP74" i="45" s="1"/>
  <c r="AR70" i="11"/>
  <c r="AR67" i="102"/>
  <c r="W66" i="50"/>
  <c r="AE65" i="50"/>
  <c r="AG65" i="50"/>
  <c r="AP65" i="50" s="1"/>
  <c r="AF65" i="50"/>
  <c r="AO65" i="50" s="1"/>
  <c r="Y77" i="44"/>
  <c r="Z77" i="44"/>
  <c r="X77" i="44"/>
  <c r="AI74" i="104"/>
  <c r="AN74" i="104"/>
  <c r="AI70" i="41"/>
  <c r="AN70" i="41"/>
  <c r="AR66" i="82"/>
  <c r="AH67" i="94"/>
  <c r="AQ67" i="94" s="1"/>
  <c r="AR66" i="85"/>
  <c r="AE71" i="11"/>
  <c r="AF71" i="11"/>
  <c r="AO71" i="11" s="1"/>
  <c r="W72" i="11"/>
  <c r="AG71" i="11"/>
  <c r="AP71" i="11" s="1"/>
  <c r="AR71" i="91"/>
  <c r="AI72" i="92"/>
  <c r="AN72" i="92"/>
  <c r="AH73" i="95"/>
  <c r="AQ73" i="95" s="1"/>
  <c r="AR69" i="55"/>
  <c r="AI76" i="44"/>
  <c r="AN76" i="44"/>
  <c r="AR71" i="96"/>
  <c r="Y71" i="41"/>
  <c r="X71" i="41"/>
  <c r="Z71" i="41" s="1"/>
  <c r="AH72" i="13"/>
  <c r="AQ72" i="13" s="1"/>
  <c r="AR71" i="84"/>
  <c r="AH74" i="20"/>
  <c r="AQ74" i="20" s="1"/>
  <c r="Z67" i="94"/>
  <c r="AH72" i="96"/>
  <c r="AQ72" i="96" s="1"/>
  <c r="Y73" i="92"/>
  <c r="X73" i="92"/>
  <c r="AR72" i="95"/>
  <c r="AG68" i="10"/>
  <c r="AP68" i="10" s="1"/>
  <c r="AE68" i="10"/>
  <c r="AF68" i="10"/>
  <c r="AO68" i="10" s="1"/>
  <c r="W69" i="10"/>
  <c r="Z73" i="95"/>
  <c r="Y72" i="16"/>
  <c r="X72" i="16"/>
  <c r="AH69" i="103"/>
  <c r="AQ69" i="103" s="1"/>
  <c r="AH68" i="83"/>
  <c r="AQ68" i="83" s="1"/>
  <c r="Z72" i="13"/>
  <c r="AG73" i="88"/>
  <c r="AP73" i="88" s="1"/>
  <c r="AF73" i="88"/>
  <c r="AO73" i="88" s="1"/>
  <c r="AE73" i="88"/>
  <c r="W74" i="88"/>
  <c r="AH67" i="35"/>
  <c r="AQ67" i="35" s="1"/>
  <c r="AR67" i="83"/>
  <c r="W71" i="51"/>
  <c r="AE70" i="51"/>
  <c r="AG70" i="51"/>
  <c r="AP70" i="51" s="1"/>
  <c r="AF70" i="51"/>
  <c r="AO70" i="51" s="1"/>
  <c r="Y70" i="18"/>
  <c r="X70" i="18"/>
  <c r="AR66" i="35"/>
  <c r="AH70" i="55"/>
  <c r="AQ70" i="55" s="1"/>
  <c r="AR71" i="13"/>
  <c r="Y70" i="49"/>
  <c r="X70" i="49"/>
  <c r="AG75" i="104" l="1"/>
  <c r="AP75" i="104" s="1"/>
  <c r="AE75" i="104"/>
  <c r="AF75" i="104"/>
  <c r="AO75" i="104" s="1"/>
  <c r="W76" i="104"/>
  <c r="Y74" i="88"/>
  <c r="X74" i="88"/>
  <c r="AF73" i="95"/>
  <c r="AO73" i="95" s="1"/>
  <c r="AG73" i="95"/>
  <c r="AP73" i="95" s="1"/>
  <c r="AE73" i="95"/>
  <c r="W74" i="95"/>
  <c r="Y72" i="11"/>
  <c r="X72" i="11"/>
  <c r="Y75" i="45"/>
  <c r="X75" i="45"/>
  <c r="AI70" i="99"/>
  <c r="AN70" i="99"/>
  <c r="Y67" i="98"/>
  <c r="Z67" i="98" s="1"/>
  <c r="X67" i="98"/>
  <c r="W68" i="82"/>
  <c r="AF67" i="82"/>
  <c r="AO67" i="82" s="1"/>
  <c r="AE67" i="82"/>
  <c r="AG67" i="82"/>
  <c r="AP67" i="82" s="1"/>
  <c r="Y65" i="90"/>
  <c r="Z65" i="90" s="1"/>
  <c r="X65" i="90"/>
  <c r="AI70" i="55"/>
  <c r="AN70" i="55"/>
  <c r="AI74" i="20"/>
  <c r="AN74" i="20"/>
  <c r="AI67" i="35"/>
  <c r="AN67" i="35"/>
  <c r="Y70" i="103"/>
  <c r="X70" i="103"/>
  <c r="AR72" i="92"/>
  <c r="AR70" i="41"/>
  <c r="AI74" i="45"/>
  <c r="AN74" i="45"/>
  <c r="AG67" i="48"/>
  <c r="AP67" i="48" s="1"/>
  <c r="W68" i="48"/>
  <c r="AE67" i="48"/>
  <c r="AF67" i="48"/>
  <c r="AO67" i="48" s="1"/>
  <c r="Y68" i="42"/>
  <c r="Z68" i="42" s="1"/>
  <c r="X68" i="42"/>
  <c r="AI64" i="90"/>
  <c r="AN64" i="90"/>
  <c r="Y68" i="35"/>
  <c r="Z68" i="35"/>
  <c r="X68" i="35"/>
  <c r="AI69" i="103"/>
  <c r="AR69" i="103" s="1"/>
  <c r="AN69" i="103"/>
  <c r="Y72" i="87"/>
  <c r="X72" i="87"/>
  <c r="AI73" i="88"/>
  <c r="AN73" i="88"/>
  <c r="AH70" i="49"/>
  <c r="AQ70" i="49" s="1"/>
  <c r="Y69" i="10"/>
  <c r="X69" i="10"/>
  <c r="AH73" i="92"/>
  <c r="AQ73" i="92" s="1"/>
  <c r="AI71" i="11"/>
  <c r="AN71" i="11"/>
  <c r="AR73" i="100"/>
  <c r="AE67" i="85"/>
  <c r="W68" i="85"/>
  <c r="AG67" i="85"/>
  <c r="AP67" i="85" s="1"/>
  <c r="AF67" i="85"/>
  <c r="AO67" i="85" s="1"/>
  <c r="AH74" i="100"/>
  <c r="AQ74" i="100" s="1"/>
  <c r="Y72" i="43"/>
  <c r="X72" i="43"/>
  <c r="AR71" i="16"/>
  <c r="Y73" i="91"/>
  <c r="Z73" i="91"/>
  <c r="X73" i="91"/>
  <c r="Y73" i="84"/>
  <c r="X73" i="84"/>
  <c r="AI72" i="96"/>
  <c r="AN72" i="96"/>
  <c r="AH70" i="18"/>
  <c r="AQ70" i="18" s="1"/>
  <c r="AI70" i="51"/>
  <c r="AN70" i="51"/>
  <c r="Y71" i="51"/>
  <c r="X71" i="51"/>
  <c r="AR74" i="104"/>
  <c r="Y69" i="102"/>
  <c r="Z69" i="102" s="1"/>
  <c r="X69" i="102"/>
  <c r="Z74" i="100"/>
  <c r="Y74" i="54"/>
  <c r="X74" i="54"/>
  <c r="Z74" i="54" s="1"/>
  <c r="AI67" i="42"/>
  <c r="AP67" i="42"/>
  <c r="AI71" i="43"/>
  <c r="AN71" i="43"/>
  <c r="AI72" i="84"/>
  <c r="AN72" i="84"/>
  <c r="Y69" i="83"/>
  <c r="X69" i="83"/>
  <c r="Z70" i="49"/>
  <c r="Z70" i="18"/>
  <c r="AH72" i="16"/>
  <c r="AQ72" i="16" s="1"/>
  <c r="Z73" i="92"/>
  <c r="AF72" i="13"/>
  <c r="AO72" i="13" s="1"/>
  <c r="AE72" i="13"/>
  <c r="W73" i="13"/>
  <c r="AG72" i="13"/>
  <c r="AP72" i="13" s="1"/>
  <c r="Z72" i="16"/>
  <c r="AI68" i="10"/>
  <c r="AN68" i="10"/>
  <c r="W68" i="94"/>
  <c r="AG67" i="94"/>
  <c r="AP67" i="94" s="1"/>
  <c r="AF67" i="94"/>
  <c r="AO67" i="94" s="1"/>
  <c r="AE67" i="94"/>
  <c r="AH71" i="41"/>
  <c r="AQ71" i="41" s="1"/>
  <c r="AR76" i="44"/>
  <c r="AH77" i="44"/>
  <c r="AQ77" i="44" s="1"/>
  <c r="AI65" i="50"/>
  <c r="AN65" i="50"/>
  <c r="Y71" i="99"/>
  <c r="X71" i="99"/>
  <c r="AI66" i="98"/>
  <c r="AR66" i="98" s="1"/>
  <c r="AN66" i="98"/>
  <c r="AI68" i="102"/>
  <c r="AN68" i="102"/>
  <c r="AR69" i="18"/>
  <c r="AH75" i="104"/>
  <c r="AQ75" i="104" s="1"/>
  <c r="Y75" i="20"/>
  <c r="Z75" i="20" s="1"/>
  <c r="X75" i="20"/>
  <c r="AI72" i="91"/>
  <c r="AN72" i="91"/>
  <c r="AI68" i="83"/>
  <c r="AN68" i="83"/>
  <c r="W72" i="41"/>
  <c r="AE71" i="41"/>
  <c r="AF71" i="41"/>
  <c r="AO71" i="41" s="1"/>
  <c r="AG71" i="41"/>
  <c r="AP71" i="41" s="1"/>
  <c r="AE77" i="44"/>
  <c r="AF77" i="44"/>
  <c r="AO77" i="44" s="1"/>
  <c r="AG77" i="44"/>
  <c r="AP77" i="44" s="1"/>
  <c r="W78" i="44"/>
  <c r="Y66" i="50"/>
  <c r="X66" i="50"/>
  <c r="Z66" i="50" s="1"/>
  <c r="AI73" i="54"/>
  <c r="AN73" i="54"/>
  <c r="AR69" i="49"/>
  <c r="Y71" i="55"/>
  <c r="X71" i="55"/>
  <c r="AI71" i="87"/>
  <c r="AN71" i="87"/>
  <c r="Y73" i="96"/>
  <c r="Z73" i="96" s="1"/>
  <c r="X73" i="96"/>
  <c r="Z71" i="55" l="1"/>
  <c r="Z72" i="43"/>
  <c r="Z75" i="45"/>
  <c r="W66" i="90"/>
  <c r="AG65" i="90"/>
  <c r="AP65" i="90" s="1"/>
  <c r="AF65" i="90"/>
  <c r="AO65" i="90" s="1"/>
  <c r="AE65" i="90"/>
  <c r="AG69" i="102"/>
  <c r="AP69" i="102" s="1"/>
  <c r="AF69" i="102"/>
  <c r="AO69" i="102" s="1"/>
  <c r="W70" i="102"/>
  <c r="AE69" i="102"/>
  <c r="W69" i="42"/>
  <c r="AF68" i="42"/>
  <c r="AO68" i="42" s="1"/>
  <c r="AE68" i="42"/>
  <c r="AG68" i="42"/>
  <c r="AP68" i="42" s="1"/>
  <c r="W76" i="20"/>
  <c r="AG75" i="20"/>
  <c r="AP75" i="20" s="1"/>
  <c r="AF75" i="20"/>
  <c r="AO75" i="20" s="1"/>
  <c r="AE75" i="20"/>
  <c r="AG71" i="55"/>
  <c r="AP71" i="55" s="1"/>
  <c r="AE71" i="55"/>
  <c r="W72" i="55"/>
  <c r="AF71" i="55"/>
  <c r="AO71" i="55" s="1"/>
  <c r="AF72" i="43"/>
  <c r="AO72" i="43" s="1"/>
  <c r="AG72" i="43"/>
  <c r="AP72" i="43" s="1"/>
  <c r="AE72" i="43"/>
  <c r="W73" i="43"/>
  <c r="AE75" i="45"/>
  <c r="AF75" i="45"/>
  <c r="AO75" i="45" s="1"/>
  <c r="W76" i="45"/>
  <c r="AG75" i="45"/>
  <c r="AP75" i="45" s="1"/>
  <c r="AI77" i="44"/>
  <c r="AN77" i="44"/>
  <c r="AR68" i="83"/>
  <c r="AR71" i="87"/>
  <c r="AH73" i="96"/>
  <c r="AQ73" i="96" s="1"/>
  <c r="AH66" i="50"/>
  <c r="AQ66" i="50" s="1"/>
  <c r="Y72" i="41"/>
  <c r="X72" i="41"/>
  <c r="Z72" i="41" s="1"/>
  <c r="AR68" i="10"/>
  <c r="AH74" i="54"/>
  <c r="AQ74" i="54" s="1"/>
  <c r="AH73" i="91"/>
  <c r="AQ73" i="91" s="1"/>
  <c r="AR73" i="88"/>
  <c r="AH68" i="35"/>
  <c r="AQ68" i="35" s="1"/>
  <c r="AH67" i="98"/>
  <c r="AQ67" i="98" s="1"/>
  <c r="Y74" i="95"/>
  <c r="X74" i="95"/>
  <c r="AF73" i="96"/>
  <c r="AO73" i="96" s="1"/>
  <c r="W74" i="96"/>
  <c r="AG73" i="96"/>
  <c r="AP73" i="96" s="1"/>
  <c r="AE73" i="96"/>
  <c r="AH71" i="99"/>
  <c r="AQ71" i="99" s="1"/>
  <c r="AI67" i="94"/>
  <c r="AN67" i="94"/>
  <c r="AE72" i="16"/>
  <c r="AN72" i="16" s="1"/>
  <c r="AG72" i="16"/>
  <c r="AF72" i="16"/>
  <c r="AO72" i="16" s="1"/>
  <c r="W73" i="16"/>
  <c r="AE73" i="92"/>
  <c r="W74" i="92"/>
  <c r="AG73" i="92"/>
  <c r="AP73" i="92" s="1"/>
  <c r="AF73" i="92"/>
  <c r="AO73" i="92" s="1"/>
  <c r="AF70" i="18"/>
  <c r="AO70" i="18" s="1"/>
  <c r="W71" i="18"/>
  <c r="AG70" i="18"/>
  <c r="AP70" i="18" s="1"/>
  <c r="AE70" i="18"/>
  <c r="AR72" i="84"/>
  <c r="AF74" i="54"/>
  <c r="AO74" i="54" s="1"/>
  <c r="AE74" i="54"/>
  <c r="AG74" i="54"/>
  <c r="AP74" i="54" s="1"/>
  <c r="W75" i="54"/>
  <c r="AR70" i="51"/>
  <c r="AF73" i="91"/>
  <c r="AO73" i="91" s="1"/>
  <c r="AE73" i="91"/>
  <c r="AG73" i="91"/>
  <c r="AP73" i="91" s="1"/>
  <c r="W74" i="91"/>
  <c r="AH72" i="87"/>
  <c r="AQ72" i="87" s="1"/>
  <c r="W69" i="35"/>
  <c r="AE68" i="35"/>
  <c r="AG68" i="35"/>
  <c r="AP68" i="35" s="1"/>
  <c r="AF68" i="35"/>
  <c r="AO68" i="35" s="1"/>
  <c r="AH70" i="103"/>
  <c r="AQ70" i="103" s="1"/>
  <c r="AR74" i="20"/>
  <c r="AF67" i="98"/>
  <c r="AO67" i="98" s="1"/>
  <c r="AG67" i="98"/>
  <c r="AP67" i="98" s="1"/>
  <c r="AE67" i="98"/>
  <c r="W68" i="98"/>
  <c r="AI73" i="95"/>
  <c r="AN73" i="95"/>
  <c r="AF70" i="49"/>
  <c r="AO70" i="49" s="1"/>
  <c r="W71" i="49"/>
  <c r="AG70" i="49"/>
  <c r="AP70" i="49" s="1"/>
  <c r="AE70" i="49"/>
  <c r="AR72" i="96"/>
  <c r="Z72" i="87"/>
  <c r="AR74" i="45"/>
  <c r="Z70" i="103"/>
  <c r="AH72" i="11"/>
  <c r="AQ72" i="11" s="1"/>
  <c r="X76" i="104"/>
  <c r="Y76" i="104"/>
  <c r="AH69" i="83"/>
  <c r="AQ69" i="83" s="1"/>
  <c r="AR71" i="43"/>
  <c r="AG74" i="100"/>
  <c r="AP74" i="100" s="1"/>
  <c r="AE74" i="100"/>
  <c r="AF74" i="100"/>
  <c r="AO74" i="100" s="1"/>
  <c r="W75" i="100"/>
  <c r="AH71" i="51"/>
  <c r="AQ71" i="51" s="1"/>
  <c r="AH73" i="84"/>
  <c r="AQ73" i="84" s="1"/>
  <c r="AR71" i="11"/>
  <c r="AH69" i="10"/>
  <c r="AQ69" i="10" s="1"/>
  <c r="AR70" i="55"/>
  <c r="AI67" i="82"/>
  <c r="AN67" i="82"/>
  <c r="Z72" i="11"/>
  <c r="AE66" i="50"/>
  <c r="AF66" i="50"/>
  <c r="AO66" i="50" s="1"/>
  <c r="W67" i="50"/>
  <c r="AG66" i="50"/>
  <c r="AP66" i="50" s="1"/>
  <c r="Z71" i="99"/>
  <c r="Y78" i="44"/>
  <c r="X78" i="44"/>
  <c r="Y68" i="94"/>
  <c r="X68" i="94"/>
  <c r="Z68" i="94" s="1"/>
  <c r="Y73" i="13"/>
  <c r="X73" i="13"/>
  <c r="Z69" i="83"/>
  <c r="AH69" i="102"/>
  <c r="AQ69" i="102" s="1"/>
  <c r="Z71" i="51"/>
  <c r="Z73" i="84"/>
  <c r="Y68" i="85"/>
  <c r="X68" i="85"/>
  <c r="Z69" i="10"/>
  <c r="AR64" i="90"/>
  <c r="AI67" i="48"/>
  <c r="AN67" i="48"/>
  <c r="AH65" i="90"/>
  <c r="AQ65" i="90" s="1"/>
  <c r="AR70" i="99"/>
  <c r="AH74" i="88"/>
  <c r="AQ74" i="88" s="1"/>
  <c r="AI75" i="104"/>
  <c r="AN75" i="104"/>
  <c r="AR72" i="91"/>
  <c r="AR68" i="102"/>
  <c r="AH71" i="55"/>
  <c r="AQ71" i="55" s="1"/>
  <c r="AR73" i="54"/>
  <c r="AI71" i="41"/>
  <c r="AN71" i="41"/>
  <c r="AH75" i="20"/>
  <c r="AQ75" i="20" s="1"/>
  <c r="AR65" i="50"/>
  <c r="AI72" i="13"/>
  <c r="AN72" i="13"/>
  <c r="AR67" i="42"/>
  <c r="AH72" i="43"/>
  <c r="AQ72" i="43" s="1"/>
  <c r="AI67" i="85"/>
  <c r="AN67" i="85"/>
  <c r="AH68" i="42"/>
  <c r="AQ68" i="42" s="1"/>
  <c r="Y68" i="48"/>
  <c r="X68" i="48"/>
  <c r="AR67" i="35"/>
  <c r="Y68" i="82"/>
  <c r="X68" i="82"/>
  <c r="AH75" i="45"/>
  <c r="AQ75" i="45" s="1"/>
  <c r="Z74" i="88"/>
  <c r="Z76" i="104" l="1"/>
  <c r="W77" i="104"/>
  <c r="AG76" i="104"/>
  <c r="AP76" i="104" s="1"/>
  <c r="AF76" i="104"/>
  <c r="AO76" i="104" s="1"/>
  <c r="AE76" i="104"/>
  <c r="AI74" i="100"/>
  <c r="AN74" i="100"/>
  <c r="AI70" i="49"/>
  <c r="AN70" i="49"/>
  <c r="X75" i="54"/>
  <c r="Y75" i="54"/>
  <c r="Z75" i="54" s="1"/>
  <c r="AH72" i="41"/>
  <c r="AQ72" i="41" s="1"/>
  <c r="AR77" i="44"/>
  <c r="AH68" i="48"/>
  <c r="AQ68" i="48" s="1"/>
  <c r="AH68" i="82"/>
  <c r="AQ68" i="82" s="1"/>
  <c r="AE71" i="51"/>
  <c r="AG71" i="51"/>
  <c r="AP71" i="51" s="1"/>
  <c r="AF71" i="51"/>
  <c r="AO71" i="51" s="1"/>
  <c r="W72" i="51"/>
  <c r="AF69" i="83"/>
  <c r="AO69" i="83" s="1"/>
  <c r="W70" i="83"/>
  <c r="AE69" i="83"/>
  <c r="AG69" i="83"/>
  <c r="AP69" i="83" s="1"/>
  <c r="AR67" i="82"/>
  <c r="Y68" i="98"/>
  <c r="X68" i="98"/>
  <c r="AI73" i="91"/>
  <c r="AN73" i="91"/>
  <c r="AI70" i="18"/>
  <c r="AN70" i="18"/>
  <c r="AI72" i="16"/>
  <c r="AP72" i="16"/>
  <c r="Y74" i="96"/>
  <c r="X74" i="96"/>
  <c r="AG72" i="41"/>
  <c r="AP72" i="41" s="1"/>
  <c r="W73" i="41"/>
  <c r="AE72" i="41"/>
  <c r="AF72" i="41"/>
  <c r="AO72" i="41" s="1"/>
  <c r="Y73" i="43"/>
  <c r="X73" i="43"/>
  <c r="Y72" i="55"/>
  <c r="X72" i="55"/>
  <c r="Y69" i="42"/>
  <c r="X69" i="42"/>
  <c r="AF73" i="84"/>
  <c r="AO73" i="84" s="1"/>
  <c r="W74" i="84"/>
  <c r="AG73" i="84"/>
  <c r="AP73" i="84" s="1"/>
  <c r="AE73" i="84"/>
  <c r="AF74" i="88"/>
  <c r="AO74" i="88" s="1"/>
  <c r="AG74" i="88"/>
  <c r="AP74" i="88" s="1"/>
  <c r="AE74" i="88"/>
  <c r="W75" i="88"/>
  <c r="AE69" i="10"/>
  <c r="W70" i="10"/>
  <c r="AG69" i="10"/>
  <c r="AP69" i="10" s="1"/>
  <c r="AF69" i="10"/>
  <c r="AO69" i="10" s="1"/>
  <c r="AH73" i="13"/>
  <c r="AQ73" i="13" s="1"/>
  <c r="AH78" i="44"/>
  <c r="AQ78" i="44" s="1"/>
  <c r="Y67" i="50"/>
  <c r="X67" i="50"/>
  <c r="AF72" i="87"/>
  <c r="AO72" i="87" s="1"/>
  <c r="AE72" i="87"/>
  <c r="W73" i="87"/>
  <c r="AG72" i="87"/>
  <c r="AP72" i="87" s="1"/>
  <c r="Y71" i="49"/>
  <c r="Z71" i="49" s="1"/>
  <c r="X71" i="49"/>
  <c r="AI67" i="98"/>
  <c r="AN67" i="98"/>
  <c r="AI74" i="54"/>
  <c r="AN74" i="54"/>
  <c r="Y74" i="92"/>
  <c r="Z74" i="92" s="1"/>
  <c r="X74" i="92"/>
  <c r="AI72" i="43"/>
  <c r="AN72" i="43"/>
  <c r="AI71" i="55"/>
  <c r="AN71" i="55"/>
  <c r="Y76" i="20"/>
  <c r="X76" i="20"/>
  <c r="AI65" i="90"/>
  <c r="AN65" i="90"/>
  <c r="AG68" i="94"/>
  <c r="AP68" i="94" s="1"/>
  <c r="W69" i="94"/>
  <c r="AE68" i="94"/>
  <c r="AF68" i="94"/>
  <c r="AO68" i="94" s="1"/>
  <c r="Z68" i="48"/>
  <c r="AR67" i="85"/>
  <c r="AR71" i="41"/>
  <c r="Z73" i="13"/>
  <c r="Z78" i="44"/>
  <c r="AI68" i="35"/>
  <c r="AN68" i="35"/>
  <c r="Y71" i="18"/>
  <c r="X71" i="18"/>
  <c r="Z71" i="18" s="1"/>
  <c r="AI73" i="92"/>
  <c r="AN73" i="92"/>
  <c r="AH74" i="95"/>
  <c r="AQ74" i="95" s="1"/>
  <c r="Y76" i="45"/>
  <c r="X76" i="45"/>
  <c r="AI69" i="102"/>
  <c r="AR69" i="102" s="1"/>
  <c r="AN69" i="102"/>
  <c r="AR72" i="13"/>
  <c r="Z68" i="82"/>
  <c r="AH68" i="85"/>
  <c r="AQ68" i="85" s="1"/>
  <c r="AR75" i="104"/>
  <c r="Z68" i="85"/>
  <c r="AI66" i="50"/>
  <c r="AN66" i="50"/>
  <c r="Y75" i="100"/>
  <c r="X75" i="100"/>
  <c r="Y69" i="35"/>
  <c r="X69" i="35"/>
  <c r="AR67" i="94"/>
  <c r="Z74" i="95"/>
  <c r="X70" i="102"/>
  <c r="Y70" i="102"/>
  <c r="AR67" i="48"/>
  <c r="AH68" i="94"/>
  <c r="AQ68" i="94" s="1"/>
  <c r="W72" i="99"/>
  <c r="AF71" i="99"/>
  <c r="AO71" i="99" s="1"/>
  <c r="AG71" i="99"/>
  <c r="AP71" i="99" s="1"/>
  <c r="AE71" i="99"/>
  <c r="AE72" i="11"/>
  <c r="AG72" i="11"/>
  <c r="AP72" i="11" s="1"/>
  <c r="W73" i="11"/>
  <c r="AF72" i="11"/>
  <c r="AO72" i="11" s="1"/>
  <c r="AH76" i="104"/>
  <c r="AQ76" i="104" s="1"/>
  <c r="W71" i="103"/>
  <c r="AG70" i="103"/>
  <c r="AP70" i="103" s="1"/>
  <c r="AF70" i="103"/>
  <c r="AO70" i="103" s="1"/>
  <c r="AE70" i="103"/>
  <c r="AR73" i="95"/>
  <c r="Y74" i="91"/>
  <c r="X74" i="91"/>
  <c r="Y73" i="16"/>
  <c r="X73" i="16"/>
  <c r="AI73" i="96"/>
  <c r="AN73" i="96"/>
  <c r="AI75" i="45"/>
  <c r="AN75" i="45"/>
  <c r="AI75" i="20"/>
  <c r="AN75" i="20"/>
  <c r="AI68" i="42"/>
  <c r="AN68" i="42"/>
  <c r="Y66" i="90"/>
  <c r="X66" i="90"/>
  <c r="Z76" i="45" l="1"/>
  <c r="Z73" i="43"/>
  <c r="Z75" i="100"/>
  <c r="AF75" i="100" s="1"/>
  <c r="AO75" i="100" s="1"/>
  <c r="Z74" i="91"/>
  <c r="AG74" i="91" s="1"/>
  <c r="AP74" i="91" s="1"/>
  <c r="Z69" i="42"/>
  <c r="AE69" i="42" s="1"/>
  <c r="AG74" i="92"/>
  <c r="AP74" i="92" s="1"/>
  <c r="AE74" i="92"/>
  <c r="W75" i="92"/>
  <c r="AF74" i="92"/>
  <c r="AO74" i="92" s="1"/>
  <c r="AE75" i="54"/>
  <c r="W76" i="54"/>
  <c r="AF75" i="54"/>
  <c r="AO75" i="54" s="1"/>
  <c r="AG75" i="54"/>
  <c r="AP75" i="54" s="1"/>
  <c r="AG69" i="42"/>
  <c r="AP69" i="42" s="1"/>
  <c r="W77" i="45"/>
  <c r="AG76" i="45"/>
  <c r="AP76" i="45" s="1"/>
  <c r="AE76" i="45"/>
  <c r="AF76" i="45"/>
  <c r="AO76" i="45" s="1"/>
  <c r="W74" i="43"/>
  <c r="AG73" i="43"/>
  <c r="AP73" i="43" s="1"/>
  <c r="AF73" i="43"/>
  <c r="AO73" i="43" s="1"/>
  <c r="AE73" i="43"/>
  <c r="W75" i="91"/>
  <c r="AF74" i="91"/>
  <c r="AO74" i="91" s="1"/>
  <c r="AE74" i="91"/>
  <c r="AG75" i="100"/>
  <c r="AP75" i="100" s="1"/>
  <c r="W76" i="100"/>
  <c r="AR68" i="42"/>
  <c r="AR72" i="43"/>
  <c r="AI72" i="41"/>
  <c r="AN72" i="41"/>
  <c r="AH68" i="98"/>
  <c r="AQ68" i="98" s="1"/>
  <c r="AH66" i="90"/>
  <c r="AQ66" i="90" s="1"/>
  <c r="Z66" i="90"/>
  <c r="Y73" i="11"/>
  <c r="X73" i="11"/>
  <c r="W69" i="82"/>
  <c r="AG68" i="82"/>
  <c r="AP68" i="82" s="1"/>
  <c r="AF68" i="82"/>
  <c r="AO68" i="82" s="1"/>
  <c r="AE68" i="82"/>
  <c r="Y69" i="94"/>
  <c r="X69" i="94"/>
  <c r="AH71" i="49"/>
  <c r="AQ71" i="49" s="1"/>
  <c r="AI72" i="87"/>
  <c r="AN72" i="87"/>
  <c r="AI69" i="10"/>
  <c r="AN69" i="10"/>
  <c r="Y70" i="83"/>
  <c r="Z70" i="83" s="1"/>
  <c r="X70" i="83"/>
  <c r="AI71" i="51"/>
  <c r="AN71" i="51"/>
  <c r="AR74" i="100"/>
  <c r="AG71" i="18"/>
  <c r="AP71" i="18" s="1"/>
  <c r="AE71" i="18"/>
  <c r="W72" i="18"/>
  <c r="AF71" i="18"/>
  <c r="AO71" i="18" s="1"/>
  <c r="AR75" i="45"/>
  <c r="AH74" i="91"/>
  <c r="AQ74" i="91" s="1"/>
  <c r="AI70" i="103"/>
  <c r="AR70" i="103" s="1"/>
  <c r="AN70" i="103"/>
  <c r="Y72" i="99"/>
  <c r="X72" i="99"/>
  <c r="Z72" i="99" s="1"/>
  <c r="AR68" i="35"/>
  <c r="W72" i="49"/>
  <c r="AE71" i="49"/>
  <c r="AF71" i="49"/>
  <c r="AO71" i="49" s="1"/>
  <c r="AG71" i="49"/>
  <c r="AP71" i="49" s="1"/>
  <c r="AI73" i="84"/>
  <c r="AN73" i="84"/>
  <c r="AH74" i="96"/>
  <c r="AQ74" i="96" s="1"/>
  <c r="AR70" i="18"/>
  <c r="AH73" i="16"/>
  <c r="AQ73" i="16" s="1"/>
  <c r="AI72" i="11"/>
  <c r="AN72" i="11"/>
  <c r="AH69" i="35"/>
  <c r="AQ69" i="35" s="1"/>
  <c r="AR73" i="92"/>
  <c r="AE78" i="44"/>
  <c r="AG78" i="44"/>
  <c r="AP78" i="44" s="1"/>
  <c r="AF78" i="44"/>
  <c r="AO78" i="44" s="1"/>
  <c r="W79" i="44"/>
  <c r="AE68" i="48"/>
  <c r="AF68" i="48"/>
  <c r="AO68" i="48" s="1"/>
  <c r="AG68" i="48"/>
  <c r="AP68" i="48" s="1"/>
  <c r="W69" i="48"/>
  <c r="AR71" i="55"/>
  <c r="AH67" i="50"/>
  <c r="AQ67" i="50" s="1"/>
  <c r="Y75" i="88"/>
  <c r="Z75" i="88"/>
  <c r="X75" i="88"/>
  <c r="AH72" i="55"/>
  <c r="AQ72" i="55" s="1"/>
  <c r="Z74" i="96"/>
  <c r="AH75" i="54"/>
  <c r="AQ75" i="54" s="1"/>
  <c r="AI76" i="104"/>
  <c r="AN76" i="104"/>
  <c r="Z70" i="102"/>
  <c r="Z69" i="35"/>
  <c r="AR66" i="50"/>
  <c r="AH71" i="18"/>
  <c r="AQ71" i="18" s="1"/>
  <c r="W74" i="13"/>
  <c r="AG73" i="13"/>
  <c r="AP73" i="13" s="1"/>
  <c r="AF73" i="13"/>
  <c r="AO73" i="13" s="1"/>
  <c r="AE73" i="13"/>
  <c r="AR65" i="90"/>
  <c r="AR74" i="54"/>
  <c r="Z67" i="50"/>
  <c r="AI74" i="88"/>
  <c r="AN74" i="88"/>
  <c r="Y74" i="84"/>
  <c r="X74" i="84"/>
  <c r="Z72" i="55"/>
  <c r="AR73" i="91"/>
  <c r="X72" i="51"/>
  <c r="Y72" i="51"/>
  <c r="AR70" i="49"/>
  <c r="AR73" i="96"/>
  <c r="Y71" i="103"/>
  <c r="X71" i="103"/>
  <c r="AI71" i="99"/>
  <c r="AN71" i="99"/>
  <c r="AH70" i="102"/>
  <c r="AQ70" i="102" s="1"/>
  <c r="W69" i="85"/>
  <c r="AF68" i="85"/>
  <c r="AO68" i="85" s="1"/>
  <c r="AE68" i="85"/>
  <c r="AG68" i="85"/>
  <c r="AP68" i="85" s="1"/>
  <c r="AH76" i="20"/>
  <c r="AQ76" i="20" s="1"/>
  <c r="AR75" i="20"/>
  <c r="Z73" i="16"/>
  <c r="AE74" i="95"/>
  <c r="AF74" i="95"/>
  <c r="AO74" i="95" s="1"/>
  <c r="W75" i="95"/>
  <c r="AG74" i="95"/>
  <c r="AP74" i="95" s="1"/>
  <c r="AH75" i="100"/>
  <c r="AQ75" i="100" s="1"/>
  <c r="AH76" i="45"/>
  <c r="AQ76" i="45" s="1"/>
  <c r="AI68" i="94"/>
  <c r="AN68" i="94"/>
  <c r="Z76" i="20"/>
  <c r="AH74" i="92"/>
  <c r="AQ74" i="92" s="1"/>
  <c r="AR67" i="98"/>
  <c r="Y73" i="87"/>
  <c r="X73" i="87"/>
  <c r="Y70" i="10"/>
  <c r="X70" i="10"/>
  <c r="Z70" i="10" s="1"/>
  <c r="AH69" i="42"/>
  <c r="AQ69" i="42" s="1"/>
  <c r="AH73" i="43"/>
  <c r="AQ73" i="43" s="1"/>
  <c r="Y73" i="41"/>
  <c r="X73" i="41"/>
  <c r="Z73" i="41" s="1"/>
  <c r="AR72" i="16"/>
  <c r="Z68" i="98"/>
  <c r="AI69" i="83"/>
  <c r="AN69" i="83"/>
  <c r="Y77" i="104"/>
  <c r="X77" i="104"/>
  <c r="Z73" i="11" l="1"/>
  <c r="AF69" i="42"/>
  <c r="AO69" i="42" s="1"/>
  <c r="W70" i="42"/>
  <c r="AE75" i="100"/>
  <c r="AE70" i="10"/>
  <c r="W71" i="10"/>
  <c r="AG70" i="10"/>
  <c r="AP70" i="10" s="1"/>
  <c r="AF70" i="10"/>
  <c r="AO70" i="10" s="1"/>
  <c r="AE70" i="83"/>
  <c r="AF70" i="83"/>
  <c r="AO70" i="83" s="1"/>
  <c r="AG70" i="83"/>
  <c r="AP70" i="83" s="1"/>
  <c r="W71" i="83"/>
  <c r="AE73" i="11"/>
  <c r="W74" i="11"/>
  <c r="AG73" i="11"/>
  <c r="AP73" i="11" s="1"/>
  <c r="AF73" i="11"/>
  <c r="AO73" i="11" s="1"/>
  <c r="AE73" i="41"/>
  <c r="AG73" i="41"/>
  <c r="AP73" i="41" s="1"/>
  <c r="AF73" i="41"/>
  <c r="AO73" i="41" s="1"/>
  <c r="W74" i="41"/>
  <c r="AH72" i="51"/>
  <c r="AQ72" i="51" s="1"/>
  <c r="AR69" i="83"/>
  <c r="W77" i="20"/>
  <c r="AG76" i="20"/>
  <c r="AP76" i="20" s="1"/>
  <c r="AE76" i="20"/>
  <c r="AF76" i="20"/>
  <c r="AO76" i="20" s="1"/>
  <c r="AE73" i="16"/>
  <c r="AF73" i="16"/>
  <c r="AO73" i="16" s="1"/>
  <c r="W74" i="16"/>
  <c r="AG73" i="16"/>
  <c r="AP73" i="16" s="1"/>
  <c r="Y69" i="85"/>
  <c r="X69" i="85"/>
  <c r="AI68" i="48"/>
  <c r="AN68" i="48"/>
  <c r="AH72" i="99"/>
  <c r="AQ72" i="99" s="1"/>
  <c r="AI73" i="43"/>
  <c r="AN73" i="43"/>
  <c r="AI76" i="45"/>
  <c r="AN76" i="45"/>
  <c r="Y70" i="42"/>
  <c r="Z70" i="42"/>
  <c r="X70" i="42"/>
  <c r="AI75" i="54"/>
  <c r="AN75" i="54"/>
  <c r="AF68" i="98"/>
  <c r="AO68" i="98" s="1"/>
  <c r="AG68" i="98"/>
  <c r="AP68" i="98" s="1"/>
  <c r="W69" i="98"/>
  <c r="AE68" i="98"/>
  <c r="W70" i="35"/>
  <c r="AE69" i="35"/>
  <c r="AG69" i="35"/>
  <c r="AP69" i="35" s="1"/>
  <c r="AF69" i="35"/>
  <c r="AO69" i="35" s="1"/>
  <c r="AF72" i="99"/>
  <c r="AO72" i="99" s="1"/>
  <c r="AE72" i="99"/>
  <c r="AG72" i="99"/>
  <c r="AP72" i="99" s="1"/>
  <c r="W73" i="99"/>
  <c r="AR69" i="10"/>
  <c r="AI68" i="82"/>
  <c r="AN68" i="82"/>
  <c r="AI74" i="91"/>
  <c r="AN74" i="91"/>
  <c r="AI69" i="42"/>
  <c r="AN69" i="42"/>
  <c r="AR71" i="99"/>
  <c r="AH73" i="87"/>
  <c r="AQ73" i="87" s="1"/>
  <c r="AR68" i="94"/>
  <c r="AH71" i="103"/>
  <c r="AQ71" i="103" s="1"/>
  <c r="AE72" i="55"/>
  <c r="AF72" i="55"/>
  <c r="AO72" i="55" s="1"/>
  <c r="W73" i="55"/>
  <c r="AG72" i="55"/>
  <c r="AP72" i="55" s="1"/>
  <c r="AF67" i="50"/>
  <c r="AO67" i="50" s="1"/>
  <c r="AG67" i="50"/>
  <c r="AP67" i="50" s="1"/>
  <c r="W68" i="50"/>
  <c r="AE67" i="50"/>
  <c r="AI73" i="13"/>
  <c r="AN73" i="13"/>
  <c r="AF70" i="102"/>
  <c r="AO70" i="102" s="1"/>
  <c r="AG70" i="102"/>
  <c r="W71" i="102"/>
  <c r="AE70" i="102"/>
  <c r="AN70" i="102" s="1"/>
  <c r="Y79" i="44"/>
  <c r="X79" i="44"/>
  <c r="AR72" i="11"/>
  <c r="AI71" i="49"/>
  <c r="AN71" i="49"/>
  <c r="Y72" i="18"/>
  <c r="X72" i="18"/>
  <c r="Z72" i="18" s="1"/>
  <c r="AR71" i="51"/>
  <c r="AF66" i="90"/>
  <c r="AO66" i="90" s="1"/>
  <c r="AE66" i="90"/>
  <c r="W67" i="90"/>
  <c r="AG66" i="90"/>
  <c r="AP66" i="90" s="1"/>
  <c r="AR72" i="41"/>
  <c r="Y76" i="100"/>
  <c r="Z76" i="100" s="1"/>
  <c r="X76" i="100"/>
  <c r="Y77" i="45"/>
  <c r="X77" i="45"/>
  <c r="AH77" i="104"/>
  <c r="AQ77" i="104" s="1"/>
  <c r="Z77" i="104"/>
  <c r="Z73" i="87"/>
  <c r="Y75" i="95"/>
  <c r="X75" i="95"/>
  <c r="Z75" i="95" s="1"/>
  <c r="Z71" i="103"/>
  <c r="AH74" i="84"/>
  <c r="AQ74" i="84" s="1"/>
  <c r="Y69" i="48"/>
  <c r="X69" i="48"/>
  <c r="Y72" i="49"/>
  <c r="X72" i="49"/>
  <c r="Z72" i="49" s="1"/>
  <c r="AI71" i="18"/>
  <c r="AN71" i="18"/>
  <c r="AH70" i="83"/>
  <c r="AQ70" i="83" s="1"/>
  <c r="AR72" i="87"/>
  <c r="AH69" i="94"/>
  <c r="AQ69" i="94" s="1"/>
  <c r="AI75" i="100"/>
  <c r="AN75" i="100"/>
  <c r="Y75" i="91"/>
  <c r="Z75" i="91" s="1"/>
  <c r="X75" i="91"/>
  <c r="Y74" i="43"/>
  <c r="X74" i="43"/>
  <c r="Y75" i="92"/>
  <c r="Z75" i="92"/>
  <c r="X75" i="92"/>
  <c r="AR74" i="88"/>
  <c r="AH73" i="41"/>
  <c r="AQ73" i="41" s="1"/>
  <c r="AI68" i="85"/>
  <c r="AN68" i="85"/>
  <c r="Z72" i="51"/>
  <c r="Z74" i="84"/>
  <c r="AR76" i="104"/>
  <c r="W75" i="96"/>
  <c r="AG74" i="96"/>
  <c r="AP74" i="96" s="1"/>
  <c r="AF74" i="96"/>
  <c r="AO74" i="96" s="1"/>
  <c r="AE74" i="96"/>
  <c r="AH75" i="88"/>
  <c r="AQ75" i="88" s="1"/>
  <c r="AR73" i="84"/>
  <c r="Z69" i="94"/>
  <c r="Y69" i="82"/>
  <c r="X69" i="82"/>
  <c r="Z69" i="82" s="1"/>
  <c r="AI74" i="92"/>
  <c r="AN74" i="92"/>
  <c r="AH70" i="10"/>
  <c r="AQ70" i="10" s="1"/>
  <c r="AI74" i="95"/>
  <c r="AN74" i="95"/>
  <c r="Y74" i="13"/>
  <c r="Z74" i="13" s="1"/>
  <c r="X74" i="13"/>
  <c r="AE75" i="88"/>
  <c r="AN75" i="88" s="1"/>
  <c r="W76" i="88"/>
  <c r="AF75" i="88"/>
  <c r="AO75" i="88" s="1"/>
  <c r="AG75" i="88"/>
  <c r="AI78" i="44"/>
  <c r="AN78" i="44"/>
  <c r="AH73" i="11"/>
  <c r="AQ73" i="11" s="1"/>
  <c r="Y76" i="54"/>
  <c r="X76" i="54"/>
  <c r="AF75" i="95" l="1"/>
  <c r="AO75" i="95" s="1"/>
  <c r="W76" i="95"/>
  <c r="AG75" i="95"/>
  <c r="AP75" i="95" s="1"/>
  <c r="AE75" i="95"/>
  <c r="AE72" i="49"/>
  <c r="AG72" i="49"/>
  <c r="AP72" i="49" s="1"/>
  <c r="AF72" i="49"/>
  <c r="AO72" i="49" s="1"/>
  <c r="W73" i="49"/>
  <c r="AR78" i="44"/>
  <c r="AH74" i="13"/>
  <c r="AQ74" i="13" s="1"/>
  <c r="AH69" i="82"/>
  <c r="AQ69" i="82" s="1"/>
  <c r="AE72" i="51"/>
  <c r="AF72" i="51"/>
  <c r="AO72" i="51" s="1"/>
  <c r="AG72" i="51"/>
  <c r="AP72" i="51" s="1"/>
  <c r="W73" i="51"/>
  <c r="AH76" i="100"/>
  <c r="AQ76" i="100" s="1"/>
  <c r="AH72" i="18"/>
  <c r="AQ72" i="18" s="1"/>
  <c r="Y71" i="102"/>
  <c r="X71" i="102"/>
  <c r="AI67" i="50"/>
  <c r="AN67" i="50"/>
  <c r="Y73" i="55"/>
  <c r="X73" i="55"/>
  <c r="AR69" i="42"/>
  <c r="AI68" i="98"/>
  <c r="AN68" i="98"/>
  <c r="AH70" i="42"/>
  <c r="AQ70" i="42" s="1"/>
  <c r="AR73" i="43"/>
  <c r="AI76" i="20"/>
  <c r="AN76" i="20"/>
  <c r="X74" i="11"/>
  <c r="Z74" i="11" s="1"/>
  <c r="Y74" i="11"/>
  <c r="AI70" i="83"/>
  <c r="AN70" i="83"/>
  <c r="W75" i="13"/>
  <c r="AF74" i="13"/>
  <c r="AO74" i="13" s="1"/>
  <c r="AE74" i="13"/>
  <c r="AG74" i="13"/>
  <c r="AP74" i="13" s="1"/>
  <c r="AH74" i="43"/>
  <c r="AQ74" i="43" s="1"/>
  <c r="W77" i="100"/>
  <c r="AF76" i="100"/>
  <c r="AO76" i="100" s="1"/>
  <c r="AG76" i="100"/>
  <c r="AP76" i="100" s="1"/>
  <c r="AE76" i="100"/>
  <c r="Y67" i="90"/>
  <c r="X67" i="90"/>
  <c r="AF72" i="18"/>
  <c r="AO72" i="18" s="1"/>
  <c r="AE72" i="18"/>
  <c r="AG72" i="18"/>
  <c r="AP72" i="18" s="1"/>
  <c r="W73" i="18"/>
  <c r="AH79" i="44"/>
  <c r="AQ79" i="44" s="1"/>
  <c r="AQ81" i="44" s="1"/>
  <c r="AZ3" i="44"/>
  <c r="AX8" i="44" s="1"/>
  <c r="S8" i="44" s="1"/>
  <c r="AC8" i="44" s="1"/>
  <c r="AB9" i="44" s="1"/>
  <c r="AX5" i="44"/>
  <c r="S5" i="44" s="1"/>
  <c r="AC5" i="44" s="1"/>
  <c r="AB6" i="44" s="1"/>
  <c r="AX3" i="44"/>
  <c r="S3" i="44" s="1"/>
  <c r="AC3" i="44" s="1"/>
  <c r="AX9" i="44"/>
  <c r="S9" i="44" s="1"/>
  <c r="AC9" i="44" s="1"/>
  <c r="AB10" i="44" s="1"/>
  <c r="AX12" i="44"/>
  <c r="S12" i="44" s="1"/>
  <c r="AC12" i="44" s="1"/>
  <c r="AB13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5" i="44"/>
  <c r="S75" i="44" s="1"/>
  <c r="AC75" i="44" s="1"/>
  <c r="AB76" i="44" s="1"/>
  <c r="AX74" i="44"/>
  <c r="S74" i="44" s="1"/>
  <c r="AC74" i="44" s="1"/>
  <c r="AB75" i="44" s="1"/>
  <c r="AX76" i="44"/>
  <c r="S76" i="44" s="1"/>
  <c r="AC76" i="44" s="1"/>
  <c r="AB77" i="44" s="1"/>
  <c r="AX78" i="44"/>
  <c r="S78" i="44" s="1"/>
  <c r="AC78" i="44" s="1"/>
  <c r="AB79" i="44" s="1"/>
  <c r="AI70" i="102"/>
  <c r="AP70" i="102"/>
  <c r="Y68" i="50"/>
  <c r="X68" i="50"/>
  <c r="Y69" i="98"/>
  <c r="Z69" i="98" s="1"/>
  <c r="X69" i="98"/>
  <c r="W71" i="42"/>
  <c r="AE70" i="42"/>
  <c r="AF70" i="42"/>
  <c r="AO70" i="42" s="1"/>
  <c r="AG70" i="42"/>
  <c r="AP70" i="42" s="1"/>
  <c r="AR68" i="48"/>
  <c r="Y74" i="16"/>
  <c r="X74" i="16"/>
  <c r="Z74" i="16" s="1"/>
  <c r="AI73" i="11"/>
  <c r="AN73" i="11"/>
  <c r="AI75" i="88"/>
  <c r="AP75" i="88"/>
  <c r="Y75" i="96"/>
  <c r="X75" i="96"/>
  <c r="Z75" i="96" s="1"/>
  <c r="AR68" i="85"/>
  <c r="Z74" i="43"/>
  <c r="AR75" i="100"/>
  <c r="AH69" i="48"/>
  <c r="AQ69" i="48" s="1"/>
  <c r="AF73" i="87"/>
  <c r="AO73" i="87" s="1"/>
  <c r="AE73" i="87"/>
  <c r="W74" i="87"/>
  <c r="AG73" i="87"/>
  <c r="AP73" i="87" s="1"/>
  <c r="AI66" i="90"/>
  <c r="AR66" i="90" s="1"/>
  <c r="AN66" i="90"/>
  <c r="Z79" i="44"/>
  <c r="AI72" i="55"/>
  <c r="AN72" i="55"/>
  <c r="AR74" i="91"/>
  <c r="Y73" i="99"/>
  <c r="X73" i="99"/>
  <c r="Z73" i="99" s="1"/>
  <c r="AH69" i="85"/>
  <c r="AQ69" i="85" s="1"/>
  <c r="Y77" i="20"/>
  <c r="X77" i="20"/>
  <c r="AI73" i="41"/>
  <c r="AN73" i="41"/>
  <c r="W70" i="82"/>
  <c r="AG69" i="82"/>
  <c r="AP69" i="82" s="1"/>
  <c r="AE69" i="82"/>
  <c r="AF69" i="82"/>
  <c r="AO69" i="82" s="1"/>
  <c r="AH76" i="54"/>
  <c r="AQ76" i="54" s="1"/>
  <c r="W70" i="94"/>
  <c r="AG69" i="94"/>
  <c r="AP69" i="94" s="1"/>
  <c r="AE69" i="94"/>
  <c r="AF69" i="94"/>
  <c r="AO69" i="94" s="1"/>
  <c r="Z69" i="48"/>
  <c r="AG77" i="104"/>
  <c r="AP77" i="104" s="1"/>
  <c r="AF77" i="104"/>
  <c r="AO77" i="104" s="1"/>
  <c r="AE77" i="104"/>
  <c r="W78" i="104"/>
  <c r="AH77" i="45"/>
  <c r="AQ77" i="45" s="1"/>
  <c r="AI69" i="35"/>
  <c r="AN69" i="35"/>
  <c r="Z69" i="85"/>
  <c r="AI73" i="16"/>
  <c r="AN73" i="16"/>
  <c r="Y71" i="83"/>
  <c r="X71" i="83"/>
  <c r="Z76" i="54"/>
  <c r="Y76" i="88"/>
  <c r="X76" i="88"/>
  <c r="Z76" i="88" s="1"/>
  <c r="AR74" i="95"/>
  <c r="AH75" i="92"/>
  <c r="AQ75" i="92" s="1"/>
  <c r="AH75" i="91"/>
  <c r="AQ75" i="91" s="1"/>
  <c r="AR71" i="18"/>
  <c r="AE71" i="103"/>
  <c r="AG71" i="103"/>
  <c r="AP71" i="103" s="1"/>
  <c r="W72" i="103"/>
  <c r="AF71" i="103"/>
  <c r="AO71" i="103" s="1"/>
  <c r="Z77" i="45"/>
  <c r="AR71" i="49"/>
  <c r="AR73" i="13"/>
  <c r="AR68" i="82"/>
  <c r="AI72" i="99"/>
  <c r="AN72" i="99"/>
  <c r="Y70" i="35"/>
  <c r="X70" i="35"/>
  <c r="AR76" i="45"/>
  <c r="Y71" i="10"/>
  <c r="Z71" i="10"/>
  <c r="X71" i="10"/>
  <c r="AR74" i="92"/>
  <c r="AI74" i="96"/>
  <c r="AN74" i="96"/>
  <c r="AG74" i="84"/>
  <c r="AP74" i="84" s="1"/>
  <c r="AE74" i="84"/>
  <c r="W75" i="84"/>
  <c r="AF74" i="84"/>
  <c r="AO74" i="84" s="1"/>
  <c r="AG75" i="92"/>
  <c r="AP75" i="92" s="1"/>
  <c r="AF75" i="92"/>
  <c r="AO75" i="92" s="1"/>
  <c r="W76" i="92"/>
  <c r="AE75" i="92"/>
  <c r="AG75" i="91"/>
  <c r="AP75" i="91" s="1"/>
  <c r="W76" i="91"/>
  <c r="AE75" i="91"/>
  <c r="AF75" i="91"/>
  <c r="AO75" i="91" s="1"/>
  <c r="AH72" i="49"/>
  <c r="AQ72" i="49" s="1"/>
  <c r="AH75" i="95"/>
  <c r="AQ75" i="95" s="1"/>
  <c r="AR75" i="54"/>
  <c r="Y74" i="41"/>
  <c r="X74" i="41"/>
  <c r="Z74" i="41" s="1"/>
  <c r="AI70" i="10"/>
  <c r="AN70" i="10"/>
  <c r="AX19" i="44" l="1"/>
  <c r="S19" i="44" s="1"/>
  <c r="AC19" i="44" s="1"/>
  <c r="AB20" i="44" s="1"/>
  <c r="AX11" i="44"/>
  <c r="S11" i="44" s="1"/>
  <c r="AC11" i="44" s="1"/>
  <c r="AB12" i="44" s="1"/>
  <c r="AX18" i="44"/>
  <c r="S18" i="44" s="1"/>
  <c r="AC18" i="44" s="1"/>
  <c r="AB19" i="44" s="1"/>
  <c r="AJ19" i="44" s="1"/>
  <c r="AX10" i="44"/>
  <c r="S10" i="44" s="1"/>
  <c r="AC10" i="44" s="1"/>
  <c r="AB11" i="44" s="1"/>
  <c r="AF75" i="96"/>
  <c r="AO75" i="96" s="1"/>
  <c r="AG75" i="96"/>
  <c r="AP75" i="96" s="1"/>
  <c r="AE75" i="96"/>
  <c r="W76" i="96"/>
  <c r="AG74" i="11"/>
  <c r="AP74" i="11" s="1"/>
  <c r="W75" i="11"/>
  <c r="AE74" i="11"/>
  <c r="AF74" i="11"/>
  <c r="AO74" i="11" s="1"/>
  <c r="AG74" i="41"/>
  <c r="AP74" i="41" s="1"/>
  <c r="W75" i="41"/>
  <c r="AE74" i="41"/>
  <c r="AF74" i="41"/>
  <c r="AO74" i="41" s="1"/>
  <c r="AR70" i="10"/>
  <c r="AI75" i="91"/>
  <c r="AN75" i="91"/>
  <c r="AH74" i="41"/>
  <c r="AQ74" i="41" s="1"/>
  <c r="Y76" i="91"/>
  <c r="X76" i="91"/>
  <c r="AR73" i="16"/>
  <c r="AH74" i="16"/>
  <c r="AQ74" i="16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K13" i="44"/>
  <c r="AT13" i="44" s="1"/>
  <c r="AX4" i="44"/>
  <c r="S4" i="44" s="1"/>
  <c r="AC4" i="44" s="1"/>
  <c r="AB5" i="44" s="1"/>
  <c r="Y73" i="18"/>
  <c r="Z73" i="18" s="1"/>
  <c r="X73" i="18"/>
  <c r="AI72" i="49"/>
  <c r="AN72" i="49"/>
  <c r="AE76" i="54"/>
  <c r="AF76" i="54"/>
  <c r="AO76" i="54" s="1"/>
  <c r="AG76" i="54"/>
  <c r="AP76" i="54" s="1"/>
  <c r="W77" i="54"/>
  <c r="AG69" i="85"/>
  <c r="AP69" i="85" s="1"/>
  <c r="AE69" i="85"/>
  <c r="AF69" i="85"/>
  <c r="AO69" i="85" s="1"/>
  <c r="W70" i="85"/>
  <c r="Y70" i="94"/>
  <c r="X70" i="94"/>
  <c r="AR73" i="41"/>
  <c r="AE74" i="16"/>
  <c r="AG74" i="16"/>
  <c r="AP74" i="16" s="1"/>
  <c r="W75" i="16"/>
  <c r="AF74" i="16"/>
  <c r="AO74" i="16" s="1"/>
  <c r="AH68" i="50"/>
  <c r="AQ68" i="50" s="1"/>
  <c r="AJ77" i="44"/>
  <c r="AK77" i="44"/>
  <c r="AT77" i="44" s="1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J24" i="44"/>
  <c r="AK24" i="44"/>
  <c r="AT24" i="44" s="1"/>
  <c r="AK18" i="44"/>
  <c r="AT18" i="44" s="1"/>
  <c r="AJ18" i="44"/>
  <c r="AJ12" i="44"/>
  <c r="AK12" i="44"/>
  <c r="AT12" i="44" s="1"/>
  <c r="AJ3" i="44"/>
  <c r="AB4" i="44"/>
  <c r="AI74" i="13"/>
  <c r="AN74" i="13"/>
  <c r="AR68" i="98"/>
  <c r="AE77" i="45"/>
  <c r="AG77" i="45"/>
  <c r="AP77" i="45" s="1"/>
  <c r="AF77" i="45"/>
  <c r="AO77" i="45" s="1"/>
  <c r="W78" i="45"/>
  <c r="AH71" i="83"/>
  <c r="AQ71" i="83" s="1"/>
  <c r="AF69" i="48"/>
  <c r="AO69" i="48" s="1"/>
  <c r="AG69" i="48"/>
  <c r="AP69" i="48" s="1"/>
  <c r="W70" i="48"/>
  <c r="AE69" i="48"/>
  <c r="AH77" i="20"/>
  <c r="AQ77" i="20" s="1"/>
  <c r="AE74" i="43"/>
  <c r="AF74" i="43"/>
  <c r="AO74" i="43" s="1"/>
  <c r="AG74" i="43"/>
  <c r="AP74" i="43" s="1"/>
  <c r="W75" i="43"/>
  <c r="AI70" i="42"/>
  <c r="AN70" i="42"/>
  <c r="Z68" i="50"/>
  <c r="AJ75" i="44"/>
  <c r="AK75" i="44"/>
  <c r="AT75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K23" i="44"/>
  <c r="AT23" i="44" s="1"/>
  <c r="AJ23" i="44"/>
  <c r="AK17" i="44"/>
  <c r="AT17" i="44" s="1"/>
  <c r="AJ17" i="44"/>
  <c r="AK11" i="44"/>
  <c r="AT11" i="44" s="1"/>
  <c r="AJ11" i="44"/>
  <c r="AK6" i="44"/>
  <c r="AT6" i="44" s="1"/>
  <c r="AI72" i="18"/>
  <c r="AN72" i="18"/>
  <c r="AI76" i="100"/>
  <c r="AN76" i="100"/>
  <c r="AH74" i="11"/>
  <c r="AQ74" i="11" s="1"/>
  <c r="AR67" i="50"/>
  <c r="AI72" i="51"/>
  <c r="AN72" i="51"/>
  <c r="AI75" i="95"/>
  <c r="AN75" i="95"/>
  <c r="AR72" i="99"/>
  <c r="Z71" i="83"/>
  <c r="AI69" i="82"/>
  <c r="AN69" i="82"/>
  <c r="Z77" i="20"/>
  <c r="AR75" i="88"/>
  <c r="Y71" i="42"/>
  <c r="X71" i="42"/>
  <c r="AJ76" i="44"/>
  <c r="AK76" i="44"/>
  <c r="AT76" i="44" s="1"/>
  <c r="AJ70" i="44"/>
  <c r="AK70" i="44"/>
  <c r="AT70" i="44" s="1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9" i="44"/>
  <c r="AK9" i="44"/>
  <c r="AT9" i="44" s="1"/>
  <c r="Y75" i="13"/>
  <c r="X75" i="13"/>
  <c r="Z75" i="13" s="1"/>
  <c r="AH71" i="102"/>
  <c r="AQ71" i="102" s="1"/>
  <c r="Y73" i="49"/>
  <c r="X73" i="49"/>
  <c r="AR74" i="96"/>
  <c r="AI71" i="103"/>
  <c r="AN71" i="103"/>
  <c r="AI75" i="92"/>
  <c r="AN75" i="92"/>
  <c r="X75" i="84"/>
  <c r="Y75" i="84"/>
  <c r="AH70" i="35"/>
  <c r="AQ70" i="35" s="1"/>
  <c r="AR69" i="35"/>
  <c r="Y76" i="92"/>
  <c r="X76" i="92"/>
  <c r="AI74" i="84"/>
  <c r="AN74" i="84"/>
  <c r="AH71" i="10"/>
  <c r="AQ71" i="10" s="1"/>
  <c r="Z70" i="35"/>
  <c r="AH76" i="88"/>
  <c r="AQ76" i="88" s="1"/>
  <c r="Y78" i="104"/>
  <c r="Z78" i="104" s="1"/>
  <c r="X78" i="104"/>
  <c r="AH73" i="99"/>
  <c r="AQ73" i="99" s="1"/>
  <c r="AR72" i="55"/>
  <c r="Y74" i="87"/>
  <c r="Z74" i="87"/>
  <c r="X74" i="87"/>
  <c r="AH69" i="98"/>
  <c r="AQ69" i="98" s="1"/>
  <c r="AK78" i="44"/>
  <c r="AT78" i="44" s="1"/>
  <c r="AJ78" i="44"/>
  <c r="AJ69" i="44"/>
  <c r="AK69" i="44"/>
  <c r="AT69" i="44" s="1"/>
  <c r="AJ63" i="44"/>
  <c r="AK63" i="44"/>
  <c r="AT63" i="44" s="1"/>
  <c r="AK57" i="44"/>
  <c r="AT57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X14" i="44"/>
  <c r="S14" i="44" s="1"/>
  <c r="AC14" i="44" s="1"/>
  <c r="AB15" i="44" s="1"/>
  <c r="AX7" i="44"/>
  <c r="S7" i="44" s="1"/>
  <c r="AC7" i="44" s="1"/>
  <c r="AB8" i="44" s="1"/>
  <c r="AH67" i="90"/>
  <c r="AQ67" i="90" s="1"/>
  <c r="AR76" i="20"/>
  <c r="AH73" i="55"/>
  <c r="AQ73" i="55" s="1"/>
  <c r="Z71" i="102"/>
  <c r="Y76" i="95"/>
  <c r="Z76" i="95"/>
  <c r="X76" i="95"/>
  <c r="AE71" i="10"/>
  <c r="AF71" i="10"/>
  <c r="AO71" i="10" s="1"/>
  <c r="W72" i="10"/>
  <c r="AG71" i="10"/>
  <c r="AP71" i="10" s="1"/>
  <c r="Y72" i="103"/>
  <c r="X72" i="103"/>
  <c r="W77" i="88"/>
  <c r="AE76" i="88"/>
  <c r="AG76" i="88"/>
  <c r="AP76" i="88" s="1"/>
  <c r="AF76" i="88"/>
  <c r="AO76" i="88" s="1"/>
  <c r="AI77" i="104"/>
  <c r="AN77" i="104"/>
  <c r="AI69" i="94"/>
  <c r="AN69" i="94"/>
  <c r="Y70" i="82"/>
  <c r="X70" i="82"/>
  <c r="AF73" i="99"/>
  <c r="AO73" i="99" s="1"/>
  <c r="AG73" i="99"/>
  <c r="AP73" i="99" s="1"/>
  <c r="AE73" i="99"/>
  <c r="W74" i="99"/>
  <c r="AX79" i="44"/>
  <c r="S79" i="44" s="1"/>
  <c r="AC79" i="44" s="1"/>
  <c r="AJ79" i="44" s="1"/>
  <c r="AS79" i="44" s="1"/>
  <c r="AE79" i="44"/>
  <c r="AG79" i="44"/>
  <c r="AP79" i="44" s="1"/>
  <c r="AP81" i="44" s="1"/>
  <c r="AF79" i="44"/>
  <c r="AO79" i="44" s="1"/>
  <c r="AO81" i="44" s="1"/>
  <c r="AI73" i="87"/>
  <c r="AN73" i="87"/>
  <c r="AH75" i="96"/>
  <c r="AQ75" i="96" s="1"/>
  <c r="AR73" i="11"/>
  <c r="AF69" i="98"/>
  <c r="AO69" i="98" s="1"/>
  <c r="AE69" i="98"/>
  <c r="W70" i="98"/>
  <c r="AG69" i="98"/>
  <c r="AP69" i="98" s="1"/>
  <c r="AR70" i="102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X13" i="44"/>
  <c r="S13" i="44" s="1"/>
  <c r="AC13" i="44" s="1"/>
  <c r="AB14" i="44" s="1"/>
  <c r="AX6" i="44"/>
  <c r="S6" i="44" s="1"/>
  <c r="AC6" i="44" s="1"/>
  <c r="AB7" i="44" s="1"/>
  <c r="Z67" i="90"/>
  <c r="Y77" i="100"/>
  <c r="X77" i="100"/>
  <c r="AR70" i="83"/>
  <c r="Z73" i="55"/>
  <c r="Y73" i="51"/>
  <c r="X73" i="51"/>
  <c r="Z72" i="103" l="1"/>
  <c r="AK79" i="44"/>
  <c r="AT79" i="44" s="1"/>
  <c r="Z70" i="82"/>
  <c r="AE70" i="82" s="1"/>
  <c r="Z71" i="42"/>
  <c r="AG71" i="42" s="1"/>
  <c r="AP71" i="42" s="1"/>
  <c r="Z75" i="84"/>
  <c r="W76" i="84" s="1"/>
  <c r="AF72" i="103"/>
  <c r="AO72" i="103" s="1"/>
  <c r="AE72" i="103"/>
  <c r="W73" i="103"/>
  <c r="AG72" i="103"/>
  <c r="AP72" i="103" s="1"/>
  <c r="W79" i="104"/>
  <c r="AF78" i="104"/>
  <c r="AO78" i="104" s="1"/>
  <c r="AE78" i="104"/>
  <c r="AG78" i="104"/>
  <c r="AP78" i="104" s="1"/>
  <c r="AF70" i="82"/>
  <c r="AO70" i="82" s="1"/>
  <c r="AG70" i="82"/>
  <c r="AP70" i="82" s="1"/>
  <c r="W74" i="18"/>
  <c r="AE73" i="18"/>
  <c r="AG73" i="18"/>
  <c r="AP73" i="18" s="1"/>
  <c r="AF73" i="18"/>
  <c r="AO73" i="18" s="1"/>
  <c r="AS50" i="44"/>
  <c r="AL50" i="44"/>
  <c r="AU50" i="44" s="1"/>
  <c r="AH77" i="100"/>
  <c r="AQ77" i="100" s="1"/>
  <c r="AS56" i="44"/>
  <c r="AL56" i="44"/>
  <c r="AU56" i="44" s="1"/>
  <c r="Y70" i="98"/>
  <c r="X70" i="98"/>
  <c r="AK7" i="44"/>
  <c r="AT7" i="44" s="1"/>
  <c r="AJ7" i="44"/>
  <c r="AI71" i="10"/>
  <c r="AN71" i="10"/>
  <c r="AJ15" i="44"/>
  <c r="AK15" i="44"/>
  <c r="AT15" i="44" s="1"/>
  <c r="AS51" i="44"/>
  <c r="AL51" i="44"/>
  <c r="AU51" i="44" s="1"/>
  <c r="AS69" i="44"/>
  <c r="AL69" i="44"/>
  <c r="AU69" i="44" s="1"/>
  <c r="AH78" i="104"/>
  <c r="AQ78" i="104" s="1"/>
  <c r="AH75" i="13"/>
  <c r="AQ75" i="13" s="1"/>
  <c r="AS28" i="44"/>
  <c r="AL28" i="44"/>
  <c r="AU28" i="44" s="1"/>
  <c r="AS64" i="44"/>
  <c r="AL64" i="44"/>
  <c r="AU64" i="44" s="1"/>
  <c r="AR69" i="82"/>
  <c r="AR72" i="18"/>
  <c r="AS35" i="44"/>
  <c r="AL35" i="44"/>
  <c r="AU35" i="44" s="1"/>
  <c r="AS53" i="44"/>
  <c r="AL53" i="44"/>
  <c r="AU53" i="44" s="1"/>
  <c r="AS71" i="44"/>
  <c r="AL71" i="44"/>
  <c r="AU71" i="44" s="1"/>
  <c r="Y70" i="48"/>
  <c r="X70" i="48"/>
  <c r="AI77" i="45"/>
  <c r="AN77" i="45"/>
  <c r="AS3" i="44"/>
  <c r="AL3" i="44"/>
  <c r="AU3" i="44" s="1"/>
  <c r="AS24" i="44"/>
  <c r="AL24" i="44"/>
  <c r="AU24" i="44" s="1"/>
  <c r="AS77" i="44"/>
  <c r="AL77" i="44"/>
  <c r="AU77" i="44" s="1"/>
  <c r="AS43" i="44"/>
  <c r="AL43" i="44"/>
  <c r="AU43" i="44" s="1"/>
  <c r="AS61" i="44"/>
  <c r="AL61" i="44"/>
  <c r="AU61" i="44" s="1"/>
  <c r="AR75" i="91"/>
  <c r="Y75" i="41"/>
  <c r="X75" i="41"/>
  <c r="AS32" i="44"/>
  <c r="AL32" i="44"/>
  <c r="AU32" i="44" s="1"/>
  <c r="AS68" i="44"/>
  <c r="AL68" i="44"/>
  <c r="AU68" i="44" s="1"/>
  <c r="AR73" i="87"/>
  <c r="Y74" i="99"/>
  <c r="Z74" i="99" s="1"/>
  <c r="X74" i="99"/>
  <c r="AH76" i="95"/>
  <c r="AQ76" i="95" s="1"/>
  <c r="AL21" i="44"/>
  <c r="AU21" i="44" s="1"/>
  <c r="AS21" i="44"/>
  <c r="AS39" i="44"/>
  <c r="AL39" i="44"/>
  <c r="AU39" i="44" s="1"/>
  <c r="AS57" i="44"/>
  <c r="AL57" i="44"/>
  <c r="AU57" i="44" s="1"/>
  <c r="AS78" i="44"/>
  <c r="AL78" i="44"/>
  <c r="AU78" i="44" s="1"/>
  <c r="W71" i="35"/>
  <c r="AF70" i="35"/>
  <c r="AO70" i="35" s="1"/>
  <c r="AG70" i="35"/>
  <c r="AP70" i="35" s="1"/>
  <c r="AE70" i="35"/>
  <c r="AR71" i="103"/>
  <c r="W76" i="13"/>
  <c r="AG75" i="13"/>
  <c r="AP75" i="13" s="1"/>
  <c r="AF75" i="13"/>
  <c r="AO75" i="13" s="1"/>
  <c r="AE75" i="13"/>
  <c r="AS34" i="44"/>
  <c r="AL34" i="44"/>
  <c r="AU34" i="44" s="1"/>
  <c r="AS52" i="44"/>
  <c r="AL52" i="44"/>
  <c r="AU52" i="44" s="1"/>
  <c r="AG71" i="83"/>
  <c r="AP71" i="83" s="1"/>
  <c r="AF71" i="83"/>
  <c r="AO71" i="83" s="1"/>
  <c r="W72" i="83"/>
  <c r="AE71" i="83"/>
  <c r="AR72" i="51"/>
  <c r="AJ6" i="44"/>
  <c r="AS23" i="44"/>
  <c r="AL23" i="44"/>
  <c r="AU23" i="44" s="1"/>
  <c r="Y75" i="43"/>
  <c r="Z75" i="43" s="1"/>
  <c r="X75" i="43"/>
  <c r="AS48" i="44"/>
  <c r="AL48" i="44"/>
  <c r="AU48" i="44" s="1"/>
  <c r="AH70" i="94"/>
  <c r="AQ70" i="94" s="1"/>
  <c r="AI69" i="85"/>
  <c r="AN69" i="85"/>
  <c r="AI76" i="54"/>
  <c r="AN76" i="54"/>
  <c r="AJ5" i="44"/>
  <c r="AK5" i="44"/>
  <c r="AT5" i="44" s="1"/>
  <c r="AS25" i="44"/>
  <c r="AL25" i="44"/>
  <c r="AU25" i="44" s="1"/>
  <c r="AI73" i="99"/>
  <c r="AR73" i="99" s="1"/>
  <c r="AN73" i="99"/>
  <c r="W77" i="95"/>
  <c r="AG76" i="95"/>
  <c r="AP76" i="95" s="1"/>
  <c r="AE76" i="95"/>
  <c r="AF76" i="95"/>
  <c r="AO76" i="95" s="1"/>
  <c r="AH74" i="87"/>
  <c r="AQ74" i="87" s="1"/>
  <c r="AR74" i="84"/>
  <c r="AS16" i="44"/>
  <c r="AL16" i="44"/>
  <c r="AU16" i="44" s="1"/>
  <c r="AS70" i="44"/>
  <c r="AL70" i="44"/>
  <c r="AU70" i="44" s="1"/>
  <c r="AS41" i="44"/>
  <c r="AL41" i="44"/>
  <c r="AU41" i="44" s="1"/>
  <c r="AS59" i="44"/>
  <c r="AL59" i="44"/>
  <c r="AU59" i="44" s="1"/>
  <c r="AS75" i="44"/>
  <c r="AL75" i="44"/>
  <c r="AU75" i="44" s="1"/>
  <c r="AS12" i="44"/>
  <c r="AL12" i="44"/>
  <c r="AU12" i="44" s="1"/>
  <c r="AS30" i="44"/>
  <c r="AL30" i="44"/>
  <c r="AU30" i="44" s="1"/>
  <c r="AS66" i="44"/>
  <c r="AL66" i="44"/>
  <c r="AU66" i="44" s="1"/>
  <c r="Y75" i="16"/>
  <c r="X75" i="16"/>
  <c r="Z70" i="94"/>
  <c r="X76" i="96"/>
  <c r="Z76" i="96" s="1"/>
  <c r="Y76" i="96"/>
  <c r="W75" i="87"/>
  <c r="AG74" i="87"/>
  <c r="AP74" i="87" s="1"/>
  <c r="AE74" i="87"/>
  <c r="AF74" i="87"/>
  <c r="AO74" i="87" s="1"/>
  <c r="AH76" i="92"/>
  <c r="AQ76" i="92" s="1"/>
  <c r="AH75" i="84"/>
  <c r="AQ75" i="84" s="1"/>
  <c r="AS40" i="44"/>
  <c r="AL40" i="44"/>
  <c r="AU40" i="44" s="1"/>
  <c r="AS58" i="44"/>
  <c r="AL58" i="44"/>
  <c r="AU58" i="44" s="1"/>
  <c r="AS11" i="44"/>
  <c r="AL11" i="44"/>
  <c r="AU11" i="44" s="1"/>
  <c r="AS47" i="44"/>
  <c r="AL47" i="44"/>
  <c r="AU47" i="44" s="1"/>
  <c r="AF68" i="50"/>
  <c r="AO68" i="50" s="1"/>
  <c r="AG68" i="50"/>
  <c r="AP68" i="50" s="1"/>
  <c r="W69" i="50"/>
  <c r="AE68" i="50"/>
  <c r="Y78" i="45"/>
  <c r="X78" i="45"/>
  <c r="Z78" i="45" s="1"/>
  <c r="AS18" i="44"/>
  <c r="AL18" i="44"/>
  <c r="AU18" i="44" s="1"/>
  <c r="AS36" i="44"/>
  <c r="AL36" i="44"/>
  <c r="AU36" i="44" s="1"/>
  <c r="AR72" i="49"/>
  <c r="AJ13" i="44"/>
  <c r="AS31" i="44"/>
  <c r="AL31" i="44"/>
  <c r="AU31" i="44" s="1"/>
  <c r="AS49" i="44"/>
  <c r="AL49" i="44"/>
  <c r="AU49" i="44" s="1"/>
  <c r="AS67" i="44"/>
  <c r="AL67" i="44"/>
  <c r="AU67" i="44" s="1"/>
  <c r="AH76" i="91"/>
  <c r="AQ76" i="91" s="1"/>
  <c r="AI75" i="96"/>
  <c r="AN75" i="96"/>
  <c r="AK14" i="44"/>
  <c r="AT14" i="44" s="1"/>
  <c r="AJ14" i="44"/>
  <c r="AH73" i="51"/>
  <c r="AQ73" i="51" s="1"/>
  <c r="AS74" i="44"/>
  <c r="AL74" i="44"/>
  <c r="AU74" i="44" s="1"/>
  <c r="Z77" i="100"/>
  <c r="AS20" i="44"/>
  <c r="AL20" i="44"/>
  <c r="AU20" i="44" s="1"/>
  <c r="AS38" i="44"/>
  <c r="AL38" i="44"/>
  <c r="AU38" i="44" s="1"/>
  <c r="AI69" i="98"/>
  <c r="AN69" i="98"/>
  <c r="AI76" i="88"/>
  <c r="AN76" i="88"/>
  <c r="AS27" i="44"/>
  <c r="AL27" i="44"/>
  <c r="AU27" i="44" s="1"/>
  <c r="AS26" i="44"/>
  <c r="AL26" i="44"/>
  <c r="AU26" i="44" s="1"/>
  <c r="AS44" i="44"/>
  <c r="AL44" i="44"/>
  <c r="AU44" i="44" s="1"/>
  <c r="AS62" i="44"/>
  <c r="AL62" i="44"/>
  <c r="AU62" i="44" s="1"/>
  <c r="AI79" i="44"/>
  <c r="AN79" i="44"/>
  <c r="AN81" i="44" s="1"/>
  <c r="Y77" i="88"/>
  <c r="X77" i="88"/>
  <c r="Z77" i="88" s="1"/>
  <c r="Y72" i="10"/>
  <c r="Z72" i="10" s="1"/>
  <c r="X72" i="10"/>
  <c r="AF71" i="102"/>
  <c r="AO71" i="102" s="1"/>
  <c r="W72" i="102"/>
  <c r="AE71" i="102"/>
  <c r="AG71" i="102"/>
  <c r="AP71" i="102" s="1"/>
  <c r="AS45" i="44"/>
  <c r="AL45" i="44"/>
  <c r="AU45" i="44" s="1"/>
  <c r="AS63" i="44"/>
  <c r="AL63" i="44"/>
  <c r="AU63" i="44" s="1"/>
  <c r="Z76" i="92"/>
  <c r="AH73" i="49"/>
  <c r="AQ73" i="49" s="1"/>
  <c r="AS9" i="44"/>
  <c r="AL9" i="44"/>
  <c r="AU9" i="44" s="1"/>
  <c r="AS22" i="44"/>
  <c r="AL22" i="44"/>
  <c r="AU22" i="44" s="1"/>
  <c r="AS76" i="44"/>
  <c r="AL76" i="44"/>
  <c r="AU76" i="44" s="1"/>
  <c r="AE77" i="20"/>
  <c r="AN77" i="20" s="1"/>
  <c r="AF77" i="20"/>
  <c r="AO77" i="20" s="1"/>
  <c r="W78" i="20"/>
  <c r="AG77" i="20"/>
  <c r="AR76" i="100"/>
  <c r="AS29" i="44"/>
  <c r="AL29" i="44"/>
  <c r="AU29" i="44" s="1"/>
  <c r="AS65" i="44"/>
  <c r="AL65" i="44"/>
  <c r="AU65" i="44" s="1"/>
  <c r="AI74" i="43"/>
  <c r="AN74" i="43"/>
  <c r="AR74" i="13"/>
  <c r="AS54" i="44"/>
  <c r="AL54" i="44"/>
  <c r="AU54" i="44" s="1"/>
  <c r="AS72" i="44"/>
  <c r="AL72" i="44"/>
  <c r="AU72" i="44" s="1"/>
  <c r="AI74" i="16"/>
  <c r="AN74" i="16"/>
  <c r="Y77" i="54"/>
  <c r="Z77" i="54" s="1"/>
  <c r="X77" i="54"/>
  <c r="AH73" i="18"/>
  <c r="AQ73" i="18" s="1"/>
  <c r="AS37" i="44"/>
  <c r="AL37" i="44"/>
  <c r="AU37" i="44" s="1"/>
  <c r="AS55" i="44"/>
  <c r="AL55" i="44"/>
  <c r="AU55" i="44" s="1"/>
  <c r="AS73" i="44"/>
  <c r="AL73" i="44"/>
  <c r="AU73" i="44" s="1"/>
  <c r="Z76" i="91"/>
  <c r="AI74" i="11"/>
  <c r="AN74" i="11"/>
  <c r="Z73" i="51"/>
  <c r="AR69" i="94"/>
  <c r="AF73" i="55"/>
  <c r="AO73" i="55" s="1"/>
  <c r="AE73" i="55"/>
  <c r="AG73" i="55"/>
  <c r="AP73" i="55" s="1"/>
  <c r="W74" i="55"/>
  <c r="AG67" i="90"/>
  <c r="AP67" i="90" s="1"/>
  <c r="AE67" i="90"/>
  <c r="AF67" i="90"/>
  <c r="AO67" i="90" s="1"/>
  <c r="W68" i="90"/>
  <c r="AH70" i="82"/>
  <c r="AQ70" i="82" s="1"/>
  <c r="AR77" i="104"/>
  <c r="AH72" i="103"/>
  <c r="AQ72" i="103" s="1"/>
  <c r="AK8" i="44"/>
  <c r="AT8" i="44" s="1"/>
  <c r="AJ8" i="44"/>
  <c r="AS33" i="44"/>
  <c r="AL33" i="44"/>
  <c r="AU33" i="44" s="1"/>
  <c r="AR75" i="92"/>
  <c r="Z73" i="49"/>
  <c r="AS10" i="44"/>
  <c r="AL10" i="44"/>
  <c r="AU10" i="44" s="1"/>
  <c r="AS46" i="44"/>
  <c r="AL46" i="44"/>
  <c r="AU46" i="44" s="1"/>
  <c r="AH71" i="42"/>
  <c r="AQ71" i="42" s="1"/>
  <c r="AR75" i="95"/>
  <c r="AS17" i="44"/>
  <c r="AL17" i="44"/>
  <c r="AU17" i="44" s="1"/>
  <c r="AR70" i="42"/>
  <c r="AI69" i="48"/>
  <c r="AN69" i="48"/>
  <c r="AJ4" i="44"/>
  <c r="AK4" i="44"/>
  <c r="AT4" i="44" s="1"/>
  <c r="AS42" i="44"/>
  <c r="AL42" i="44"/>
  <c r="AU42" i="44" s="1"/>
  <c r="AS60" i="44"/>
  <c r="AL60" i="44"/>
  <c r="AU60" i="44" s="1"/>
  <c r="Y70" i="85"/>
  <c r="X70" i="85"/>
  <c r="AS19" i="44"/>
  <c r="AL19" i="44"/>
  <c r="AU19" i="44" s="1"/>
  <c r="AI74" i="41"/>
  <c r="AN74" i="41"/>
  <c r="X75" i="11"/>
  <c r="Z75" i="11" s="1"/>
  <c r="Y75" i="11"/>
  <c r="AE75" i="84" l="1"/>
  <c r="AF71" i="42"/>
  <c r="AO71" i="42" s="1"/>
  <c r="AF75" i="84"/>
  <c r="AO75" i="84" s="1"/>
  <c r="AG75" i="84"/>
  <c r="AP75" i="84" s="1"/>
  <c r="W72" i="42"/>
  <c r="X72" i="42" s="1"/>
  <c r="Z70" i="85"/>
  <c r="AF70" i="85" s="1"/>
  <c r="AO70" i="85" s="1"/>
  <c r="AT81" i="44"/>
  <c r="Z75" i="16"/>
  <c r="W71" i="82"/>
  <c r="AE71" i="42"/>
  <c r="AG74" i="99"/>
  <c r="AP74" i="99" s="1"/>
  <c r="AE74" i="99"/>
  <c r="W75" i="99"/>
  <c r="AF74" i="99"/>
  <c r="AO74" i="99" s="1"/>
  <c r="AF75" i="43"/>
  <c r="AO75" i="43" s="1"/>
  <c r="AG75" i="43"/>
  <c r="AP75" i="43" s="1"/>
  <c r="W76" i="43"/>
  <c r="AE75" i="43"/>
  <c r="AG70" i="85"/>
  <c r="AP70" i="85" s="1"/>
  <c r="AE75" i="16"/>
  <c r="AF75" i="16"/>
  <c r="AO75" i="16" s="1"/>
  <c r="AG75" i="16"/>
  <c r="AP75" i="16" s="1"/>
  <c r="W76" i="16"/>
  <c r="AR74" i="16"/>
  <c r="W73" i="10"/>
  <c r="AE72" i="10"/>
  <c r="AF72" i="10"/>
  <c r="AO72" i="10" s="1"/>
  <c r="AG72" i="10"/>
  <c r="AP72" i="10" s="1"/>
  <c r="AR79" i="44"/>
  <c r="AR81" i="44" s="1"/>
  <c r="AL79" i="44"/>
  <c r="AU79" i="44" s="1"/>
  <c r="AR69" i="98"/>
  <c r="W79" i="45"/>
  <c r="AG78" i="45"/>
  <c r="AP78" i="45" s="1"/>
  <c r="AE78" i="45"/>
  <c r="AF78" i="45"/>
  <c r="AO78" i="45" s="1"/>
  <c r="AG76" i="96"/>
  <c r="AP76" i="96" s="1"/>
  <c r="W77" i="96"/>
  <c r="AF76" i="96"/>
  <c r="AO76" i="96" s="1"/>
  <c r="AE76" i="96"/>
  <c r="AR76" i="54"/>
  <c r="AH70" i="48"/>
  <c r="AQ70" i="48" s="1"/>
  <c r="AH70" i="98"/>
  <c r="AQ70" i="98" s="1"/>
  <c r="Y76" i="84"/>
  <c r="X76" i="84"/>
  <c r="Y71" i="82"/>
  <c r="X71" i="82"/>
  <c r="Y68" i="90"/>
  <c r="X68" i="90"/>
  <c r="AI73" i="55"/>
  <c r="AN73" i="55"/>
  <c r="AR74" i="11"/>
  <c r="W77" i="92"/>
  <c r="AG76" i="92"/>
  <c r="AP76" i="92" s="1"/>
  <c r="AF76" i="92"/>
  <c r="AO76" i="92" s="1"/>
  <c r="AE76" i="92"/>
  <c r="AS14" i="44"/>
  <c r="AL14" i="44"/>
  <c r="AU14" i="44" s="1"/>
  <c r="AI71" i="83"/>
  <c r="AN71" i="83"/>
  <c r="Y76" i="13"/>
  <c r="X76" i="13"/>
  <c r="AH75" i="41"/>
  <c r="AQ75" i="41" s="1"/>
  <c r="Z70" i="48"/>
  <c r="AS15" i="44"/>
  <c r="AL15" i="44"/>
  <c r="AU15" i="44" s="1"/>
  <c r="Z70" i="98"/>
  <c r="AI75" i="84"/>
  <c r="AN75" i="84"/>
  <c r="AI70" i="82"/>
  <c r="AR70" i="82" s="1"/>
  <c r="AN70" i="82"/>
  <c r="Y79" i="104"/>
  <c r="X79" i="104"/>
  <c r="AI67" i="90"/>
  <c r="AN67" i="90"/>
  <c r="AE76" i="91"/>
  <c r="AG76" i="91"/>
  <c r="AP76" i="91" s="1"/>
  <c r="W77" i="91"/>
  <c r="AF76" i="91"/>
  <c r="AO76" i="91" s="1"/>
  <c r="AH77" i="54"/>
  <c r="AQ77" i="54" s="1"/>
  <c r="AR74" i="43"/>
  <c r="AI71" i="102"/>
  <c r="AN71" i="102"/>
  <c r="AH77" i="88"/>
  <c r="AQ77" i="88" s="1"/>
  <c r="AH76" i="96"/>
  <c r="AQ76" i="96" s="1"/>
  <c r="AI76" i="95"/>
  <c r="AN76" i="95"/>
  <c r="AR69" i="85"/>
  <c r="Y72" i="83"/>
  <c r="X72" i="83"/>
  <c r="Y71" i="35"/>
  <c r="X71" i="35"/>
  <c r="Z75" i="41"/>
  <c r="AR69" i="48"/>
  <c r="AS8" i="44"/>
  <c r="AL8" i="44"/>
  <c r="AU8" i="44" s="1"/>
  <c r="W78" i="54"/>
  <c r="AE77" i="54"/>
  <c r="AF77" i="54"/>
  <c r="AO77" i="54" s="1"/>
  <c r="AG77" i="54"/>
  <c r="AP77" i="54" s="1"/>
  <c r="Y72" i="102"/>
  <c r="X72" i="102"/>
  <c r="AG77" i="88"/>
  <c r="AP77" i="88" s="1"/>
  <c r="AF77" i="88"/>
  <c r="AO77" i="88" s="1"/>
  <c r="AE77" i="88"/>
  <c r="W78" i="88"/>
  <c r="AI68" i="50"/>
  <c r="AN68" i="50"/>
  <c r="AI74" i="87"/>
  <c r="AN74" i="87"/>
  <c r="AF70" i="94"/>
  <c r="AO70" i="94" s="1"/>
  <c r="AE70" i="94"/>
  <c r="W71" i="94"/>
  <c r="AG70" i="94"/>
  <c r="AP70" i="94" s="1"/>
  <c r="AL6" i="44"/>
  <c r="AU6" i="44" s="1"/>
  <c r="AS6" i="44"/>
  <c r="AR71" i="10"/>
  <c r="AI73" i="18"/>
  <c r="AN73" i="18"/>
  <c r="AI71" i="42"/>
  <c r="AN71" i="42"/>
  <c r="AE75" i="11"/>
  <c r="W76" i="11"/>
  <c r="AG75" i="11"/>
  <c r="AP75" i="11" s="1"/>
  <c r="AF75" i="11"/>
  <c r="AO75" i="11" s="1"/>
  <c r="AH70" i="85"/>
  <c r="AQ70" i="85" s="1"/>
  <c r="AH75" i="11"/>
  <c r="AQ75" i="11" s="1"/>
  <c r="AL4" i="44"/>
  <c r="AU4" i="44" s="1"/>
  <c r="AS4" i="44"/>
  <c r="AE73" i="49"/>
  <c r="AF73" i="49"/>
  <c r="AO73" i="49" s="1"/>
  <c r="AG73" i="49"/>
  <c r="AP73" i="49" s="1"/>
  <c r="W74" i="49"/>
  <c r="AI77" i="20"/>
  <c r="AP77" i="20"/>
  <c r="AR76" i="88"/>
  <c r="AR75" i="96"/>
  <c r="AS13" i="44"/>
  <c r="AL13" i="44"/>
  <c r="AU13" i="44" s="1"/>
  <c r="Y69" i="50"/>
  <c r="X69" i="50"/>
  <c r="AH75" i="16"/>
  <c r="AQ75" i="16" s="1"/>
  <c r="Y77" i="95"/>
  <c r="X77" i="95"/>
  <c r="AS5" i="44"/>
  <c r="AS81" i="44" s="1"/>
  <c r="AL5" i="44"/>
  <c r="AU5" i="44" s="1"/>
  <c r="AH75" i="43"/>
  <c r="AQ75" i="43" s="1"/>
  <c r="AI75" i="13"/>
  <c r="AN75" i="13"/>
  <c r="AH74" i="99"/>
  <c r="AQ74" i="99" s="1"/>
  <c r="AS7" i="44"/>
  <c r="AL7" i="44"/>
  <c r="AU7" i="44" s="1"/>
  <c r="Y74" i="18"/>
  <c r="X74" i="18"/>
  <c r="Z74" i="18" s="1"/>
  <c r="Y73" i="103"/>
  <c r="X73" i="103"/>
  <c r="AR74" i="41"/>
  <c r="Y74" i="55"/>
  <c r="X74" i="55"/>
  <c r="AF73" i="51"/>
  <c r="AO73" i="51" s="1"/>
  <c r="AE73" i="51"/>
  <c r="AN73" i="51" s="1"/>
  <c r="W74" i="51"/>
  <c r="AG73" i="51"/>
  <c r="Y78" i="20"/>
  <c r="X78" i="20"/>
  <c r="AH72" i="10"/>
  <c r="AQ72" i="10" s="1"/>
  <c r="AG77" i="100"/>
  <c r="AP77" i="100" s="1"/>
  <c r="W78" i="100"/>
  <c r="AF77" i="100"/>
  <c r="AO77" i="100" s="1"/>
  <c r="AE77" i="100"/>
  <c r="AH78" i="45"/>
  <c r="AQ78" i="45" s="1"/>
  <c r="Y75" i="87"/>
  <c r="X75" i="87"/>
  <c r="AI70" i="35"/>
  <c r="AN70" i="35"/>
  <c r="AR77" i="45"/>
  <c r="AI78" i="104"/>
  <c r="AN78" i="104"/>
  <c r="AI72" i="103"/>
  <c r="AN72" i="103"/>
  <c r="AU81" i="44" l="1"/>
  <c r="C11" i="44" s="1"/>
  <c r="Y72" i="42"/>
  <c r="Z76" i="84"/>
  <c r="Z77" i="95"/>
  <c r="W78" i="95" s="1"/>
  <c r="Z76" i="13"/>
  <c r="AG76" i="13" s="1"/>
  <c r="AP76" i="13" s="1"/>
  <c r="W71" i="85"/>
  <c r="Z68" i="90"/>
  <c r="AG68" i="90" s="1"/>
  <c r="AP68" i="90" s="1"/>
  <c r="AE70" i="85"/>
  <c r="Z78" i="20"/>
  <c r="Z72" i="83"/>
  <c r="W73" i="83" s="1"/>
  <c r="AE77" i="95"/>
  <c r="AF76" i="84"/>
  <c r="AO76" i="84" s="1"/>
  <c r="AG76" i="84"/>
  <c r="AP76" i="84" s="1"/>
  <c r="W77" i="84"/>
  <c r="AE76" i="84"/>
  <c r="W77" i="13"/>
  <c r="AE76" i="13"/>
  <c r="AF76" i="13"/>
  <c r="AO76" i="13" s="1"/>
  <c r="AF68" i="90"/>
  <c r="AO68" i="90" s="1"/>
  <c r="W69" i="90"/>
  <c r="AE68" i="90"/>
  <c r="AG78" i="20"/>
  <c r="AP78" i="20" s="1"/>
  <c r="AE78" i="20"/>
  <c r="W79" i="20"/>
  <c r="AF78" i="20"/>
  <c r="AO78" i="20" s="1"/>
  <c r="AE74" i="18"/>
  <c r="W75" i="18"/>
  <c r="AF74" i="18"/>
  <c r="AO74" i="18" s="1"/>
  <c r="AG74" i="18"/>
  <c r="AP74" i="18" s="1"/>
  <c r="AF72" i="83"/>
  <c r="AO72" i="83" s="1"/>
  <c r="AE72" i="83"/>
  <c r="AG72" i="83"/>
  <c r="AP72" i="83" s="1"/>
  <c r="AH73" i="103"/>
  <c r="AQ73" i="103" s="1"/>
  <c r="AH74" i="55"/>
  <c r="AQ74" i="55" s="1"/>
  <c r="AR72" i="103"/>
  <c r="AR70" i="35"/>
  <c r="Y78" i="100"/>
  <c r="X78" i="100"/>
  <c r="Z78" i="100" s="1"/>
  <c r="Y74" i="51"/>
  <c r="X74" i="51"/>
  <c r="Z74" i="51" s="1"/>
  <c r="AH77" i="95"/>
  <c r="AQ77" i="95" s="1"/>
  <c r="AR77" i="20"/>
  <c r="AR71" i="42"/>
  <c r="Y78" i="88"/>
  <c r="X78" i="88"/>
  <c r="Z78" i="88" s="1"/>
  <c r="AH72" i="83"/>
  <c r="AQ72" i="83" s="1"/>
  <c r="AR76" i="95"/>
  <c r="AR71" i="102"/>
  <c r="AI76" i="91"/>
  <c r="AN76" i="91"/>
  <c r="Y77" i="92"/>
  <c r="X77" i="92"/>
  <c r="AI72" i="10"/>
  <c r="AN72" i="10"/>
  <c r="AI70" i="85"/>
  <c r="AN70" i="85"/>
  <c r="AI77" i="88"/>
  <c r="AN77" i="88"/>
  <c r="AE70" i="48"/>
  <c r="AG70" i="48"/>
  <c r="AP70" i="48" s="1"/>
  <c r="AF70" i="48"/>
  <c r="AO70" i="48" s="1"/>
  <c r="W71" i="48"/>
  <c r="AH76" i="13"/>
  <c r="AQ76" i="13" s="1"/>
  <c r="Y73" i="10"/>
  <c r="X73" i="10"/>
  <c r="AH69" i="50"/>
  <c r="AQ69" i="50" s="1"/>
  <c r="Y74" i="49"/>
  <c r="X74" i="49"/>
  <c r="AR73" i="18"/>
  <c r="AR74" i="87"/>
  <c r="AF75" i="41"/>
  <c r="AO75" i="41" s="1"/>
  <c r="AG75" i="41"/>
  <c r="AP75" i="41" s="1"/>
  <c r="W76" i="41"/>
  <c r="AE75" i="41"/>
  <c r="AR67" i="90"/>
  <c r="AH71" i="82"/>
  <c r="AQ71" i="82" s="1"/>
  <c r="AI76" i="96"/>
  <c r="AN76" i="96"/>
  <c r="AI78" i="45"/>
  <c r="AN78" i="45"/>
  <c r="AI75" i="16"/>
  <c r="AN75" i="16"/>
  <c r="Z69" i="50"/>
  <c r="Y76" i="11"/>
  <c r="Z76" i="11" s="1"/>
  <c r="X76" i="11"/>
  <c r="AH71" i="35"/>
  <c r="AQ71" i="35" s="1"/>
  <c r="AH79" i="104"/>
  <c r="AQ79" i="104" s="1"/>
  <c r="AQ81" i="104" s="1"/>
  <c r="AZ3" i="104"/>
  <c r="AX12" i="104" s="1"/>
  <c r="S12" i="104" s="1"/>
  <c r="AC12" i="104" s="1"/>
  <c r="AB13" i="104" s="1"/>
  <c r="AX10" i="104"/>
  <c r="S10" i="104" s="1"/>
  <c r="AC10" i="104" s="1"/>
  <c r="AB11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6" i="104"/>
  <c r="S76" i="104" s="1"/>
  <c r="AC76" i="104" s="1"/>
  <c r="AB77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R75" i="84"/>
  <c r="AI76" i="92"/>
  <c r="AN76" i="92"/>
  <c r="Z71" i="82"/>
  <c r="AI75" i="43"/>
  <c r="AN75" i="43"/>
  <c r="Y75" i="99"/>
  <c r="X75" i="99"/>
  <c r="Z73" i="103"/>
  <c r="AI77" i="100"/>
  <c r="AN77" i="100"/>
  <c r="Z74" i="55"/>
  <c r="AR75" i="13"/>
  <c r="AI75" i="11"/>
  <c r="AN75" i="11"/>
  <c r="Y71" i="94"/>
  <c r="X71" i="94"/>
  <c r="AR68" i="50"/>
  <c r="AH72" i="102"/>
  <c r="AQ72" i="102" s="1"/>
  <c r="AI77" i="54"/>
  <c r="AN77" i="54"/>
  <c r="AH72" i="42"/>
  <c r="AQ72" i="42" s="1"/>
  <c r="Z71" i="35"/>
  <c r="Y77" i="91"/>
  <c r="X77" i="91"/>
  <c r="Z79" i="104"/>
  <c r="W71" i="98"/>
  <c r="AF70" i="98"/>
  <c r="AO70" i="98" s="1"/>
  <c r="AG70" i="98"/>
  <c r="AP70" i="98" s="1"/>
  <c r="AE70" i="98"/>
  <c r="AR73" i="55"/>
  <c r="Y77" i="96"/>
  <c r="Z77" i="96"/>
  <c r="X77" i="96"/>
  <c r="Y79" i="45"/>
  <c r="Z79" i="45" s="1"/>
  <c r="X79" i="45"/>
  <c r="Y76" i="43"/>
  <c r="X76" i="43"/>
  <c r="AI74" i="99"/>
  <c r="AN74" i="99"/>
  <c r="AH75" i="87"/>
  <c r="AQ75" i="87" s="1"/>
  <c r="AH78" i="20"/>
  <c r="AQ78" i="20" s="1"/>
  <c r="AR78" i="104"/>
  <c r="Z75" i="87"/>
  <c r="AI73" i="51"/>
  <c r="AP73" i="51"/>
  <c r="AH74" i="18"/>
  <c r="AQ74" i="18" s="1"/>
  <c r="AI73" i="49"/>
  <c r="AN73" i="49"/>
  <c r="AI70" i="94"/>
  <c r="AN70" i="94"/>
  <c r="Z72" i="102"/>
  <c r="Y78" i="54"/>
  <c r="X78" i="54"/>
  <c r="Z72" i="42"/>
  <c r="AR71" i="83"/>
  <c r="AH68" i="90"/>
  <c r="AQ68" i="90" s="1"/>
  <c r="AH76" i="84"/>
  <c r="AQ76" i="84" s="1"/>
  <c r="Y76" i="16"/>
  <c r="X76" i="16"/>
  <c r="Y71" i="85"/>
  <c r="X71" i="85"/>
  <c r="Z71" i="85" s="1"/>
  <c r="AX9" i="104" l="1"/>
  <c r="S9" i="104" s="1"/>
  <c r="AC9" i="104" s="1"/>
  <c r="AB10" i="104" s="1"/>
  <c r="AX8" i="104"/>
  <c r="S8" i="104" s="1"/>
  <c r="AC8" i="104" s="1"/>
  <c r="AB9" i="104" s="1"/>
  <c r="AF77" i="95"/>
  <c r="AO77" i="95" s="1"/>
  <c r="AX5" i="104"/>
  <c r="S5" i="104" s="1"/>
  <c r="AC5" i="104" s="1"/>
  <c r="AB6" i="104" s="1"/>
  <c r="AK6" i="104" s="1"/>
  <c r="AT6" i="104" s="1"/>
  <c r="AX4" i="104"/>
  <c r="S4" i="104" s="1"/>
  <c r="AC4" i="104" s="1"/>
  <c r="AB5" i="104" s="1"/>
  <c r="AX11" i="104"/>
  <c r="S11" i="104" s="1"/>
  <c r="AC11" i="104" s="1"/>
  <c r="AB12" i="104" s="1"/>
  <c r="AJ12" i="104" s="1"/>
  <c r="AX3" i="104"/>
  <c r="S3" i="104" s="1"/>
  <c r="AC3" i="104" s="1"/>
  <c r="AG77" i="95"/>
  <c r="AP77" i="95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W77" i="11"/>
  <c r="AE76" i="11"/>
  <c r="AN76" i="11" s="1"/>
  <c r="AF76" i="11"/>
  <c r="AO76" i="11" s="1"/>
  <c r="AG76" i="11"/>
  <c r="AH78" i="54"/>
  <c r="AQ78" i="54" s="1"/>
  <c r="Z76" i="43"/>
  <c r="AH76" i="43"/>
  <c r="AQ76" i="43" s="1"/>
  <c r="AG77" i="96"/>
  <c r="AP77" i="96" s="1"/>
  <c r="AF77" i="96"/>
  <c r="AO77" i="96" s="1"/>
  <c r="W78" i="96"/>
  <c r="AE77" i="96"/>
  <c r="AR77" i="100"/>
  <c r="AR75" i="43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H74" i="49"/>
  <c r="AQ74" i="49" s="1"/>
  <c r="AR70" i="85"/>
  <c r="AF78" i="88"/>
  <c r="AO78" i="88" s="1"/>
  <c r="W79" i="88"/>
  <c r="AG78" i="88"/>
  <c r="AP78" i="88" s="1"/>
  <c r="AE78" i="88"/>
  <c r="AF74" i="51"/>
  <c r="AO74" i="51" s="1"/>
  <c r="AE74" i="51"/>
  <c r="AG74" i="51"/>
  <c r="AP74" i="51" s="1"/>
  <c r="W75" i="51"/>
  <c r="AI68" i="90"/>
  <c r="AN68" i="90"/>
  <c r="Z78" i="54"/>
  <c r="AR73" i="49"/>
  <c r="AE71" i="35"/>
  <c r="AG71" i="35"/>
  <c r="AP71" i="35" s="1"/>
  <c r="AF71" i="35"/>
  <c r="AO71" i="35" s="1"/>
  <c r="W72" i="35"/>
  <c r="AR75" i="11"/>
  <c r="AF73" i="103"/>
  <c r="AO73" i="103" s="1"/>
  <c r="W74" i="103"/>
  <c r="AE73" i="103"/>
  <c r="AG73" i="103"/>
  <c r="AP73" i="103" s="1"/>
  <c r="AE71" i="82"/>
  <c r="AG71" i="82"/>
  <c r="AP71" i="82" s="1"/>
  <c r="AF71" i="82"/>
  <c r="AO71" i="82" s="1"/>
  <c r="W72" i="82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K11" i="104"/>
  <c r="AT11" i="104" s="1"/>
  <c r="AJ5" i="104"/>
  <c r="AK5" i="104"/>
  <c r="AT5" i="104" s="1"/>
  <c r="AG69" i="50"/>
  <c r="AP69" i="50" s="1"/>
  <c r="W70" i="50"/>
  <c r="AE69" i="50"/>
  <c r="AF69" i="50"/>
  <c r="AO69" i="50" s="1"/>
  <c r="AR76" i="96"/>
  <c r="Z74" i="49"/>
  <c r="AR76" i="91"/>
  <c r="Y79" i="20"/>
  <c r="X79" i="20"/>
  <c r="Y69" i="90"/>
  <c r="Z69" i="90" s="1"/>
  <c r="X69" i="90"/>
  <c r="Y77" i="13"/>
  <c r="X77" i="13"/>
  <c r="Z77" i="13" s="1"/>
  <c r="W72" i="85"/>
  <c r="AG71" i="85"/>
  <c r="AP71" i="85" s="1"/>
  <c r="AE71" i="85"/>
  <c r="AF71" i="85"/>
  <c r="AO71" i="85" s="1"/>
  <c r="AH76" i="16"/>
  <c r="AQ76" i="16" s="1"/>
  <c r="AR73" i="51"/>
  <c r="AH79" i="45"/>
  <c r="AQ79" i="45" s="1"/>
  <c r="AQ81" i="45" s="1"/>
  <c r="AX4" i="45"/>
  <c r="S4" i="45" s="1"/>
  <c r="AC4" i="45" s="1"/>
  <c r="AB5" i="45" s="1"/>
  <c r="AZ3" i="45"/>
  <c r="AX8" i="45" s="1"/>
  <c r="S8" i="45" s="1"/>
  <c r="AC8" i="45" s="1"/>
  <c r="AB9" i="45" s="1"/>
  <c r="AX11" i="45"/>
  <c r="S11" i="45" s="1"/>
  <c r="AC11" i="45" s="1"/>
  <c r="AB12" i="45" s="1"/>
  <c r="AX14" i="45"/>
  <c r="S14" i="45" s="1"/>
  <c r="AC14" i="45" s="1"/>
  <c r="AB15" i="45" s="1"/>
  <c r="AX16" i="45"/>
  <c r="S16" i="45" s="1"/>
  <c r="AC16" i="45" s="1"/>
  <c r="AB17" i="45" s="1"/>
  <c r="AX21" i="45"/>
  <c r="S21" i="45" s="1"/>
  <c r="AC21" i="45" s="1"/>
  <c r="AB22" i="45" s="1"/>
  <c r="AX22" i="45"/>
  <c r="S22" i="45" s="1"/>
  <c r="AC22" i="45" s="1"/>
  <c r="AB23" i="45" s="1"/>
  <c r="AX26" i="45"/>
  <c r="S26" i="45" s="1"/>
  <c r="AC26" i="45" s="1"/>
  <c r="AB27" i="45" s="1"/>
  <c r="AX29" i="45"/>
  <c r="S29" i="45" s="1"/>
  <c r="AC29" i="45" s="1"/>
  <c r="AB30" i="45" s="1"/>
  <c r="AX32" i="45"/>
  <c r="S32" i="45" s="1"/>
  <c r="AC32" i="45" s="1"/>
  <c r="AB33" i="45" s="1"/>
  <c r="AX34" i="45"/>
  <c r="S34" i="45" s="1"/>
  <c r="AC34" i="45" s="1"/>
  <c r="AB35" i="45" s="1"/>
  <c r="AX37" i="45"/>
  <c r="S37" i="45" s="1"/>
  <c r="AC37" i="45" s="1"/>
  <c r="AB38" i="45" s="1"/>
  <c r="AX38" i="45"/>
  <c r="S38" i="45" s="1"/>
  <c r="AC38" i="45" s="1"/>
  <c r="AB39" i="45" s="1"/>
  <c r="AX40" i="45"/>
  <c r="S40" i="45" s="1"/>
  <c r="AC40" i="45" s="1"/>
  <c r="AB41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6" i="45"/>
  <c r="S46" i="45" s="1"/>
  <c r="AC46" i="45" s="1"/>
  <c r="AB47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2" i="45"/>
  <c r="S52" i="45" s="1"/>
  <c r="AC52" i="45" s="1"/>
  <c r="AB53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X74" i="45"/>
  <c r="S74" i="45" s="1"/>
  <c r="AC74" i="45" s="1"/>
  <c r="AB75" i="45" s="1"/>
  <c r="Y71" i="98"/>
  <c r="Z71" i="98" s="1"/>
  <c r="X71" i="98"/>
  <c r="AR77" i="54"/>
  <c r="AH75" i="99"/>
  <c r="AQ75" i="99" s="1"/>
  <c r="AJ71" i="104"/>
  <c r="AK71" i="104"/>
  <c r="AT71" i="104" s="1"/>
  <c r="AJ65" i="104"/>
  <c r="AK65" i="104"/>
  <c r="AT65" i="104" s="1"/>
  <c r="AK59" i="104"/>
  <c r="AT59" i="104" s="1"/>
  <c r="AJ59" i="104"/>
  <c r="AJ53" i="104"/>
  <c r="AK53" i="104"/>
  <c r="AT53" i="104" s="1"/>
  <c r="AJ47" i="104"/>
  <c r="AK47" i="104"/>
  <c r="AT47" i="104" s="1"/>
  <c r="AJ41" i="104"/>
  <c r="AK41" i="104"/>
  <c r="AT41" i="104" s="1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3" i="104"/>
  <c r="AB4" i="104"/>
  <c r="AH73" i="10"/>
  <c r="AQ73" i="10" s="1"/>
  <c r="AI70" i="48"/>
  <c r="AN70" i="48"/>
  <c r="AR72" i="10"/>
  <c r="AH78" i="100"/>
  <c r="AQ78" i="100" s="1"/>
  <c r="Y73" i="83"/>
  <c r="X73" i="83"/>
  <c r="AI78" i="20"/>
  <c r="AN78" i="20"/>
  <c r="Z76" i="16"/>
  <c r="W73" i="102"/>
  <c r="AE72" i="102"/>
  <c r="AG72" i="102"/>
  <c r="AP72" i="102" s="1"/>
  <c r="AF72" i="102"/>
  <c r="AO72" i="102" s="1"/>
  <c r="AF75" i="87"/>
  <c r="AO75" i="87" s="1"/>
  <c r="AG75" i="87"/>
  <c r="AP75" i="87" s="1"/>
  <c r="AE75" i="87"/>
  <c r="W76" i="87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Z75" i="99"/>
  <c r="AR76" i="92"/>
  <c r="AJ77" i="104"/>
  <c r="AK77" i="104"/>
  <c r="AT77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AR75" i="16"/>
  <c r="Z73" i="10"/>
  <c r="AH77" i="92"/>
  <c r="AQ77" i="92" s="1"/>
  <c r="AF78" i="100"/>
  <c r="AO78" i="100" s="1"/>
  <c r="AE78" i="100"/>
  <c r="W79" i="100"/>
  <c r="AG78" i="100"/>
  <c r="AP78" i="100" s="1"/>
  <c r="Y75" i="18"/>
  <c r="X75" i="18"/>
  <c r="AI76" i="84"/>
  <c r="AN76" i="84"/>
  <c r="Y78" i="95"/>
  <c r="X78" i="95"/>
  <c r="Z78" i="95" s="1"/>
  <c r="Z71" i="94"/>
  <c r="AH71" i="94"/>
  <c r="AQ71" i="94" s="1"/>
  <c r="AE74" i="55"/>
  <c r="W75" i="55"/>
  <c r="AG74" i="55"/>
  <c r="AP74" i="55" s="1"/>
  <c r="AF74" i="55"/>
  <c r="AO74" i="55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AH76" i="11"/>
  <c r="AQ76" i="11" s="1"/>
  <c r="AI75" i="41"/>
  <c r="AR75" i="41" s="1"/>
  <c r="AN75" i="41"/>
  <c r="AR77" i="88"/>
  <c r="Z77" i="92"/>
  <c r="AI72" i="83"/>
  <c r="AN72" i="83"/>
  <c r="AI74" i="18"/>
  <c r="AN74" i="18"/>
  <c r="X77" i="84"/>
  <c r="Z77" i="84" s="1"/>
  <c r="Y77" i="84"/>
  <c r="AI77" i="95"/>
  <c r="AN77" i="95"/>
  <c r="AH77" i="91"/>
  <c r="AQ77" i="91" s="1"/>
  <c r="AH71" i="85"/>
  <c r="AQ71" i="85" s="1"/>
  <c r="W73" i="42"/>
  <c r="AF72" i="42"/>
  <c r="AO72" i="42" s="1"/>
  <c r="AE72" i="42"/>
  <c r="AG72" i="42"/>
  <c r="AP72" i="42" s="1"/>
  <c r="AR70" i="94"/>
  <c r="AR74" i="99"/>
  <c r="AH77" i="96"/>
  <c r="AQ77" i="96" s="1"/>
  <c r="AI70" i="98"/>
  <c r="AN70" i="98"/>
  <c r="Z77" i="9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R78" i="45"/>
  <c r="Y76" i="41"/>
  <c r="X76" i="41"/>
  <c r="Y71" i="48"/>
  <c r="X71" i="48"/>
  <c r="AH78" i="88"/>
  <c r="AQ78" i="88" s="1"/>
  <c r="AH74" i="51"/>
  <c r="AQ74" i="51" s="1"/>
  <c r="AI76" i="13"/>
  <c r="AN76" i="13"/>
  <c r="AX36" i="45" l="1"/>
  <c r="S36" i="45" s="1"/>
  <c r="AC36" i="45" s="1"/>
  <c r="AB37" i="45" s="1"/>
  <c r="AX28" i="45"/>
  <c r="S28" i="45" s="1"/>
  <c r="AC28" i="45" s="1"/>
  <c r="AB29" i="45" s="1"/>
  <c r="AX20" i="45"/>
  <c r="S20" i="45" s="1"/>
  <c r="AC20" i="45" s="1"/>
  <c r="AB21" i="45" s="1"/>
  <c r="AX10" i="45"/>
  <c r="S10" i="45" s="1"/>
  <c r="AC10" i="45" s="1"/>
  <c r="AB11" i="45" s="1"/>
  <c r="AJ11" i="104"/>
  <c r="AL11" i="104" s="1"/>
  <c r="AU11" i="104" s="1"/>
  <c r="Z75" i="18"/>
  <c r="AX59" i="45"/>
  <c r="S59" i="45" s="1"/>
  <c r="AC59" i="45" s="1"/>
  <c r="AB60" i="45" s="1"/>
  <c r="AX53" i="45"/>
  <c r="S53" i="45" s="1"/>
  <c r="AC53" i="45" s="1"/>
  <c r="AB54" i="45" s="1"/>
  <c r="AX47" i="45"/>
  <c r="S47" i="45" s="1"/>
  <c r="AC47" i="45" s="1"/>
  <c r="AB48" i="45" s="1"/>
  <c r="AX41" i="45"/>
  <c r="S41" i="45" s="1"/>
  <c r="AC41" i="45" s="1"/>
  <c r="AB42" i="45" s="1"/>
  <c r="AX35" i="45"/>
  <c r="S35" i="45" s="1"/>
  <c r="AC35" i="45" s="1"/>
  <c r="AB36" i="45" s="1"/>
  <c r="AK36" i="45" s="1"/>
  <c r="AT36" i="45" s="1"/>
  <c r="AX27" i="45"/>
  <c r="S27" i="45" s="1"/>
  <c r="AC27" i="45" s="1"/>
  <c r="AB28" i="45" s="1"/>
  <c r="AX17" i="45"/>
  <c r="S17" i="45" s="1"/>
  <c r="AC17" i="45" s="1"/>
  <c r="AB18" i="45" s="1"/>
  <c r="AX9" i="45"/>
  <c r="S9" i="45" s="1"/>
  <c r="AC9" i="45" s="1"/>
  <c r="AB10" i="45" s="1"/>
  <c r="Z79" i="20"/>
  <c r="AX7" i="45"/>
  <c r="S7" i="45" s="1"/>
  <c r="AC7" i="45" s="1"/>
  <c r="AB8" i="45" s="1"/>
  <c r="AK79" i="104"/>
  <c r="AT79" i="104" s="1"/>
  <c r="AX51" i="45"/>
  <c r="S51" i="45" s="1"/>
  <c r="AC51" i="45" s="1"/>
  <c r="AB52" i="45" s="1"/>
  <c r="AX45" i="45"/>
  <c r="S45" i="45" s="1"/>
  <c r="AC45" i="45" s="1"/>
  <c r="AB46" i="45" s="1"/>
  <c r="AX39" i="45"/>
  <c r="S39" i="45" s="1"/>
  <c r="AC39" i="45" s="1"/>
  <c r="AB40" i="45" s="1"/>
  <c r="AX33" i="45"/>
  <c r="S33" i="45" s="1"/>
  <c r="AC33" i="45" s="1"/>
  <c r="AB34" i="45" s="1"/>
  <c r="AX23" i="45"/>
  <c r="S23" i="45" s="1"/>
  <c r="AC23" i="45" s="1"/>
  <c r="AB24" i="45" s="1"/>
  <c r="AX15" i="45"/>
  <c r="S15" i="45" s="1"/>
  <c r="AC15" i="45" s="1"/>
  <c r="AB16" i="45" s="1"/>
  <c r="AJ16" i="45" s="1"/>
  <c r="AX3" i="45"/>
  <c r="S3" i="45" s="1"/>
  <c r="AC3" i="45" s="1"/>
  <c r="AE69" i="90"/>
  <c r="W70" i="90"/>
  <c r="AG69" i="90"/>
  <c r="AP69" i="90" s="1"/>
  <c r="AF69" i="90"/>
  <c r="AO69" i="90" s="1"/>
  <c r="AF75" i="18"/>
  <c r="AO75" i="18" s="1"/>
  <c r="AG75" i="18"/>
  <c r="AP75" i="18" s="1"/>
  <c r="AE75" i="18"/>
  <c r="W76" i="18"/>
  <c r="AX79" i="20"/>
  <c r="S79" i="20" s="1"/>
  <c r="AC79" i="20" s="1"/>
  <c r="AF79" i="20"/>
  <c r="AO79" i="20" s="1"/>
  <c r="AO81" i="20" s="1"/>
  <c r="AE79" i="20"/>
  <c r="AG79" i="20"/>
  <c r="AP79" i="20" s="1"/>
  <c r="AP81" i="20" s="1"/>
  <c r="AS32" i="104"/>
  <c r="AL32" i="104"/>
  <c r="AU32" i="104" s="1"/>
  <c r="AS63" i="104"/>
  <c r="AL63" i="104"/>
  <c r="AU63" i="104" s="1"/>
  <c r="Y73" i="42"/>
  <c r="Z73" i="42" s="1"/>
  <c r="X73" i="42"/>
  <c r="AR77" i="95"/>
  <c r="AS20" i="104"/>
  <c r="AL20" i="104"/>
  <c r="AU20" i="104" s="1"/>
  <c r="AH71" i="48"/>
  <c r="AQ71" i="48" s="1"/>
  <c r="AS38" i="104"/>
  <c r="AL38" i="104"/>
  <c r="AU38" i="104" s="1"/>
  <c r="AS74" i="104"/>
  <c r="AL74" i="104"/>
  <c r="AU74" i="104" s="1"/>
  <c r="AS69" i="104"/>
  <c r="AL69" i="104"/>
  <c r="AU69" i="104" s="1"/>
  <c r="AR76" i="84"/>
  <c r="AK7" i="104"/>
  <c r="AT7" i="104" s="1"/>
  <c r="AJ7" i="104"/>
  <c r="AS44" i="104"/>
  <c r="AL44" i="104"/>
  <c r="AU44" i="104" s="1"/>
  <c r="AI72" i="42"/>
  <c r="AN72" i="42"/>
  <c r="AS57" i="104"/>
  <c r="AL57" i="104"/>
  <c r="AU57" i="104" s="1"/>
  <c r="AH78" i="95"/>
  <c r="AQ78" i="95" s="1"/>
  <c r="AF73" i="10"/>
  <c r="AO73" i="10" s="1"/>
  <c r="AE73" i="10"/>
  <c r="AG73" i="10"/>
  <c r="AP73" i="10" s="1"/>
  <c r="W74" i="10"/>
  <c r="AS28" i="104"/>
  <c r="AL28" i="104"/>
  <c r="AU28" i="104" s="1"/>
  <c r="AS46" i="104"/>
  <c r="AL46" i="104"/>
  <c r="AU46" i="104" s="1"/>
  <c r="AR78" i="20"/>
  <c r="AR70" i="48"/>
  <c r="AK4" i="104"/>
  <c r="AT4" i="104" s="1"/>
  <c r="AJ4" i="104"/>
  <c r="AS59" i="104"/>
  <c r="AL59" i="104"/>
  <c r="AU59" i="104" s="1"/>
  <c r="AK75" i="45"/>
  <c r="AT75" i="45" s="1"/>
  <c r="AJ75" i="45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5" i="45"/>
  <c r="S5" i="45" s="1"/>
  <c r="AC5" i="45" s="1"/>
  <c r="AB6" i="45" s="1"/>
  <c r="AI71" i="82"/>
  <c r="AN71" i="82"/>
  <c r="AI71" i="35"/>
  <c r="AN71" i="35"/>
  <c r="AI78" i="88"/>
  <c r="AN78" i="88"/>
  <c r="AJ6" i="104"/>
  <c r="AS25" i="104"/>
  <c r="AL25" i="104"/>
  <c r="AU25" i="104" s="1"/>
  <c r="AS61" i="104"/>
  <c r="AL61" i="104"/>
  <c r="AU61" i="104" s="1"/>
  <c r="AS75" i="104"/>
  <c r="AL75" i="104"/>
  <c r="AU75" i="104" s="1"/>
  <c r="AI77" i="96"/>
  <c r="AN77" i="96"/>
  <c r="AE78" i="95"/>
  <c r="AG78" i="95"/>
  <c r="AP78" i="95" s="1"/>
  <c r="W79" i="95"/>
  <c r="AF78" i="95"/>
  <c r="AO78" i="95" s="1"/>
  <c r="AS16" i="104"/>
  <c r="AL16" i="104"/>
  <c r="AU16" i="104" s="1"/>
  <c r="AS52" i="104"/>
  <c r="AL52" i="104"/>
  <c r="AU52" i="104" s="1"/>
  <c r="AS70" i="104"/>
  <c r="AL70" i="104"/>
  <c r="AU70" i="104" s="1"/>
  <c r="AF75" i="99"/>
  <c r="AO75" i="99" s="1"/>
  <c r="W76" i="99"/>
  <c r="AE75" i="99"/>
  <c r="AG75" i="99"/>
  <c r="AP75" i="99" s="1"/>
  <c r="Y76" i="87"/>
  <c r="X76" i="87"/>
  <c r="AH73" i="83"/>
  <c r="AQ73" i="83" s="1"/>
  <c r="AL3" i="104"/>
  <c r="AU3" i="104" s="1"/>
  <c r="AS3" i="104"/>
  <c r="AS23" i="104"/>
  <c r="AL23" i="104"/>
  <c r="AU23" i="104" s="1"/>
  <c r="AS41" i="104"/>
  <c r="AL41" i="104"/>
  <c r="AU41" i="104" s="1"/>
  <c r="AJ79" i="45"/>
  <c r="AS79" i="45" s="1"/>
  <c r="AK79" i="45"/>
  <c r="AT79" i="45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K48" i="45"/>
  <c r="AT48" i="45" s="1"/>
  <c r="AJ48" i="45"/>
  <c r="AK42" i="45"/>
  <c r="AT42" i="45" s="1"/>
  <c r="AJ42" i="45"/>
  <c r="AK30" i="45"/>
  <c r="AT30" i="45" s="1"/>
  <c r="AJ30" i="45"/>
  <c r="AJ24" i="45"/>
  <c r="AK24" i="45"/>
  <c r="AT24" i="45" s="1"/>
  <c r="AK18" i="45"/>
  <c r="AT18" i="45" s="1"/>
  <c r="AK12" i="45"/>
  <c r="AT12" i="45" s="1"/>
  <c r="AJ12" i="45"/>
  <c r="AB4" i="45"/>
  <c r="AJ3" i="45"/>
  <c r="AF77" i="13"/>
  <c r="AO77" i="13" s="1"/>
  <c r="AE77" i="13"/>
  <c r="W78" i="13"/>
  <c r="AG77" i="13"/>
  <c r="AP77" i="13" s="1"/>
  <c r="AS5" i="104"/>
  <c r="AL5" i="104"/>
  <c r="AU5" i="104" s="1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75" i="51"/>
  <c r="X75" i="51"/>
  <c r="AS12" i="104"/>
  <c r="AL12" i="104"/>
  <c r="AU12" i="104" s="1"/>
  <c r="AS31" i="104"/>
  <c r="AL31" i="104"/>
  <c r="AU31" i="104" s="1"/>
  <c r="Y78" i="96"/>
  <c r="X78" i="96"/>
  <c r="Z78" i="96" s="1"/>
  <c r="Y77" i="11"/>
  <c r="X77" i="11"/>
  <c r="Z77" i="11" s="1"/>
  <c r="AK8" i="104"/>
  <c r="AT8" i="104" s="1"/>
  <c r="AJ8" i="104"/>
  <c r="AS27" i="104"/>
  <c r="AL27" i="104"/>
  <c r="AU27" i="104" s="1"/>
  <c r="AS45" i="104"/>
  <c r="AL45" i="104"/>
  <c r="AU45" i="104" s="1"/>
  <c r="AS34" i="104"/>
  <c r="AL34" i="104"/>
  <c r="AU34" i="104" s="1"/>
  <c r="AI75" i="87"/>
  <c r="AN75" i="87"/>
  <c r="AI72" i="102"/>
  <c r="AN72" i="102"/>
  <c r="Z73" i="83"/>
  <c r="AL29" i="104"/>
  <c r="AU29" i="104" s="1"/>
  <c r="AS29" i="104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K47" i="45"/>
  <c r="AT47" i="45" s="1"/>
  <c r="AJ47" i="45"/>
  <c r="AK41" i="45"/>
  <c r="AT41" i="45" s="1"/>
  <c r="AJ41" i="45"/>
  <c r="AK35" i="45"/>
  <c r="AT35" i="45" s="1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K9" i="45"/>
  <c r="AT9" i="45" s="1"/>
  <c r="AJ9" i="45"/>
  <c r="AI71" i="85"/>
  <c r="AN71" i="85"/>
  <c r="AH69" i="90"/>
  <c r="AQ69" i="90" s="1"/>
  <c r="AS66" i="104"/>
  <c r="AL66" i="104"/>
  <c r="AU66" i="104" s="1"/>
  <c r="Y79" i="88"/>
  <c r="X79" i="88"/>
  <c r="AS49" i="104"/>
  <c r="AL49" i="104"/>
  <c r="AU49" i="104" s="1"/>
  <c r="AS67" i="104"/>
  <c r="AL67" i="104"/>
  <c r="AU67" i="104" s="1"/>
  <c r="AI79" i="45"/>
  <c r="AN79" i="45"/>
  <c r="AN81" i="45" s="1"/>
  <c r="AS14" i="104"/>
  <c r="AL14" i="104"/>
  <c r="AU14" i="104" s="1"/>
  <c r="AR70" i="98"/>
  <c r="AR74" i="18"/>
  <c r="AS56" i="104"/>
  <c r="AL56" i="104"/>
  <c r="AU56" i="104" s="1"/>
  <c r="W78" i="84"/>
  <c r="AG77" i="84"/>
  <c r="AP77" i="84" s="1"/>
  <c r="AE77" i="84"/>
  <c r="AF77" i="84"/>
  <c r="AO77" i="84" s="1"/>
  <c r="AR72" i="83"/>
  <c r="AS15" i="104"/>
  <c r="AL15" i="104"/>
  <c r="AU15" i="104" s="1"/>
  <c r="AL13" i="104"/>
  <c r="AU13" i="104" s="1"/>
  <c r="AS13" i="104"/>
  <c r="AS22" i="104"/>
  <c r="AL22" i="104"/>
  <c r="AU22" i="104" s="1"/>
  <c r="AI79" i="104"/>
  <c r="AN79" i="104"/>
  <c r="AN81" i="104" s="1"/>
  <c r="Y73" i="102"/>
  <c r="X73" i="102"/>
  <c r="AS10" i="104"/>
  <c r="AL10" i="104"/>
  <c r="AU10" i="104" s="1"/>
  <c r="AS47" i="104"/>
  <c r="AL47" i="104"/>
  <c r="AU47" i="104" s="1"/>
  <c r="AS65" i="104"/>
  <c r="AL65" i="104"/>
  <c r="AU65" i="104" s="1"/>
  <c r="AH71" i="98"/>
  <c r="AQ71" i="98" s="1"/>
  <c r="AK78" i="45"/>
  <c r="AT78" i="45" s="1"/>
  <c r="AJ78" i="45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K10" i="45"/>
  <c r="AT10" i="45" s="1"/>
  <c r="AJ10" i="45"/>
  <c r="AK5" i="45"/>
  <c r="AT5" i="45" s="1"/>
  <c r="AJ5" i="45"/>
  <c r="AI69" i="50"/>
  <c r="AN69" i="50"/>
  <c r="AS11" i="104"/>
  <c r="AS30" i="104"/>
  <c r="AL30" i="104"/>
  <c r="AU30" i="104" s="1"/>
  <c r="AS48" i="104"/>
  <c r="AL48" i="104"/>
  <c r="AU48" i="104" s="1"/>
  <c r="Y72" i="82"/>
  <c r="Z72" i="82" s="1"/>
  <c r="X72" i="82"/>
  <c r="AI73" i="103"/>
  <c r="AN73" i="103"/>
  <c r="Y72" i="35"/>
  <c r="X72" i="35"/>
  <c r="AE78" i="54"/>
  <c r="AF78" i="54"/>
  <c r="AO78" i="54" s="1"/>
  <c r="AG78" i="54"/>
  <c r="AP78" i="54" s="1"/>
  <c r="W79" i="54"/>
  <c r="AI74" i="51"/>
  <c r="AN74" i="51"/>
  <c r="AS19" i="104"/>
  <c r="AL19" i="104"/>
  <c r="AU19" i="104" s="1"/>
  <c r="AS37" i="104"/>
  <c r="AL37" i="104"/>
  <c r="AU37" i="104" s="1"/>
  <c r="AF76" i="43"/>
  <c r="AO76" i="43" s="1"/>
  <c r="AG76" i="43"/>
  <c r="AP76" i="43" s="1"/>
  <c r="AE76" i="43"/>
  <c r="W77" i="43"/>
  <c r="AS50" i="104"/>
  <c r="AL50" i="104"/>
  <c r="AU50" i="104" s="1"/>
  <c r="AS33" i="104"/>
  <c r="AL33" i="104"/>
  <c r="AU33" i="104" s="1"/>
  <c r="X75" i="55"/>
  <c r="Y75" i="55"/>
  <c r="Y79" i="100"/>
  <c r="Z79" i="100"/>
  <c r="X79" i="100"/>
  <c r="AF76" i="16"/>
  <c r="AO76" i="16" s="1"/>
  <c r="AE76" i="16"/>
  <c r="AG76" i="16"/>
  <c r="AP76" i="16" s="1"/>
  <c r="W77" i="16"/>
  <c r="AS17" i="104"/>
  <c r="AL17" i="104"/>
  <c r="AU17" i="104" s="1"/>
  <c r="AS35" i="104"/>
  <c r="AL35" i="104"/>
  <c r="AU35" i="104" s="1"/>
  <c r="W72" i="98"/>
  <c r="AE71" i="98"/>
  <c r="AF71" i="98"/>
  <c r="AO71" i="98" s="1"/>
  <c r="AG71" i="98"/>
  <c r="AP71" i="98" s="1"/>
  <c r="AJ77" i="45"/>
  <c r="AK77" i="45"/>
  <c r="AT77" i="45" s="1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K15" i="45"/>
  <c r="AT15" i="45" s="1"/>
  <c r="AK8" i="45"/>
  <c r="AT8" i="45" s="1"/>
  <c r="AJ8" i="45"/>
  <c r="Y72" i="85"/>
  <c r="X72" i="85"/>
  <c r="W75" i="49"/>
  <c r="AF74" i="49"/>
  <c r="AO74" i="49" s="1"/>
  <c r="AG74" i="49"/>
  <c r="AP74" i="49" s="1"/>
  <c r="AE74" i="49"/>
  <c r="Y70" i="50"/>
  <c r="X70" i="50"/>
  <c r="AS54" i="104"/>
  <c r="AL54" i="104"/>
  <c r="AU54" i="104" s="1"/>
  <c r="AS72" i="104"/>
  <c r="AL72" i="104"/>
  <c r="AU72" i="104" s="1"/>
  <c r="Y74" i="103"/>
  <c r="X74" i="103"/>
  <c r="AS55" i="104"/>
  <c r="AL55" i="104"/>
  <c r="AU55" i="104" s="1"/>
  <c r="AS73" i="104"/>
  <c r="AL73" i="104"/>
  <c r="AU73" i="104" s="1"/>
  <c r="AI76" i="11"/>
  <c r="AP76" i="11"/>
  <c r="AH76" i="41"/>
  <c r="AQ76" i="41" s="1"/>
  <c r="AS68" i="104"/>
  <c r="AL68" i="104"/>
  <c r="AU68" i="104" s="1"/>
  <c r="Z76" i="41"/>
  <c r="AF77" i="92"/>
  <c r="AO77" i="92" s="1"/>
  <c r="AG77" i="92"/>
  <c r="AP77" i="92" s="1"/>
  <c r="AE77" i="92"/>
  <c r="W78" i="92"/>
  <c r="AS51" i="104"/>
  <c r="AL51" i="104"/>
  <c r="AU51" i="104" s="1"/>
  <c r="AS40" i="104"/>
  <c r="AL40" i="104"/>
  <c r="AU40" i="104" s="1"/>
  <c r="AS58" i="104"/>
  <c r="AL58" i="104"/>
  <c r="AU58" i="104" s="1"/>
  <c r="AS77" i="104"/>
  <c r="AL77" i="104"/>
  <c r="AU77" i="104" s="1"/>
  <c r="AR76" i="13"/>
  <c r="Z71" i="48"/>
  <c r="AS26" i="104"/>
  <c r="AL26" i="104"/>
  <c r="AU26" i="104" s="1"/>
  <c r="AS62" i="104"/>
  <c r="AL62" i="104"/>
  <c r="AU62" i="104" s="1"/>
  <c r="AE77" i="91"/>
  <c r="AF77" i="91"/>
  <c r="AO77" i="91" s="1"/>
  <c r="W78" i="91"/>
  <c r="AG77" i="91"/>
  <c r="AP77" i="91" s="1"/>
  <c r="AH77" i="84"/>
  <c r="AQ77" i="84" s="1"/>
  <c r="AS21" i="104"/>
  <c r="AL21" i="104"/>
  <c r="AU21" i="104" s="1"/>
  <c r="AS39" i="104"/>
  <c r="AL39" i="104"/>
  <c r="AU39" i="104" s="1"/>
  <c r="AS76" i="104"/>
  <c r="AL76" i="104"/>
  <c r="AU76" i="104" s="1"/>
  <c r="AI74" i="55"/>
  <c r="AN74" i="55"/>
  <c r="W72" i="94"/>
  <c r="AG71" i="94"/>
  <c r="AP71" i="94" s="1"/>
  <c r="AE71" i="94"/>
  <c r="AF71" i="94"/>
  <c r="AO71" i="94" s="1"/>
  <c r="AH75" i="18"/>
  <c r="AQ75" i="18" s="1"/>
  <c r="AI78" i="100"/>
  <c r="AN78" i="100"/>
  <c r="AS9" i="104"/>
  <c r="AL9" i="104"/>
  <c r="AU9" i="104" s="1"/>
  <c r="AL64" i="104"/>
  <c r="AU64" i="104" s="1"/>
  <c r="AS64" i="104"/>
  <c r="AS53" i="104"/>
  <c r="AL53" i="104"/>
  <c r="AU53" i="104" s="1"/>
  <c r="AS71" i="104"/>
  <c r="AL71" i="104"/>
  <c r="AU71" i="104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K50" i="45"/>
  <c r="AT50" i="45" s="1"/>
  <c r="AJ50" i="45"/>
  <c r="AK44" i="45"/>
  <c r="AT44" i="45" s="1"/>
  <c r="AJ44" i="45"/>
  <c r="AJ38" i="45"/>
  <c r="AK38" i="45"/>
  <c r="AT38" i="45" s="1"/>
  <c r="AX31" i="45"/>
  <c r="S31" i="45" s="1"/>
  <c r="AC31" i="45" s="1"/>
  <c r="AB32" i="45" s="1"/>
  <c r="AX25" i="45"/>
  <c r="S25" i="45" s="1"/>
  <c r="AC25" i="45" s="1"/>
  <c r="AB26" i="45" s="1"/>
  <c r="AX19" i="45"/>
  <c r="S19" i="45" s="1"/>
  <c r="AC19" i="45" s="1"/>
  <c r="AB20" i="45" s="1"/>
  <c r="AX13" i="45"/>
  <c r="S13" i="45" s="1"/>
  <c r="AC13" i="45" s="1"/>
  <c r="AB14" i="45" s="1"/>
  <c r="AX6" i="45"/>
  <c r="S6" i="45" s="1"/>
  <c r="AC6" i="45" s="1"/>
  <c r="AB7" i="45" s="1"/>
  <c r="AH77" i="13"/>
  <c r="AQ77" i="13" s="1"/>
  <c r="AH79" i="20"/>
  <c r="AQ79" i="20" s="1"/>
  <c r="AQ81" i="20" s="1"/>
  <c r="AZ3" i="20"/>
  <c r="AX7" i="20" s="1"/>
  <c r="S7" i="20" s="1"/>
  <c r="AC7" i="20" s="1"/>
  <c r="AB8" i="20" s="1"/>
  <c r="AS18" i="104"/>
  <c r="AL18" i="104"/>
  <c r="AU18" i="104" s="1"/>
  <c r="AS36" i="104"/>
  <c r="AL36" i="104"/>
  <c r="AU36" i="104" s="1"/>
  <c r="AR68" i="90"/>
  <c r="AS43" i="104"/>
  <c r="AL43" i="104"/>
  <c r="AU43" i="104" s="1"/>
  <c r="AX75" i="20" l="1"/>
  <c r="S75" i="20" s="1"/>
  <c r="AC75" i="20" s="1"/>
  <c r="AB76" i="20" s="1"/>
  <c r="AX71" i="20"/>
  <c r="S71" i="20" s="1"/>
  <c r="AC71" i="20" s="1"/>
  <c r="AB72" i="20" s="1"/>
  <c r="AX65" i="20"/>
  <c r="S65" i="20" s="1"/>
  <c r="AC65" i="20" s="1"/>
  <c r="AB66" i="20" s="1"/>
  <c r="AX58" i="20"/>
  <c r="S58" i="20" s="1"/>
  <c r="AC58" i="20" s="1"/>
  <c r="AB59" i="20" s="1"/>
  <c r="AJ59" i="20" s="1"/>
  <c r="AX50" i="20"/>
  <c r="S50" i="20" s="1"/>
  <c r="AC50" i="20" s="1"/>
  <c r="AB51" i="20" s="1"/>
  <c r="AK51" i="20" s="1"/>
  <c r="AT51" i="20" s="1"/>
  <c r="AX40" i="20"/>
  <c r="S40" i="20" s="1"/>
  <c r="AC40" i="20" s="1"/>
  <c r="AB41" i="20" s="1"/>
  <c r="AX32" i="20"/>
  <c r="S32" i="20" s="1"/>
  <c r="AC32" i="20" s="1"/>
  <c r="AB33" i="20" s="1"/>
  <c r="AX10" i="20"/>
  <c r="S10" i="20" s="1"/>
  <c r="AC10" i="20" s="1"/>
  <c r="AB11" i="20" s="1"/>
  <c r="AJ15" i="45"/>
  <c r="Z75" i="55"/>
  <c r="AF75" i="55" s="1"/>
  <c r="AO75" i="55" s="1"/>
  <c r="AX74" i="20"/>
  <c r="S74" i="20" s="1"/>
  <c r="AC74" i="20" s="1"/>
  <c r="AB75" i="20" s="1"/>
  <c r="AJ75" i="20" s="1"/>
  <c r="AX49" i="20"/>
  <c r="S49" i="20" s="1"/>
  <c r="AC49" i="20" s="1"/>
  <c r="AB50" i="20" s="1"/>
  <c r="AX46" i="20"/>
  <c r="S46" i="20" s="1"/>
  <c r="AC46" i="20" s="1"/>
  <c r="AB47" i="20" s="1"/>
  <c r="Z70" i="50"/>
  <c r="AK16" i="45"/>
  <c r="AT16" i="45" s="1"/>
  <c r="Z73" i="102"/>
  <c r="W74" i="102" s="1"/>
  <c r="AX70" i="20"/>
  <c r="S70" i="20" s="1"/>
  <c r="AC70" i="20" s="1"/>
  <c r="AB71" i="20" s="1"/>
  <c r="AK71" i="20" s="1"/>
  <c r="AT71" i="20" s="1"/>
  <c r="AX76" i="20"/>
  <c r="S76" i="20" s="1"/>
  <c r="AC76" i="20" s="1"/>
  <c r="AB77" i="20" s="1"/>
  <c r="AX56" i="20"/>
  <c r="S56" i="20" s="1"/>
  <c r="AC56" i="20" s="1"/>
  <c r="AB57" i="20" s="1"/>
  <c r="AX78" i="20"/>
  <c r="S78" i="20" s="1"/>
  <c r="AC78" i="20" s="1"/>
  <c r="AB79" i="20" s="1"/>
  <c r="AX68" i="20"/>
  <c r="S68" i="20" s="1"/>
  <c r="AC68" i="20" s="1"/>
  <c r="AB69" i="20" s="1"/>
  <c r="AX62" i="20"/>
  <c r="S62" i="20" s="1"/>
  <c r="AC62" i="20" s="1"/>
  <c r="AB63" i="20" s="1"/>
  <c r="AJ63" i="20" s="1"/>
  <c r="AX55" i="20"/>
  <c r="S55" i="20" s="1"/>
  <c r="AC55" i="20" s="1"/>
  <c r="AB56" i="20" s="1"/>
  <c r="AK56" i="20" s="1"/>
  <c r="AT56" i="20" s="1"/>
  <c r="AX45" i="20"/>
  <c r="S45" i="20" s="1"/>
  <c r="AC45" i="20" s="1"/>
  <c r="AB46" i="20" s="1"/>
  <c r="AX37" i="20"/>
  <c r="S37" i="20" s="1"/>
  <c r="AC37" i="20" s="1"/>
  <c r="AB38" i="20" s="1"/>
  <c r="AX27" i="20"/>
  <c r="S27" i="20" s="1"/>
  <c r="AC27" i="20" s="1"/>
  <c r="AB28" i="20" s="1"/>
  <c r="AJ35" i="45"/>
  <c r="AX64" i="20"/>
  <c r="S64" i="20" s="1"/>
  <c r="AC64" i="20" s="1"/>
  <c r="AB65" i="20" s="1"/>
  <c r="AJ65" i="20" s="1"/>
  <c r="AX39" i="20"/>
  <c r="S39" i="20" s="1"/>
  <c r="AC39" i="20" s="1"/>
  <c r="AB40" i="20" s="1"/>
  <c r="AJ40" i="20" s="1"/>
  <c r="AX69" i="20"/>
  <c r="S69" i="20" s="1"/>
  <c r="AC69" i="20" s="1"/>
  <c r="AB70" i="20" s="1"/>
  <c r="AX28" i="20"/>
  <c r="S28" i="20" s="1"/>
  <c r="AC28" i="20" s="1"/>
  <c r="AB29" i="20" s="1"/>
  <c r="AX73" i="20"/>
  <c r="S73" i="20" s="1"/>
  <c r="AC73" i="20" s="1"/>
  <c r="AB74" i="20" s="1"/>
  <c r="AX67" i="20"/>
  <c r="S67" i="20" s="1"/>
  <c r="AC67" i="20" s="1"/>
  <c r="AB68" i="20" s="1"/>
  <c r="AX61" i="20"/>
  <c r="S61" i="20" s="1"/>
  <c r="AC61" i="20" s="1"/>
  <c r="AB62" i="20" s="1"/>
  <c r="AJ62" i="20" s="1"/>
  <c r="AX52" i="20"/>
  <c r="S52" i="20" s="1"/>
  <c r="AC52" i="20" s="1"/>
  <c r="AB53" i="20" s="1"/>
  <c r="AK53" i="20" s="1"/>
  <c r="AT53" i="20" s="1"/>
  <c r="AX44" i="20"/>
  <c r="S44" i="20" s="1"/>
  <c r="AC44" i="20" s="1"/>
  <c r="AB45" i="20" s="1"/>
  <c r="AX34" i="20"/>
  <c r="S34" i="20" s="1"/>
  <c r="AC34" i="20" s="1"/>
  <c r="AB35" i="20" s="1"/>
  <c r="AX22" i="20"/>
  <c r="S22" i="20" s="1"/>
  <c r="AC22" i="20" s="1"/>
  <c r="AB23" i="20" s="1"/>
  <c r="AJ18" i="45"/>
  <c r="AJ36" i="45"/>
  <c r="AX57" i="20"/>
  <c r="S57" i="20" s="1"/>
  <c r="AC57" i="20" s="1"/>
  <c r="AB58" i="20" s="1"/>
  <c r="AK58" i="20" s="1"/>
  <c r="AT58" i="20" s="1"/>
  <c r="AX31" i="20"/>
  <c r="S31" i="20" s="1"/>
  <c r="AC31" i="20" s="1"/>
  <c r="AB32" i="20" s="1"/>
  <c r="AX63" i="20"/>
  <c r="S63" i="20" s="1"/>
  <c r="AC63" i="20" s="1"/>
  <c r="AB64" i="20" s="1"/>
  <c r="AX38" i="20"/>
  <c r="S38" i="20" s="1"/>
  <c r="AC38" i="20" s="1"/>
  <c r="AB39" i="20" s="1"/>
  <c r="AX77" i="20"/>
  <c r="S77" i="20" s="1"/>
  <c r="AC77" i="20" s="1"/>
  <c r="AB78" i="20" s="1"/>
  <c r="AX72" i="20"/>
  <c r="S72" i="20" s="1"/>
  <c r="AC72" i="20" s="1"/>
  <c r="AB73" i="20" s="1"/>
  <c r="AK73" i="20" s="1"/>
  <c r="AT73" i="20" s="1"/>
  <c r="AX66" i="20"/>
  <c r="S66" i="20" s="1"/>
  <c r="AC66" i="20" s="1"/>
  <c r="AB67" i="20" s="1"/>
  <c r="AJ67" i="20" s="1"/>
  <c r="AX59" i="20"/>
  <c r="S59" i="20" s="1"/>
  <c r="AC59" i="20" s="1"/>
  <c r="AB60" i="20" s="1"/>
  <c r="AX51" i="20"/>
  <c r="S51" i="20" s="1"/>
  <c r="AC51" i="20" s="1"/>
  <c r="AB52" i="20" s="1"/>
  <c r="AX43" i="20"/>
  <c r="S43" i="20" s="1"/>
  <c r="AC43" i="20" s="1"/>
  <c r="AB44" i="20" s="1"/>
  <c r="AX33" i="20"/>
  <c r="S33" i="20" s="1"/>
  <c r="AC33" i="20" s="1"/>
  <c r="AB34" i="20" s="1"/>
  <c r="AX16" i="20"/>
  <c r="S16" i="20" s="1"/>
  <c r="AC16" i="20" s="1"/>
  <c r="AB17" i="20" s="1"/>
  <c r="AK17" i="20" s="1"/>
  <c r="AT17" i="20" s="1"/>
  <c r="AF72" i="82"/>
  <c r="AO72" i="82" s="1"/>
  <c r="AE72" i="82"/>
  <c r="AG72" i="82"/>
  <c r="AP72" i="82" s="1"/>
  <c r="W73" i="82"/>
  <c r="AF73" i="102"/>
  <c r="AO73" i="102" s="1"/>
  <c r="AE73" i="102"/>
  <c r="AF70" i="50"/>
  <c r="AO70" i="50" s="1"/>
  <c r="W71" i="50"/>
  <c r="AG70" i="50"/>
  <c r="AP70" i="50" s="1"/>
  <c r="AE70" i="50"/>
  <c r="AK65" i="20"/>
  <c r="AT65" i="20" s="1"/>
  <c r="AK29" i="20"/>
  <c r="AT29" i="20" s="1"/>
  <c r="AK23" i="20"/>
  <c r="AT23" i="20" s="1"/>
  <c r="AK11" i="20"/>
  <c r="AT11" i="20" s="1"/>
  <c r="AK8" i="20"/>
  <c r="AT8" i="20" s="1"/>
  <c r="AK32" i="45"/>
  <c r="AT32" i="45" s="1"/>
  <c r="AJ32" i="45"/>
  <c r="AS68" i="45"/>
  <c r="AL68" i="45"/>
  <c r="AU68" i="45" s="1"/>
  <c r="AR78" i="100"/>
  <c r="AR74" i="55"/>
  <c r="AH72" i="85"/>
  <c r="AQ72" i="85" s="1"/>
  <c r="AS15" i="45"/>
  <c r="AL15" i="45"/>
  <c r="AU15" i="45" s="1"/>
  <c r="AS51" i="45"/>
  <c r="AL51" i="45"/>
  <c r="AU51" i="45" s="1"/>
  <c r="AI71" i="98"/>
  <c r="AN71" i="98"/>
  <c r="AX79" i="100"/>
  <c r="S79" i="100" s="1"/>
  <c r="AC79" i="100" s="1"/>
  <c r="AG79" i="100"/>
  <c r="AP79" i="100" s="1"/>
  <c r="AP81" i="100" s="1"/>
  <c r="AF79" i="100"/>
  <c r="AO79" i="100" s="1"/>
  <c r="AO81" i="100" s="1"/>
  <c r="AE79" i="100"/>
  <c r="AR74" i="51"/>
  <c r="Z72" i="35"/>
  <c r="AH72" i="35"/>
  <c r="AQ72" i="35" s="1"/>
  <c r="AS46" i="45"/>
  <c r="AL46" i="45"/>
  <c r="AU46" i="45" s="1"/>
  <c r="AS64" i="45"/>
  <c r="AL64" i="45"/>
  <c r="AU64" i="45" s="1"/>
  <c r="AH79" i="88"/>
  <c r="AQ79" i="88" s="1"/>
  <c r="AQ81" i="88" s="1"/>
  <c r="AZ3" i="88"/>
  <c r="AX72" i="88" s="1"/>
  <c r="S72" i="88" s="1"/>
  <c r="AC72" i="88" s="1"/>
  <c r="AB73" i="88" s="1"/>
  <c r="AX7" i="88"/>
  <c r="S7" i="88" s="1"/>
  <c r="AC7" i="88" s="1"/>
  <c r="AB8" i="88" s="1"/>
  <c r="AX8" i="88"/>
  <c r="S8" i="88" s="1"/>
  <c r="AC8" i="88" s="1"/>
  <c r="AB9" i="88" s="1"/>
  <c r="AX9" i="88"/>
  <c r="S9" i="88" s="1"/>
  <c r="AC9" i="88" s="1"/>
  <c r="AB10" i="88" s="1"/>
  <c r="AX10" i="88"/>
  <c r="S10" i="88" s="1"/>
  <c r="AC10" i="88" s="1"/>
  <c r="AB11" i="88" s="1"/>
  <c r="AX11" i="88"/>
  <c r="S11" i="88" s="1"/>
  <c r="AC11" i="88" s="1"/>
  <c r="AB12" i="88" s="1"/>
  <c r="AX12" i="88"/>
  <c r="S12" i="88" s="1"/>
  <c r="AC12" i="88" s="1"/>
  <c r="AB13" i="88" s="1"/>
  <c r="AX13" i="88"/>
  <c r="S13" i="88" s="1"/>
  <c r="AC13" i="88" s="1"/>
  <c r="AB14" i="88" s="1"/>
  <c r="AX14" i="88"/>
  <c r="S14" i="88" s="1"/>
  <c r="AC14" i="88" s="1"/>
  <c r="AB15" i="88" s="1"/>
  <c r="AX15" i="88"/>
  <c r="S15" i="88" s="1"/>
  <c r="AC15" i="88" s="1"/>
  <c r="AB16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8" i="88"/>
  <c r="S78" i="88" s="1"/>
  <c r="AC78" i="88" s="1"/>
  <c r="AB79" i="88" s="1"/>
  <c r="AX76" i="88"/>
  <c r="S76" i="88" s="1"/>
  <c r="AC76" i="88" s="1"/>
  <c r="AB77" i="88" s="1"/>
  <c r="AX77" i="88"/>
  <c r="S77" i="88" s="1"/>
  <c r="AC77" i="88" s="1"/>
  <c r="AB78" i="88" s="1"/>
  <c r="AX75" i="88"/>
  <c r="S75" i="88" s="1"/>
  <c r="AC75" i="88" s="1"/>
  <c r="AB76" i="88" s="1"/>
  <c r="AX74" i="88"/>
  <c r="S74" i="88" s="1"/>
  <c r="AC74" i="88" s="1"/>
  <c r="AB75" i="88" s="1"/>
  <c r="AS9" i="45"/>
  <c r="AL9" i="45"/>
  <c r="AU9" i="45" s="1"/>
  <c r="AS41" i="45"/>
  <c r="AL41" i="45"/>
  <c r="AU41" i="45" s="1"/>
  <c r="AR72" i="102"/>
  <c r="AE77" i="11"/>
  <c r="AG77" i="11"/>
  <c r="AP77" i="11" s="1"/>
  <c r="AF77" i="11"/>
  <c r="AO77" i="11" s="1"/>
  <c r="W78" i="11"/>
  <c r="AI77" i="13"/>
  <c r="AN77" i="13"/>
  <c r="AS18" i="45"/>
  <c r="AL18" i="45"/>
  <c r="AU18" i="45" s="1"/>
  <c r="AS36" i="45"/>
  <c r="AL36" i="45"/>
  <c r="AU36" i="45" s="1"/>
  <c r="AS6" i="104"/>
  <c r="AL6" i="104"/>
  <c r="AU6" i="104" s="1"/>
  <c r="AR71" i="82"/>
  <c r="AS37" i="45"/>
  <c r="AL37" i="45"/>
  <c r="AU37" i="45" s="1"/>
  <c r="AS55" i="45"/>
  <c r="AL55" i="45"/>
  <c r="AU55" i="45" s="1"/>
  <c r="AL4" i="104"/>
  <c r="AU4" i="104" s="1"/>
  <c r="AS4" i="104"/>
  <c r="AK41" i="20"/>
  <c r="AT41" i="20" s="1"/>
  <c r="AJ58" i="20"/>
  <c r="AK52" i="20"/>
  <c r="AT52" i="20" s="1"/>
  <c r="AJ46" i="20"/>
  <c r="AK46" i="20"/>
  <c r="AT46" i="20" s="1"/>
  <c r="AK40" i="20"/>
  <c r="AT40" i="20" s="1"/>
  <c r="AK34" i="20"/>
  <c r="AT34" i="20" s="1"/>
  <c r="AJ34" i="20"/>
  <c r="AK28" i="20"/>
  <c r="AT28" i="20" s="1"/>
  <c r="AJ28" i="20"/>
  <c r="AX21" i="20"/>
  <c r="S21" i="20" s="1"/>
  <c r="AC21" i="20" s="1"/>
  <c r="AB22" i="20" s="1"/>
  <c r="AX15" i="20"/>
  <c r="S15" i="20" s="1"/>
  <c r="AC15" i="20" s="1"/>
  <c r="AB16" i="20" s="1"/>
  <c r="AX9" i="20"/>
  <c r="S9" i="20" s="1"/>
  <c r="AC9" i="20" s="1"/>
  <c r="AB10" i="20" s="1"/>
  <c r="AX5" i="20"/>
  <c r="S5" i="20" s="1"/>
  <c r="AC5" i="20" s="1"/>
  <c r="AB6" i="20" s="1"/>
  <c r="AS56" i="45"/>
  <c r="AL56" i="45"/>
  <c r="AU56" i="45" s="1"/>
  <c r="AS74" i="45"/>
  <c r="AL74" i="45"/>
  <c r="AU74" i="45" s="1"/>
  <c r="AE76" i="41"/>
  <c r="AF76" i="41"/>
  <c r="AO76" i="41" s="1"/>
  <c r="AG76" i="41"/>
  <c r="AP76" i="41" s="1"/>
  <c r="W77" i="41"/>
  <c r="Z72" i="85"/>
  <c r="AS21" i="45"/>
  <c r="AL21" i="45"/>
  <c r="AU21" i="45" s="1"/>
  <c r="AS57" i="45"/>
  <c r="AL57" i="45"/>
  <c r="AU57" i="45" s="1"/>
  <c r="Y72" i="98"/>
  <c r="X72" i="98"/>
  <c r="Y77" i="16"/>
  <c r="Z77" i="16" s="1"/>
  <c r="X77" i="16"/>
  <c r="AS52" i="45"/>
  <c r="AL52" i="45"/>
  <c r="AU52" i="45" s="1"/>
  <c r="AS70" i="45"/>
  <c r="AL70" i="45"/>
  <c r="AU70" i="45" s="1"/>
  <c r="AI77" i="84"/>
  <c r="AN77" i="84"/>
  <c r="AR79" i="45"/>
  <c r="AR81" i="45" s="1"/>
  <c r="AL79" i="45"/>
  <c r="AU79" i="45" s="1"/>
  <c r="Z79" i="88"/>
  <c r="AS23" i="45"/>
  <c r="AL23" i="45"/>
  <c r="AU23" i="45" s="1"/>
  <c r="AS59" i="45"/>
  <c r="AL59" i="45"/>
  <c r="AU59" i="45" s="1"/>
  <c r="AS76" i="45"/>
  <c r="AL76" i="45"/>
  <c r="AU76" i="45" s="1"/>
  <c r="AS54" i="45"/>
  <c r="AL54" i="45"/>
  <c r="AU54" i="45" s="1"/>
  <c r="AS72" i="45"/>
  <c r="AL72" i="45"/>
  <c r="AU72" i="45" s="1"/>
  <c r="Y79" i="95"/>
  <c r="X79" i="95"/>
  <c r="AK6" i="45"/>
  <c r="AT6" i="45" s="1"/>
  <c r="AJ6" i="45"/>
  <c r="AS73" i="45"/>
  <c r="AL73" i="45"/>
  <c r="AU73" i="45" s="1"/>
  <c r="AT81" i="104"/>
  <c r="AI73" i="10"/>
  <c r="AN73" i="10"/>
  <c r="AK47" i="20"/>
  <c r="AT47" i="20" s="1"/>
  <c r="AK70" i="20"/>
  <c r="AT70" i="20" s="1"/>
  <c r="AJ79" i="20"/>
  <c r="AS79" i="20" s="1"/>
  <c r="AK79" i="20"/>
  <c r="AT79" i="20" s="1"/>
  <c r="AK57" i="20"/>
  <c r="AT57" i="20" s="1"/>
  <c r="AJ57" i="20"/>
  <c r="AK45" i="20"/>
  <c r="AT45" i="20" s="1"/>
  <c r="AJ45" i="20"/>
  <c r="AK39" i="20"/>
  <c r="AT39" i="20" s="1"/>
  <c r="AJ39" i="20"/>
  <c r="AJ33" i="20"/>
  <c r="AK33" i="20"/>
  <c r="AT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K7" i="45"/>
  <c r="AT7" i="45" s="1"/>
  <c r="AJ7" i="45"/>
  <c r="AS38" i="45"/>
  <c r="AL38" i="45"/>
  <c r="AU38" i="45" s="1"/>
  <c r="AI71" i="94"/>
  <c r="AN71" i="94"/>
  <c r="Y78" i="91"/>
  <c r="X78" i="91"/>
  <c r="AI74" i="49"/>
  <c r="AN74" i="49"/>
  <c r="AS39" i="45"/>
  <c r="AL39" i="45"/>
  <c r="AU39" i="45" s="1"/>
  <c r="AS77" i="45"/>
  <c r="AL77" i="45"/>
  <c r="AU77" i="45" s="1"/>
  <c r="W76" i="55"/>
  <c r="AE75" i="55"/>
  <c r="Y79" i="54"/>
  <c r="Z79" i="54" s="1"/>
  <c r="X79" i="54"/>
  <c r="AR69" i="50"/>
  <c r="AS16" i="45"/>
  <c r="AL16" i="45"/>
  <c r="AU16" i="45" s="1"/>
  <c r="AS34" i="45"/>
  <c r="AL34" i="45"/>
  <c r="AU34" i="45" s="1"/>
  <c r="AR79" i="104"/>
  <c r="AR81" i="104" s="1"/>
  <c r="AL79" i="104"/>
  <c r="AU79" i="104" s="1"/>
  <c r="AS47" i="45"/>
  <c r="AL47" i="45"/>
  <c r="AU47" i="45" s="1"/>
  <c r="AS65" i="45"/>
  <c r="AL65" i="45"/>
  <c r="AU65" i="45" s="1"/>
  <c r="AR75" i="87"/>
  <c r="AH78" i="96"/>
  <c r="AQ78" i="96" s="1"/>
  <c r="AS3" i="45"/>
  <c r="AL3" i="45"/>
  <c r="AU3" i="45" s="1"/>
  <c r="AS42" i="45"/>
  <c r="AL42" i="45"/>
  <c r="AU42" i="45" s="1"/>
  <c r="AI75" i="99"/>
  <c r="AN75" i="99"/>
  <c r="AR78" i="88"/>
  <c r="AK13" i="45"/>
  <c r="AT13" i="45" s="1"/>
  <c r="AJ13" i="45"/>
  <c r="AS75" i="45"/>
  <c r="AL75" i="45"/>
  <c r="AU75" i="45" s="1"/>
  <c r="AL7" i="104"/>
  <c r="AU7" i="104" s="1"/>
  <c r="AS7" i="104"/>
  <c r="AS81" i="104" s="1"/>
  <c r="AK75" i="20"/>
  <c r="AT75" i="20" s="1"/>
  <c r="AJ77" i="20"/>
  <c r="AK77" i="20"/>
  <c r="AT77" i="20" s="1"/>
  <c r="AK74" i="20"/>
  <c r="AT74" i="20" s="1"/>
  <c r="AJ44" i="20"/>
  <c r="AK44" i="20"/>
  <c r="AT44" i="20" s="1"/>
  <c r="AK38" i="20"/>
  <c r="AT38" i="20" s="1"/>
  <c r="AJ38" i="20"/>
  <c r="AK32" i="20"/>
  <c r="AT32" i="20" s="1"/>
  <c r="AJ32" i="20"/>
  <c r="AX25" i="20"/>
  <c r="S25" i="20" s="1"/>
  <c r="AC25" i="20" s="1"/>
  <c r="AB26" i="20" s="1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J14" i="45"/>
  <c r="AK14" i="45"/>
  <c r="AT14" i="45" s="1"/>
  <c r="AS44" i="45"/>
  <c r="AL44" i="45"/>
  <c r="AU44" i="45" s="1"/>
  <c r="AS62" i="45"/>
  <c r="AL62" i="45"/>
  <c r="AU62" i="45" s="1"/>
  <c r="W72" i="48"/>
  <c r="AF71" i="48"/>
  <c r="AO71" i="48" s="1"/>
  <c r="AE71" i="48"/>
  <c r="AG71" i="48"/>
  <c r="AP71" i="48" s="1"/>
  <c r="Y78" i="92"/>
  <c r="X78" i="92"/>
  <c r="Z78" i="92" s="1"/>
  <c r="AH74" i="103"/>
  <c r="AQ74" i="103" s="1"/>
  <c r="AS8" i="45"/>
  <c r="AL8" i="45"/>
  <c r="AU8" i="45" s="1"/>
  <c r="AS45" i="45"/>
  <c r="AL45" i="45"/>
  <c r="AU45" i="45" s="1"/>
  <c r="AI76" i="16"/>
  <c r="AN76" i="16"/>
  <c r="AH75" i="55"/>
  <c r="AQ75" i="55" s="1"/>
  <c r="Y77" i="43"/>
  <c r="X77" i="43"/>
  <c r="Z77" i="43" s="1"/>
  <c r="AR73" i="103"/>
  <c r="AS5" i="45"/>
  <c r="AL5" i="45"/>
  <c r="AU5" i="45" s="1"/>
  <c r="AS22" i="45"/>
  <c r="AL22" i="45"/>
  <c r="AU22" i="45" s="1"/>
  <c r="AS58" i="45"/>
  <c r="AL58" i="45"/>
  <c r="AU58" i="45" s="1"/>
  <c r="AS78" i="45"/>
  <c r="AL78" i="45"/>
  <c r="AU78" i="45" s="1"/>
  <c r="Y78" i="84"/>
  <c r="X78" i="84"/>
  <c r="AS11" i="45"/>
  <c r="AL11" i="45"/>
  <c r="AU11" i="45" s="1"/>
  <c r="AS29" i="45"/>
  <c r="AL29" i="45"/>
  <c r="AU29" i="45" s="1"/>
  <c r="AS8" i="104"/>
  <c r="AL8" i="104"/>
  <c r="AU8" i="104" s="1"/>
  <c r="W79" i="96"/>
  <c r="AG78" i="96"/>
  <c r="AP78" i="96" s="1"/>
  <c r="AF78" i="96"/>
  <c r="AO78" i="96" s="1"/>
  <c r="AE78" i="96"/>
  <c r="Z75" i="51"/>
  <c r="AH75" i="51"/>
  <c r="AQ75" i="51" s="1"/>
  <c r="AK4" i="45"/>
  <c r="AT4" i="45" s="1"/>
  <c r="AJ4" i="45"/>
  <c r="AS24" i="45"/>
  <c r="AL24" i="45"/>
  <c r="AU24" i="45" s="1"/>
  <c r="AS60" i="45"/>
  <c r="AL60" i="45"/>
  <c r="AU60" i="45" s="1"/>
  <c r="AU81" i="104"/>
  <c r="C11" i="104" s="1"/>
  <c r="F48" i="57" s="1"/>
  <c r="AH76" i="87"/>
  <c r="AQ76" i="87" s="1"/>
  <c r="Y76" i="99"/>
  <c r="X76" i="99"/>
  <c r="AI78" i="95"/>
  <c r="AN78" i="95"/>
  <c r="AK19" i="45"/>
  <c r="AT19" i="45" s="1"/>
  <c r="AJ19" i="45"/>
  <c r="AS43" i="45"/>
  <c r="AL43" i="45"/>
  <c r="AU43" i="45" s="1"/>
  <c r="AS61" i="45"/>
  <c r="AL61" i="45"/>
  <c r="AU61" i="45" s="1"/>
  <c r="AH73" i="42"/>
  <c r="AQ73" i="42" s="1"/>
  <c r="Y76" i="18"/>
  <c r="X76" i="18"/>
  <c r="AK59" i="20"/>
  <c r="AT59" i="20" s="1"/>
  <c r="AJ64" i="20"/>
  <c r="AK64" i="20"/>
  <c r="AT64" i="20" s="1"/>
  <c r="AK62" i="20"/>
  <c r="AT62" i="20" s="1"/>
  <c r="AJ50" i="20"/>
  <c r="AK50" i="20"/>
  <c r="AT50" i="20" s="1"/>
  <c r="AK78" i="20"/>
  <c r="AT78" i="20" s="1"/>
  <c r="AJ78" i="20"/>
  <c r="AJ73" i="20"/>
  <c r="AK67" i="20"/>
  <c r="AT67" i="20" s="1"/>
  <c r="AX60" i="20"/>
  <c r="S60" i="20" s="1"/>
  <c r="AC60" i="20" s="1"/>
  <c r="AB61" i="20" s="1"/>
  <c r="AX54" i="20"/>
  <c r="S54" i="20" s="1"/>
  <c r="AC54" i="20" s="1"/>
  <c r="AB55" i="20" s="1"/>
  <c r="AX48" i="20"/>
  <c r="S48" i="20" s="1"/>
  <c r="AC48" i="20" s="1"/>
  <c r="AB49" i="20" s="1"/>
  <c r="AX42" i="20"/>
  <c r="S42" i="20" s="1"/>
  <c r="AC42" i="20" s="1"/>
  <c r="AB43" i="20" s="1"/>
  <c r="AX36" i="20"/>
  <c r="S36" i="20" s="1"/>
  <c r="AC36" i="20" s="1"/>
  <c r="AB37" i="20" s="1"/>
  <c r="AX30" i="20"/>
  <c r="S30" i="20" s="1"/>
  <c r="AC30" i="20" s="1"/>
  <c r="AB31" i="20" s="1"/>
  <c r="AX24" i="20"/>
  <c r="S24" i="20" s="1"/>
  <c r="AC24" i="20" s="1"/>
  <c r="AB25" i="20" s="1"/>
  <c r="AX18" i="20"/>
  <c r="S18" i="20" s="1"/>
  <c r="AC18" i="20" s="1"/>
  <c r="AB19" i="20" s="1"/>
  <c r="AX12" i="20"/>
  <c r="S12" i="20" s="1"/>
  <c r="AC12" i="20" s="1"/>
  <c r="AB13" i="20" s="1"/>
  <c r="AX3" i="20"/>
  <c r="S3" i="20" s="1"/>
  <c r="AC3" i="20" s="1"/>
  <c r="AK20" i="45"/>
  <c r="AT20" i="45" s="1"/>
  <c r="AJ20" i="45"/>
  <c r="Y72" i="94"/>
  <c r="X72" i="94"/>
  <c r="Z72" i="94" s="1"/>
  <c r="AI77" i="91"/>
  <c r="AN77" i="91"/>
  <c r="AI77" i="92"/>
  <c r="AN77" i="92"/>
  <c r="AR76" i="11"/>
  <c r="Z74" i="103"/>
  <c r="AH70" i="50"/>
  <c r="AQ70" i="50" s="1"/>
  <c r="AS27" i="45"/>
  <c r="AL27" i="45"/>
  <c r="AU27" i="45" s="1"/>
  <c r="AS63" i="45"/>
  <c r="AL63" i="45"/>
  <c r="AU63" i="45" s="1"/>
  <c r="AI76" i="43"/>
  <c r="AN76" i="43"/>
  <c r="AH72" i="82"/>
  <c r="AQ72" i="82" s="1"/>
  <c r="AS40" i="45"/>
  <c r="AL40" i="45"/>
  <c r="AU40" i="45" s="1"/>
  <c r="AH73" i="102"/>
  <c r="AQ73" i="102" s="1"/>
  <c r="AS17" i="45"/>
  <c r="AL17" i="45"/>
  <c r="AU17" i="45" s="1"/>
  <c r="AS35" i="45"/>
  <c r="AL35" i="45"/>
  <c r="AU35" i="45" s="1"/>
  <c r="AS53" i="45"/>
  <c r="AL53" i="45"/>
  <c r="AU53" i="45" s="1"/>
  <c r="AF73" i="83"/>
  <c r="AO73" i="83" s="1"/>
  <c r="AE73" i="83"/>
  <c r="AG73" i="83"/>
  <c r="AP73" i="83" s="1"/>
  <c r="W74" i="83"/>
  <c r="AL12" i="45"/>
  <c r="AU12" i="45" s="1"/>
  <c r="AS12" i="45"/>
  <c r="AS30" i="45"/>
  <c r="AL30" i="45"/>
  <c r="AU30" i="45" s="1"/>
  <c r="AS48" i="45"/>
  <c r="AL48" i="45"/>
  <c r="AU48" i="45" s="1"/>
  <c r="Z76" i="87"/>
  <c r="AR71" i="35"/>
  <c r="AJ25" i="45"/>
  <c r="AK25" i="45"/>
  <c r="AT25" i="45" s="1"/>
  <c r="AE73" i="42"/>
  <c r="AF73" i="42"/>
  <c r="AO73" i="42" s="1"/>
  <c r="W74" i="42"/>
  <c r="AG73" i="42"/>
  <c r="AP73" i="42" s="1"/>
  <c r="AI75" i="18"/>
  <c r="AN75" i="18"/>
  <c r="Y70" i="90"/>
  <c r="Z70" i="90" s="1"/>
  <c r="X70" i="90"/>
  <c r="AK35" i="20"/>
  <c r="AT35" i="20" s="1"/>
  <c r="AK69" i="20"/>
  <c r="AT69" i="20" s="1"/>
  <c r="AJ69" i="20"/>
  <c r="AJ68" i="20"/>
  <c r="AK68" i="20"/>
  <c r="AT68" i="20" s="1"/>
  <c r="AJ76" i="20"/>
  <c r="AK76" i="20"/>
  <c r="AT76" i="20" s="1"/>
  <c r="AK72" i="20"/>
  <c r="AT72" i="20" s="1"/>
  <c r="AJ72" i="20"/>
  <c r="AK66" i="20"/>
  <c r="AT66" i="20" s="1"/>
  <c r="AJ60" i="20"/>
  <c r="AK60" i="20"/>
  <c r="AT60" i="20" s="1"/>
  <c r="AX53" i="20"/>
  <c r="S53" i="20" s="1"/>
  <c r="AC53" i="20" s="1"/>
  <c r="AB54" i="20" s="1"/>
  <c r="AX47" i="20"/>
  <c r="S47" i="20" s="1"/>
  <c r="AC47" i="20" s="1"/>
  <c r="AB48" i="20" s="1"/>
  <c r="AX41" i="20"/>
  <c r="S41" i="20" s="1"/>
  <c r="AC41" i="20" s="1"/>
  <c r="AB42" i="20" s="1"/>
  <c r="AX35" i="20"/>
  <c r="S35" i="20" s="1"/>
  <c r="AC35" i="20" s="1"/>
  <c r="AB36" i="20" s="1"/>
  <c r="AX29" i="20"/>
  <c r="S29" i="20" s="1"/>
  <c r="AC29" i="20" s="1"/>
  <c r="AB30" i="20" s="1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4" i="20"/>
  <c r="S4" i="20" s="1"/>
  <c r="AC4" i="20" s="1"/>
  <c r="AB5" i="20" s="1"/>
  <c r="AK26" i="45"/>
  <c r="AT26" i="45" s="1"/>
  <c r="AJ26" i="45"/>
  <c r="AS50" i="45"/>
  <c r="AL50" i="45"/>
  <c r="AU50" i="45" s="1"/>
  <c r="Y75" i="49"/>
  <c r="Z75" i="49" s="1"/>
  <c r="X75" i="49"/>
  <c r="AS33" i="45"/>
  <c r="AL33" i="45"/>
  <c r="AU33" i="45" s="1"/>
  <c r="AS69" i="45"/>
  <c r="AL69" i="45"/>
  <c r="AU69" i="45" s="1"/>
  <c r="AH79" i="100"/>
  <c r="AQ79" i="100" s="1"/>
  <c r="AQ81" i="100" s="1"/>
  <c r="AZ3" i="100"/>
  <c r="AX3" i="100" s="1"/>
  <c r="S3" i="100" s="1"/>
  <c r="AC3" i="100" s="1"/>
  <c r="AX6" i="100"/>
  <c r="S6" i="100" s="1"/>
  <c r="AC6" i="100" s="1"/>
  <c r="AB7" i="100" s="1"/>
  <c r="AX7" i="100"/>
  <c r="S7" i="100" s="1"/>
  <c r="AC7" i="100" s="1"/>
  <c r="AB8" i="100" s="1"/>
  <c r="AX8" i="100"/>
  <c r="S8" i="100" s="1"/>
  <c r="AC8" i="100" s="1"/>
  <c r="AB9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X74" i="100"/>
  <c r="S74" i="100" s="1"/>
  <c r="AC74" i="100" s="1"/>
  <c r="AB75" i="100" s="1"/>
  <c r="AX75" i="100"/>
  <c r="S75" i="100" s="1"/>
  <c r="AC75" i="100" s="1"/>
  <c r="AB76" i="100" s="1"/>
  <c r="AI78" i="54"/>
  <c r="AN78" i="54"/>
  <c r="AS10" i="45"/>
  <c r="AL10" i="45"/>
  <c r="AU10" i="45" s="1"/>
  <c r="AS28" i="45"/>
  <c r="AL28" i="45"/>
  <c r="AU28" i="45" s="1"/>
  <c r="AR71" i="85"/>
  <c r="AS71" i="45"/>
  <c r="AL71" i="45"/>
  <c r="AU71" i="45" s="1"/>
  <c r="AH77" i="11"/>
  <c r="AQ77" i="11" s="1"/>
  <c r="Y78" i="13"/>
  <c r="X78" i="13"/>
  <c r="AS66" i="45"/>
  <c r="AL66" i="45"/>
  <c r="AU66" i="45" s="1"/>
  <c r="AR77" i="96"/>
  <c r="AJ31" i="45"/>
  <c r="AK31" i="45"/>
  <c r="AT31" i="45" s="1"/>
  <c r="AS49" i="45"/>
  <c r="AL49" i="45"/>
  <c r="AU49" i="45" s="1"/>
  <c r="AS67" i="45"/>
  <c r="AL67" i="45"/>
  <c r="AU67" i="45" s="1"/>
  <c r="Y74" i="10"/>
  <c r="X74" i="10"/>
  <c r="Z74" i="10" s="1"/>
  <c r="AR72" i="42"/>
  <c r="AI79" i="20"/>
  <c r="AN79" i="20"/>
  <c r="AN81" i="20" s="1"/>
  <c r="AI69" i="90"/>
  <c r="AN69" i="90"/>
  <c r="AJ56" i="20" l="1"/>
  <c r="AJ51" i="20"/>
  <c r="AJ70" i="20"/>
  <c r="AG73" i="102"/>
  <c r="AP73" i="102" s="1"/>
  <c r="AX5" i="100"/>
  <c r="S5" i="100" s="1"/>
  <c r="AC5" i="100" s="1"/>
  <c r="AB6" i="100" s="1"/>
  <c r="AJ6" i="100" s="1"/>
  <c r="AG75" i="55"/>
  <c r="AP75" i="55" s="1"/>
  <c r="AJ74" i="20"/>
  <c r="AX4" i="100"/>
  <c r="S4" i="100" s="1"/>
  <c r="AC4" i="100" s="1"/>
  <c r="AB5" i="100" s="1"/>
  <c r="AJ35" i="20"/>
  <c r="AK63" i="20"/>
  <c r="AT63" i="20" s="1"/>
  <c r="AJ71" i="20"/>
  <c r="AL71" i="20" s="1"/>
  <c r="AU71" i="20" s="1"/>
  <c r="AX4" i="88"/>
  <c r="S4" i="88" s="1"/>
  <c r="AC4" i="88" s="1"/>
  <c r="AB5" i="88" s="1"/>
  <c r="AJ66" i="20"/>
  <c r="AJ52" i="20"/>
  <c r="AX3" i="88"/>
  <c r="S3" i="88" s="1"/>
  <c r="AC3" i="88" s="1"/>
  <c r="AG78" i="92"/>
  <c r="AP78" i="92" s="1"/>
  <c r="AF78" i="92"/>
  <c r="AO78" i="92" s="1"/>
  <c r="AE78" i="92"/>
  <c r="W79" i="92"/>
  <c r="W78" i="16"/>
  <c r="AE77" i="16"/>
  <c r="AF77" i="16"/>
  <c r="AO77" i="16" s="1"/>
  <c r="AG77" i="16"/>
  <c r="AP77" i="16" s="1"/>
  <c r="AF74" i="10"/>
  <c r="AO74" i="10" s="1"/>
  <c r="W75" i="10"/>
  <c r="AE74" i="10"/>
  <c r="AG74" i="10"/>
  <c r="AP74" i="10" s="1"/>
  <c r="AK77" i="100"/>
  <c r="AT77" i="100" s="1"/>
  <c r="AJ77" i="100"/>
  <c r="AJ63" i="100"/>
  <c r="AK63" i="100"/>
  <c r="AT63" i="100" s="1"/>
  <c r="AJ57" i="100"/>
  <c r="AK57" i="100"/>
  <c r="AT57" i="100" s="1"/>
  <c r="AK45" i="100"/>
  <c r="AT45" i="100" s="1"/>
  <c r="AJ45" i="100"/>
  <c r="AJ33" i="100"/>
  <c r="AK33" i="100"/>
  <c r="AT33" i="100" s="1"/>
  <c r="AK21" i="100"/>
  <c r="AT21" i="100" s="1"/>
  <c r="AJ21" i="100"/>
  <c r="AH74" i="10"/>
  <c r="AQ74" i="10" s="1"/>
  <c r="AR78" i="54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J14" i="100"/>
  <c r="AK14" i="100"/>
  <c r="AT14" i="100" s="1"/>
  <c r="AK8" i="100"/>
  <c r="AT8" i="100" s="1"/>
  <c r="AJ8" i="100"/>
  <c r="AK12" i="20"/>
  <c r="AT12" i="20" s="1"/>
  <c r="AJ12" i="20"/>
  <c r="AJ48" i="20"/>
  <c r="AK48" i="20"/>
  <c r="AT48" i="20" s="1"/>
  <c r="AS72" i="20"/>
  <c r="AL72" i="20"/>
  <c r="AU72" i="20" s="1"/>
  <c r="AS69" i="20"/>
  <c r="AL69" i="20"/>
  <c r="AU69" i="20" s="1"/>
  <c r="AF76" i="87"/>
  <c r="AO76" i="87" s="1"/>
  <c r="AE76" i="87"/>
  <c r="W77" i="87"/>
  <c r="AG76" i="87"/>
  <c r="AP76" i="87" s="1"/>
  <c r="AH72" i="94"/>
  <c r="AQ72" i="94" s="1"/>
  <c r="AJ13" i="20"/>
  <c r="AK13" i="20"/>
  <c r="AT13" i="20" s="1"/>
  <c r="AK49" i="20"/>
  <c r="AT49" i="20" s="1"/>
  <c r="AJ49" i="20"/>
  <c r="AS62" i="20"/>
  <c r="AL62" i="20"/>
  <c r="AU62" i="20" s="1"/>
  <c r="AS59" i="20"/>
  <c r="AL59" i="20"/>
  <c r="AU59" i="20" s="1"/>
  <c r="AR78" i="95"/>
  <c r="Y72" i="48"/>
  <c r="X72" i="48"/>
  <c r="AS14" i="45"/>
  <c r="AL14" i="45"/>
  <c r="AU14" i="45" s="1"/>
  <c r="AS56" i="20"/>
  <c r="AL56" i="20"/>
  <c r="AU56" i="20" s="1"/>
  <c r="AJ53" i="20"/>
  <c r="AR75" i="99"/>
  <c r="AH79" i="54"/>
  <c r="AQ79" i="54" s="1"/>
  <c r="AQ81" i="54" s="1"/>
  <c r="AZ3" i="54"/>
  <c r="AX3" i="54" s="1"/>
  <c r="S3" i="54" s="1"/>
  <c r="AC3" i="54" s="1"/>
  <c r="AX5" i="54"/>
  <c r="S5" i="54" s="1"/>
  <c r="AC5" i="54" s="1"/>
  <c r="AB6" i="54" s="1"/>
  <c r="AX4" i="54"/>
  <c r="S4" i="54" s="1"/>
  <c r="AC4" i="54" s="1"/>
  <c r="AB5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7" i="54"/>
  <c r="S77" i="54" s="1"/>
  <c r="AC77" i="54" s="1"/>
  <c r="AB78" i="54" s="1"/>
  <c r="AX75" i="54"/>
  <c r="S75" i="54" s="1"/>
  <c r="AC75" i="54" s="1"/>
  <c r="AB76" i="54" s="1"/>
  <c r="AX74" i="54"/>
  <c r="S74" i="54" s="1"/>
  <c r="AC74" i="54" s="1"/>
  <c r="AB75" i="54" s="1"/>
  <c r="AX76" i="54"/>
  <c r="S76" i="54" s="1"/>
  <c r="AC76" i="54" s="1"/>
  <c r="AB77" i="54" s="1"/>
  <c r="AX78" i="54"/>
  <c r="S78" i="54" s="1"/>
  <c r="AC78" i="54" s="1"/>
  <c r="AB79" i="54" s="1"/>
  <c r="AR71" i="94"/>
  <c r="AJ15" i="20"/>
  <c r="AK15" i="20"/>
  <c r="AT15" i="20" s="1"/>
  <c r="AS6" i="45"/>
  <c r="AL6" i="45"/>
  <c r="AU6" i="45" s="1"/>
  <c r="AH77" i="16"/>
  <c r="AQ77" i="16" s="1"/>
  <c r="Y77" i="41"/>
  <c r="X77" i="41"/>
  <c r="AS28" i="20"/>
  <c r="AL28" i="20"/>
  <c r="AU28" i="20" s="1"/>
  <c r="AJ41" i="20"/>
  <c r="AJ76" i="88"/>
  <c r="AK76" i="88"/>
  <c r="AT76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K47" i="88"/>
  <c r="AT47" i="88" s="1"/>
  <c r="AJ47" i="88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J11" i="88"/>
  <c r="AK11" i="88"/>
  <c r="AT11" i="88" s="1"/>
  <c r="AX5" i="88"/>
  <c r="S5" i="88" s="1"/>
  <c r="AC5" i="88" s="1"/>
  <c r="AB6" i="88" s="1"/>
  <c r="AJ11" i="20"/>
  <c r="Y71" i="50"/>
  <c r="X71" i="50"/>
  <c r="Y74" i="102"/>
  <c r="X74" i="102"/>
  <c r="Z74" i="102" s="1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J18" i="20"/>
  <c r="AK18" i="20"/>
  <c r="AT18" i="20" s="1"/>
  <c r="AK54" i="20"/>
  <c r="AT54" i="20" s="1"/>
  <c r="AJ54" i="20"/>
  <c r="AI73" i="42"/>
  <c r="AN73" i="42"/>
  <c r="AR76" i="43"/>
  <c r="W73" i="94"/>
  <c r="AG72" i="94"/>
  <c r="AP72" i="94" s="1"/>
  <c r="AE72" i="94"/>
  <c r="AF72" i="94"/>
  <c r="AO72" i="94" s="1"/>
  <c r="AJ19" i="20"/>
  <c r="AK19" i="20"/>
  <c r="AT19" i="20" s="1"/>
  <c r="AJ55" i="20"/>
  <c r="AK55" i="20"/>
  <c r="AT55" i="20" s="1"/>
  <c r="AS78" i="20"/>
  <c r="AL78" i="20"/>
  <c r="AU78" i="20" s="1"/>
  <c r="AH76" i="99"/>
  <c r="AQ76" i="99" s="1"/>
  <c r="AR76" i="16"/>
  <c r="AJ7" i="20"/>
  <c r="AK7" i="20"/>
  <c r="AT7" i="20" s="1"/>
  <c r="AS38" i="20"/>
  <c r="AL38" i="20"/>
  <c r="AU38" i="20" s="1"/>
  <c r="AS75" i="20"/>
  <c r="AL75" i="20"/>
  <c r="AU75" i="20" s="1"/>
  <c r="AS13" i="45"/>
  <c r="AL13" i="45"/>
  <c r="AU13" i="45" s="1"/>
  <c r="AX79" i="54"/>
  <c r="S79" i="54" s="1"/>
  <c r="AC79" i="54" s="1"/>
  <c r="AG79" i="54"/>
  <c r="AP79" i="54" s="1"/>
  <c r="AP81" i="54" s="1"/>
  <c r="AE79" i="54"/>
  <c r="AF79" i="54"/>
  <c r="AO79" i="54" s="1"/>
  <c r="AO81" i="54" s="1"/>
  <c r="AR74" i="49"/>
  <c r="AK21" i="20"/>
  <c r="AT21" i="20" s="1"/>
  <c r="AJ21" i="20"/>
  <c r="AS45" i="20"/>
  <c r="AL45" i="20"/>
  <c r="AU45" i="20" s="1"/>
  <c r="AR77" i="84"/>
  <c r="AS46" i="20"/>
  <c r="AL46" i="20"/>
  <c r="AU46" i="20" s="1"/>
  <c r="Y78" i="11"/>
  <c r="X78" i="11"/>
  <c r="AK78" i="88"/>
  <c r="AT78" i="88" s="1"/>
  <c r="AJ78" i="88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J40" i="88"/>
  <c r="AK40" i="88"/>
  <c r="AT40" i="88" s="1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K10" i="88"/>
  <c r="AT10" i="88" s="1"/>
  <c r="AJ10" i="88"/>
  <c r="AK5" i="88"/>
  <c r="AT5" i="88" s="1"/>
  <c r="AG72" i="35"/>
  <c r="AP72" i="35" s="1"/>
  <c r="W73" i="35"/>
  <c r="AF72" i="35"/>
  <c r="AO72" i="35" s="1"/>
  <c r="AE72" i="35"/>
  <c r="AS32" i="45"/>
  <c r="AL32" i="45"/>
  <c r="AU32" i="45" s="1"/>
  <c r="AJ17" i="20"/>
  <c r="AS65" i="20"/>
  <c r="AL65" i="20"/>
  <c r="AU65" i="20" s="1"/>
  <c r="AH78" i="13"/>
  <c r="AQ78" i="13" s="1"/>
  <c r="AJ66" i="100"/>
  <c r="AK66" i="100"/>
  <c r="AT66" i="100" s="1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24" i="20"/>
  <c r="AK24" i="20"/>
  <c r="AT24" i="20" s="1"/>
  <c r="AR75" i="18"/>
  <c r="Y74" i="83"/>
  <c r="X74" i="83"/>
  <c r="Z74" i="83" s="1"/>
  <c r="AK25" i="20"/>
  <c r="AT25" i="20" s="1"/>
  <c r="AJ25" i="20"/>
  <c r="AK61" i="20"/>
  <c r="AT61" i="20" s="1"/>
  <c r="AJ61" i="20"/>
  <c r="AS63" i="20"/>
  <c r="AL63" i="20"/>
  <c r="AU63" i="20" s="1"/>
  <c r="Z76" i="99"/>
  <c r="AL4" i="45"/>
  <c r="AU4" i="45" s="1"/>
  <c r="AS4" i="45"/>
  <c r="Y79" i="96"/>
  <c r="X79" i="96"/>
  <c r="Z79" i="96" s="1"/>
  <c r="AJ14" i="20"/>
  <c r="AK14" i="20"/>
  <c r="AT14" i="20" s="1"/>
  <c r="AS74" i="20"/>
  <c r="AL74" i="20"/>
  <c r="AU74" i="20" s="1"/>
  <c r="AH78" i="91"/>
  <c r="AQ78" i="91" s="1"/>
  <c r="AK27" i="20"/>
  <c r="AT27" i="20" s="1"/>
  <c r="AJ27" i="20"/>
  <c r="AR73" i="10"/>
  <c r="AH79" i="95"/>
  <c r="AQ79" i="95" s="1"/>
  <c r="AK6" i="20"/>
  <c r="AT6" i="20" s="1"/>
  <c r="AJ6" i="20"/>
  <c r="AS34" i="20"/>
  <c r="AL34" i="20"/>
  <c r="AU34" i="20" s="1"/>
  <c r="AS52" i="20"/>
  <c r="AL52" i="20"/>
  <c r="AU52" i="20" s="1"/>
  <c r="AJ77" i="88"/>
  <c r="AK77" i="88"/>
  <c r="AT77" i="88" s="1"/>
  <c r="AJ69" i="88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J3" i="88"/>
  <c r="AB4" i="88"/>
  <c r="Y73" i="82"/>
  <c r="X73" i="82"/>
  <c r="Z73" i="82" s="1"/>
  <c r="AK76" i="100"/>
  <c r="AT76" i="100" s="1"/>
  <c r="AJ76" i="100"/>
  <c r="AS31" i="45"/>
  <c r="AL31" i="45"/>
  <c r="AU31" i="45" s="1"/>
  <c r="AK72" i="100"/>
  <c r="AT72" i="100" s="1"/>
  <c r="AJ72" i="100"/>
  <c r="AR79" i="20"/>
  <c r="AR81" i="20" s="1"/>
  <c r="AL79" i="20"/>
  <c r="AU79" i="20" s="1"/>
  <c r="AJ71" i="100"/>
  <c r="AK71" i="100"/>
  <c r="AT71" i="100" s="1"/>
  <c r="AJ59" i="100"/>
  <c r="AK59" i="100"/>
  <c r="AT59" i="100" s="1"/>
  <c r="AJ47" i="100"/>
  <c r="AK47" i="100"/>
  <c r="AT47" i="100" s="1"/>
  <c r="AK35" i="100"/>
  <c r="AT35" i="100" s="1"/>
  <c r="AJ35" i="100"/>
  <c r="AJ23" i="100"/>
  <c r="AK23" i="100"/>
  <c r="AT23" i="100" s="1"/>
  <c r="AJ17" i="100"/>
  <c r="AK17" i="100"/>
  <c r="AT17" i="100" s="1"/>
  <c r="AJ11" i="100"/>
  <c r="AK11" i="100"/>
  <c r="AT11" i="100" s="1"/>
  <c r="AK5" i="100"/>
  <c r="AT5" i="100" s="1"/>
  <c r="AS26" i="45"/>
  <c r="AS81" i="45" s="1"/>
  <c r="AL26" i="45"/>
  <c r="AU26" i="45" s="1"/>
  <c r="AK30" i="20"/>
  <c r="AT30" i="20" s="1"/>
  <c r="AJ30" i="20"/>
  <c r="AS60" i="20"/>
  <c r="AL60" i="20"/>
  <c r="AU60" i="20" s="1"/>
  <c r="AS76" i="20"/>
  <c r="AL76" i="20"/>
  <c r="AU76" i="20" s="1"/>
  <c r="AS35" i="20"/>
  <c r="AL35" i="20"/>
  <c r="AU35" i="20" s="1"/>
  <c r="AS25" i="45"/>
  <c r="AL25" i="45"/>
  <c r="AU25" i="45" s="1"/>
  <c r="AR77" i="92"/>
  <c r="AS20" i="45"/>
  <c r="AL20" i="45"/>
  <c r="AU20" i="45" s="1"/>
  <c r="AJ31" i="20"/>
  <c r="AK31" i="20"/>
  <c r="AT31" i="20" s="1"/>
  <c r="AS67" i="20"/>
  <c r="AL67" i="20"/>
  <c r="AU67" i="20" s="1"/>
  <c r="AH76" i="18"/>
  <c r="AQ76" i="18" s="1"/>
  <c r="AL19" i="45"/>
  <c r="AU19" i="45" s="1"/>
  <c r="AS19" i="45"/>
  <c r="AT81" i="45"/>
  <c r="AF75" i="51"/>
  <c r="AO75" i="51" s="1"/>
  <c r="AG75" i="51"/>
  <c r="AP75" i="51" s="1"/>
  <c r="W76" i="51"/>
  <c r="AE75" i="51"/>
  <c r="AH78" i="84"/>
  <c r="AQ78" i="84" s="1"/>
  <c r="AJ20" i="20"/>
  <c r="AK20" i="20"/>
  <c r="AT20" i="20" s="1"/>
  <c r="Z78" i="91"/>
  <c r="AS7" i="45"/>
  <c r="AL7" i="45"/>
  <c r="AU7" i="45" s="1"/>
  <c r="Z79" i="95"/>
  <c r="AX79" i="88"/>
  <c r="S79" i="88" s="1"/>
  <c r="AC79" i="88" s="1"/>
  <c r="AF79" i="88"/>
  <c r="AO79" i="88" s="1"/>
  <c r="AO81" i="88" s="1"/>
  <c r="AE79" i="88"/>
  <c r="AG79" i="88"/>
  <c r="AP79" i="88" s="1"/>
  <c r="AP81" i="88" s="1"/>
  <c r="AH72" i="98"/>
  <c r="AQ72" i="98" s="1"/>
  <c r="AI76" i="41"/>
  <c r="AN76" i="41"/>
  <c r="AK10" i="20"/>
  <c r="AT10" i="20" s="1"/>
  <c r="AJ10" i="20"/>
  <c r="AJ79" i="88"/>
  <c r="AS79" i="88" s="1"/>
  <c r="AJ68" i="88"/>
  <c r="AK68" i="88"/>
  <c r="AT68" i="88" s="1"/>
  <c r="AJ62" i="88"/>
  <c r="AK62" i="88"/>
  <c r="AT62" i="88" s="1"/>
  <c r="AK56" i="88"/>
  <c r="AT56" i="88" s="1"/>
  <c r="AJ56" i="88"/>
  <c r="AJ50" i="88"/>
  <c r="AK50" i="88"/>
  <c r="AT50" i="88" s="1"/>
  <c r="AK44" i="88"/>
  <c r="AT44" i="88" s="1"/>
  <c r="AJ44" i="88"/>
  <c r="AJ38" i="88"/>
  <c r="AK38" i="88"/>
  <c r="AT38" i="88" s="1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J8" i="88"/>
  <c r="AK8" i="88"/>
  <c r="AT8" i="88" s="1"/>
  <c r="AR71" i="98"/>
  <c r="AJ8" i="20"/>
  <c r="AJ23" i="20"/>
  <c r="AR69" i="90"/>
  <c r="AJ73" i="100"/>
  <c r="AK73" i="100"/>
  <c r="AT73" i="100" s="1"/>
  <c r="AJ75" i="100"/>
  <c r="AK75" i="100"/>
  <c r="AT75" i="100" s="1"/>
  <c r="AK60" i="100"/>
  <c r="AT60" i="100" s="1"/>
  <c r="AJ60" i="100"/>
  <c r="Z78" i="13"/>
  <c r="AJ79" i="100"/>
  <c r="AS79" i="100" s="1"/>
  <c r="AK79" i="100"/>
  <c r="AT79" i="100" s="1"/>
  <c r="AJ65" i="100"/>
  <c r="AK65" i="100"/>
  <c r="AT65" i="100" s="1"/>
  <c r="AK53" i="100"/>
  <c r="AT53" i="100" s="1"/>
  <c r="AJ53" i="100"/>
  <c r="AJ41" i="100"/>
  <c r="AK41" i="100"/>
  <c r="AT41" i="100" s="1"/>
  <c r="AJ29" i="100"/>
  <c r="AK29" i="100"/>
  <c r="AT29" i="100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K10" i="100"/>
  <c r="AT10" i="100" s="1"/>
  <c r="AJ10" i="100"/>
  <c r="AJ3" i="100"/>
  <c r="AB4" i="100"/>
  <c r="AH75" i="49"/>
  <c r="AQ75" i="49" s="1"/>
  <c r="AJ36" i="20"/>
  <c r="AK36" i="20"/>
  <c r="AT36" i="20" s="1"/>
  <c r="AS66" i="20"/>
  <c r="AL66" i="20"/>
  <c r="AU66" i="20" s="1"/>
  <c r="AH70" i="90"/>
  <c r="AQ70" i="90" s="1"/>
  <c r="AI73" i="83"/>
  <c r="AN73" i="83"/>
  <c r="AJ37" i="20"/>
  <c r="AK37" i="20"/>
  <c r="AT37" i="20" s="1"/>
  <c r="AS50" i="20"/>
  <c r="AL50" i="20"/>
  <c r="AU50" i="20" s="1"/>
  <c r="AS64" i="20"/>
  <c r="AL64" i="20"/>
  <c r="AU64" i="20" s="1"/>
  <c r="Z76" i="18"/>
  <c r="Z78" i="84"/>
  <c r="AH77" i="43"/>
  <c r="AQ77" i="43" s="1"/>
  <c r="AI71" i="48"/>
  <c r="AN71" i="48"/>
  <c r="AK26" i="20"/>
  <c r="AT26" i="20" s="1"/>
  <c r="AJ26" i="20"/>
  <c r="AS44" i="20"/>
  <c r="AL44" i="20"/>
  <c r="AU44" i="20" s="1"/>
  <c r="AS77" i="20"/>
  <c r="AL77" i="20"/>
  <c r="AU77" i="20" s="1"/>
  <c r="AU81" i="45"/>
  <c r="C11" i="45" s="1"/>
  <c r="AI75" i="55"/>
  <c r="AN75" i="55"/>
  <c r="AS33" i="20"/>
  <c r="AL33" i="20"/>
  <c r="AU33" i="20" s="1"/>
  <c r="AS51" i="20"/>
  <c r="AL51" i="20"/>
  <c r="AU51" i="20" s="1"/>
  <c r="AS70" i="20"/>
  <c r="AL70" i="20"/>
  <c r="AU70" i="20" s="1"/>
  <c r="Z72" i="98"/>
  <c r="AG72" i="85"/>
  <c r="AP72" i="85" s="1"/>
  <c r="AF72" i="85"/>
  <c r="AO72" i="85" s="1"/>
  <c r="W73" i="85"/>
  <c r="AE72" i="85"/>
  <c r="AJ16" i="20"/>
  <c r="AK16" i="20"/>
  <c r="AT16" i="20" s="1"/>
  <c r="AS58" i="20"/>
  <c r="AL58" i="20"/>
  <c r="AU58" i="20" s="1"/>
  <c r="AI77" i="11"/>
  <c r="AR77" i="11" s="1"/>
  <c r="AN77" i="11"/>
  <c r="AJ74" i="88"/>
  <c r="AK74" i="88"/>
  <c r="AT74" i="88" s="1"/>
  <c r="AK67" i="88"/>
  <c r="AT67" i="88" s="1"/>
  <c r="AJ67" i="88"/>
  <c r="AK61" i="88"/>
  <c r="AT61" i="88" s="1"/>
  <c r="AJ61" i="88"/>
  <c r="AK55" i="88"/>
  <c r="AT55" i="88" s="1"/>
  <c r="AJ55" i="88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K25" i="88"/>
  <c r="AT25" i="88" s="1"/>
  <c r="AJ25" i="88"/>
  <c r="AJ19" i="88"/>
  <c r="AK19" i="88"/>
  <c r="AT19" i="88" s="1"/>
  <c r="AJ13" i="88"/>
  <c r="AK13" i="88"/>
  <c r="AT13" i="88" s="1"/>
  <c r="AX6" i="88"/>
  <c r="S6" i="88" s="1"/>
  <c r="AC6" i="88" s="1"/>
  <c r="AB7" i="88" s="1"/>
  <c r="AI79" i="100"/>
  <c r="AN79" i="100"/>
  <c r="AN81" i="100" s="1"/>
  <c r="AI70" i="50"/>
  <c r="AN70" i="50"/>
  <c r="AI73" i="102"/>
  <c r="AN73" i="102"/>
  <c r="AI72" i="82"/>
  <c r="AN72" i="82"/>
  <c r="AK67" i="100"/>
  <c r="AT67" i="100" s="1"/>
  <c r="AJ67" i="100"/>
  <c r="AJ69" i="100"/>
  <c r="AK69" i="100"/>
  <c r="AT69" i="100" s="1"/>
  <c r="AK51" i="100"/>
  <c r="AT51" i="100" s="1"/>
  <c r="AJ51" i="100"/>
  <c r="AJ39" i="100"/>
  <c r="AK39" i="100"/>
  <c r="AT39" i="100" s="1"/>
  <c r="AK27" i="100"/>
  <c r="AT27" i="100" s="1"/>
  <c r="AJ27" i="100"/>
  <c r="AJ15" i="100"/>
  <c r="AK15" i="100"/>
  <c r="AT15" i="100" s="1"/>
  <c r="AK9" i="100"/>
  <c r="AT9" i="100" s="1"/>
  <c r="AJ9" i="100"/>
  <c r="W76" i="49"/>
  <c r="AG75" i="49"/>
  <c r="AP75" i="49" s="1"/>
  <c r="AF75" i="49"/>
  <c r="AO75" i="49" s="1"/>
  <c r="AE75" i="49"/>
  <c r="AK5" i="20"/>
  <c r="AT5" i="20" s="1"/>
  <c r="AJ5" i="20"/>
  <c r="AJ42" i="20"/>
  <c r="AK42" i="20"/>
  <c r="AT42" i="20" s="1"/>
  <c r="AS68" i="20"/>
  <c r="AL68" i="20"/>
  <c r="AU68" i="20" s="1"/>
  <c r="W71" i="90"/>
  <c r="AF70" i="90"/>
  <c r="AO70" i="90" s="1"/>
  <c r="AE70" i="90"/>
  <c r="AG70" i="90"/>
  <c r="AP70" i="90" s="1"/>
  <c r="Y74" i="42"/>
  <c r="X74" i="42"/>
  <c r="W75" i="103"/>
  <c r="AF74" i="103"/>
  <c r="AO74" i="103" s="1"/>
  <c r="AG74" i="103"/>
  <c r="AP74" i="103" s="1"/>
  <c r="AE74" i="103"/>
  <c r="AR77" i="91"/>
  <c r="AB4" i="20"/>
  <c r="AJ3" i="20"/>
  <c r="AJ43" i="20"/>
  <c r="AK43" i="20"/>
  <c r="AT43" i="20" s="1"/>
  <c r="AS73" i="20"/>
  <c r="AL73" i="20"/>
  <c r="AU73" i="20" s="1"/>
  <c r="AI78" i="96"/>
  <c r="AN78" i="96"/>
  <c r="AE77" i="43"/>
  <c r="W78" i="43"/>
  <c r="AF77" i="43"/>
  <c r="AO77" i="43" s="1"/>
  <c r="AG77" i="43"/>
  <c r="AP77" i="43" s="1"/>
  <c r="AH78" i="92"/>
  <c r="AQ78" i="92" s="1"/>
  <c r="AS32" i="20"/>
  <c r="AL32" i="20"/>
  <c r="AU32" i="20" s="1"/>
  <c r="Y76" i="55"/>
  <c r="X76" i="55"/>
  <c r="AJ9" i="20"/>
  <c r="AK9" i="20"/>
  <c r="AT9" i="20" s="1"/>
  <c r="AL39" i="20"/>
  <c r="AU39" i="20" s="1"/>
  <c r="AS39" i="20"/>
  <c r="AS57" i="20"/>
  <c r="AL57" i="20"/>
  <c r="AU57" i="20" s="1"/>
  <c r="AJ47" i="20"/>
  <c r="AJ22" i="20"/>
  <c r="AK22" i="20"/>
  <c r="AT22" i="20" s="1"/>
  <c r="AS40" i="20"/>
  <c r="AL40" i="20"/>
  <c r="AU40" i="20" s="1"/>
  <c r="AR77" i="13"/>
  <c r="AJ75" i="88"/>
  <c r="AK75" i="88"/>
  <c r="AT75" i="88" s="1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K42" i="88"/>
  <c r="AT42" i="88" s="1"/>
  <c r="AJ42" i="88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J29" i="20"/>
  <c r="AS71" i="20" l="1"/>
  <c r="Z77" i="41"/>
  <c r="AG77" i="41" s="1"/>
  <c r="AP77" i="41" s="1"/>
  <c r="AJ5" i="100"/>
  <c r="AK6" i="100"/>
  <c r="AT6" i="100" s="1"/>
  <c r="AJ5" i="88"/>
  <c r="AS5" i="88" s="1"/>
  <c r="Z74" i="42"/>
  <c r="AF74" i="42" s="1"/>
  <c r="AO74" i="42" s="1"/>
  <c r="AF77" i="41"/>
  <c r="AO77" i="41" s="1"/>
  <c r="W78" i="41"/>
  <c r="AE77" i="41"/>
  <c r="AG73" i="82"/>
  <c r="AP73" i="82" s="1"/>
  <c r="W74" i="82"/>
  <c r="AF73" i="82"/>
  <c r="AO73" i="82" s="1"/>
  <c r="AE73" i="82"/>
  <c r="AS73" i="88"/>
  <c r="AL73" i="88"/>
  <c r="AU73" i="88" s="1"/>
  <c r="AS60" i="88"/>
  <c r="AL60" i="88"/>
  <c r="AU60" i="88" s="1"/>
  <c r="AS3" i="20"/>
  <c r="AL3" i="20"/>
  <c r="AU3" i="20" s="1"/>
  <c r="AI75" i="49"/>
  <c r="AN75" i="49"/>
  <c r="AS22" i="20"/>
  <c r="AL22" i="20"/>
  <c r="AU22" i="20" s="1"/>
  <c r="AR78" i="96"/>
  <c r="AS61" i="88"/>
  <c r="AL61" i="88"/>
  <c r="AU61" i="88" s="1"/>
  <c r="AS30" i="88"/>
  <c r="AL30" i="88"/>
  <c r="AU30" i="88" s="1"/>
  <c r="AS66" i="88"/>
  <c r="AL66" i="88"/>
  <c r="AU66" i="88" s="1"/>
  <c r="AH76" i="55"/>
  <c r="AQ76" i="55" s="1"/>
  <c r="AS5" i="20"/>
  <c r="AL5" i="20"/>
  <c r="AU5" i="20" s="1"/>
  <c r="Y76" i="49"/>
  <c r="X76" i="49"/>
  <c r="Z76" i="49" s="1"/>
  <c r="AS69" i="100"/>
  <c r="AL69" i="100"/>
  <c r="AU69" i="100" s="1"/>
  <c r="AR73" i="102"/>
  <c r="Y73" i="85"/>
  <c r="X73" i="85"/>
  <c r="Z73" i="85" s="1"/>
  <c r="AS36" i="88"/>
  <c r="AL36" i="88"/>
  <c r="AU36" i="88" s="1"/>
  <c r="Z76" i="55"/>
  <c r="Y78" i="43"/>
  <c r="X78" i="43"/>
  <c r="Z78" i="43" s="1"/>
  <c r="Y71" i="90"/>
  <c r="X71" i="90"/>
  <c r="AS9" i="100"/>
  <c r="AL9" i="100"/>
  <c r="AU9" i="100" s="1"/>
  <c r="AS67" i="100"/>
  <c r="AL67" i="100"/>
  <c r="AU67" i="100" s="1"/>
  <c r="AS13" i="88"/>
  <c r="AL13" i="88"/>
  <c r="AU13" i="88" s="1"/>
  <c r="AS31" i="88"/>
  <c r="AL31" i="88"/>
  <c r="AU31" i="88" s="1"/>
  <c r="AS49" i="88"/>
  <c r="AL49" i="88"/>
  <c r="AU49" i="88" s="1"/>
  <c r="AS16" i="100"/>
  <c r="AL16" i="100"/>
  <c r="AU16" i="100" s="1"/>
  <c r="AS34" i="100"/>
  <c r="AL34" i="100"/>
  <c r="AU34" i="100" s="1"/>
  <c r="AS70" i="100"/>
  <c r="AL70" i="100"/>
  <c r="AU70" i="100" s="1"/>
  <c r="AS41" i="100"/>
  <c r="AL41" i="100"/>
  <c r="AU41" i="100" s="1"/>
  <c r="AS56" i="88"/>
  <c r="AL56" i="88"/>
  <c r="AU56" i="88" s="1"/>
  <c r="AK79" i="88"/>
  <c r="AT79" i="88" s="1"/>
  <c r="AI79" i="88"/>
  <c r="AN79" i="88"/>
  <c r="AN81" i="88" s="1"/>
  <c r="AF78" i="91"/>
  <c r="AO78" i="91" s="1"/>
  <c r="AE78" i="91"/>
  <c r="AN78" i="91" s="1"/>
  <c r="W79" i="91"/>
  <c r="AG78" i="91"/>
  <c r="AS31" i="20"/>
  <c r="AL31" i="20"/>
  <c r="AU31" i="20" s="1"/>
  <c r="AS23" i="100"/>
  <c r="AL23" i="100"/>
  <c r="AU23" i="100" s="1"/>
  <c r="AS59" i="100"/>
  <c r="AL59" i="100"/>
  <c r="AU59" i="100" s="1"/>
  <c r="AS61" i="20"/>
  <c r="AL61" i="20"/>
  <c r="AU61" i="20" s="1"/>
  <c r="AS6" i="100"/>
  <c r="AS24" i="100"/>
  <c r="AL24" i="100"/>
  <c r="AU24" i="100" s="1"/>
  <c r="AS66" i="100"/>
  <c r="AL66" i="100"/>
  <c r="AU66" i="100" s="1"/>
  <c r="AI72" i="35"/>
  <c r="AN72" i="35"/>
  <c r="AS10" i="88"/>
  <c r="AL10" i="88"/>
  <c r="AU10" i="88" s="1"/>
  <c r="Z78" i="11"/>
  <c r="AH78" i="11"/>
  <c r="AQ78" i="11" s="1"/>
  <c r="AS55" i="20"/>
  <c r="AL55" i="20"/>
  <c r="AU55" i="20" s="1"/>
  <c r="AS54" i="20"/>
  <c r="AL54" i="20"/>
  <c r="AU54" i="20" s="1"/>
  <c r="AS31" i="100"/>
  <c r="AL31" i="100"/>
  <c r="AU31" i="100" s="1"/>
  <c r="AH74" i="102"/>
  <c r="AQ74" i="102" s="1"/>
  <c r="AS11" i="20"/>
  <c r="AL11" i="20"/>
  <c r="AU11" i="20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S12" i="20"/>
  <c r="AL12" i="20"/>
  <c r="AU12" i="20" s="1"/>
  <c r="AS38" i="100"/>
  <c r="AL38" i="100"/>
  <c r="AU38" i="100" s="1"/>
  <c r="AS74" i="100"/>
  <c r="AL74" i="100"/>
  <c r="AU74" i="100" s="1"/>
  <c r="AS33" i="100"/>
  <c r="AL33" i="100"/>
  <c r="AU33" i="100" s="1"/>
  <c r="AS63" i="100"/>
  <c r="AL63" i="100"/>
  <c r="AU63" i="100" s="1"/>
  <c r="Y75" i="10"/>
  <c r="X75" i="10"/>
  <c r="Y78" i="16"/>
  <c r="X78" i="16"/>
  <c r="Z78" i="16" s="1"/>
  <c r="AS54" i="88"/>
  <c r="AL54" i="88"/>
  <c r="AU54" i="88" s="1"/>
  <c r="AS39" i="100"/>
  <c r="AL39" i="100"/>
  <c r="AU39" i="100" s="1"/>
  <c r="AR70" i="50"/>
  <c r="AS37" i="88"/>
  <c r="AL37" i="88"/>
  <c r="AU37" i="88" s="1"/>
  <c r="AS55" i="88"/>
  <c r="AL55" i="88"/>
  <c r="AU55" i="88" s="1"/>
  <c r="AR71" i="48"/>
  <c r="W79" i="84"/>
  <c r="AG78" i="84"/>
  <c r="AP78" i="84" s="1"/>
  <c r="AF78" i="84"/>
  <c r="AO78" i="84" s="1"/>
  <c r="AE78" i="84"/>
  <c r="AS36" i="20"/>
  <c r="AL36" i="20"/>
  <c r="AU36" i="20" s="1"/>
  <c r="AK4" i="100"/>
  <c r="AT4" i="100" s="1"/>
  <c r="AT81" i="100" s="1"/>
  <c r="AJ4" i="100"/>
  <c r="AS53" i="100"/>
  <c r="AL53" i="100"/>
  <c r="AU53" i="100" s="1"/>
  <c r="AG78" i="13"/>
  <c r="AP78" i="13" s="1"/>
  <c r="AF78" i="13"/>
  <c r="AO78" i="13" s="1"/>
  <c r="AE78" i="13"/>
  <c r="W79" i="13"/>
  <c r="AS73" i="100"/>
  <c r="AL73" i="100"/>
  <c r="AU73" i="100" s="1"/>
  <c r="AS20" i="88"/>
  <c r="AL20" i="88"/>
  <c r="AU20" i="88" s="1"/>
  <c r="AS38" i="88"/>
  <c r="AL38" i="88"/>
  <c r="AU38" i="88" s="1"/>
  <c r="AS30" i="20"/>
  <c r="AL30" i="20"/>
  <c r="AU30" i="20" s="1"/>
  <c r="AL35" i="100"/>
  <c r="AU35" i="100" s="1"/>
  <c r="AS35" i="100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S30" i="100"/>
  <c r="AL30" i="100"/>
  <c r="AU30" i="100" s="1"/>
  <c r="AS48" i="100"/>
  <c r="AL48" i="100"/>
  <c r="AU48" i="100" s="1"/>
  <c r="AS28" i="88"/>
  <c r="AL28" i="88"/>
  <c r="AU28" i="88" s="1"/>
  <c r="AS46" i="88"/>
  <c r="AL46" i="88"/>
  <c r="AU46" i="88" s="1"/>
  <c r="AS64" i="88"/>
  <c r="AL64" i="88"/>
  <c r="AU64" i="88" s="1"/>
  <c r="AI79" i="54"/>
  <c r="AN79" i="54"/>
  <c r="AN81" i="54" s="1"/>
  <c r="Y73" i="94"/>
  <c r="Z73" i="94" s="1"/>
  <c r="X73" i="94"/>
  <c r="AS13" i="100"/>
  <c r="AL13" i="100"/>
  <c r="AU13" i="100" s="1"/>
  <c r="AS49" i="100"/>
  <c r="AL49" i="100"/>
  <c r="AU49" i="100" s="1"/>
  <c r="AF74" i="102"/>
  <c r="AO74" i="102" s="1"/>
  <c r="AE74" i="102"/>
  <c r="AG74" i="102"/>
  <c r="AP74" i="102" s="1"/>
  <c r="W75" i="102"/>
  <c r="AK6" i="88"/>
  <c r="AT6" i="88" s="1"/>
  <c r="AJ6" i="88"/>
  <c r="AS23" i="88"/>
  <c r="AL23" i="88"/>
  <c r="AU23" i="88" s="1"/>
  <c r="AS41" i="88"/>
  <c r="AL41" i="88"/>
  <c r="AU41" i="88" s="1"/>
  <c r="AS59" i="88"/>
  <c r="AL59" i="88"/>
  <c r="AU59" i="88" s="1"/>
  <c r="AS76" i="88"/>
  <c r="AL76" i="88"/>
  <c r="AU76" i="88" s="1"/>
  <c r="AJ79" i="54"/>
  <c r="AS79" i="54" s="1"/>
  <c r="AK79" i="54"/>
  <c r="AT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K25" i="54"/>
  <c r="AT25" i="54" s="1"/>
  <c r="AJ25" i="54"/>
  <c r="AJ19" i="54"/>
  <c r="AK19" i="54"/>
  <c r="AT19" i="54" s="1"/>
  <c r="AK13" i="54"/>
  <c r="AT13" i="54" s="1"/>
  <c r="AJ13" i="54"/>
  <c r="AK7" i="54"/>
  <c r="AT7" i="54" s="1"/>
  <c r="AJ7" i="54"/>
  <c r="AH72" i="48"/>
  <c r="AQ72" i="48" s="1"/>
  <c r="AS13" i="20"/>
  <c r="AL13" i="20"/>
  <c r="AU13" i="20" s="1"/>
  <c r="AS20" i="100"/>
  <c r="AL20" i="100"/>
  <c r="AU20" i="100" s="1"/>
  <c r="AS56" i="100"/>
  <c r="AL56" i="100"/>
  <c r="AU56" i="100" s="1"/>
  <c r="AS45" i="100"/>
  <c r="AL45" i="100"/>
  <c r="AU45" i="100" s="1"/>
  <c r="AS77" i="100"/>
  <c r="AL77" i="100"/>
  <c r="AU77" i="100" s="1"/>
  <c r="AS29" i="20"/>
  <c r="AL29" i="20"/>
  <c r="AU29" i="20" s="1"/>
  <c r="AS72" i="88"/>
  <c r="AL72" i="88"/>
  <c r="AU72" i="88" s="1"/>
  <c r="AI77" i="43"/>
  <c r="AN77" i="43"/>
  <c r="AS42" i="88"/>
  <c r="AL42" i="88"/>
  <c r="AU42" i="88" s="1"/>
  <c r="AS74" i="88"/>
  <c r="AL74" i="88"/>
  <c r="AU74" i="88" s="1"/>
  <c r="AS16" i="20"/>
  <c r="AL16" i="20"/>
  <c r="AU16" i="20" s="1"/>
  <c r="AE72" i="98"/>
  <c r="AF72" i="98"/>
  <c r="AO72" i="98" s="1"/>
  <c r="AG72" i="98"/>
  <c r="AP72" i="98" s="1"/>
  <c r="W73" i="98"/>
  <c r="AF76" i="18"/>
  <c r="AO76" i="18" s="1"/>
  <c r="W77" i="18"/>
  <c r="AE76" i="18"/>
  <c r="AG76" i="18"/>
  <c r="AP76" i="18" s="1"/>
  <c r="AS37" i="20"/>
  <c r="AL37" i="20"/>
  <c r="AU37" i="20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60" i="100"/>
  <c r="AL60" i="100"/>
  <c r="AU60" i="100" s="1"/>
  <c r="AS44" i="88"/>
  <c r="AL44" i="88"/>
  <c r="AU44" i="88" s="1"/>
  <c r="AS10" i="20"/>
  <c r="AL10" i="20"/>
  <c r="AU10" i="20" s="1"/>
  <c r="AS20" i="20"/>
  <c r="AL20" i="20"/>
  <c r="AU20" i="20" s="1"/>
  <c r="AS11" i="100"/>
  <c r="AL11" i="100"/>
  <c r="AU11" i="100" s="1"/>
  <c r="AS71" i="100"/>
  <c r="AL71" i="100"/>
  <c r="AU71" i="100" s="1"/>
  <c r="AK4" i="88"/>
  <c r="AT4" i="88" s="1"/>
  <c r="AJ4" i="88"/>
  <c r="AS21" i="88"/>
  <c r="AL21" i="88"/>
  <c r="AU21" i="88" s="1"/>
  <c r="AS57" i="88"/>
  <c r="AL57" i="88"/>
  <c r="AU57" i="88" s="1"/>
  <c r="AS6" i="20"/>
  <c r="AL6" i="20"/>
  <c r="AU6" i="20" s="1"/>
  <c r="AS25" i="20"/>
  <c r="AL25" i="20"/>
  <c r="AU25" i="20" s="1"/>
  <c r="AS12" i="100"/>
  <c r="AL12" i="100"/>
  <c r="AU12" i="100" s="1"/>
  <c r="AS17" i="20"/>
  <c r="AL17" i="20"/>
  <c r="AU17" i="20" s="1"/>
  <c r="Y73" i="35"/>
  <c r="X73" i="35"/>
  <c r="Z73" i="35" s="1"/>
  <c r="AS21" i="20"/>
  <c r="AL21" i="20"/>
  <c r="AU21" i="20" s="1"/>
  <c r="AS19" i="20"/>
  <c r="AL19" i="20"/>
  <c r="AU19" i="20" s="1"/>
  <c r="AS37" i="100"/>
  <c r="AL37" i="100"/>
  <c r="AU37" i="100" s="1"/>
  <c r="AS29" i="88"/>
  <c r="AL29" i="88"/>
  <c r="AU29" i="88" s="1"/>
  <c r="AS47" i="88"/>
  <c r="AL47" i="88"/>
  <c r="AU47" i="88" s="1"/>
  <c r="AS41" i="20"/>
  <c r="AL41" i="20"/>
  <c r="AU41" i="20" s="1"/>
  <c r="AJ77" i="54"/>
  <c r="AK77" i="54"/>
  <c r="AT77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S53" i="20"/>
  <c r="AL53" i="20"/>
  <c r="AU53" i="20" s="1"/>
  <c r="Z72" i="48"/>
  <c r="AS8" i="100"/>
  <c r="AL8" i="100"/>
  <c r="AU8" i="100" s="1"/>
  <c r="AS26" i="100"/>
  <c r="AL26" i="100"/>
  <c r="AU26" i="100" s="1"/>
  <c r="Y79" i="92"/>
  <c r="X79" i="92"/>
  <c r="Z79" i="92" s="1"/>
  <c r="AI74" i="103"/>
  <c r="AN74" i="103"/>
  <c r="AR72" i="82"/>
  <c r="AS10" i="100"/>
  <c r="AL10" i="100"/>
  <c r="AU10" i="100" s="1"/>
  <c r="AS46" i="100"/>
  <c r="AL46" i="100"/>
  <c r="AU46" i="100" s="1"/>
  <c r="AS8" i="88"/>
  <c r="AL8" i="88"/>
  <c r="AU8" i="88" s="1"/>
  <c r="AS26" i="88"/>
  <c r="AL26" i="88"/>
  <c r="AU26" i="88" s="1"/>
  <c r="AS62" i="88"/>
  <c r="AL62" i="88"/>
  <c r="AU62" i="88" s="1"/>
  <c r="AE79" i="95"/>
  <c r="AG79" i="95"/>
  <c r="AP79" i="95" s="1"/>
  <c r="W80" i="95"/>
  <c r="AF79" i="95"/>
  <c r="AO79" i="95" s="1"/>
  <c r="AI75" i="51"/>
  <c r="AN75" i="51"/>
  <c r="AS76" i="100"/>
  <c r="AL76" i="100"/>
  <c r="AU76" i="100" s="1"/>
  <c r="AL3" i="88"/>
  <c r="AU3" i="88" s="1"/>
  <c r="AS3" i="88"/>
  <c r="AS39" i="88"/>
  <c r="AL39" i="88"/>
  <c r="AU39" i="88" s="1"/>
  <c r="AS77" i="88"/>
  <c r="AL77" i="88"/>
  <c r="AU77" i="88" s="1"/>
  <c r="AS14" i="20"/>
  <c r="AL14" i="20"/>
  <c r="AU14" i="20" s="1"/>
  <c r="AF76" i="99"/>
  <c r="AO76" i="99" s="1"/>
  <c r="AG76" i="99"/>
  <c r="AP76" i="99" s="1"/>
  <c r="AE76" i="99"/>
  <c r="W77" i="99"/>
  <c r="AS18" i="100"/>
  <c r="AL18" i="100"/>
  <c r="AU18" i="100" s="1"/>
  <c r="AS36" i="100"/>
  <c r="AL36" i="100"/>
  <c r="AU36" i="100" s="1"/>
  <c r="AS54" i="100"/>
  <c r="AL54" i="100"/>
  <c r="AU54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18" i="20"/>
  <c r="AL18" i="20"/>
  <c r="AU18" i="20" s="1"/>
  <c r="AS19" i="100"/>
  <c r="AL19" i="100"/>
  <c r="AU19" i="100" s="1"/>
  <c r="AS55" i="100"/>
  <c r="AL55" i="100"/>
  <c r="AU55" i="100" s="1"/>
  <c r="AH71" i="50"/>
  <c r="AQ71" i="50" s="1"/>
  <c r="AS11" i="88"/>
  <c r="AL11" i="88"/>
  <c r="AU11" i="88" s="1"/>
  <c r="AS65" i="88"/>
  <c r="AL65" i="88"/>
  <c r="AU65" i="88" s="1"/>
  <c r="AJ75" i="54"/>
  <c r="AK75" i="54"/>
  <c r="AT75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6" i="54"/>
  <c r="AK6" i="54"/>
  <c r="AT6" i="54" s="1"/>
  <c r="Y77" i="87"/>
  <c r="X77" i="87"/>
  <c r="AS44" i="100"/>
  <c r="AL44" i="100"/>
  <c r="AU44" i="100" s="1"/>
  <c r="AS62" i="100"/>
  <c r="AL62" i="100"/>
  <c r="AU62" i="100" s="1"/>
  <c r="AS21" i="100"/>
  <c r="AL21" i="100"/>
  <c r="AU21" i="100" s="1"/>
  <c r="AI78" i="92"/>
  <c r="AN78" i="92"/>
  <c r="AS51" i="100"/>
  <c r="AL51" i="100"/>
  <c r="AU51" i="100" s="1"/>
  <c r="AS19" i="88"/>
  <c r="AL19" i="88"/>
  <c r="AU19" i="88" s="1"/>
  <c r="AK4" i="20"/>
  <c r="AT4" i="20" s="1"/>
  <c r="AT81" i="20" s="1"/>
  <c r="AJ4" i="20"/>
  <c r="AS15" i="100"/>
  <c r="AL15" i="100"/>
  <c r="AU15" i="100" s="1"/>
  <c r="AR79" i="100"/>
  <c r="AR81" i="100" s="1"/>
  <c r="AL79" i="100"/>
  <c r="AU79" i="100" s="1"/>
  <c r="AS25" i="88"/>
  <c r="AL25" i="88"/>
  <c r="AU25" i="88" s="1"/>
  <c r="AS12" i="88"/>
  <c r="AL12" i="88"/>
  <c r="AU12" i="88" s="1"/>
  <c r="AL47" i="20"/>
  <c r="AU47" i="20" s="1"/>
  <c r="AS47" i="20"/>
  <c r="AS9" i="20"/>
  <c r="AL9" i="20"/>
  <c r="AU9" i="20" s="1"/>
  <c r="Y75" i="103"/>
  <c r="X75" i="103"/>
  <c r="AI70" i="90"/>
  <c r="AN70" i="90"/>
  <c r="AS42" i="20"/>
  <c r="AL42" i="20"/>
  <c r="AU42" i="20" s="1"/>
  <c r="AS27" i="100"/>
  <c r="AL27" i="100"/>
  <c r="AU27" i="100" s="1"/>
  <c r="AK7" i="88"/>
  <c r="AT7" i="88" s="1"/>
  <c r="AJ7" i="88"/>
  <c r="AS43" i="88"/>
  <c r="AL43" i="88"/>
  <c r="AU43" i="88" s="1"/>
  <c r="AI72" i="85"/>
  <c r="AN72" i="85"/>
  <c r="AR75" i="55"/>
  <c r="AS26" i="20"/>
  <c r="AL26" i="20"/>
  <c r="AU26" i="20" s="1"/>
  <c r="AR73" i="83"/>
  <c r="AS28" i="100"/>
  <c r="AL28" i="100"/>
  <c r="AU28" i="100" s="1"/>
  <c r="AS64" i="100"/>
  <c r="AL64" i="100"/>
  <c r="AU64" i="100" s="1"/>
  <c r="AS29" i="100"/>
  <c r="AL29" i="100"/>
  <c r="AU29" i="100" s="1"/>
  <c r="AS65" i="100"/>
  <c r="AL65" i="100"/>
  <c r="AU65" i="100" s="1"/>
  <c r="AS23" i="20"/>
  <c r="AL23" i="20"/>
  <c r="AU23" i="20" s="1"/>
  <c r="AS14" i="88"/>
  <c r="AL14" i="88"/>
  <c r="AU14" i="88" s="1"/>
  <c r="Y76" i="51"/>
  <c r="X76" i="51"/>
  <c r="Z76" i="51" s="1"/>
  <c r="AS17" i="100"/>
  <c r="AL17" i="100"/>
  <c r="AU17" i="100" s="1"/>
  <c r="AS47" i="100"/>
  <c r="AL47" i="100"/>
  <c r="AU47" i="100" s="1"/>
  <c r="AS45" i="88"/>
  <c r="AL45" i="88"/>
  <c r="AU45" i="88" s="1"/>
  <c r="AH79" i="96"/>
  <c r="AQ79" i="96" s="1"/>
  <c r="AQ81" i="96" s="1"/>
  <c r="AX4" i="96"/>
  <c r="S4" i="96" s="1"/>
  <c r="AC4" i="96" s="1"/>
  <c r="AB5" i="96" s="1"/>
  <c r="AZ3" i="96"/>
  <c r="AX76" i="96" s="1"/>
  <c r="S76" i="96" s="1"/>
  <c r="AC76" i="96" s="1"/>
  <c r="AB77" i="96" s="1"/>
  <c r="AX3" i="96"/>
  <c r="S3" i="96" s="1"/>
  <c r="AC3" i="96" s="1"/>
  <c r="AX6" i="96"/>
  <c r="S6" i="96" s="1"/>
  <c r="AC6" i="96" s="1"/>
  <c r="AB7" i="96" s="1"/>
  <c r="AX7" i="96"/>
  <c r="S7" i="96" s="1"/>
  <c r="AC7" i="96" s="1"/>
  <c r="AB8" i="96" s="1"/>
  <c r="AX8" i="96"/>
  <c r="S8" i="96" s="1"/>
  <c r="AC8" i="96" s="1"/>
  <c r="AB9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3" i="96"/>
  <c r="S13" i="96" s="1"/>
  <c r="AC13" i="96" s="1"/>
  <c r="AB14" i="96" s="1"/>
  <c r="AX14" i="96"/>
  <c r="S14" i="96" s="1"/>
  <c r="AC14" i="96" s="1"/>
  <c r="AB15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8" i="96"/>
  <c r="S78" i="96" s="1"/>
  <c r="AC78" i="96" s="1"/>
  <c r="AB79" i="96" s="1"/>
  <c r="AX77" i="96"/>
  <c r="S77" i="96" s="1"/>
  <c r="AC77" i="96" s="1"/>
  <c r="AB78" i="96" s="1"/>
  <c r="AX75" i="96"/>
  <c r="S75" i="96" s="1"/>
  <c r="AC75" i="96" s="1"/>
  <c r="AB76" i="96" s="1"/>
  <c r="AX74" i="96"/>
  <c r="S74" i="96" s="1"/>
  <c r="AC74" i="96" s="1"/>
  <c r="AB75" i="96" s="1"/>
  <c r="AH74" i="83"/>
  <c r="AQ74" i="83" s="1"/>
  <c r="AS24" i="20"/>
  <c r="AL24" i="20"/>
  <c r="AU24" i="20" s="1"/>
  <c r="AS78" i="88"/>
  <c r="AL78" i="88"/>
  <c r="AU78" i="88" s="1"/>
  <c r="AS25" i="100"/>
  <c r="AL25" i="100"/>
  <c r="AU25" i="100" s="1"/>
  <c r="AS61" i="100"/>
  <c r="AL61" i="100"/>
  <c r="AU61" i="100" s="1"/>
  <c r="Z71" i="50"/>
  <c r="AS17" i="88"/>
  <c r="AL17" i="88"/>
  <c r="AU17" i="88" s="1"/>
  <c r="AS53" i="88"/>
  <c r="AL53" i="88"/>
  <c r="AU53" i="88" s="1"/>
  <c r="AS71" i="88"/>
  <c r="AL71" i="88"/>
  <c r="AU71" i="88" s="1"/>
  <c r="AS15" i="20"/>
  <c r="AL15" i="20"/>
  <c r="AU15" i="20" s="1"/>
  <c r="AK76" i="54"/>
  <c r="AT76" i="54" s="1"/>
  <c r="AJ76" i="54"/>
  <c r="AK70" i="54"/>
  <c r="AT70" i="54" s="1"/>
  <c r="AJ70" i="54"/>
  <c r="AJ64" i="54"/>
  <c r="AK64" i="54"/>
  <c r="AT64" i="54" s="1"/>
  <c r="AK58" i="54"/>
  <c r="AT58" i="54" s="1"/>
  <c r="AJ58" i="54"/>
  <c r="AK52" i="54"/>
  <c r="AT52" i="54" s="1"/>
  <c r="AJ52" i="54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B4" i="54"/>
  <c r="AJ3" i="54"/>
  <c r="AS49" i="20"/>
  <c r="AL49" i="20"/>
  <c r="AU49" i="20" s="1"/>
  <c r="AI76" i="87"/>
  <c r="AN76" i="87"/>
  <c r="AS50" i="100"/>
  <c r="AL50" i="100"/>
  <c r="AU50" i="100" s="1"/>
  <c r="AS68" i="100"/>
  <c r="AL68" i="100"/>
  <c r="AU68" i="100" s="1"/>
  <c r="AS57" i="100"/>
  <c r="AL57" i="100"/>
  <c r="AU57" i="100" s="1"/>
  <c r="AS18" i="88"/>
  <c r="AL18" i="88"/>
  <c r="AU18" i="88" s="1"/>
  <c r="AS43" i="20"/>
  <c r="AL43" i="20"/>
  <c r="AU43" i="20" s="1"/>
  <c r="AS24" i="88"/>
  <c r="AL24" i="88"/>
  <c r="AU24" i="88" s="1"/>
  <c r="AS75" i="88"/>
  <c r="AL75" i="88"/>
  <c r="AU75" i="88" s="1"/>
  <c r="AS48" i="88"/>
  <c r="AL48" i="88"/>
  <c r="AU48" i="88" s="1"/>
  <c r="AH74" i="42"/>
  <c r="AQ74" i="42" s="1"/>
  <c r="AS67" i="88"/>
  <c r="AL67" i="88"/>
  <c r="AU67" i="88" s="1"/>
  <c r="AS52" i="100"/>
  <c r="AL52" i="100"/>
  <c r="AU52" i="100" s="1"/>
  <c r="AS75" i="100"/>
  <c r="AL75" i="100"/>
  <c r="AU75" i="100" s="1"/>
  <c r="AS8" i="20"/>
  <c r="AL8" i="20"/>
  <c r="AU8" i="20" s="1"/>
  <c r="AS32" i="88"/>
  <c r="AL32" i="88"/>
  <c r="AU32" i="88" s="1"/>
  <c r="AS50" i="88"/>
  <c r="AL50" i="88"/>
  <c r="AU50" i="88" s="1"/>
  <c r="AS68" i="88"/>
  <c r="AL68" i="88"/>
  <c r="AU68" i="88" s="1"/>
  <c r="AR76" i="41"/>
  <c r="AS5" i="100"/>
  <c r="AL5" i="100"/>
  <c r="AU5" i="100" s="1"/>
  <c r="AS72" i="100"/>
  <c r="AL72" i="100"/>
  <c r="AU72" i="100" s="1"/>
  <c r="AH73" i="82"/>
  <c r="AQ73" i="82" s="1"/>
  <c r="AS9" i="88"/>
  <c r="AL9" i="88"/>
  <c r="AU9" i="88" s="1"/>
  <c r="AS27" i="88"/>
  <c r="AL27" i="88"/>
  <c r="AU27" i="88" s="1"/>
  <c r="AS63" i="88"/>
  <c r="AL63" i="88"/>
  <c r="AU63" i="88" s="1"/>
  <c r="AS27" i="20"/>
  <c r="AL27" i="20"/>
  <c r="AU27" i="20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E74" i="83"/>
  <c r="AG74" i="83"/>
  <c r="AP74" i="83" s="1"/>
  <c r="W75" i="83"/>
  <c r="AF74" i="83"/>
  <c r="AO74" i="83" s="1"/>
  <c r="AS42" i="100"/>
  <c r="AL42" i="100"/>
  <c r="AU42" i="100" s="1"/>
  <c r="AS22" i="88"/>
  <c r="AL22" i="88"/>
  <c r="AU22" i="88" s="1"/>
  <c r="AS40" i="88"/>
  <c r="AL40" i="88"/>
  <c r="AU40" i="88" s="1"/>
  <c r="AS58" i="88"/>
  <c r="AL58" i="88"/>
  <c r="AU58" i="88" s="1"/>
  <c r="AS7" i="20"/>
  <c r="AL7" i="20"/>
  <c r="AU7" i="20" s="1"/>
  <c r="AI72" i="94"/>
  <c r="AN72" i="94"/>
  <c r="AR73" i="42"/>
  <c r="AS7" i="100"/>
  <c r="AL7" i="100"/>
  <c r="AU7" i="100" s="1"/>
  <c r="AS43" i="100"/>
  <c r="AL43" i="100"/>
  <c r="AU43" i="100" s="1"/>
  <c r="AS35" i="88"/>
  <c r="AL35" i="88"/>
  <c r="AU35" i="88" s="1"/>
  <c r="AH77" i="41"/>
  <c r="AQ77" i="41" s="1"/>
  <c r="AJ78" i="54"/>
  <c r="AK78" i="54"/>
  <c r="AT78" i="54" s="1"/>
  <c r="AK69" i="54"/>
  <c r="AT69" i="54" s="1"/>
  <c r="AJ69" i="54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J39" i="54"/>
  <c r="AJ33" i="54"/>
  <c r="AK33" i="54"/>
  <c r="AT33" i="54" s="1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S48" i="20"/>
  <c r="AL48" i="20"/>
  <c r="AU48" i="20" s="1"/>
  <c r="AS14" i="100"/>
  <c r="AL14" i="100"/>
  <c r="AU14" i="100" s="1"/>
  <c r="AS32" i="100"/>
  <c r="AL32" i="100"/>
  <c r="AU32" i="100" s="1"/>
  <c r="AI74" i="10"/>
  <c r="AN74" i="10"/>
  <c r="AI77" i="16"/>
  <c r="AN77" i="16"/>
  <c r="AG74" i="42" l="1"/>
  <c r="AP74" i="42" s="1"/>
  <c r="AE74" i="42"/>
  <c r="AL5" i="88"/>
  <c r="AU5" i="88" s="1"/>
  <c r="W75" i="42"/>
  <c r="AX9" i="96"/>
  <c r="S9" i="96" s="1"/>
  <c r="AC9" i="96" s="1"/>
  <c r="AB10" i="96" s="1"/>
  <c r="AJ10" i="96" s="1"/>
  <c r="AX5" i="96"/>
  <c r="S5" i="96" s="1"/>
  <c r="AC5" i="96" s="1"/>
  <c r="AB6" i="96" s="1"/>
  <c r="AL6" i="100"/>
  <c r="AU6" i="100" s="1"/>
  <c r="AF73" i="94"/>
  <c r="AO73" i="94" s="1"/>
  <c r="W74" i="94"/>
  <c r="AE73" i="94"/>
  <c r="AG73" i="94"/>
  <c r="AP73" i="94" s="1"/>
  <c r="AE76" i="49"/>
  <c r="AF76" i="49"/>
  <c r="AO76" i="49" s="1"/>
  <c r="AG76" i="49"/>
  <c r="AP76" i="49" s="1"/>
  <c r="W77" i="49"/>
  <c r="AS69" i="54"/>
  <c r="AL69" i="54"/>
  <c r="AU69" i="54" s="1"/>
  <c r="Y75" i="83"/>
  <c r="X75" i="83"/>
  <c r="AS40" i="54"/>
  <c r="AL40" i="54"/>
  <c r="AU40" i="54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K13" i="96"/>
  <c r="AT13" i="96" s="1"/>
  <c r="AJ13" i="96"/>
  <c r="AJ7" i="96"/>
  <c r="AK7" i="96"/>
  <c r="AT7" i="96" s="1"/>
  <c r="AH76" i="51"/>
  <c r="AQ76" i="51" s="1"/>
  <c r="AS4" i="20"/>
  <c r="AS81" i="20" s="1"/>
  <c r="AL4" i="20"/>
  <c r="AU4" i="20" s="1"/>
  <c r="AS6" i="54"/>
  <c r="AL6" i="54"/>
  <c r="AU6" i="54" s="1"/>
  <c r="AS23" i="54"/>
  <c r="AL23" i="54"/>
  <c r="AU23" i="54" s="1"/>
  <c r="AS59" i="54"/>
  <c r="AL59" i="54"/>
  <c r="AU59" i="54" s="1"/>
  <c r="AS75" i="54"/>
  <c r="AL75" i="54"/>
  <c r="AU75" i="54" s="1"/>
  <c r="AH79" i="92"/>
  <c r="AQ79" i="92" s="1"/>
  <c r="AQ81" i="92" s="1"/>
  <c r="AX4" i="92"/>
  <c r="S4" i="92" s="1"/>
  <c r="AC4" i="92" s="1"/>
  <c r="AB5" i="92" s="1"/>
  <c r="AZ3" i="92"/>
  <c r="AX13" i="92" s="1"/>
  <c r="S13" i="92" s="1"/>
  <c r="AC13" i="92" s="1"/>
  <c r="AB14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6" i="92"/>
  <c r="S76" i="92" s="1"/>
  <c r="AC76" i="92" s="1"/>
  <c r="AB77" i="92" s="1"/>
  <c r="AX74" i="92"/>
  <c r="S74" i="92" s="1"/>
  <c r="AC74" i="92" s="1"/>
  <c r="AB75" i="92" s="1"/>
  <c r="AS48" i="54"/>
  <c r="AL48" i="54"/>
  <c r="AU48" i="54" s="1"/>
  <c r="AS66" i="54"/>
  <c r="AL66" i="54"/>
  <c r="AU66" i="54" s="1"/>
  <c r="AH73" i="35"/>
  <c r="AQ73" i="35" s="1"/>
  <c r="AS7" i="54"/>
  <c r="AL7" i="54"/>
  <c r="AU7" i="54" s="1"/>
  <c r="AS25" i="54"/>
  <c r="AL25" i="54"/>
  <c r="AU25" i="54" s="1"/>
  <c r="AI78" i="84"/>
  <c r="AN78" i="84"/>
  <c r="AL20" i="54"/>
  <c r="AU20" i="54" s="1"/>
  <c r="AS20" i="54"/>
  <c r="AS38" i="54"/>
  <c r="AL38" i="54"/>
  <c r="AU38" i="54" s="1"/>
  <c r="AS56" i="54"/>
  <c r="AL56" i="54"/>
  <c r="AU56" i="54" s="1"/>
  <c r="AR72" i="35"/>
  <c r="Y74" i="82"/>
  <c r="X74" i="82"/>
  <c r="AS51" i="54"/>
  <c r="AL51" i="54"/>
  <c r="AU51" i="54" s="1"/>
  <c r="AJ72" i="96"/>
  <c r="AK72" i="96"/>
  <c r="AT72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F76" i="51"/>
  <c r="AO76" i="51" s="1"/>
  <c r="W77" i="51"/>
  <c r="AG76" i="51"/>
  <c r="AP76" i="51" s="1"/>
  <c r="AE76" i="51"/>
  <c r="AS7" i="88"/>
  <c r="AL7" i="88"/>
  <c r="AU7" i="88" s="1"/>
  <c r="AR78" i="92"/>
  <c r="AS11" i="54"/>
  <c r="AL11" i="54"/>
  <c r="AU11" i="54" s="1"/>
  <c r="AS65" i="54"/>
  <c r="AL65" i="54"/>
  <c r="AU65" i="54" s="1"/>
  <c r="Y77" i="99"/>
  <c r="X77" i="99"/>
  <c r="Z77" i="99" s="1"/>
  <c r="Y80" i="95"/>
  <c r="X80" i="95"/>
  <c r="AX79" i="92"/>
  <c r="S79" i="92" s="1"/>
  <c r="AC79" i="92" s="1"/>
  <c r="AE79" i="92"/>
  <c r="AG79" i="92"/>
  <c r="AP79" i="92" s="1"/>
  <c r="AP81" i="92" s="1"/>
  <c r="AF79" i="92"/>
  <c r="AO79" i="92" s="1"/>
  <c r="AO81" i="92" s="1"/>
  <c r="AE72" i="48"/>
  <c r="AG72" i="48"/>
  <c r="AP72" i="48" s="1"/>
  <c r="W73" i="48"/>
  <c r="AF72" i="48"/>
  <c r="AO72" i="48" s="1"/>
  <c r="AS12" i="54"/>
  <c r="AL12" i="54"/>
  <c r="AU12" i="54" s="1"/>
  <c r="AS30" i="54"/>
  <c r="AL30" i="54"/>
  <c r="AU30" i="54" s="1"/>
  <c r="AG73" i="35"/>
  <c r="AP73" i="35" s="1"/>
  <c r="AE73" i="35"/>
  <c r="W74" i="35"/>
  <c r="AF73" i="35"/>
  <c r="AO73" i="35" s="1"/>
  <c r="AI76" i="18"/>
  <c r="AN76" i="18"/>
  <c r="AS43" i="54"/>
  <c r="AL43" i="54"/>
  <c r="AU43" i="54" s="1"/>
  <c r="AS61" i="54"/>
  <c r="AL61" i="54"/>
  <c r="AU61" i="54" s="1"/>
  <c r="Y75" i="102"/>
  <c r="Z75" i="102"/>
  <c r="X75" i="102"/>
  <c r="AR79" i="54"/>
  <c r="AR81" i="54" s="1"/>
  <c r="AL79" i="54"/>
  <c r="AU79" i="54" s="1"/>
  <c r="Y79" i="13"/>
  <c r="X79" i="13"/>
  <c r="Z79" i="13" s="1"/>
  <c r="AL4" i="100"/>
  <c r="AU4" i="100" s="1"/>
  <c r="AU81" i="100" s="1"/>
  <c r="C11" i="100" s="1"/>
  <c r="F44" i="57" s="1"/>
  <c r="AS4" i="100"/>
  <c r="AS81" i="100" s="1"/>
  <c r="AH75" i="10"/>
  <c r="AQ75" i="10" s="1"/>
  <c r="AS74" i="54"/>
  <c r="AL74" i="54"/>
  <c r="AU74" i="54" s="1"/>
  <c r="AH71" i="90"/>
  <c r="AQ71" i="90" s="1"/>
  <c r="AF76" i="55"/>
  <c r="AO76" i="55" s="1"/>
  <c r="AG76" i="55"/>
  <c r="AP76" i="55" s="1"/>
  <c r="W77" i="55"/>
  <c r="AE76" i="55"/>
  <c r="AS33" i="54"/>
  <c r="AL33" i="54"/>
  <c r="AU33" i="54" s="1"/>
  <c r="AS46" i="54"/>
  <c r="AL46" i="54"/>
  <c r="AU46" i="54" s="1"/>
  <c r="AJ66" i="96"/>
  <c r="AK66" i="96"/>
  <c r="AT66" i="96" s="1"/>
  <c r="AR74" i="10"/>
  <c r="AS57" i="54"/>
  <c r="AL57" i="54"/>
  <c r="AU57" i="54" s="1"/>
  <c r="AS78" i="54"/>
  <c r="AL78" i="54"/>
  <c r="AU78" i="54" s="1"/>
  <c r="AI74" i="83"/>
  <c r="AN74" i="83"/>
  <c r="AR76" i="87"/>
  <c r="AS10" i="54"/>
  <c r="AL10" i="54"/>
  <c r="AU10" i="54" s="1"/>
  <c r="AS28" i="54"/>
  <c r="AL28" i="54"/>
  <c r="AU28" i="54" s="1"/>
  <c r="AS64" i="54"/>
  <c r="AL64" i="54"/>
  <c r="AU64" i="54" s="1"/>
  <c r="AJ76" i="96"/>
  <c r="AK76" i="96"/>
  <c r="AT76" i="96" s="1"/>
  <c r="AK71" i="96"/>
  <c r="AT71" i="96" s="1"/>
  <c r="AJ71" i="96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K35" i="96"/>
  <c r="AT35" i="96" s="1"/>
  <c r="AJ35" i="96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R70" i="90"/>
  <c r="AH77" i="87"/>
  <c r="AQ77" i="87" s="1"/>
  <c r="AS29" i="54"/>
  <c r="AL29" i="54"/>
  <c r="AU29" i="54" s="1"/>
  <c r="AS47" i="54"/>
  <c r="AL47" i="54"/>
  <c r="AU47" i="54" s="1"/>
  <c r="AI76" i="99"/>
  <c r="AR76" i="99" s="1"/>
  <c r="AN76" i="99"/>
  <c r="AS54" i="54"/>
  <c r="AL54" i="54"/>
  <c r="AU54" i="54" s="1"/>
  <c r="AS72" i="54"/>
  <c r="AL72" i="54"/>
  <c r="AU72" i="54" s="1"/>
  <c r="Y77" i="18"/>
  <c r="X77" i="18"/>
  <c r="AI72" i="98"/>
  <c r="AN72" i="98"/>
  <c r="AS13" i="54"/>
  <c r="AL13" i="54"/>
  <c r="AU13" i="54" s="1"/>
  <c r="AS67" i="54"/>
  <c r="AL67" i="54"/>
  <c r="AU67" i="54" s="1"/>
  <c r="AI78" i="13"/>
  <c r="AN78" i="13"/>
  <c r="Z75" i="10"/>
  <c r="AS8" i="54"/>
  <c r="AL8" i="54"/>
  <c r="AU8" i="54" s="1"/>
  <c r="AS26" i="54"/>
  <c r="AL26" i="54"/>
  <c r="AU26" i="54" s="1"/>
  <c r="AE78" i="11"/>
  <c r="AF78" i="11"/>
  <c r="AO78" i="11" s="1"/>
  <c r="W79" i="11"/>
  <c r="AG78" i="11"/>
  <c r="AP78" i="11" s="1"/>
  <c r="Z71" i="90"/>
  <c r="AR75" i="49"/>
  <c r="AR72" i="94"/>
  <c r="AR77" i="16"/>
  <c r="AS15" i="54"/>
  <c r="AL15" i="54"/>
  <c r="AU15" i="54" s="1"/>
  <c r="AK4" i="54"/>
  <c r="AT4" i="54" s="1"/>
  <c r="AT81" i="54" s="1"/>
  <c r="AJ4" i="54"/>
  <c r="AS21" i="54"/>
  <c r="AL21" i="54"/>
  <c r="AU21" i="54" s="1"/>
  <c r="AJ75" i="96"/>
  <c r="AK75" i="96"/>
  <c r="AT75" i="96" s="1"/>
  <c r="AS9" i="54"/>
  <c r="AL9" i="54"/>
  <c r="AU9" i="54" s="1"/>
  <c r="AS45" i="54"/>
  <c r="AL45" i="54"/>
  <c r="AU45" i="54" s="1"/>
  <c r="AS52" i="54"/>
  <c r="AL52" i="54"/>
  <c r="AU52" i="54" s="1"/>
  <c r="AS70" i="54"/>
  <c r="AL70" i="54"/>
  <c r="AU70" i="54" s="1"/>
  <c r="W72" i="50"/>
  <c r="AE71" i="50"/>
  <c r="AG71" i="50"/>
  <c r="AP71" i="50" s="1"/>
  <c r="AF71" i="50"/>
  <c r="AO71" i="50" s="1"/>
  <c r="AK78" i="96"/>
  <c r="AT78" i="96" s="1"/>
  <c r="AJ78" i="96"/>
  <c r="AJ70" i="96"/>
  <c r="AK70" i="96"/>
  <c r="AT70" i="96" s="1"/>
  <c r="AJ64" i="96"/>
  <c r="AK64" i="96"/>
  <c r="AT64" i="96" s="1"/>
  <c r="AK58" i="96"/>
  <c r="AT58" i="96" s="1"/>
  <c r="AJ58" i="96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6" i="96"/>
  <c r="AK6" i="96"/>
  <c r="AT6" i="96" s="1"/>
  <c r="AH75" i="103"/>
  <c r="AQ75" i="103" s="1"/>
  <c r="Z77" i="87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I79" i="95"/>
  <c r="AN79" i="95"/>
  <c r="AS18" i="54"/>
  <c r="AL18" i="54"/>
  <c r="AU18" i="54" s="1"/>
  <c r="AS36" i="54"/>
  <c r="AL36" i="54"/>
  <c r="AU36" i="54" s="1"/>
  <c r="AL4" i="88"/>
  <c r="AU4" i="88" s="1"/>
  <c r="AS4" i="88"/>
  <c r="AS31" i="54"/>
  <c r="AL31" i="54"/>
  <c r="AU31" i="54" s="1"/>
  <c r="AS49" i="54"/>
  <c r="AL49" i="54"/>
  <c r="AU49" i="54" s="1"/>
  <c r="AI74" i="102"/>
  <c r="AN74" i="102"/>
  <c r="AH73" i="94"/>
  <c r="AQ73" i="94" s="1"/>
  <c r="Y79" i="84"/>
  <c r="X79" i="84"/>
  <c r="AS44" i="54"/>
  <c r="AL44" i="54"/>
  <c r="AU44" i="54" s="1"/>
  <c r="AS62" i="54"/>
  <c r="AL62" i="54"/>
  <c r="AU62" i="54" s="1"/>
  <c r="AR79" i="88"/>
  <c r="AR81" i="88" s="1"/>
  <c r="AL79" i="88"/>
  <c r="AU79" i="88" s="1"/>
  <c r="AU81" i="20"/>
  <c r="C11" i="20" s="1"/>
  <c r="AI77" i="41"/>
  <c r="AN77" i="41"/>
  <c r="AI74" i="42"/>
  <c r="AN74" i="42"/>
  <c r="AS39" i="54"/>
  <c r="AL39" i="54"/>
  <c r="AU39" i="54" s="1"/>
  <c r="AS27" i="54"/>
  <c r="AL27" i="54"/>
  <c r="AU27" i="54" s="1"/>
  <c r="AS63" i="54"/>
  <c r="AL63" i="54"/>
  <c r="AU63" i="54" s="1"/>
  <c r="AI79" i="96"/>
  <c r="AN79" i="96"/>
  <c r="AN81" i="96" s="1"/>
  <c r="AS16" i="54"/>
  <c r="AL16" i="54"/>
  <c r="AU16" i="54" s="1"/>
  <c r="AS34" i="54"/>
  <c r="AL34" i="54"/>
  <c r="AU34" i="54" s="1"/>
  <c r="AJ79" i="96"/>
  <c r="AS79" i="96" s="1"/>
  <c r="AK79" i="96"/>
  <c r="AT79" i="96" s="1"/>
  <c r="AK69" i="96"/>
  <c r="AT69" i="96" s="1"/>
  <c r="AJ69" i="96"/>
  <c r="AK63" i="96"/>
  <c r="AT63" i="96" s="1"/>
  <c r="AJ63" i="96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5" i="96"/>
  <c r="AK5" i="96"/>
  <c r="AT5" i="96" s="1"/>
  <c r="AR72" i="85"/>
  <c r="Z75" i="103"/>
  <c r="AR75" i="51"/>
  <c r="AS5" i="54"/>
  <c r="AL5" i="54"/>
  <c r="AU5" i="54" s="1"/>
  <c r="AS24" i="54"/>
  <c r="AL24" i="54"/>
  <c r="AU24" i="54" s="1"/>
  <c r="AS42" i="54"/>
  <c r="AL42" i="54"/>
  <c r="AU42" i="54" s="1"/>
  <c r="AS60" i="54"/>
  <c r="AL60" i="54"/>
  <c r="AU60" i="54" s="1"/>
  <c r="AT81" i="88"/>
  <c r="AR77" i="43"/>
  <c r="AS55" i="54"/>
  <c r="AL55" i="54"/>
  <c r="AU55" i="54" s="1"/>
  <c r="AS6" i="88"/>
  <c r="AL6" i="88"/>
  <c r="AU6" i="88" s="1"/>
  <c r="AH78" i="16"/>
  <c r="AQ78" i="16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8" i="91"/>
  <c r="AP78" i="91"/>
  <c r="AH78" i="43"/>
  <c r="AQ78" i="43" s="1"/>
  <c r="AH73" i="85"/>
  <c r="AQ73" i="85" s="1"/>
  <c r="AI73" i="82"/>
  <c r="AR73" i="82" s="1"/>
  <c r="AN73" i="82"/>
  <c r="Y75" i="42"/>
  <c r="X75" i="42"/>
  <c r="Z75" i="42" s="1"/>
  <c r="AS3" i="54"/>
  <c r="AL3" i="54"/>
  <c r="AU3" i="54" s="1"/>
  <c r="AS22" i="54"/>
  <c r="AL22" i="54"/>
  <c r="AU22" i="54" s="1"/>
  <c r="AS58" i="54"/>
  <c r="AL58" i="54"/>
  <c r="AU58" i="54" s="1"/>
  <c r="AS76" i="54"/>
  <c r="AL76" i="54"/>
  <c r="AU76" i="54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K32" i="96"/>
  <c r="AT32" i="96" s="1"/>
  <c r="AJ32" i="96"/>
  <c r="AJ26" i="96"/>
  <c r="AK26" i="96"/>
  <c r="AT26" i="96" s="1"/>
  <c r="AK20" i="96"/>
  <c r="AT20" i="96" s="1"/>
  <c r="AJ20" i="96"/>
  <c r="AJ14" i="96"/>
  <c r="AK14" i="96"/>
  <c r="AT14" i="96" s="1"/>
  <c r="AK8" i="96"/>
  <c r="AT8" i="96" s="1"/>
  <c r="AJ8" i="96"/>
  <c r="AS41" i="54"/>
  <c r="AL41" i="54"/>
  <c r="AU41" i="54" s="1"/>
  <c r="AR74" i="103"/>
  <c r="AS77" i="54"/>
  <c r="AL77" i="54"/>
  <c r="AU77" i="54" s="1"/>
  <c r="Y73" i="98"/>
  <c r="X73" i="98"/>
  <c r="Z73" i="98" s="1"/>
  <c r="AS19" i="54"/>
  <c r="AL19" i="54"/>
  <c r="AU19" i="54" s="1"/>
  <c r="AS37" i="54"/>
  <c r="AL37" i="54"/>
  <c r="AU37" i="54" s="1"/>
  <c r="AS73" i="54"/>
  <c r="AL73" i="54"/>
  <c r="AU73" i="54" s="1"/>
  <c r="AE78" i="16"/>
  <c r="W79" i="16"/>
  <c r="AG78" i="16"/>
  <c r="AP78" i="16" s="1"/>
  <c r="AF78" i="16"/>
  <c r="AO78" i="16" s="1"/>
  <c r="X79" i="91"/>
  <c r="Y79" i="91"/>
  <c r="AE78" i="43"/>
  <c r="W79" i="43"/>
  <c r="AG78" i="43"/>
  <c r="AP78" i="43" s="1"/>
  <c r="AF78" i="43"/>
  <c r="AO78" i="43" s="1"/>
  <c r="W74" i="85"/>
  <c r="AG73" i="85"/>
  <c r="AP73" i="85" s="1"/>
  <c r="AF73" i="85"/>
  <c r="AO73" i="85" s="1"/>
  <c r="AE73" i="85"/>
  <c r="AH76" i="49"/>
  <c r="AQ76" i="49" s="1"/>
  <c r="Y78" i="41"/>
  <c r="X78" i="41"/>
  <c r="AJ9" i="96" l="1"/>
  <c r="AX3" i="92"/>
  <c r="S3" i="92" s="1"/>
  <c r="AC3" i="92" s="1"/>
  <c r="AX22" i="92"/>
  <c r="S22" i="92" s="1"/>
  <c r="AC22" i="92" s="1"/>
  <c r="AB23" i="92" s="1"/>
  <c r="AX16" i="92"/>
  <c r="S16" i="92" s="1"/>
  <c r="AC16" i="92" s="1"/>
  <c r="AB17" i="92" s="1"/>
  <c r="AX9" i="92"/>
  <c r="S9" i="92" s="1"/>
  <c r="AC9" i="92" s="1"/>
  <c r="AB10" i="92" s="1"/>
  <c r="AK10" i="92" s="1"/>
  <c r="AT10" i="92" s="1"/>
  <c r="AK10" i="96"/>
  <c r="AT10" i="96" s="1"/>
  <c r="AX27" i="92"/>
  <c r="S27" i="92" s="1"/>
  <c r="AC27" i="92" s="1"/>
  <c r="AB28" i="92" s="1"/>
  <c r="AX21" i="92"/>
  <c r="S21" i="92" s="1"/>
  <c r="AC21" i="92" s="1"/>
  <c r="AB22" i="92" s="1"/>
  <c r="AX15" i="92"/>
  <c r="S15" i="92" s="1"/>
  <c r="AC15" i="92" s="1"/>
  <c r="AB16" i="92" s="1"/>
  <c r="AX8" i="92"/>
  <c r="S8" i="92" s="1"/>
  <c r="AC8" i="92" s="1"/>
  <c r="AB9" i="92" s="1"/>
  <c r="AX26" i="92"/>
  <c r="S26" i="92" s="1"/>
  <c r="AC26" i="92" s="1"/>
  <c r="AB27" i="92" s="1"/>
  <c r="AJ27" i="92" s="1"/>
  <c r="AX20" i="92"/>
  <c r="S20" i="92" s="1"/>
  <c r="AC20" i="92" s="1"/>
  <c r="AB21" i="92" s="1"/>
  <c r="AX14" i="92"/>
  <c r="S14" i="92" s="1"/>
  <c r="AC14" i="92" s="1"/>
  <c r="AB15" i="92" s="1"/>
  <c r="AX7" i="92"/>
  <c r="S7" i="92" s="1"/>
  <c r="AC7" i="92" s="1"/>
  <c r="AB8" i="92" s="1"/>
  <c r="AG73" i="98"/>
  <c r="AP73" i="98" s="1"/>
  <c r="AF73" i="98"/>
  <c r="AO73" i="98" s="1"/>
  <c r="AE73" i="98"/>
  <c r="W74" i="98"/>
  <c r="AX79" i="13"/>
  <c r="S79" i="13" s="1"/>
  <c r="AC79" i="13" s="1"/>
  <c r="AE79" i="13"/>
  <c r="AF79" i="13"/>
  <c r="AO79" i="13" s="1"/>
  <c r="AO81" i="13" s="1"/>
  <c r="AG79" i="13"/>
  <c r="AP79" i="13" s="1"/>
  <c r="AP81" i="13" s="1"/>
  <c r="AG77" i="99"/>
  <c r="AP77" i="99" s="1"/>
  <c r="AF77" i="99"/>
  <c r="AO77" i="99" s="1"/>
  <c r="AE77" i="99"/>
  <c r="W78" i="99"/>
  <c r="AI73" i="85"/>
  <c r="AN73" i="85"/>
  <c r="AS20" i="96"/>
  <c r="AL20" i="96"/>
  <c r="AU20" i="96" s="1"/>
  <c r="AS16" i="96"/>
  <c r="AL16" i="96"/>
  <c r="AU16" i="96" s="1"/>
  <c r="AS52" i="96"/>
  <c r="AL52" i="96"/>
  <c r="AU52" i="96" s="1"/>
  <c r="AS70" i="96"/>
  <c r="AL70" i="96"/>
  <c r="AU70" i="96" s="1"/>
  <c r="AI71" i="50"/>
  <c r="AN71" i="50"/>
  <c r="AF71" i="90"/>
  <c r="AO71" i="90" s="1"/>
  <c r="W72" i="90"/>
  <c r="AG71" i="90"/>
  <c r="AP71" i="90" s="1"/>
  <c r="AE71" i="90"/>
  <c r="AR78" i="13"/>
  <c r="AR72" i="98"/>
  <c r="AS11" i="96"/>
  <c r="AL11" i="96"/>
  <c r="AU11" i="96" s="1"/>
  <c r="AS65" i="96"/>
  <c r="AL65" i="96"/>
  <c r="AU65" i="96" s="1"/>
  <c r="Y77" i="55"/>
  <c r="X77" i="55"/>
  <c r="Z77" i="55" s="1"/>
  <c r="AR76" i="18"/>
  <c r="AI79" i="92"/>
  <c r="AN79" i="92"/>
  <c r="AN81" i="92" s="1"/>
  <c r="AS12" i="96"/>
  <c r="AL12" i="96"/>
  <c r="AU12" i="96" s="1"/>
  <c r="AS30" i="96"/>
  <c r="AL30" i="96"/>
  <c r="AU30" i="96" s="1"/>
  <c r="AS48" i="96"/>
  <c r="AL48" i="96"/>
  <c r="AU48" i="96" s="1"/>
  <c r="AS72" i="96"/>
  <c r="AL72" i="96"/>
  <c r="AU72" i="96" s="1"/>
  <c r="AJ77" i="92"/>
  <c r="AK77" i="92"/>
  <c r="AT77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J42" i="92"/>
  <c r="AK42" i="92"/>
  <c r="AT42" i="92" s="1"/>
  <c r="AJ36" i="92"/>
  <c r="AK36" i="92"/>
  <c r="AT36" i="92" s="1"/>
  <c r="AK30" i="92"/>
  <c r="AT30" i="92" s="1"/>
  <c r="AJ30" i="92"/>
  <c r="AJ24" i="92"/>
  <c r="AK24" i="92"/>
  <c r="AT24" i="92" s="1"/>
  <c r="AJ18" i="92"/>
  <c r="AK18" i="92"/>
  <c r="AT18" i="92" s="1"/>
  <c r="AK11" i="92"/>
  <c r="AT11" i="92" s="1"/>
  <c r="AJ11" i="92"/>
  <c r="AK14" i="92"/>
  <c r="AT14" i="92" s="1"/>
  <c r="AJ14" i="92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I76" i="49"/>
  <c r="AN76" i="49"/>
  <c r="W76" i="42"/>
  <c r="AG75" i="42"/>
  <c r="AP75" i="42" s="1"/>
  <c r="AF75" i="42"/>
  <c r="AO75" i="42" s="1"/>
  <c r="AE75" i="42"/>
  <c r="AS38" i="96"/>
  <c r="AL38" i="96"/>
  <c r="AU38" i="96" s="1"/>
  <c r="AS56" i="96"/>
  <c r="AL56" i="96"/>
  <c r="AU56" i="96" s="1"/>
  <c r="AS74" i="96"/>
  <c r="AL74" i="96"/>
  <c r="AU74" i="96" s="1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R79" i="96"/>
  <c r="AR81" i="96" s="1"/>
  <c r="AL79" i="96"/>
  <c r="AU79" i="96" s="1"/>
  <c r="AH79" i="84"/>
  <c r="AQ79" i="84" s="1"/>
  <c r="AQ81" i="84" s="1"/>
  <c r="AX3" i="84"/>
  <c r="S3" i="84" s="1"/>
  <c r="AC3" i="84" s="1"/>
  <c r="AZ3" i="84"/>
  <c r="AX7" i="84" s="1"/>
  <c r="S7" i="84" s="1"/>
  <c r="AC7" i="84" s="1"/>
  <c r="AB8" i="84" s="1"/>
  <c r="AX4" i="84"/>
  <c r="S4" i="84" s="1"/>
  <c r="AC4" i="84" s="1"/>
  <c r="AB5" i="84" s="1"/>
  <c r="AX6" i="84"/>
  <c r="S6" i="84" s="1"/>
  <c r="AC6" i="84" s="1"/>
  <c r="AB7" i="84" s="1"/>
  <c r="AX8" i="84"/>
  <c r="S8" i="84" s="1"/>
  <c r="AC8" i="84" s="1"/>
  <c r="AB9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6" i="84"/>
  <c r="S76" i="84" s="1"/>
  <c r="AC76" i="84" s="1"/>
  <c r="AB77" i="84" s="1"/>
  <c r="AX75" i="84"/>
  <c r="S75" i="84" s="1"/>
  <c r="AC75" i="84" s="1"/>
  <c r="AB76" i="84" s="1"/>
  <c r="AX77" i="84"/>
  <c r="S77" i="84" s="1"/>
  <c r="AC77" i="84" s="1"/>
  <c r="AB78" i="84" s="1"/>
  <c r="AX78" i="84"/>
  <c r="S78" i="84" s="1"/>
  <c r="AC78" i="84" s="1"/>
  <c r="AB79" i="84" s="1"/>
  <c r="W78" i="87"/>
  <c r="AF77" i="87"/>
  <c r="AO77" i="87" s="1"/>
  <c r="AG77" i="87"/>
  <c r="AP77" i="87" s="1"/>
  <c r="AE77" i="87"/>
  <c r="AS58" i="96"/>
  <c r="AL58" i="96"/>
  <c r="AU58" i="96" s="1"/>
  <c r="AS78" i="96"/>
  <c r="AL78" i="96"/>
  <c r="AU78" i="96" s="1"/>
  <c r="Y72" i="50"/>
  <c r="X72" i="50"/>
  <c r="Z72" i="50" s="1"/>
  <c r="AH77" i="18"/>
  <c r="AQ77" i="18" s="1"/>
  <c r="AS29" i="96"/>
  <c r="AL29" i="96"/>
  <c r="AU29" i="96" s="1"/>
  <c r="AS47" i="96"/>
  <c r="AL47" i="96"/>
  <c r="AU47" i="96" s="1"/>
  <c r="Y73" i="48"/>
  <c r="X73" i="48"/>
  <c r="Z73" i="48" s="1"/>
  <c r="Y77" i="51"/>
  <c r="X77" i="51"/>
  <c r="AS18" i="96"/>
  <c r="AL18" i="96"/>
  <c r="AU18" i="96" s="1"/>
  <c r="AS54" i="96"/>
  <c r="AL54" i="96"/>
  <c r="AU54" i="96" s="1"/>
  <c r="AJ79" i="92"/>
  <c r="AS79" i="92" s="1"/>
  <c r="AK79" i="92"/>
  <c r="AT79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K29" i="92"/>
  <c r="AT29" i="92" s="1"/>
  <c r="AJ29" i="92"/>
  <c r="AK23" i="92"/>
  <c r="AT23" i="92" s="1"/>
  <c r="AJ23" i="92"/>
  <c r="AJ17" i="92"/>
  <c r="AK17" i="92"/>
  <c r="AT17" i="92" s="1"/>
  <c r="AK5" i="92"/>
  <c r="AT5" i="92" s="1"/>
  <c r="AH79" i="91"/>
  <c r="AQ79" i="91" s="1"/>
  <c r="AH73" i="98"/>
  <c r="AQ73" i="98" s="1"/>
  <c r="AS68" i="96"/>
  <c r="AL68" i="96"/>
  <c r="AU68" i="96" s="1"/>
  <c r="AI78" i="43"/>
  <c r="AN78" i="43"/>
  <c r="AS8" i="96"/>
  <c r="AL8" i="96"/>
  <c r="AU8" i="96" s="1"/>
  <c r="AS44" i="96"/>
  <c r="AL44" i="96"/>
  <c r="AU44" i="96" s="1"/>
  <c r="AR78" i="9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Z79" i="84"/>
  <c r="AS6" i="96"/>
  <c r="AL6" i="96"/>
  <c r="AU6" i="96" s="1"/>
  <c r="AS22" i="96"/>
  <c r="AL22" i="96"/>
  <c r="AU22" i="96" s="1"/>
  <c r="AS40" i="96"/>
  <c r="AL40" i="96"/>
  <c r="AU40" i="96" s="1"/>
  <c r="AL4" i="54"/>
  <c r="AU4" i="54" s="1"/>
  <c r="AU81" i="54" s="1"/>
  <c r="C11" i="54" s="1"/>
  <c r="AS4" i="54"/>
  <c r="AS81" i="54" s="1"/>
  <c r="Z77" i="18"/>
  <c r="AS35" i="96"/>
  <c r="AL35" i="96"/>
  <c r="AU35" i="96" s="1"/>
  <c r="AS71" i="96"/>
  <c r="AL71" i="96"/>
  <c r="AU71" i="96" s="1"/>
  <c r="AH80" i="95"/>
  <c r="AQ80" i="95" s="1"/>
  <c r="AS36" i="96"/>
  <c r="AL36" i="96"/>
  <c r="AU36" i="96" s="1"/>
  <c r="AK76" i="92"/>
  <c r="AT76" i="92" s="1"/>
  <c r="AJ76" i="92"/>
  <c r="AJ70" i="92"/>
  <c r="AK70" i="92"/>
  <c r="AT70" i="92" s="1"/>
  <c r="AJ64" i="92"/>
  <c r="AK64" i="92"/>
  <c r="AT64" i="92" s="1"/>
  <c r="AK58" i="92"/>
  <c r="AT58" i="92" s="1"/>
  <c r="AJ58" i="92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J3" i="92"/>
  <c r="AB4" i="92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Y79" i="43"/>
  <c r="Z79" i="43"/>
  <c r="X79" i="43"/>
  <c r="AH78" i="41"/>
  <c r="AQ78" i="41" s="1"/>
  <c r="Y79" i="16"/>
  <c r="X79" i="16"/>
  <c r="AS26" i="96"/>
  <c r="AL26" i="96"/>
  <c r="AU26" i="96" s="1"/>
  <c r="AS62" i="96"/>
  <c r="AL62" i="96"/>
  <c r="AU62" i="96" s="1"/>
  <c r="AE75" i="103"/>
  <c r="AF75" i="103"/>
  <c r="AO75" i="103" s="1"/>
  <c r="AG75" i="103"/>
  <c r="AP75" i="103" s="1"/>
  <c r="W76" i="103"/>
  <c r="AR74" i="42"/>
  <c r="AS81" i="88"/>
  <c r="Y79" i="11"/>
  <c r="X79" i="11"/>
  <c r="Z79" i="11" s="1"/>
  <c r="AS17" i="96"/>
  <c r="AL17" i="96"/>
  <c r="AU17" i="96" s="1"/>
  <c r="AS53" i="96"/>
  <c r="AL53" i="96"/>
  <c r="AU53" i="96" s="1"/>
  <c r="AR74" i="83"/>
  <c r="AI72" i="48"/>
  <c r="AN72" i="48"/>
  <c r="Z80" i="95"/>
  <c r="AK4" i="96"/>
  <c r="AT4" i="96" s="1"/>
  <c r="AT81" i="96" s="1"/>
  <c r="AJ4" i="96"/>
  <c r="AS42" i="96"/>
  <c r="AL42" i="96"/>
  <c r="AU42" i="96" s="1"/>
  <c r="AS60" i="96"/>
  <c r="AL60" i="96"/>
  <c r="AU60" i="96" s="1"/>
  <c r="AH74" i="82"/>
  <c r="AQ74" i="82" s="1"/>
  <c r="AR78" i="84"/>
  <c r="AK78" i="92"/>
  <c r="AT78" i="92" s="1"/>
  <c r="AJ78" i="92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1" i="92"/>
  <c r="AK21" i="92"/>
  <c r="AT21" i="92" s="1"/>
  <c r="AJ15" i="92"/>
  <c r="AK15" i="92"/>
  <c r="AT15" i="92" s="1"/>
  <c r="AJ8" i="92"/>
  <c r="AK8" i="92"/>
  <c r="AT8" i="92" s="1"/>
  <c r="AS13" i="96"/>
  <c r="AL13" i="96"/>
  <c r="AU13" i="96" s="1"/>
  <c r="AS31" i="96"/>
  <c r="AL31" i="96"/>
  <c r="AU31" i="96" s="1"/>
  <c r="AS67" i="96"/>
  <c r="AL67" i="96"/>
  <c r="AU67" i="96" s="1"/>
  <c r="AH75" i="83"/>
  <c r="AQ75" i="83" s="1"/>
  <c r="Y77" i="49"/>
  <c r="Z77" i="49"/>
  <c r="X77" i="49"/>
  <c r="AI73" i="94"/>
  <c r="AN73" i="94"/>
  <c r="AS14" i="96"/>
  <c r="AL14" i="96"/>
  <c r="AU14" i="96" s="1"/>
  <c r="Y74" i="85"/>
  <c r="X74" i="85"/>
  <c r="Z79" i="91"/>
  <c r="Z78" i="41"/>
  <c r="AI78" i="16"/>
  <c r="AN78" i="16"/>
  <c r="AS32" i="96"/>
  <c r="AL32" i="96"/>
  <c r="AU32" i="96" s="1"/>
  <c r="AH75" i="42"/>
  <c r="AQ75" i="42" s="1"/>
  <c r="AS33" i="96"/>
  <c r="AL33" i="96"/>
  <c r="AU33" i="96" s="1"/>
  <c r="AS69" i="96"/>
  <c r="AL69" i="96"/>
  <c r="AU69" i="96" s="1"/>
  <c r="AR74" i="102"/>
  <c r="AU81" i="88"/>
  <c r="C11" i="88" s="1"/>
  <c r="F32" i="57" s="1"/>
  <c r="AR79" i="95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W76" i="10"/>
  <c r="AF75" i="10"/>
  <c r="AO75" i="10" s="1"/>
  <c r="AE75" i="10"/>
  <c r="AG75" i="10"/>
  <c r="AP75" i="10" s="1"/>
  <c r="AS77" i="96"/>
  <c r="AL77" i="96"/>
  <c r="AU77" i="96" s="1"/>
  <c r="AH75" i="102"/>
  <c r="AQ75" i="102" s="1"/>
  <c r="Y74" i="35"/>
  <c r="X74" i="35"/>
  <c r="AL3" i="96"/>
  <c r="AU3" i="96" s="1"/>
  <c r="AS3" i="96"/>
  <c r="AS24" i="96"/>
  <c r="AL24" i="96"/>
  <c r="AU24" i="96" s="1"/>
  <c r="Z74" i="82"/>
  <c r="AJ74" i="92"/>
  <c r="AK74" i="92"/>
  <c r="AT74" i="92" s="1"/>
  <c r="AK68" i="92"/>
  <c r="AT68" i="92" s="1"/>
  <c r="AJ68" i="92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X6" i="92"/>
  <c r="S6" i="92" s="1"/>
  <c r="AC6" i="92" s="1"/>
  <c r="AB7" i="92" s="1"/>
  <c r="AS49" i="96"/>
  <c r="AL49" i="96"/>
  <c r="AU49" i="96" s="1"/>
  <c r="Z75" i="83"/>
  <c r="Y74" i="94"/>
  <c r="X74" i="94"/>
  <c r="Z74" i="94" s="1"/>
  <c r="AS50" i="96"/>
  <c r="AL50" i="96"/>
  <c r="AU50" i="96" s="1"/>
  <c r="AS15" i="96"/>
  <c r="AL15" i="96"/>
  <c r="AU15" i="96" s="1"/>
  <c r="AS51" i="96"/>
  <c r="AL51" i="96"/>
  <c r="AU51" i="96" s="1"/>
  <c r="AR77" i="41"/>
  <c r="AS34" i="96"/>
  <c r="AL34" i="96"/>
  <c r="AU34" i="96" s="1"/>
  <c r="AS75" i="96"/>
  <c r="AL75" i="96"/>
  <c r="AU75" i="96" s="1"/>
  <c r="AI78" i="11"/>
  <c r="AN78" i="11"/>
  <c r="AS23" i="96"/>
  <c r="AL23" i="96"/>
  <c r="AU23" i="96" s="1"/>
  <c r="AS41" i="96"/>
  <c r="AL41" i="96"/>
  <c r="AU41" i="96" s="1"/>
  <c r="AS59" i="96"/>
  <c r="AL59" i="96"/>
  <c r="AU59" i="96" s="1"/>
  <c r="AS76" i="96"/>
  <c r="AL76" i="96"/>
  <c r="AU76" i="96" s="1"/>
  <c r="AS66" i="96"/>
  <c r="AL66" i="96"/>
  <c r="AU66" i="96" s="1"/>
  <c r="AI76" i="55"/>
  <c r="AN76" i="55"/>
  <c r="AH79" i="13"/>
  <c r="AQ79" i="13" s="1"/>
  <c r="AQ81" i="13" s="1"/>
  <c r="AZ3" i="13"/>
  <c r="AX71" i="13" s="1"/>
  <c r="S71" i="13" s="1"/>
  <c r="AC71" i="13" s="1"/>
  <c r="AB72" i="13" s="1"/>
  <c r="AX6" i="13"/>
  <c r="S6" i="13" s="1"/>
  <c r="AC6" i="13" s="1"/>
  <c r="AB7" i="13" s="1"/>
  <c r="AX7" i="13"/>
  <c r="S7" i="13" s="1"/>
  <c r="AC7" i="13" s="1"/>
  <c r="AB8" i="13" s="1"/>
  <c r="AX9" i="13"/>
  <c r="S9" i="13" s="1"/>
  <c r="AC9" i="13" s="1"/>
  <c r="AB10" i="13" s="1"/>
  <c r="AX12" i="13"/>
  <c r="S12" i="13" s="1"/>
  <c r="AC12" i="13" s="1"/>
  <c r="AB13" i="13" s="1"/>
  <c r="AX13" i="13"/>
  <c r="S13" i="13" s="1"/>
  <c r="AC13" i="13" s="1"/>
  <c r="AB14" i="13" s="1"/>
  <c r="AX15" i="13"/>
  <c r="S15" i="13" s="1"/>
  <c r="AC15" i="13" s="1"/>
  <c r="AB16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7" i="13"/>
  <c r="S77" i="13" s="1"/>
  <c r="AC77" i="13" s="1"/>
  <c r="AB78" i="13" s="1"/>
  <c r="AX74" i="13"/>
  <c r="S74" i="13" s="1"/>
  <c r="AC74" i="13" s="1"/>
  <c r="AB75" i="13" s="1"/>
  <c r="AX76" i="13"/>
  <c r="S76" i="13" s="1"/>
  <c r="AC76" i="13" s="1"/>
  <c r="AB77" i="13" s="1"/>
  <c r="AX78" i="13"/>
  <c r="S78" i="13" s="1"/>
  <c r="AC78" i="13" s="1"/>
  <c r="AB79" i="13" s="1"/>
  <c r="AF75" i="102"/>
  <c r="AO75" i="102" s="1"/>
  <c r="W76" i="102"/>
  <c r="AE75" i="102"/>
  <c r="AG75" i="102"/>
  <c r="AP75" i="102" s="1"/>
  <c r="AI73" i="35"/>
  <c r="AN73" i="35"/>
  <c r="AH77" i="99"/>
  <c r="AQ77" i="99" s="1"/>
  <c r="AI76" i="51"/>
  <c r="AN76" i="51"/>
  <c r="AJ75" i="92"/>
  <c r="AK75" i="92"/>
  <c r="AT75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K49" i="92"/>
  <c r="AT49" i="92" s="1"/>
  <c r="AJ49" i="92"/>
  <c r="AJ43" i="92"/>
  <c r="AK43" i="92"/>
  <c r="AT43" i="92" s="1"/>
  <c r="AK37" i="92"/>
  <c r="AT37" i="92" s="1"/>
  <c r="AJ37" i="92"/>
  <c r="AJ31" i="92"/>
  <c r="AK31" i="92"/>
  <c r="AT31" i="92" s="1"/>
  <c r="AK25" i="92"/>
  <c r="AT25" i="92" s="1"/>
  <c r="AJ25" i="92"/>
  <c r="AJ19" i="92"/>
  <c r="AK19" i="92"/>
  <c r="AT19" i="92" s="1"/>
  <c r="AK12" i="92"/>
  <c r="AT12" i="92" s="1"/>
  <c r="AJ12" i="92"/>
  <c r="AX5" i="92"/>
  <c r="S5" i="92" s="1"/>
  <c r="AC5" i="92" s="1"/>
  <c r="AB6" i="92" s="1"/>
  <c r="AJ10" i="92" l="1"/>
  <c r="AX5" i="13"/>
  <c r="S5" i="13" s="1"/>
  <c r="AC5" i="13" s="1"/>
  <c r="AB6" i="13" s="1"/>
  <c r="AK27" i="92"/>
  <c r="AT27" i="92" s="1"/>
  <c r="AX11" i="13"/>
  <c r="S11" i="13" s="1"/>
  <c r="AC11" i="13" s="1"/>
  <c r="AB12" i="13" s="1"/>
  <c r="AX5" i="84"/>
  <c r="S5" i="84" s="1"/>
  <c r="AC5" i="84" s="1"/>
  <c r="AB6" i="84" s="1"/>
  <c r="AJ6" i="84" s="1"/>
  <c r="AS25" i="92"/>
  <c r="AL25" i="92"/>
  <c r="AU25" i="92" s="1"/>
  <c r="AJ52" i="13"/>
  <c r="AK52" i="13"/>
  <c r="AT52" i="13" s="1"/>
  <c r="AJ6" i="92"/>
  <c r="AK6" i="92"/>
  <c r="AT6" i="92" s="1"/>
  <c r="AS43" i="92"/>
  <c r="AL43" i="92"/>
  <c r="AU43" i="92" s="1"/>
  <c r="AS75" i="92"/>
  <c r="AL75" i="92"/>
  <c r="AU75" i="92" s="1"/>
  <c r="AI75" i="102"/>
  <c r="AN75" i="102"/>
  <c r="AJ78" i="13"/>
  <c r="AK78" i="13"/>
  <c r="AT78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J27" i="13"/>
  <c r="AK27" i="13"/>
  <c r="AT27" i="13" s="1"/>
  <c r="AJ21" i="13"/>
  <c r="AK21" i="13"/>
  <c r="AT21" i="13" s="1"/>
  <c r="AX14" i="13"/>
  <c r="S14" i="13" s="1"/>
  <c r="AC14" i="13" s="1"/>
  <c r="AB15" i="13" s="1"/>
  <c r="AX8" i="13"/>
  <c r="S8" i="13" s="1"/>
  <c r="AC8" i="13" s="1"/>
  <c r="AB9" i="13" s="1"/>
  <c r="AX3" i="13"/>
  <c r="S3" i="13" s="1"/>
  <c r="AC3" i="13" s="1"/>
  <c r="AS13" i="92"/>
  <c r="AL13" i="92"/>
  <c r="AU13" i="92" s="1"/>
  <c r="AS32" i="92"/>
  <c r="AL32" i="92"/>
  <c r="AU32" i="92" s="1"/>
  <c r="AS50" i="92"/>
  <c r="AL50" i="92"/>
  <c r="AU50" i="92" s="1"/>
  <c r="AR78" i="16"/>
  <c r="AS28" i="92"/>
  <c r="AL28" i="92"/>
  <c r="AU28" i="92" s="1"/>
  <c r="AS64" i="92"/>
  <c r="AL64" i="92"/>
  <c r="AU64" i="92" s="1"/>
  <c r="AR78" i="43"/>
  <c r="AS17" i="92"/>
  <c r="AL17" i="92"/>
  <c r="AU17" i="92" s="1"/>
  <c r="AS35" i="92"/>
  <c r="AL35" i="92"/>
  <c r="AU35" i="92" s="1"/>
  <c r="AS71" i="92"/>
  <c r="AL71" i="92"/>
  <c r="AU71" i="92" s="1"/>
  <c r="AI77" i="87"/>
  <c r="AN77" i="87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J11" i="84"/>
  <c r="AK11" i="84"/>
  <c r="AT11" i="84" s="1"/>
  <c r="AS11" i="92"/>
  <c r="AL11" i="92"/>
  <c r="AU11" i="92" s="1"/>
  <c r="AS30" i="92"/>
  <c r="AL30" i="92"/>
  <c r="AU30" i="92" s="1"/>
  <c r="AH77" i="55"/>
  <c r="AQ77" i="55" s="1"/>
  <c r="AI71" i="90"/>
  <c r="AN71" i="90"/>
  <c r="AI77" i="99"/>
  <c r="AN77" i="99"/>
  <c r="AJ64" i="13"/>
  <c r="AK64" i="13"/>
  <c r="AT64" i="13" s="1"/>
  <c r="AS49" i="92"/>
  <c r="AL49" i="92"/>
  <c r="AU49" i="92" s="1"/>
  <c r="AS67" i="92"/>
  <c r="AL67" i="92"/>
  <c r="AU67" i="92" s="1"/>
  <c r="Y76" i="102"/>
  <c r="X76" i="102"/>
  <c r="AJ76" i="13"/>
  <c r="AK76" i="13"/>
  <c r="AT76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K8" i="13"/>
  <c r="AT8" i="13" s="1"/>
  <c r="AJ8" i="13"/>
  <c r="AE75" i="83"/>
  <c r="AF75" i="83"/>
  <c r="AO75" i="83" s="1"/>
  <c r="AG75" i="83"/>
  <c r="AP75" i="83" s="1"/>
  <c r="W76" i="83"/>
  <c r="AG78" i="41"/>
  <c r="AP78" i="41" s="1"/>
  <c r="W79" i="41"/>
  <c r="AE78" i="41"/>
  <c r="AF78" i="41"/>
  <c r="AO78" i="41" s="1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W81" i="95"/>
  <c r="AF80" i="95"/>
  <c r="AO80" i="95" s="1"/>
  <c r="AE80" i="95"/>
  <c r="AG80" i="95"/>
  <c r="AP80" i="95" s="1"/>
  <c r="AS34" i="92"/>
  <c r="AL34" i="92"/>
  <c r="AU34" i="92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S23" i="92"/>
  <c r="AL23" i="92"/>
  <c r="AU23" i="92" s="1"/>
  <c r="AH77" i="51"/>
  <c r="AQ77" i="51" s="1"/>
  <c r="AK77" i="84"/>
  <c r="AT77" i="84" s="1"/>
  <c r="AJ77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J3" i="84"/>
  <c r="AB4" i="84"/>
  <c r="AR76" i="49"/>
  <c r="AS48" i="92"/>
  <c r="AL48" i="92"/>
  <c r="AU48" i="92" s="1"/>
  <c r="AS66" i="92"/>
  <c r="AL66" i="92"/>
  <c r="AU66" i="92" s="1"/>
  <c r="W78" i="55"/>
  <c r="AF77" i="55"/>
  <c r="AO77" i="55" s="1"/>
  <c r="AE77" i="55"/>
  <c r="AG77" i="55"/>
  <c r="AP77" i="55" s="1"/>
  <c r="AR76" i="51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K7" i="13"/>
  <c r="AT7" i="13" s="1"/>
  <c r="AJ7" i="13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H74" i="35"/>
  <c r="AQ74" i="35" s="1"/>
  <c r="AI75" i="10"/>
  <c r="AN75" i="10"/>
  <c r="AF79" i="91"/>
  <c r="AO79" i="91" s="1"/>
  <c r="AE79" i="91"/>
  <c r="W80" i="91"/>
  <c r="AG79" i="91"/>
  <c r="AP79" i="91" s="1"/>
  <c r="AI75" i="103"/>
  <c r="AN75" i="103"/>
  <c r="AH79" i="16"/>
  <c r="AQ79" i="16" s="1"/>
  <c r="AS16" i="92"/>
  <c r="AL16" i="92"/>
  <c r="AU16" i="92" s="1"/>
  <c r="AS52" i="92"/>
  <c r="AL52" i="92"/>
  <c r="AU52" i="92" s="1"/>
  <c r="AS70" i="92"/>
  <c r="AL70" i="92"/>
  <c r="AU70" i="92" s="1"/>
  <c r="AJ5" i="92"/>
  <c r="AS41" i="92"/>
  <c r="AL41" i="92"/>
  <c r="AU41" i="92" s="1"/>
  <c r="AS59" i="92"/>
  <c r="AL59" i="92"/>
  <c r="AU59" i="92" s="1"/>
  <c r="Z77" i="51"/>
  <c r="AJ75" i="84"/>
  <c r="AK75" i="84"/>
  <c r="AT75" i="84" s="1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5" i="42"/>
  <c r="AN75" i="42"/>
  <c r="AS54" i="92"/>
  <c r="AL54" i="92"/>
  <c r="AU54" i="92" s="1"/>
  <c r="Y72" i="90"/>
  <c r="X72" i="90"/>
  <c r="Y74" i="98"/>
  <c r="X74" i="98"/>
  <c r="Z74" i="98" s="1"/>
  <c r="AS61" i="92"/>
  <c r="AL61" i="92"/>
  <c r="AU61" i="92" s="1"/>
  <c r="AK58" i="13"/>
  <c r="AT58" i="13" s="1"/>
  <c r="AJ58" i="13"/>
  <c r="AS37" i="92"/>
  <c r="AL37" i="92"/>
  <c r="AU37" i="92" s="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J12" i="13"/>
  <c r="AK12" i="13"/>
  <c r="AT12" i="13" s="1"/>
  <c r="AK72" i="13"/>
  <c r="AT72" i="13" s="1"/>
  <c r="AJ72" i="13"/>
  <c r="AR76" i="55"/>
  <c r="AR78" i="11"/>
  <c r="AG74" i="82"/>
  <c r="AP74" i="82" s="1"/>
  <c r="W75" i="82"/>
  <c r="AF74" i="82"/>
  <c r="AO74" i="82" s="1"/>
  <c r="AE74" i="82"/>
  <c r="Z74" i="35"/>
  <c r="AH74" i="85"/>
  <c r="AQ74" i="85" s="1"/>
  <c r="AR73" i="94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2" i="48"/>
  <c r="Z79" i="16"/>
  <c r="AK4" i="92"/>
  <c r="AT4" i="92" s="1"/>
  <c r="AJ4" i="92"/>
  <c r="AS22" i="92"/>
  <c r="AL22" i="92"/>
  <c r="AU22" i="92" s="1"/>
  <c r="AS58" i="92"/>
  <c r="AL58" i="92"/>
  <c r="AU58" i="92" s="1"/>
  <c r="AS76" i="92"/>
  <c r="AL76" i="92"/>
  <c r="AU76" i="92" s="1"/>
  <c r="AS10" i="92"/>
  <c r="AL10" i="92"/>
  <c r="AU10" i="92" s="1"/>
  <c r="AS29" i="92"/>
  <c r="AL29" i="92"/>
  <c r="AU29" i="92" s="1"/>
  <c r="Y78" i="87"/>
  <c r="X78" i="87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S18" i="92"/>
  <c r="AL18" i="92"/>
  <c r="AU18" i="92" s="1"/>
  <c r="AS36" i="92"/>
  <c r="AL36" i="92"/>
  <c r="AU36" i="92" s="1"/>
  <c r="AS72" i="92"/>
  <c r="AL72" i="92"/>
  <c r="AU72" i="92" s="1"/>
  <c r="AR79" i="92"/>
  <c r="AR81" i="92" s="1"/>
  <c r="AL79" i="92"/>
  <c r="AU79" i="92" s="1"/>
  <c r="AR73" i="85"/>
  <c r="AI73" i="98"/>
  <c r="AN73" i="98"/>
  <c r="AK70" i="13"/>
  <c r="AT70" i="13" s="1"/>
  <c r="AJ70" i="13"/>
  <c r="AS12" i="92"/>
  <c r="AL12" i="92"/>
  <c r="AU12" i="92" s="1"/>
  <c r="AS31" i="92"/>
  <c r="AL31" i="92"/>
  <c r="AU31" i="92" s="1"/>
  <c r="AR73" i="35"/>
  <c r="AS19" i="92"/>
  <c r="AL19" i="92"/>
  <c r="AU19" i="92" s="1"/>
  <c r="AS55" i="92"/>
  <c r="AL55" i="92"/>
  <c r="AU55" i="92" s="1"/>
  <c r="AS73" i="92"/>
  <c r="AL73" i="92"/>
  <c r="AU73" i="92" s="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K35" i="13"/>
  <c r="AT35" i="13" s="1"/>
  <c r="AJ35" i="13"/>
  <c r="AJ29" i="13"/>
  <c r="AK29" i="13"/>
  <c r="AT29" i="13" s="1"/>
  <c r="AK23" i="13"/>
  <c r="AT23" i="13" s="1"/>
  <c r="AJ23" i="13"/>
  <c r="AX16" i="13"/>
  <c r="S16" i="13" s="1"/>
  <c r="AC16" i="13" s="1"/>
  <c r="AB17" i="13" s="1"/>
  <c r="AX10" i="13"/>
  <c r="S10" i="13" s="1"/>
  <c r="AC10" i="13" s="1"/>
  <c r="AB11" i="13" s="1"/>
  <c r="AX4" i="13"/>
  <c r="S4" i="13" s="1"/>
  <c r="AC4" i="13" s="1"/>
  <c r="AB5" i="13" s="1"/>
  <c r="AH74" i="94"/>
  <c r="AQ74" i="94" s="1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Y76" i="10"/>
  <c r="X76" i="10"/>
  <c r="Z74" i="85"/>
  <c r="AH77" i="49"/>
  <c r="AQ77" i="49" s="1"/>
  <c r="AS78" i="92"/>
  <c r="AL78" i="92"/>
  <c r="AU78" i="92" s="1"/>
  <c r="AH79" i="11"/>
  <c r="AQ79" i="11" s="1"/>
  <c r="AH79" i="43"/>
  <c r="AQ79" i="43" s="1"/>
  <c r="AL3" i="92"/>
  <c r="AU3" i="92" s="1"/>
  <c r="AS3" i="92"/>
  <c r="AS40" i="92"/>
  <c r="AL40" i="92"/>
  <c r="AU40" i="92" s="1"/>
  <c r="AG77" i="18"/>
  <c r="AP77" i="18" s="1"/>
  <c r="AE77" i="18"/>
  <c r="AF77" i="18"/>
  <c r="AO77" i="18" s="1"/>
  <c r="W78" i="18"/>
  <c r="AS47" i="92"/>
  <c r="AL47" i="92"/>
  <c r="AU47" i="92" s="1"/>
  <c r="AS65" i="92"/>
  <c r="AL65" i="92"/>
  <c r="AU65" i="92" s="1"/>
  <c r="AH73" i="48"/>
  <c r="AQ73" i="48" s="1"/>
  <c r="AH72" i="50"/>
  <c r="AQ72" i="50" s="1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K5" i="84"/>
  <c r="AT5" i="84" s="1"/>
  <c r="AS14" i="92"/>
  <c r="AL14" i="92"/>
  <c r="AU14" i="92" s="1"/>
  <c r="AJ75" i="13"/>
  <c r="AK75" i="13"/>
  <c r="AT75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J22" i="13"/>
  <c r="AK16" i="13"/>
  <c r="AT16" i="13" s="1"/>
  <c r="AK10" i="13"/>
  <c r="AT10" i="13" s="1"/>
  <c r="AK6" i="13"/>
  <c r="AT6" i="13" s="1"/>
  <c r="AJ6" i="13"/>
  <c r="W75" i="94"/>
  <c r="AE74" i="94"/>
  <c r="AG74" i="94"/>
  <c r="AP74" i="94" s="1"/>
  <c r="AF74" i="94"/>
  <c r="AO74" i="94" s="1"/>
  <c r="AS68" i="92"/>
  <c r="AL68" i="92"/>
  <c r="AU68" i="92" s="1"/>
  <c r="AF77" i="49"/>
  <c r="AO77" i="49" s="1"/>
  <c r="AG77" i="49"/>
  <c r="AP77" i="49" s="1"/>
  <c r="W78" i="49"/>
  <c r="AE77" i="49"/>
  <c r="AS21" i="92"/>
  <c r="AL21" i="92"/>
  <c r="AU21" i="92" s="1"/>
  <c r="AS39" i="92"/>
  <c r="AL39" i="92"/>
  <c r="AU39" i="92" s="1"/>
  <c r="AS57" i="92"/>
  <c r="AL57" i="92"/>
  <c r="AU57" i="92" s="1"/>
  <c r="AS4" i="96"/>
  <c r="AS81" i="96" s="1"/>
  <c r="AL4" i="96"/>
  <c r="AU4" i="96" s="1"/>
  <c r="AU81" i="96" s="1"/>
  <c r="C11" i="96" s="1"/>
  <c r="F40" i="57" s="1"/>
  <c r="AE79" i="11"/>
  <c r="W80" i="11"/>
  <c r="AG79" i="11"/>
  <c r="AP79" i="11" s="1"/>
  <c r="AF79" i="11"/>
  <c r="AO79" i="11" s="1"/>
  <c r="Y76" i="103"/>
  <c r="X76" i="103"/>
  <c r="AF79" i="43"/>
  <c r="AO79" i="43" s="1"/>
  <c r="AE79" i="43"/>
  <c r="AG79" i="43"/>
  <c r="AP79" i="43" s="1"/>
  <c r="W80" i="43"/>
  <c r="AS9" i="92"/>
  <c r="AL9" i="92"/>
  <c r="AU9" i="92" s="1"/>
  <c r="AS46" i="92"/>
  <c r="AL46" i="92"/>
  <c r="AU46" i="92" s="1"/>
  <c r="AS53" i="92"/>
  <c r="AL53" i="92"/>
  <c r="AU53" i="92" s="1"/>
  <c r="AE73" i="48"/>
  <c r="AF73" i="48"/>
  <c r="AO73" i="48" s="1"/>
  <c r="W74" i="48"/>
  <c r="AG73" i="48"/>
  <c r="AP73" i="48" s="1"/>
  <c r="AF72" i="50"/>
  <c r="AO72" i="50" s="1"/>
  <c r="AG72" i="50"/>
  <c r="AP72" i="50" s="1"/>
  <c r="W73" i="50"/>
  <c r="AE72" i="50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Y76" i="42"/>
  <c r="X76" i="42"/>
  <c r="AS24" i="92"/>
  <c r="AL24" i="92"/>
  <c r="AU24" i="92" s="1"/>
  <c r="AS42" i="92"/>
  <c r="AL42" i="92"/>
  <c r="AU42" i="92" s="1"/>
  <c r="AS60" i="92"/>
  <c r="AL60" i="92"/>
  <c r="AU60" i="92" s="1"/>
  <c r="AS77" i="92"/>
  <c r="AL77" i="92"/>
  <c r="AU77" i="92" s="1"/>
  <c r="AR71" i="50"/>
  <c r="Y78" i="99"/>
  <c r="X78" i="99"/>
  <c r="AI79" i="13"/>
  <c r="AN79" i="13"/>
  <c r="AN81" i="13" s="1"/>
  <c r="AJ10" i="13" l="1"/>
  <c r="AJ5" i="84"/>
  <c r="AK6" i="84"/>
  <c r="AT6" i="84" s="1"/>
  <c r="Z78" i="99"/>
  <c r="AG78" i="99" s="1"/>
  <c r="AP78" i="99" s="1"/>
  <c r="AE74" i="98"/>
  <c r="AF74" i="98"/>
  <c r="AO74" i="98" s="1"/>
  <c r="AG74" i="98"/>
  <c r="AP74" i="98" s="1"/>
  <c r="W75" i="98"/>
  <c r="W79" i="99"/>
  <c r="AF78" i="99"/>
  <c r="AO78" i="99" s="1"/>
  <c r="AE78" i="99"/>
  <c r="Y74" i="48"/>
  <c r="X74" i="48"/>
  <c r="AS6" i="13"/>
  <c r="AL6" i="13"/>
  <c r="AU6" i="13" s="1"/>
  <c r="Z76" i="42"/>
  <c r="AH76" i="42"/>
  <c r="AQ76" i="42" s="1"/>
  <c r="Y73" i="50"/>
  <c r="X73" i="50"/>
  <c r="Z73" i="50" s="1"/>
  <c r="AS54" i="84"/>
  <c r="AL54" i="84"/>
  <c r="AU54" i="84" s="1"/>
  <c r="AI73" i="48"/>
  <c r="AN73" i="48"/>
  <c r="AH76" i="103"/>
  <c r="AQ76" i="103" s="1"/>
  <c r="Y78" i="49"/>
  <c r="X78" i="49"/>
  <c r="Z78" i="49" s="1"/>
  <c r="AR79" i="13"/>
  <c r="AR81" i="13" s="1"/>
  <c r="AL79" i="13"/>
  <c r="AU79" i="13" s="1"/>
  <c r="AS12" i="84"/>
  <c r="AL12" i="84"/>
  <c r="AU12" i="84" s="1"/>
  <c r="AS66" i="84"/>
  <c r="AL66" i="84"/>
  <c r="AU66" i="84" s="1"/>
  <c r="Y75" i="94"/>
  <c r="X75" i="94"/>
  <c r="AJ16" i="13"/>
  <c r="AS75" i="13"/>
  <c r="AL75" i="13"/>
  <c r="AU75" i="13" s="1"/>
  <c r="AS13" i="84"/>
  <c r="AL13" i="84"/>
  <c r="AU13" i="84" s="1"/>
  <c r="AS47" i="13"/>
  <c r="AL47" i="13"/>
  <c r="AU47" i="13" s="1"/>
  <c r="AS70" i="13"/>
  <c r="AL70" i="13"/>
  <c r="AU70" i="13" s="1"/>
  <c r="AS56" i="84"/>
  <c r="AL56" i="84"/>
  <c r="AU56" i="84" s="1"/>
  <c r="AS74" i="84"/>
  <c r="AL74" i="84"/>
  <c r="AU74" i="84" s="1"/>
  <c r="AS12" i="13"/>
  <c r="AL12" i="13"/>
  <c r="AU12" i="13" s="1"/>
  <c r="AS30" i="13"/>
  <c r="AL30" i="13"/>
  <c r="AU30" i="13" s="1"/>
  <c r="AS33" i="84"/>
  <c r="AL33" i="84"/>
  <c r="AU33" i="84" s="1"/>
  <c r="AS69" i="84"/>
  <c r="AL69" i="84"/>
  <c r="AU69" i="84" s="1"/>
  <c r="Y80" i="91"/>
  <c r="X80" i="91"/>
  <c r="AS7" i="13"/>
  <c r="AL7" i="13"/>
  <c r="AU7" i="13" s="1"/>
  <c r="AS43" i="13"/>
  <c r="AL43" i="13"/>
  <c r="AU43" i="13" s="1"/>
  <c r="AS61" i="13"/>
  <c r="AL61" i="13"/>
  <c r="AU61" i="13" s="1"/>
  <c r="Y78" i="55"/>
  <c r="X78" i="55"/>
  <c r="Z78" i="55" s="1"/>
  <c r="AS52" i="84"/>
  <c r="AL52" i="84"/>
  <c r="AU52" i="84" s="1"/>
  <c r="AS70" i="84"/>
  <c r="AL70" i="84"/>
  <c r="AU70" i="84" s="1"/>
  <c r="AI79" i="84"/>
  <c r="AP79" i="84"/>
  <c r="AP81" i="84" s="1"/>
  <c r="AI80" i="95"/>
  <c r="AR80" i="95" s="1"/>
  <c r="AN80" i="95"/>
  <c r="AS68" i="13"/>
  <c r="AL68" i="13"/>
  <c r="AU68" i="13" s="1"/>
  <c r="AS53" i="84"/>
  <c r="AL53" i="84"/>
  <c r="AU53" i="84" s="1"/>
  <c r="AS71" i="84"/>
  <c r="AL71" i="84"/>
  <c r="AU71" i="84" s="1"/>
  <c r="AS63" i="13"/>
  <c r="AL63" i="13"/>
  <c r="AU63" i="13" s="1"/>
  <c r="AS40" i="13"/>
  <c r="AL40" i="13"/>
  <c r="AU40" i="13" s="1"/>
  <c r="AS73" i="84"/>
  <c r="AL73" i="84"/>
  <c r="AU73" i="84" s="1"/>
  <c r="AS7" i="92"/>
  <c r="AL7" i="92"/>
  <c r="AU7" i="92" s="1"/>
  <c r="AK5" i="13"/>
  <c r="AT5" i="13" s="1"/>
  <c r="AJ5" i="13"/>
  <c r="AS29" i="13"/>
  <c r="AL29" i="13"/>
  <c r="AU29" i="13" s="1"/>
  <c r="AS65" i="13"/>
  <c r="AL65" i="13"/>
  <c r="AU65" i="13" s="1"/>
  <c r="AS20" i="84"/>
  <c r="AL20" i="84"/>
  <c r="AU20" i="84" s="1"/>
  <c r="AS38" i="84"/>
  <c r="AL38" i="84"/>
  <c r="AU38" i="84" s="1"/>
  <c r="AI74" i="82"/>
  <c r="AN74" i="82"/>
  <c r="AS58" i="13"/>
  <c r="AL58" i="13"/>
  <c r="AU58" i="13" s="1"/>
  <c r="AS39" i="84"/>
  <c r="AL39" i="84"/>
  <c r="AU39" i="84" s="1"/>
  <c r="AI79" i="91"/>
  <c r="AN79" i="91"/>
  <c r="AS25" i="13"/>
  <c r="AL25" i="13"/>
  <c r="AU25" i="13" s="1"/>
  <c r="AJ4" i="84"/>
  <c r="AK4" i="84"/>
  <c r="AT4" i="84" s="1"/>
  <c r="AT81" i="84" s="1"/>
  <c r="AS58" i="84"/>
  <c r="AL58" i="84"/>
  <c r="AU58" i="84" s="1"/>
  <c r="AS77" i="84"/>
  <c r="AL77" i="84"/>
  <c r="AU77" i="84" s="1"/>
  <c r="AI78" i="41"/>
  <c r="AN78" i="41"/>
  <c r="AS38" i="13"/>
  <c r="AL38" i="13"/>
  <c r="AU38" i="13" s="1"/>
  <c r="AR77" i="99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J3" i="13"/>
  <c r="AB4" i="13"/>
  <c r="AS27" i="13"/>
  <c r="AL27" i="13"/>
  <c r="AU27" i="13" s="1"/>
  <c r="AS45" i="13"/>
  <c r="AL45" i="13"/>
  <c r="AU45" i="13" s="1"/>
  <c r="AR75" i="102"/>
  <c r="AS6" i="92"/>
  <c r="AL6" i="92"/>
  <c r="AU6" i="92" s="1"/>
  <c r="AS36" i="84"/>
  <c r="AL36" i="84"/>
  <c r="AU36" i="84" s="1"/>
  <c r="AI77" i="49"/>
  <c r="AN77" i="49"/>
  <c r="AS19" i="84"/>
  <c r="AL19" i="84"/>
  <c r="AU19" i="84" s="1"/>
  <c r="AS37" i="84"/>
  <c r="AL37" i="84"/>
  <c r="AU37" i="84" s="1"/>
  <c r="AS55" i="84"/>
  <c r="AL55" i="84"/>
  <c r="AU55" i="84" s="1"/>
  <c r="Y78" i="18"/>
  <c r="Z78" i="18" s="1"/>
  <c r="X78" i="18"/>
  <c r="AE74" i="85"/>
  <c r="W75" i="85"/>
  <c r="AG74" i="85"/>
  <c r="AP74" i="85" s="1"/>
  <c r="AF74" i="85"/>
  <c r="AO74" i="85" s="1"/>
  <c r="AK11" i="13"/>
  <c r="AT11" i="13" s="1"/>
  <c r="AJ11" i="13"/>
  <c r="AS35" i="13"/>
  <c r="AL35" i="13"/>
  <c r="AU35" i="13" s="1"/>
  <c r="AS26" i="84"/>
  <c r="AL26" i="84"/>
  <c r="AU26" i="84" s="1"/>
  <c r="AS62" i="84"/>
  <c r="AL62" i="84"/>
  <c r="AU62" i="84" s="1"/>
  <c r="AH78" i="87"/>
  <c r="AQ78" i="87" s="1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2" i="90"/>
  <c r="AQ72" i="90" s="1"/>
  <c r="AR75" i="42"/>
  <c r="AS21" i="84"/>
  <c r="AL21" i="84"/>
  <c r="AU21" i="84" s="1"/>
  <c r="AS57" i="84"/>
  <c r="AL57" i="84"/>
  <c r="AU57" i="84" s="1"/>
  <c r="AS75" i="84"/>
  <c r="AL75" i="84"/>
  <c r="AU75" i="84" s="1"/>
  <c r="AS5" i="92"/>
  <c r="AL5" i="92"/>
  <c r="AU5" i="92" s="1"/>
  <c r="AS13" i="13"/>
  <c r="AL13" i="13"/>
  <c r="AU13" i="13" s="1"/>
  <c r="AS31" i="13"/>
  <c r="AL31" i="13"/>
  <c r="AU31" i="13" s="1"/>
  <c r="AS67" i="13"/>
  <c r="AL67" i="13"/>
  <c r="AU67" i="13" s="1"/>
  <c r="AL3" i="84"/>
  <c r="AU3" i="84" s="1"/>
  <c r="AS3" i="84"/>
  <c r="AS22" i="84"/>
  <c r="AL22" i="84"/>
  <c r="AU22" i="84" s="1"/>
  <c r="AS40" i="84"/>
  <c r="AL40" i="84"/>
  <c r="AU40" i="84" s="1"/>
  <c r="Y81" i="95"/>
  <c r="X81" i="95"/>
  <c r="Y79" i="41"/>
  <c r="Z79" i="41" s="1"/>
  <c r="X79" i="41"/>
  <c r="AI75" i="83"/>
  <c r="AN75" i="83"/>
  <c r="AS20" i="13"/>
  <c r="AL20" i="13"/>
  <c r="AU20" i="13" s="1"/>
  <c r="AS56" i="13"/>
  <c r="AL56" i="13"/>
  <c r="AU56" i="13" s="1"/>
  <c r="AS76" i="13"/>
  <c r="AL76" i="13"/>
  <c r="AU76" i="13" s="1"/>
  <c r="AS6" i="84"/>
  <c r="AL6" i="84"/>
  <c r="AU6" i="84" s="1"/>
  <c r="AJ9" i="13"/>
  <c r="AK9" i="13"/>
  <c r="AT9" i="13" s="1"/>
  <c r="AS33" i="13"/>
  <c r="AL33" i="13"/>
  <c r="AU33" i="13" s="1"/>
  <c r="AS51" i="13"/>
  <c r="AL51" i="13"/>
  <c r="AU51" i="13" s="1"/>
  <c r="AH78" i="99"/>
  <c r="AQ78" i="99" s="1"/>
  <c r="AS48" i="84"/>
  <c r="AL48" i="84"/>
  <c r="AU48" i="84" s="1"/>
  <c r="AI79" i="43"/>
  <c r="AN79" i="43"/>
  <c r="AH76" i="10"/>
  <c r="AQ76" i="10" s="1"/>
  <c r="AJ17" i="13"/>
  <c r="AK17" i="13"/>
  <c r="AT17" i="13" s="1"/>
  <c r="AS53" i="13"/>
  <c r="AL53" i="13"/>
  <c r="AU53" i="13" s="1"/>
  <c r="AS71" i="13"/>
  <c r="AL71" i="13"/>
  <c r="AU71" i="13" s="1"/>
  <c r="AR73" i="98"/>
  <c r="AS7" i="84"/>
  <c r="AL7" i="84"/>
  <c r="AU7" i="84" s="1"/>
  <c r="AS44" i="84"/>
  <c r="AL44" i="84"/>
  <c r="AU44" i="84" s="1"/>
  <c r="Z78" i="87"/>
  <c r="AS4" i="92"/>
  <c r="AL4" i="92"/>
  <c r="AU4" i="92" s="1"/>
  <c r="Y75" i="82"/>
  <c r="X75" i="82"/>
  <c r="Z75" i="82" s="1"/>
  <c r="AS72" i="13"/>
  <c r="AL72" i="13"/>
  <c r="AU72" i="13" s="1"/>
  <c r="AS24" i="13"/>
  <c r="AL24" i="13"/>
  <c r="AU24" i="13" s="1"/>
  <c r="AS42" i="13"/>
  <c r="AL42" i="13"/>
  <c r="AU42" i="13" s="1"/>
  <c r="Z72" i="90"/>
  <c r="AS9" i="84"/>
  <c r="AL9" i="84"/>
  <c r="AU9" i="84" s="1"/>
  <c r="AS27" i="84"/>
  <c r="AL27" i="84"/>
  <c r="AU27" i="84" s="1"/>
  <c r="AS63" i="84"/>
  <c r="AL63" i="84"/>
  <c r="AU63" i="84" s="1"/>
  <c r="AE77" i="51"/>
  <c r="W78" i="51"/>
  <c r="AG77" i="51"/>
  <c r="AP77" i="51" s="1"/>
  <c r="AF77" i="51"/>
  <c r="AO77" i="51" s="1"/>
  <c r="AR75" i="103"/>
  <c r="AS49" i="13"/>
  <c r="AL49" i="13"/>
  <c r="AU49" i="13" s="1"/>
  <c r="AS8" i="13"/>
  <c r="AL8" i="13"/>
  <c r="AU8" i="13" s="1"/>
  <c r="AH76" i="102"/>
  <c r="AQ76" i="102" s="1"/>
  <c r="AR71" i="90"/>
  <c r="AJ15" i="13"/>
  <c r="AK15" i="13"/>
  <c r="AT15" i="13" s="1"/>
  <c r="AS69" i="13"/>
  <c r="AL69" i="13"/>
  <c r="AU69" i="13" s="1"/>
  <c r="AS52" i="13"/>
  <c r="AL52" i="13"/>
  <c r="AU52" i="13" s="1"/>
  <c r="AS30" i="84"/>
  <c r="AL30" i="84"/>
  <c r="AU30" i="84" s="1"/>
  <c r="AI72" i="50"/>
  <c r="AN72" i="50"/>
  <c r="AS18" i="84"/>
  <c r="AL18" i="84"/>
  <c r="AU18" i="84" s="1"/>
  <c r="AS72" i="84"/>
  <c r="AL72" i="84"/>
  <c r="AU72" i="84" s="1"/>
  <c r="Y80" i="11"/>
  <c r="X80" i="11"/>
  <c r="Z80" i="11" s="1"/>
  <c r="AS10" i="13"/>
  <c r="AL10" i="13"/>
  <c r="AU10" i="13" s="1"/>
  <c r="AS46" i="13"/>
  <c r="AL46" i="13"/>
  <c r="AU46" i="13" s="1"/>
  <c r="AS8" i="84"/>
  <c r="AL8" i="84"/>
  <c r="AU8" i="84" s="1"/>
  <c r="AS78" i="84"/>
  <c r="AL78" i="84"/>
  <c r="AU78" i="84" s="1"/>
  <c r="Z76" i="103"/>
  <c r="AI79" i="11"/>
  <c r="AN79" i="11"/>
  <c r="AS28" i="13"/>
  <c r="AL28" i="13"/>
  <c r="AU28" i="13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I77" i="18"/>
  <c r="AN77" i="18"/>
  <c r="Z76" i="10"/>
  <c r="AS23" i="13"/>
  <c r="AL23" i="13"/>
  <c r="AU23" i="13" s="1"/>
  <c r="AS41" i="13"/>
  <c r="AL41" i="13"/>
  <c r="AU41" i="13" s="1"/>
  <c r="AS14" i="84"/>
  <c r="AL14" i="84"/>
  <c r="AU14" i="84" s="1"/>
  <c r="AS32" i="84"/>
  <c r="AL32" i="84"/>
  <c r="AU32" i="84" s="1"/>
  <c r="AS68" i="84"/>
  <c r="AL68" i="84"/>
  <c r="AU68" i="84" s="1"/>
  <c r="AT81" i="92"/>
  <c r="AS60" i="13"/>
  <c r="AL60" i="13"/>
  <c r="AU60" i="13" s="1"/>
  <c r="AS45" i="84"/>
  <c r="AL45" i="84"/>
  <c r="AU45" i="84" s="1"/>
  <c r="AR75" i="10"/>
  <c r="AS19" i="13"/>
  <c r="AL19" i="13"/>
  <c r="AU19" i="13" s="1"/>
  <c r="AS37" i="13"/>
  <c r="AL37" i="13"/>
  <c r="AU37" i="13" s="1"/>
  <c r="AS74" i="13"/>
  <c r="AL74" i="13"/>
  <c r="AU74" i="13" s="1"/>
  <c r="AI77" i="55"/>
  <c r="AN77" i="55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S26" i="13"/>
  <c r="AL26" i="13"/>
  <c r="AU26" i="13" s="1"/>
  <c r="AS44" i="13"/>
  <c r="AL44" i="13"/>
  <c r="AU44" i="13" s="1"/>
  <c r="AS62" i="13"/>
  <c r="AL62" i="13"/>
  <c r="AU62" i="13" s="1"/>
  <c r="Z76" i="102"/>
  <c r="AS11" i="84"/>
  <c r="AL11" i="84"/>
  <c r="AU11" i="84" s="1"/>
  <c r="AS29" i="84"/>
  <c r="AL29" i="84"/>
  <c r="AU29" i="84" s="1"/>
  <c r="AS47" i="84"/>
  <c r="AL47" i="84"/>
  <c r="AU47" i="84" s="1"/>
  <c r="AS65" i="84"/>
  <c r="AL65" i="84"/>
  <c r="AU65" i="84" s="1"/>
  <c r="AR77" i="87"/>
  <c r="AS39" i="13"/>
  <c r="AL39" i="13"/>
  <c r="AU39" i="13" s="1"/>
  <c r="AS22" i="13"/>
  <c r="AL22" i="13"/>
  <c r="AU22" i="13" s="1"/>
  <c r="AS24" i="84"/>
  <c r="AL24" i="84"/>
  <c r="AU24" i="84" s="1"/>
  <c r="AS42" i="84"/>
  <c r="AL42" i="84"/>
  <c r="AU42" i="84" s="1"/>
  <c r="AS60" i="84"/>
  <c r="AL60" i="84"/>
  <c r="AU60" i="84" s="1"/>
  <c r="Y80" i="43"/>
  <c r="X80" i="43"/>
  <c r="Z80" i="43" s="1"/>
  <c r="AI74" i="94"/>
  <c r="AN74" i="94"/>
  <c r="AS34" i="13"/>
  <c r="AL34" i="13"/>
  <c r="AU34" i="13" s="1"/>
  <c r="AS31" i="84"/>
  <c r="AL31" i="84"/>
  <c r="AU31" i="84" s="1"/>
  <c r="AS49" i="84"/>
  <c r="AL49" i="84"/>
  <c r="AU49" i="84" s="1"/>
  <c r="AS67" i="84"/>
  <c r="AL67" i="84"/>
  <c r="AU67" i="84" s="1"/>
  <c r="AS59" i="13"/>
  <c r="AL59" i="13"/>
  <c r="AU59" i="13" s="1"/>
  <c r="AS77" i="13"/>
  <c r="AL77" i="13"/>
  <c r="AU77" i="13" s="1"/>
  <c r="AS50" i="84"/>
  <c r="AL50" i="84"/>
  <c r="AU50" i="84" s="1"/>
  <c r="AF79" i="16"/>
  <c r="AO79" i="16" s="1"/>
  <c r="AG79" i="16"/>
  <c r="AP79" i="16" s="1"/>
  <c r="AE79" i="16"/>
  <c r="W80" i="16"/>
  <c r="AG74" i="35"/>
  <c r="AP74" i="35" s="1"/>
  <c r="AE74" i="35"/>
  <c r="W75" i="35"/>
  <c r="AF74" i="35"/>
  <c r="AO74" i="35" s="1"/>
  <c r="AS48" i="13"/>
  <c r="AL48" i="13"/>
  <c r="AU48" i="13" s="1"/>
  <c r="AS66" i="13"/>
  <c r="AL66" i="13"/>
  <c r="AU66" i="13" s="1"/>
  <c r="AH74" i="98"/>
  <c r="AQ74" i="98" s="1"/>
  <c r="AS15" i="84"/>
  <c r="AL15" i="84"/>
  <c r="AU15" i="84" s="1"/>
  <c r="AS51" i="84"/>
  <c r="AL51" i="84"/>
  <c r="AU51" i="84" s="1"/>
  <c r="AS55" i="13"/>
  <c r="AL55" i="13"/>
  <c r="AU55" i="13" s="1"/>
  <c r="AS16" i="84"/>
  <c r="AL16" i="84"/>
  <c r="AU16" i="84" s="1"/>
  <c r="AS34" i="84"/>
  <c r="AL34" i="84"/>
  <c r="AU34" i="84" s="1"/>
  <c r="Y76" i="83"/>
  <c r="X76" i="83"/>
  <c r="Z76" i="83" s="1"/>
  <c r="AL14" i="13"/>
  <c r="AU14" i="13" s="1"/>
  <c r="AS14" i="13"/>
  <c r="AS32" i="13"/>
  <c r="AL32" i="13"/>
  <c r="AU32" i="13" s="1"/>
  <c r="AS50" i="13"/>
  <c r="AL50" i="13"/>
  <c r="AU50" i="13" s="1"/>
  <c r="AS64" i="13"/>
  <c r="AL64" i="13"/>
  <c r="AU64" i="13" s="1"/>
  <c r="AS17" i="84"/>
  <c r="AL17" i="84"/>
  <c r="AU17" i="84" s="1"/>
  <c r="AS35" i="84"/>
  <c r="AL35" i="84"/>
  <c r="AU35" i="84" s="1"/>
  <c r="AS21" i="13"/>
  <c r="AL21" i="13"/>
  <c r="AU21" i="13" s="1"/>
  <c r="AS57" i="13"/>
  <c r="AL57" i="13"/>
  <c r="AU57" i="13" s="1"/>
  <c r="AS78" i="13"/>
  <c r="AL78" i="13"/>
  <c r="AU78" i="13" s="1"/>
  <c r="Z81" i="95" l="1"/>
  <c r="Z74" i="48"/>
  <c r="AE74" i="48"/>
  <c r="AF74" i="48"/>
  <c r="AO74" i="48" s="1"/>
  <c r="AG74" i="48"/>
  <c r="AP74" i="48" s="1"/>
  <c r="W75" i="48"/>
  <c r="W82" i="95"/>
  <c r="AF81" i="95"/>
  <c r="AO81" i="95" s="1"/>
  <c r="AG81" i="95"/>
  <c r="AP81" i="95" s="1"/>
  <c r="AE81" i="95"/>
  <c r="AG78" i="18"/>
  <c r="AP78" i="18" s="1"/>
  <c r="W79" i="18"/>
  <c r="AE78" i="18"/>
  <c r="AF78" i="18"/>
  <c r="AO78" i="18" s="1"/>
  <c r="AR77" i="55"/>
  <c r="W77" i="10"/>
  <c r="AE76" i="10"/>
  <c r="AG76" i="10"/>
  <c r="AP76" i="10" s="1"/>
  <c r="AF76" i="10"/>
  <c r="AO76" i="10" s="1"/>
  <c r="AH80" i="11"/>
  <c r="AQ80" i="11" s="1"/>
  <c r="AH75" i="82"/>
  <c r="AQ75" i="82" s="1"/>
  <c r="AR79" i="43"/>
  <c r="AH79" i="41"/>
  <c r="AQ79" i="41" s="1"/>
  <c r="AS5" i="13"/>
  <c r="AL5" i="13"/>
  <c r="AU5" i="13" s="1"/>
  <c r="AH78" i="55"/>
  <c r="AQ78" i="55" s="1"/>
  <c r="AH78" i="49"/>
  <c r="AQ78" i="49" s="1"/>
  <c r="AH73" i="50"/>
  <c r="AQ73" i="50" s="1"/>
  <c r="W76" i="82"/>
  <c r="AG75" i="82"/>
  <c r="AP75" i="82" s="1"/>
  <c r="AF75" i="82"/>
  <c r="AO75" i="82" s="1"/>
  <c r="AE75" i="82"/>
  <c r="AS9" i="13"/>
  <c r="AL9" i="13"/>
  <c r="AU9" i="13" s="1"/>
  <c r="AG79" i="41"/>
  <c r="AP79" i="41" s="1"/>
  <c r="AE79" i="41"/>
  <c r="W80" i="41"/>
  <c r="AF79" i="41"/>
  <c r="AO79" i="41" s="1"/>
  <c r="AR79" i="84"/>
  <c r="AR81" i="84" s="1"/>
  <c r="AL79" i="84"/>
  <c r="AU79" i="84" s="1"/>
  <c r="AE78" i="55"/>
  <c r="AF78" i="55"/>
  <c r="AO78" i="55" s="1"/>
  <c r="AG78" i="55"/>
  <c r="AP78" i="55" s="1"/>
  <c r="W79" i="55"/>
  <c r="AE78" i="49"/>
  <c r="AF78" i="49"/>
  <c r="AO78" i="49" s="1"/>
  <c r="AG78" i="49"/>
  <c r="AP78" i="49" s="1"/>
  <c r="W79" i="49"/>
  <c r="AF73" i="50"/>
  <c r="AO73" i="50" s="1"/>
  <c r="AG73" i="50"/>
  <c r="AP73" i="50" s="1"/>
  <c r="AE73" i="50"/>
  <c r="W74" i="50"/>
  <c r="AJ4" i="13"/>
  <c r="AK4" i="13"/>
  <c r="AT4" i="13" s="1"/>
  <c r="AT81" i="13" s="1"/>
  <c r="AS16" i="13"/>
  <c r="AL16" i="13"/>
  <c r="AU16" i="13" s="1"/>
  <c r="AE76" i="42"/>
  <c r="AF76" i="42"/>
  <c r="AO76" i="42" s="1"/>
  <c r="W77" i="42"/>
  <c r="AG76" i="42"/>
  <c r="AP76" i="42" s="1"/>
  <c r="Y75" i="98"/>
  <c r="X75" i="98"/>
  <c r="Z75" i="98" s="1"/>
  <c r="W81" i="11"/>
  <c r="AF80" i="11"/>
  <c r="AO80" i="11" s="1"/>
  <c r="AG80" i="11"/>
  <c r="AP80" i="11" s="1"/>
  <c r="AE80" i="11"/>
  <c r="AI79" i="16"/>
  <c r="AN79" i="16"/>
  <c r="AR74" i="94"/>
  <c r="AF76" i="102"/>
  <c r="AO76" i="102" s="1"/>
  <c r="AE76" i="102"/>
  <c r="W77" i="102"/>
  <c r="AG76" i="102"/>
  <c r="AP76" i="102" s="1"/>
  <c r="AR79" i="11"/>
  <c r="AR72" i="50"/>
  <c r="AH76" i="83"/>
  <c r="AQ76" i="83" s="1"/>
  <c r="Y75" i="35"/>
  <c r="X75" i="35"/>
  <c r="AH80" i="43"/>
  <c r="AQ80" i="43" s="1"/>
  <c r="AF76" i="103"/>
  <c r="AO76" i="103" s="1"/>
  <c r="AE76" i="103"/>
  <c r="W77" i="103"/>
  <c r="AG76" i="103"/>
  <c r="AP76" i="103" s="1"/>
  <c r="Y78" i="51"/>
  <c r="X78" i="51"/>
  <c r="AU81" i="92"/>
  <c r="C11" i="92" s="1"/>
  <c r="F36" i="57" s="1"/>
  <c r="AH81" i="95"/>
  <c r="AQ81" i="95" s="1"/>
  <c r="Y75" i="85"/>
  <c r="X75" i="85"/>
  <c r="AR77" i="49"/>
  <c r="AL3" i="13"/>
  <c r="AU3" i="13" s="1"/>
  <c r="AS3" i="13"/>
  <c r="AR79" i="91"/>
  <c r="AR74" i="82"/>
  <c r="AH80" i="91"/>
  <c r="AQ80" i="91" s="1"/>
  <c r="AH75" i="94"/>
  <c r="AQ75" i="94" s="1"/>
  <c r="AR73" i="48"/>
  <c r="AI78" i="99"/>
  <c r="AN78" i="99"/>
  <c r="Y80" i="16"/>
  <c r="Z80" i="16"/>
  <c r="X80" i="16"/>
  <c r="AR77" i="18"/>
  <c r="AE76" i="83"/>
  <c r="AG76" i="83"/>
  <c r="AP76" i="83" s="1"/>
  <c r="W77" i="83"/>
  <c r="AF76" i="83"/>
  <c r="AO76" i="83" s="1"/>
  <c r="AI74" i="35"/>
  <c r="AN74" i="35"/>
  <c r="AF80" i="43"/>
  <c r="AO80" i="43" s="1"/>
  <c r="AE80" i="43"/>
  <c r="W81" i="43"/>
  <c r="AG80" i="43"/>
  <c r="AP80" i="43" s="1"/>
  <c r="AS15" i="13"/>
  <c r="AL15" i="13"/>
  <c r="AU15" i="13" s="1"/>
  <c r="AI77" i="51"/>
  <c r="AN77" i="51"/>
  <c r="AS81" i="92"/>
  <c r="AS11" i="13"/>
  <c r="AL11" i="13"/>
  <c r="AU11" i="13" s="1"/>
  <c r="AI74" i="85"/>
  <c r="AN74" i="85"/>
  <c r="Z80" i="91"/>
  <c r="Z75" i="94"/>
  <c r="AE72" i="90"/>
  <c r="W73" i="90"/>
  <c r="AG72" i="90"/>
  <c r="AP72" i="90" s="1"/>
  <c r="AF72" i="90"/>
  <c r="AO72" i="90" s="1"/>
  <c r="AF78" i="87"/>
  <c r="AO78" i="87" s="1"/>
  <c r="W79" i="87"/>
  <c r="AE78" i="87"/>
  <c r="AG78" i="87"/>
  <c r="AP78" i="87" s="1"/>
  <c r="AS17" i="13"/>
  <c r="AL17" i="13"/>
  <c r="AU17" i="13" s="1"/>
  <c r="AR75" i="83"/>
  <c r="AH78" i="18"/>
  <c r="AQ78" i="18" s="1"/>
  <c r="AR78" i="41"/>
  <c r="AS4" i="84"/>
  <c r="AS81" i="84" s="1"/>
  <c r="AL4" i="84"/>
  <c r="AU4" i="84" s="1"/>
  <c r="AU81" i="84" s="1"/>
  <c r="C11" i="84" s="1"/>
  <c r="F28" i="57" s="1"/>
  <c r="AH74" i="48"/>
  <c r="AQ74" i="48" s="1"/>
  <c r="Y79" i="99"/>
  <c r="X79" i="99"/>
  <c r="AI74" i="98"/>
  <c r="AN74" i="98"/>
  <c r="W76" i="98" l="1"/>
  <c r="AF75" i="98"/>
  <c r="AO75" i="98" s="1"/>
  <c r="AG75" i="98"/>
  <c r="AP75" i="98" s="1"/>
  <c r="AE75" i="98"/>
  <c r="AR77" i="51"/>
  <c r="AI80" i="43"/>
  <c r="AN80" i="43"/>
  <c r="Y77" i="83"/>
  <c r="Z77" i="83" s="1"/>
  <c r="X77" i="83"/>
  <c r="AF80" i="16"/>
  <c r="AO80" i="16" s="1"/>
  <c r="AE80" i="16"/>
  <c r="AG80" i="16"/>
  <c r="AP80" i="16" s="1"/>
  <c r="W81" i="16"/>
  <c r="AH75" i="85"/>
  <c r="AQ75" i="85" s="1"/>
  <c r="AI76" i="102"/>
  <c r="AN76" i="102"/>
  <c r="AI76" i="42"/>
  <c r="AN76" i="42"/>
  <c r="Y74" i="50"/>
  <c r="X74" i="50"/>
  <c r="Y80" i="41"/>
  <c r="X80" i="41"/>
  <c r="AI75" i="82"/>
  <c r="AN75" i="82"/>
  <c r="Y77" i="10"/>
  <c r="Z77" i="10" s="1"/>
  <c r="X77" i="10"/>
  <c r="Y79" i="18"/>
  <c r="X79" i="18"/>
  <c r="Y82" i="95"/>
  <c r="Z82" i="95" s="1"/>
  <c r="X82" i="95"/>
  <c r="AR74" i="85"/>
  <c r="Z75" i="85"/>
  <c r="AI80" i="11"/>
  <c r="AN80" i="11"/>
  <c r="AI73" i="50"/>
  <c r="AN73" i="50"/>
  <c r="AI78" i="55"/>
  <c r="AN78" i="55"/>
  <c r="AI79" i="41"/>
  <c r="AR79" i="41" s="1"/>
  <c r="AN79" i="41"/>
  <c r="AR74" i="98"/>
  <c r="AI78" i="87"/>
  <c r="AN78" i="87"/>
  <c r="Y73" i="90"/>
  <c r="Z73" i="90" s="1"/>
  <c r="X73" i="90"/>
  <c r="AI76" i="83"/>
  <c r="AN76" i="83"/>
  <c r="Y77" i="103"/>
  <c r="X77" i="103"/>
  <c r="AI78" i="49"/>
  <c r="AN78" i="49"/>
  <c r="Y75" i="48"/>
  <c r="Z75" i="48" s="1"/>
  <c r="X75" i="48"/>
  <c r="AI72" i="90"/>
  <c r="AN72" i="90"/>
  <c r="AH78" i="51"/>
  <c r="AQ78" i="51" s="1"/>
  <c r="AI76" i="103"/>
  <c r="AN76" i="103"/>
  <c r="AH75" i="35"/>
  <c r="AQ75" i="35" s="1"/>
  <c r="Y76" i="82"/>
  <c r="Z76" i="82"/>
  <c r="X76" i="82"/>
  <c r="AI81" i="95"/>
  <c r="AN81" i="95"/>
  <c r="AH79" i="99"/>
  <c r="AQ79" i="99" s="1"/>
  <c r="Y79" i="87"/>
  <c r="Z79" i="87"/>
  <c r="X79" i="87"/>
  <c r="AR74" i="35"/>
  <c r="AR78" i="99"/>
  <c r="Z79" i="99"/>
  <c r="W76" i="94"/>
  <c r="AF75" i="94"/>
  <c r="AO75" i="94" s="1"/>
  <c r="AG75" i="94"/>
  <c r="AP75" i="94" s="1"/>
  <c r="AE75" i="94"/>
  <c r="Z78" i="51"/>
  <c r="Z75" i="35"/>
  <c r="Y81" i="11"/>
  <c r="X81" i="11"/>
  <c r="Z81" i="11" s="1"/>
  <c r="Y77" i="42"/>
  <c r="X77" i="42"/>
  <c r="AS4" i="13"/>
  <c r="AS81" i="13" s="1"/>
  <c r="AL4" i="13"/>
  <c r="AU4" i="13" s="1"/>
  <c r="AU81" i="13" s="1"/>
  <c r="C11" i="13" s="1"/>
  <c r="Y79" i="55"/>
  <c r="X79" i="55"/>
  <c r="W81" i="91"/>
  <c r="AE80" i="91"/>
  <c r="AN80" i="91" s="1"/>
  <c r="AF80" i="91"/>
  <c r="AG80" i="91"/>
  <c r="AP80" i="91" s="1"/>
  <c r="Y81" i="43"/>
  <c r="X81" i="43"/>
  <c r="AH80" i="16"/>
  <c r="AQ80" i="16" s="1"/>
  <c r="Y77" i="102"/>
  <c r="X77" i="102"/>
  <c r="AR79" i="16"/>
  <c r="AH75" i="98"/>
  <c r="AQ75" i="98" s="1"/>
  <c r="Y79" i="49"/>
  <c r="X79" i="49"/>
  <c r="Z79" i="49" s="1"/>
  <c r="AI76" i="10"/>
  <c r="AN76" i="10"/>
  <c r="AI78" i="18"/>
  <c r="AN78" i="18"/>
  <c r="AI74" i="48"/>
  <c r="AN74" i="48"/>
  <c r="Z77" i="102" l="1"/>
  <c r="Z77" i="103"/>
  <c r="AF77" i="102"/>
  <c r="AO77" i="102" s="1"/>
  <c r="AE77" i="102"/>
  <c r="W78" i="102"/>
  <c r="AG77" i="102"/>
  <c r="AP77" i="102" s="1"/>
  <c r="AE82" i="95"/>
  <c r="W83" i="95"/>
  <c r="AF82" i="95"/>
  <c r="AO82" i="95" s="1"/>
  <c r="AG82" i="95"/>
  <c r="AP82" i="95" s="1"/>
  <c r="W82" i="11"/>
  <c r="AF81" i="11"/>
  <c r="AO81" i="11" s="1"/>
  <c r="AG81" i="11"/>
  <c r="AP81" i="11" s="1"/>
  <c r="AE81" i="11"/>
  <c r="AF73" i="90"/>
  <c r="AO73" i="90" s="1"/>
  <c r="AE73" i="90"/>
  <c r="W74" i="90"/>
  <c r="AG73" i="90"/>
  <c r="AP73" i="90" s="1"/>
  <c r="AE77" i="10"/>
  <c r="W78" i="10"/>
  <c r="AF77" i="10"/>
  <c r="AO77" i="10" s="1"/>
  <c r="AG77" i="10"/>
  <c r="AP77" i="10" s="1"/>
  <c r="W78" i="103"/>
  <c r="AF77" i="103"/>
  <c r="AO77" i="103" s="1"/>
  <c r="AE77" i="103"/>
  <c r="AG77" i="103"/>
  <c r="AP77" i="103" s="1"/>
  <c r="AR78" i="18"/>
  <c r="AR76" i="10"/>
  <c r="AI80" i="91"/>
  <c r="AO80" i="91"/>
  <c r="AH76" i="82"/>
  <c r="AQ76" i="82" s="1"/>
  <c r="AH75" i="48"/>
  <c r="AQ75" i="48" s="1"/>
  <c r="AH77" i="83"/>
  <c r="AQ77" i="83" s="1"/>
  <c r="AH81" i="43"/>
  <c r="AQ81" i="43" s="1"/>
  <c r="W77" i="82"/>
  <c r="AE76" i="82"/>
  <c r="AF76" i="82"/>
  <c r="AO76" i="82" s="1"/>
  <c r="AG76" i="82"/>
  <c r="AP76" i="82" s="1"/>
  <c r="AE75" i="48"/>
  <c r="AF75" i="48"/>
  <c r="AO75" i="48" s="1"/>
  <c r="AG75" i="48"/>
  <c r="AP75" i="48" s="1"/>
  <c r="W76" i="48"/>
  <c r="AR80" i="11"/>
  <c r="AH74" i="50"/>
  <c r="AQ74" i="50" s="1"/>
  <c r="AR76" i="102"/>
  <c r="AF77" i="83"/>
  <c r="AO77" i="83" s="1"/>
  <c r="AG77" i="83"/>
  <c r="AP77" i="83" s="1"/>
  <c r="W78" i="83"/>
  <c r="AE77" i="83"/>
  <c r="W80" i="49"/>
  <c r="AE79" i="49"/>
  <c r="AF79" i="49"/>
  <c r="AO79" i="49" s="1"/>
  <c r="AG79" i="49"/>
  <c r="AP79" i="49" s="1"/>
  <c r="Z81" i="43"/>
  <c r="Y81" i="91"/>
  <c r="X81" i="91"/>
  <c r="Z81" i="91" s="1"/>
  <c r="AH77" i="42"/>
  <c r="AQ77" i="42" s="1"/>
  <c r="AG75" i="35"/>
  <c r="AP75" i="35" s="1"/>
  <c r="W76" i="35"/>
  <c r="AF75" i="35"/>
  <c r="AO75" i="35" s="1"/>
  <c r="AE75" i="35"/>
  <c r="Y76" i="94"/>
  <c r="X76" i="94"/>
  <c r="AH79" i="87"/>
  <c r="AQ79" i="87" s="1"/>
  <c r="AE75" i="85"/>
  <c r="AG75" i="85"/>
  <c r="AP75" i="85" s="1"/>
  <c r="W76" i="85"/>
  <c r="AF75" i="85"/>
  <c r="AO75" i="85" s="1"/>
  <c r="AH79" i="18"/>
  <c r="AQ79" i="18" s="1"/>
  <c r="Z74" i="50"/>
  <c r="Y81" i="16"/>
  <c r="X81" i="16"/>
  <c r="Z81" i="16" s="1"/>
  <c r="AI75" i="98"/>
  <c r="AN75" i="98"/>
  <c r="AH79" i="55"/>
  <c r="AQ79" i="55" s="1"/>
  <c r="Z77" i="42"/>
  <c r="AG78" i="51"/>
  <c r="AP78" i="51" s="1"/>
  <c r="AE78" i="51"/>
  <c r="AF78" i="51"/>
  <c r="AO78" i="51" s="1"/>
  <c r="W79" i="51"/>
  <c r="AE79" i="99"/>
  <c r="AG79" i="99"/>
  <c r="AP79" i="99" s="1"/>
  <c r="AF79" i="99"/>
  <c r="AO79" i="99" s="1"/>
  <c r="W80" i="99"/>
  <c r="AF79" i="87"/>
  <c r="AO79" i="87" s="1"/>
  <c r="AG79" i="87"/>
  <c r="AP79" i="87" s="1"/>
  <c r="W80" i="87"/>
  <c r="AE79" i="87"/>
  <c r="AR76" i="103"/>
  <c r="AR78" i="87"/>
  <c r="AR78" i="55"/>
  <c r="Z79" i="18"/>
  <c r="AR75" i="82"/>
  <c r="AR74" i="48"/>
  <c r="Z79" i="55"/>
  <c r="AR78" i="49"/>
  <c r="AR76" i="83"/>
  <c r="AH80" i="41"/>
  <c r="AQ80" i="41" s="1"/>
  <c r="AI80" i="16"/>
  <c r="AR80" i="16" s="1"/>
  <c r="AN80" i="16"/>
  <c r="AR80" i="43"/>
  <c r="AH79" i="49"/>
  <c r="AQ79" i="49" s="1"/>
  <c r="AH77" i="102"/>
  <c r="AQ77" i="102" s="1"/>
  <c r="AH81" i="11"/>
  <c r="AQ81" i="11" s="1"/>
  <c r="AI75" i="94"/>
  <c r="AN75" i="94"/>
  <c r="AR81" i="95"/>
  <c r="AR72" i="90"/>
  <c r="AH77" i="103"/>
  <c r="AQ77" i="103" s="1"/>
  <c r="AH73" i="90"/>
  <c r="AQ73" i="90" s="1"/>
  <c r="AR73" i="50"/>
  <c r="AH82" i="95"/>
  <c r="AQ82" i="95" s="1"/>
  <c r="AH77" i="10"/>
  <c r="AQ77" i="10" s="1"/>
  <c r="Z80" i="41"/>
  <c r="AR76" i="42"/>
  <c r="Y76" i="98"/>
  <c r="X76" i="98"/>
  <c r="Z76" i="98" s="1"/>
  <c r="AE76" i="98" l="1"/>
  <c r="AF76" i="98"/>
  <c r="AO76" i="98" s="1"/>
  <c r="W77" i="98"/>
  <c r="AG76" i="98"/>
  <c r="AP76" i="98" s="1"/>
  <c r="W80" i="18"/>
  <c r="AF79" i="18"/>
  <c r="AO79" i="18" s="1"/>
  <c r="AG79" i="18"/>
  <c r="AP79" i="18" s="1"/>
  <c r="AE79" i="18"/>
  <c r="Y79" i="51"/>
  <c r="X79" i="51"/>
  <c r="AH81" i="16"/>
  <c r="AQ81" i="16" s="1"/>
  <c r="AI77" i="83"/>
  <c r="AN77" i="83"/>
  <c r="Y74" i="90"/>
  <c r="X74" i="90"/>
  <c r="AI82" i="95"/>
  <c r="AN82" i="95"/>
  <c r="AE79" i="55"/>
  <c r="AF79" i="55"/>
  <c r="AO79" i="55" s="1"/>
  <c r="AG79" i="55"/>
  <c r="AP79" i="55" s="1"/>
  <c r="W80" i="55"/>
  <c r="X80" i="99"/>
  <c r="Y80" i="99"/>
  <c r="Z80" i="99" s="1"/>
  <c r="AF81" i="16"/>
  <c r="AO81" i="16" s="1"/>
  <c r="W82" i="16"/>
  <c r="AG81" i="16"/>
  <c r="AP81" i="16" s="1"/>
  <c r="AE81" i="16"/>
  <c r="AI75" i="85"/>
  <c r="AN75" i="85"/>
  <c r="AH76" i="94"/>
  <c r="AQ76" i="94" s="1"/>
  <c r="X76" i="35"/>
  <c r="Y76" i="35"/>
  <c r="Z76" i="35"/>
  <c r="Y78" i="83"/>
  <c r="X78" i="83"/>
  <c r="AR80" i="91"/>
  <c r="AI73" i="90"/>
  <c r="AN73" i="90"/>
  <c r="Y82" i="11"/>
  <c r="X82" i="11"/>
  <c r="AH76" i="98"/>
  <c r="AQ76" i="98" s="1"/>
  <c r="AR75" i="94"/>
  <c r="AI79" i="87"/>
  <c r="AN79" i="87"/>
  <c r="AI78" i="51"/>
  <c r="AN78" i="51"/>
  <c r="Z76" i="94"/>
  <c r="AH81" i="91"/>
  <c r="AQ81" i="91" s="1"/>
  <c r="Y76" i="48"/>
  <c r="X76" i="48"/>
  <c r="Z76" i="48" s="1"/>
  <c r="AI77" i="103"/>
  <c r="AN77" i="103"/>
  <c r="Y78" i="10"/>
  <c r="X78" i="10"/>
  <c r="Y80" i="87"/>
  <c r="X80" i="87"/>
  <c r="AF74" i="50"/>
  <c r="AO74" i="50" s="1"/>
  <c r="AE74" i="50"/>
  <c r="W75" i="50"/>
  <c r="AG74" i="50"/>
  <c r="AP74" i="50" s="1"/>
  <c r="W82" i="91"/>
  <c r="AG81" i="91"/>
  <c r="AP81" i="91" s="1"/>
  <c r="AF81" i="91"/>
  <c r="AO81" i="91" s="1"/>
  <c r="AE81" i="91"/>
  <c r="AI79" i="49"/>
  <c r="AN79" i="49"/>
  <c r="AI76" i="82"/>
  <c r="AN76" i="82"/>
  <c r="AI77" i="10"/>
  <c r="AN77" i="10"/>
  <c r="X78" i="102"/>
  <c r="Y78" i="102"/>
  <c r="AG80" i="41"/>
  <c r="AP80" i="41" s="1"/>
  <c r="W81" i="41"/>
  <c r="AE80" i="41"/>
  <c r="AF80" i="41"/>
  <c r="AO80" i="41" s="1"/>
  <c r="AI79" i="99"/>
  <c r="AN79" i="99"/>
  <c r="AE77" i="42"/>
  <c r="AF77" i="42"/>
  <c r="AO77" i="42" s="1"/>
  <c r="AG77" i="42"/>
  <c r="AP77" i="42" s="1"/>
  <c r="W78" i="42"/>
  <c r="Y80" i="49"/>
  <c r="X80" i="49"/>
  <c r="Y77" i="82"/>
  <c r="X77" i="82"/>
  <c r="Y78" i="103"/>
  <c r="X78" i="103"/>
  <c r="AI81" i="11"/>
  <c r="AN81" i="11"/>
  <c r="AI77" i="102"/>
  <c r="AN77" i="102"/>
  <c r="AR75" i="98"/>
  <c r="Y76" i="85"/>
  <c r="X76" i="85"/>
  <c r="AI75" i="35"/>
  <c r="AN75" i="35"/>
  <c r="AG81" i="43"/>
  <c r="AP81" i="43" s="1"/>
  <c r="W82" i="43"/>
  <c r="AE81" i="43"/>
  <c r="AF81" i="43"/>
  <c r="AO81" i="43" s="1"/>
  <c r="AI75" i="48"/>
  <c r="AN75" i="48"/>
  <c r="Y83" i="95"/>
  <c r="X83" i="95"/>
  <c r="Z78" i="83" l="1"/>
  <c r="Z79" i="51"/>
  <c r="Z83" i="95"/>
  <c r="AF83" i="95" s="1"/>
  <c r="AO83" i="95" s="1"/>
  <c r="Z76" i="85"/>
  <c r="AG76" i="85" s="1"/>
  <c r="AP76" i="85" s="1"/>
  <c r="Z77" i="82"/>
  <c r="AE77" i="82" s="1"/>
  <c r="Z80" i="87"/>
  <c r="AF80" i="87" s="1"/>
  <c r="AO80" i="87" s="1"/>
  <c r="AF78" i="83"/>
  <c r="AO78" i="83" s="1"/>
  <c r="AG78" i="83"/>
  <c r="AP78" i="83" s="1"/>
  <c r="AE78" i="83"/>
  <c r="W79" i="83"/>
  <c r="AX79" i="51"/>
  <c r="S79" i="51" s="1"/>
  <c r="AC79" i="51" s="1"/>
  <c r="AF79" i="51"/>
  <c r="AO79" i="51" s="1"/>
  <c r="AO81" i="51" s="1"/>
  <c r="AE79" i="51"/>
  <c r="AN79" i="51" s="1"/>
  <c r="AN81" i="51" s="1"/>
  <c r="AG79" i="51"/>
  <c r="AE76" i="85"/>
  <c r="AE83" i="95"/>
  <c r="AG83" i="95"/>
  <c r="AP83" i="95" s="1"/>
  <c r="AG76" i="48"/>
  <c r="AP76" i="48" s="1"/>
  <c r="AF76" i="48"/>
  <c r="AO76" i="48" s="1"/>
  <c r="AE76" i="48"/>
  <c r="W77" i="48"/>
  <c r="W81" i="87"/>
  <c r="AH78" i="102"/>
  <c r="AQ78" i="102" s="1"/>
  <c r="AR79" i="49"/>
  <c r="AR77" i="103"/>
  <c r="AI81" i="16"/>
  <c r="AN81" i="16"/>
  <c r="AR82" i="95"/>
  <c r="Y80" i="18"/>
  <c r="X80" i="18"/>
  <c r="AH78" i="103"/>
  <c r="AQ78" i="103" s="1"/>
  <c r="AR79" i="87"/>
  <c r="AR73" i="90"/>
  <c r="AF76" i="35"/>
  <c r="AO76" i="35" s="1"/>
  <c r="W77" i="35"/>
  <c r="AE76" i="35"/>
  <c r="AG76" i="35"/>
  <c r="AP76" i="35" s="1"/>
  <c r="Y80" i="55"/>
  <c r="X80" i="55"/>
  <c r="Z80" i="55" s="1"/>
  <c r="AH74" i="90"/>
  <c r="AQ74" i="90" s="1"/>
  <c r="AH80" i="49"/>
  <c r="AQ80" i="49" s="1"/>
  <c r="AI80" i="41"/>
  <c r="AN80" i="41"/>
  <c r="AR75" i="48"/>
  <c r="Z78" i="103"/>
  <c r="Z80" i="49"/>
  <c r="AI77" i="42"/>
  <c r="AN77" i="42"/>
  <c r="Y81" i="41"/>
  <c r="X81" i="41"/>
  <c r="AR77" i="10"/>
  <c r="AI81" i="91"/>
  <c r="AN81" i="91"/>
  <c r="Y75" i="50"/>
  <c r="X75" i="50"/>
  <c r="AH78" i="10"/>
  <c r="AQ78" i="10" s="1"/>
  <c r="Y82" i="16"/>
  <c r="X82" i="16"/>
  <c r="Z82" i="16" s="1"/>
  <c r="Z74" i="90"/>
  <c r="AR81" i="11"/>
  <c r="AH76" i="48"/>
  <c r="AQ76" i="48" s="1"/>
  <c r="AR75" i="35"/>
  <c r="AI74" i="50"/>
  <c r="AN74" i="50"/>
  <c r="Z78" i="10"/>
  <c r="AG76" i="94"/>
  <c r="AP76" i="94" s="1"/>
  <c r="AF76" i="94"/>
  <c r="AO76" i="94" s="1"/>
  <c r="AE76" i="94"/>
  <c r="W77" i="94"/>
  <c r="AH82" i="11"/>
  <c r="AQ82" i="11" s="1"/>
  <c r="AH76" i="35"/>
  <c r="AQ76" i="35" s="1"/>
  <c r="AI79" i="18"/>
  <c r="AN79" i="18"/>
  <c r="Y77" i="98"/>
  <c r="X77" i="98"/>
  <c r="Y82" i="43"/>
  <c r="X82" i="43"/>
  <c r="Z82" i="43" s="1"/>
  <c r="AH83" i="95"/>
  <c r="AQ83" i="95" s="1"/>
  <c r="AH76" i="85"/>
  <c r="AQ76" i="85" s="1"/>
  <c r="AR77" i="102"/>
  <c r="AH77" i="82"/>
  <c r="AQ77" i="82" s="1"/>
  <c r="AR79" i="99"/>
  <c r="Z78" i="102"/>
  <c r="AR76" i="82"/>
  <c r="Z82" i="11"/>
  <c r="AH78" i="83"/>
  <c r="AQ78" i="83" s="1"/>
  <c r="AR75" i="85"/>
  <c r="AF80" i="99"/>
  <c r="AO80" i="99" s="1"/>
  <c r="AE80" i="99"/>
  <c r="AN80" i="99" s="1"/>
  <c r="AG80" i="99"/>
  <c r="W81" i="99"/>
  <c r="AI79" i="55"/>
  <c r="AN79" i="55"/>
  <c r="AI81" i="43"/>
  <c r="AN81" i="43"/>
  <c r="Y78" i="42"/>
  <c r="Z78" i="42" s="1"/>
  <c r="X78" i="42"/>
  <c r="Y82" i="91"/>
  <c r="X82" i="91"/>
  <c r="AH80" i="87"/>
  <c r="AQ80" i="87" s="1"/>
  <c r="AR78" i="51"/>
  <c r="AH80" i="99"/>
  <c r="AQ80" i="99" s="1"/>
  <c r="AR77" i="83"/>
  <c r="AH79" i="51"/>
  <c r="AQ79" i="51" s="1"/>
  <c r="AQ81" i="51" s="1"/>
  <c r="AZ3" i="51"/>
  <c r="AX8" i="51" s="1"/>
  <c r="S8" i="51" s="1"/>
  <c r="AC8" i="51" s="1"/>
  <c r="AB9" i="51" s="1"/>
  <c r="AX4" i="51"/>
  <c r="S4" i="51" s="1"/>
  <c r="AC4" i="51" s="1"/>
  <c r="AB5" i="51" s="1"/>
  <c r="AX3" i="51"/>
  <c r="S3" i="51" s="1"/>
  <c r="AC3" i="51" s="1"/>
  <c r="AX5" i="51"/>
  <c r="S5" i="51" s="1"/>
  <c r="AC5" i="51" s="1"/>
  <c r="AB6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X22" i="51"/>
  <c r="S22" i="51" s="1"/>
  <c r="AC22" i="51" s="1"/>
  <c r="AB23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6" i="51"/>
  <c r="S26" i="51" s="1"/>
  <c r="AC26" i="51" s="1"/>
  <c r="AB27" i="51" s="1"/>
  <c r="AX27" i="51"/>
  <c r="S27" i="51" s="1"/>
  <c r="AC27" i="51" s="1"/>
  <c r="AB28" i="51" s="1"/>
  <c r="AX28" i="51"/>
  <c r="S28" i="51" s="1"/>
  <c r="AC28" i="51" s="1"/>
  <c r="AB29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3" i="51"/>
  <c r="S33" i="51" s="1"/>
  <c r="AC33" i="51" s="1"/>
  <c r="AB34" i="51" s="1"/>
  <c r="AX34" i="51"/>
  <c r="S34" i="51" s="1"/>
  <c r="AC34" i="51" s="1"/>
  <c r="AB35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39" i="51"/>
  <c r="S39" i="51" s="1"/>
  <c r="AC39" i="51" s="1"/>
  <c r="AB40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8" i="51"/>
  <c r="S78" i="51" s="1"/>
  <c r="AC78" i="51" s="1"/>
  <c r="AB79" i="51" s="1"/>
  <c r="AI76" i="98"/>
  <c r="AN76" i="98"/>
  <c r="AF77" i="82" l="1"/>
  <c r="AO77" i="82" s="1"/>
  <c r="AF76" i="85"/>
  <c r="AO76" i="85" s="1"/>
  <c r="AG77" i="82"/>
  <c r="AP77" i="82" s="1"/>
  <c r="W78" i="82"/>
  <c r="AG80" i="87"/>
  <c r="AP80" i="87" s="1"/>
  <c r="W77" i="85"/>
  <c r="AX10" i="51"/>
  <c r="S10" i="51" s="1"/>
  <c r="AC10" i="51" s="1"/>
  <c r="AB11" i="51" s="1"/>
  <c r="AE80" i="87"/>
  <c r="W84" i="95"/>
  <c r="AX9" i="51"/>
  <c r="S9" i="51" s="1"/>
  <c r="AC9" i="51" s="1"/>
  <c r="AB10" i="51" s="1"/>
  <c r="AE78" i="42"/>
  <c r="AF78" i="42"/>
  <c r="AO78" i="42" s="1"/>
  <c r="W79" i="42"/>
  <c r="AG78" i="42"/>
  <c r="AP78" i="42" s="1"/>
  <c r="AF82" i="43"/>
  <c r="AO82" i="43" s="1"/>
  <c r="AG82" i="43"/>
  <c r="AP82" i="43" s="1"/>
  <c r="W83" i="43"/>
  <c r="AE82" i="43"/>
  <c r="AG80" i="55"/>
  <c r="AP80" i="55" s="1"/>
  <c r="W81" i="55"/>
  <c r="AE80" i="55"/>
  <c r="AF80" i="55"/>
  <c r="AO80" i="55" s="1"/>
  <c r="AG82" i="16"/>
  <c r="AP82" i="16" s="1"/>
  <c r="AE82" i="16"/>
  <c r="AF82" i="16"/>
  <c r="AO82" i="16" s="1"/>
  <c r="W83" i="16"/>
  <c r="AK73" i="51"/>
  <c r="AT73" i="51" s="1"/>
  <c r="AJ73" i="51"/>
  <c r="AJ77" i="51"/>
  <c r="AK77" i="51"/>
  <c r="AT77" i="51" s="1"/>
  <c r="AJ78" i="51"/>
  <c r="AK78" i="51"/>
  <c r="AT78" i="51" s="1"/>
  <c r="AK76" i="51"/>
  <c r="AT76" i="51" s="1"/>
  <c r="AJ76" i="51"/>
  <c r="AR76" i="98"/>
  <c r="AJ74" i="51"/>
  <c r="AK74" i="51"/>
  <c r="AT74" i="51" s="1"/>
  <c r="AJ68" i="51"/>
  <c r="AK68" i="51"/>
  <c r="AT68" i="51" s="1"/>
  <c r="AJ62" i="51"/>
  <c r="AK62" i="51"/>
  <c r="AT62" i="51" s="1"/>
  <c r="AJ56" i="51"/>
  <c r="AK56" i="51"/>
  <c r="AT56" i="51" s="1"/>
  <c r="AJ50" i="51"/>
  <c r="AK50" i="51"/>
  <c r="AT50" i="51" s="1"/>
  <c r="AJ44" i="51"/>
  <c r="AK44" i="51"/>
  <c r="AT44" i="51" s="1"/>
  <c r="AK38" i="51"/>
  <c r="AT38" i="51" s="1"/>
  <c r="AJ38" i="51"/>
  <c r="AK32" i="51"/>
  <c r="AT32" i="51" s="1"/>
  <c r="AJ32" i="51"/>
  <c r="AK26" i="51"/>
  <c r="AT26" i="51" s="1"/>
  <c r="AJ26" i="51"/>
  <c r="AJ20" i="51"/>
  <c r="AK20" i="51"/>
  <c r="AT20" i="51" s="1"/>
  <c r="AK14" i="51"/>
  <c r="AT14" i="51" s="1"/>
  <c r="AJ14" i="51"/>
  <c r="AX6" i="51"/>
  <c r="S6" i="51" s="1"/>
  <c r="AC6" i="51" s="1"/>
  <c r="AB7" i="51" s="1"/>
  <c r="W83" i="11"/>
  <c r="AE82" i="11"/>
  <c r="AG82" i="11"/>
  <c r="AP82" i="11" s="1"/>
  <c r="AF82" i="11"/>
  <c r="AO82" i="11" s="1"/>
  <c r="AR79" i="18"/>
  <c r="Y77" i="94"/>
  <c r="X77" i="94"/>
  <c r="AR74" i="50"/>
  <c r="AR77" i="42"/>
  <c r="AR80" i="41"/>
  <c r="AI76" i="85"/>
  <c r="AN76" i="85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K6" i="51"/>
  <c r="AT6" i="51" s="1"/>
  <c r="Y81" i="99"/>
  <c r="X81" i="99"/>
  <c r="Z81" i="99" s="1"/>
  <c r="AI76" i="94"/>
  <c r="AN76" i="94"/>
  <c r="AH75" i="50"/>
  <c r="AQ75" i="50" s="1"/>
  <c r="W81" i="49"/>
  <c r="AG80" i="49"/>
  <c r="AP80" i="49" s="1"/>
  <c r="AF80" i="49"/>
  <c r="AO80" i="49" s="1"/>
  <c r="AE80" i="49"/>
  <c r="Y77" i="48"/>
  <c r="X77" i="48"/>
  <c r="AI83" i="95"/>
  <c r="AN83" i="95"/>
  <c r="AJ75" i="51"/>
  <c r="AK75" i="51"/>
  <c r="AT75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J3" i="51"/>
  <c r="AB4" i="51"/>
  <c r="AH82" i="91"/>
  <c r="AQ82" i="91" s="1"/>
  <c r="AI80" i="99"/>
  <c r="AP80" i="99"/>
  <c r="AH77" i="98"/>
  <c r="AQ77" i="98" s="1"/>
  <c r="Z75" i="50"/>
  <c r="AH81" i="41"/>
  <c r="AQ81" i="41" s="1"/>
  <c r="AF78" i="103"/>
  <c r="AO78" i="103" s="1"/>
  <c r="AG78" i="103"/>
  <c r="AP78" i="103" s="1"/>
  <c r="AE78" i="103"/>
  <c r="W79" i="103"/>
  <c r="AI76" i="48"/>
  <c r="AN76" i="48"/>
  <c r="Y84" i="95"/>
  <c r="X84" i="95"/>
  <c r="Y77" i="85"/>
  <c r="Z77" i="85" s="1"/>
  <c r="X77" i="85"/>
  <c r="Y79" i="83"/>
  <c r="X79" i="83"/>
  <c r="AJ79" i="51"/>
  <c r="AS79" i="51" s="1"/>
  <c r="AK79" i="51"/>
  <c r="AT79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J5" i="51"/>
  <c r="AK5" i="51"/>
  <c r="AT5" i="51" s="1"/>
  <c r="Z82" i="91"/>
  <c r="AR81" i="43"/>
  <c r="AG78" i="102"/>
  <c r="AP78" i="102" s="1"/>
  <c r="AF78" i="102"/>
  <c r="AO78" i="102" s="1"/>
  <c r="W79" i="102"/>
  <c r="AE78" i="102"/>
  <c r="Z77" i="98"/>
  <c r="Z81" i="41"/>
  <c r="Y81" i="87"/>
  <c r="X81" i="87"/>
  <c r="AI79" i="51"/>
  <c r="AP79" i="51"/>
  <c r="AP81" i="51" s="1"/>
  <c r="AI78" i="83"/>
  <c r="AN78" i="83"/>
  <c r="AJ72" i="51"/>
  <c r="AK72" i="51"/>
  <c r="AT72" i="51" s="1"/>
  <c r="AK70" i="51"/>
  <c r="AT70" i="51" s="1"/>
  <c r="AJ70" i="5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J28" i="51"/>
  <c r="AK28" i="51"/>
  <c r="AT28" i="51" s="1"/>
  <c r="AK22" i="51"/>
  <c r="AT22" i="51" s="1"/>
  <c r="AJ22" i="51"/>
  <c r="AJ16" i="51"/>
  <c r="AK16" i="51"/>
  <c r="AT16" i="51" s="1"/>
  <c r="AJ10" i="51"/>
  <c r="AK10" i="51"/>
  <c r="AT10" i="51" s="1"/>
  <c r="AK9" i="51"/>
  <c r="AT9" i="51" s="1"/>
  <c r="AJ9" i="51"/>
  <c r="AE78" i="10"/>
  <c r="AF78" i="10"/>
  <c r="AO78" i="10" s="1"/>
  <c r="W79" i="10"/>
  <c r="AG78" i="10"/>
  <c r="AP78" i="10" s="1"/>
  <c r="AG74" i="90"/>
  <c r="AP74" i="90" s="1"/>
  <c r="AF74" i="90"/>
  <c r="AO74" i="90" s="1"/>
  <c r="AE74" i="90"/>
  <c r="W75" i="90"/>
  <c r="AI76" i="35"/>
  <c r="AR76" i="35" s="1"/>
  <c r="AN76" i="35"/>
  <c r="AH80" i="18"/>
  <c r="AQ80" i="18" s="1"/>
  <c r="AR81" i="16"/>
  <c r="Y78" i="82"/>
  <c r="X78" i="82"/>
  <c r="Z78" i="82" s="1"/>
  <c r="AJ71" i="51"/>
  <c r="AK71" i="51"/>
  <c r="AT71" i="51" s="1"/>
  <c r="AJ64" i="51"/>
  <c r="AK64" i="51"/>
  <c r="AT64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J39" i="51"/>
  <c r="AK33" i="51"/>
  <c r="AT33" i="51" s="1"/>
  <c r="AJ33" i="51"/>
  <c r="AK27" i="51"/>
  <c r="AT27" i="51" s="1"/>
  <c r="AJ27" i="51"/>
  <c r="AJ21" i="51"/>
  <c r="AK21" i="51"/>
  <c r="AT21" i="51" s="1"/>
  <c r="AK15" i="51"/>
  <c r="AT15" i="51" s="1"/>
  <c r="AJ15" i="51"/>
  <c r="AX7" i="51"/>
  <c r="S7" i="51" s="1"/>
  <c r="AC7" i="51" s="1"/>
  <c r="AB8" i="51" s="1"/>
  <c r="AH78" i="42"/>
  <c r="AQ78" i="42" s="1"/>
  <c r="AR79" i="55"/>
  <c r="AH82" i="43"/>
  <c r="AQ82" i="43" s="1"/>
  <c r="AH82" i="16"/>
  <c r="AQ82" i="16" s="1"/>
  <c r="AR81" i="91"/>
  <c r="AH80" i="55"/>
  <c r="AQ80" i="55" s="1"/>
  <c r="Y77" i="35"/>
  <c r="X77" i="35"/>
  <c r="Z80" i="18"/>
  <c r="AN80" i="87"/>
  <c r="AI77" i="82"/>
  <c r="AN77" i="82"/>
  <c r="Z77" i="35" l="1"/>
  <c r="AI80" i="87"/>
  <c r="AJ6" i="51"/>
  <c r="AG77" i="35"/>
  <c r="AP77" i="35" s="1"/>
  <c r="W78" i="35"/>
  <c r="AE77" i="35"/>
  <c r="AF77" i="35"/>
  <c r="AO77" i="35" s="1"/>
  <c r="W78" i="85"/>
  <c r="AG77" i="85"/>
  <c r="AP77" i="85" s="1"/>
  <c r="AE77" i="85"/>
  <c r="AF77" i="85"/>
  <c r="AO77" i="85" s="1"/>
  <c r="W81" i="18"/>
  <c r="AE80" i="18"/>
  <c r="AN80" i="18" s="1"/>
  <c r="AF80" i="18"/>
  <c r="AO80" i="18" s="1"/>
  <c r="AG80" i="18"/>
  <c r="AR80" i="87"/>
  <c r="AS15" i="51"/>
  <c r="AL15" i="51"/>
  <c r="AU15" i="51" s="1"/>
  <c r="AS33" i="51"/>
  <c r="AL33" i="51"/>
  <c r="AU33" i="51" s="1"/>
  <c r="AH78" i="82"/>
  <c r="AQ78" i="82" s="1"/>
  <c r="AS70" i="51"/>
  <c r="AL70" i="51"/>
  <c r="AU70" i="51" s="1"/>
  <c r="AE77" i="98"/>
  <c r="AG77" i="98"/>
  <c r="AP77" i="98" s="1"/>
  <c r="AF77" i="98"/>
  <c r="AO77" i="98" s="1"/>
  <c r="W78" i="98"/>
  <c r="AS29" i="51"/>
  <c r="AL29" i="51"/>
  <c r="AU29" i="51" s="1"/>
  <c r="AS47" i="51"/>
  <c r="AL47" i="51"/>
  <c r="AU47" i="51" s="1"/>
  <c r="AS65" i="51"/>
  <c r="AL65" i="51"/>
  <c r="AU65" i="51" s="1"/>
  <c r="AH77" i="85"/>
  <c r="AQ77" i="85" s="1"/>
  <c r="W76" i="50"/>
  <c r="AE75" i="50"/>
  <c r="AF75" i="50"/>
  <c r="AO75" i="50" s="1"/>
  <c r="AG75" i="50"/>
  <c r="AP75" i="50" s="1"/>
  <c r="AS18" i="51"/>
  <c r="AL18" i="51"/>
  <c r="AU18" i="51" s="1"/>
  <c r="AS75" i="51"/>
  <c r="AL75" i="51"/>
  <c r="AU75" i="51" s="1"/>
  <c r="AH81" i="99"/>
  <c r="AQ81" i="99" s="1"/>
  <c r="Y83" i="11"/>
  <c r="X83" i="11"/>
  <c r="Z83" i="11" s="1"/>
  <c r="AS26" i="51"/>
  <c r="AL26" i="51"/>
  <c r="AU26" i="51" s="1"/>
  <c r="Y81" i="55"/>
  <c r="Z81" i="55" s="1"/>
  <c r="X81" i="55"/>
  <c r="AS51" i="51"/>
  <c r="AL51" i="51"/>
  <c r="AU51" i="51" s="1"/>
  <c r="AS69" i="51"/>
  <c r="AL69" i="51"/>
  <c r="AU69" i="51" s="1"/>
  <c r="AE78" i="82"/>
  <c r="W79" i="82"/>
  <c r="AG78" i="82"/>
  <c r="AP78" i="82" s="1"/>
  <c r="AF78" i="82"/>
  <c r="AO78" i="82" s="1"/>
  <c r="Y75" i="90"/>
  <c r="Z75" i="90" s="1"/>
  <c r="X75" i="90"/>
  <c r="Y79" i="10"/>
  <c r="X79" i="10"/>
  <c r="AS10" i="51"/>
  <c r="AL10" i="51"/>
  <c r="AU10" i="51" s="1"/>
  <c r="AS28" i="51"/>
  <c r="AL28" i="51"/>
  <c r="AU28" i="51" s="1"/>
  <c r="AS46" i="51"/>
  <c r="AL46" i="51"/>
  <c r="AU46" i="51" s="1"/>
  <c r="AR79" i="51"/>
  <c r="AR81" i="51" s="1"/>
  <c r="AL79" i="51"/>
  <c r="AU79" i="51" s="1"/>
  <c r="AR76" i="48"/>
  <c r="AR80" i="99"/>
  <c r="AK4" i="51"/>
  <c r="AT4" i="51" s="1"/>
  <c r="AJ4" i="51"/>
  <c r="AS24" i="51"/>
  <c r="AL24" i="51"/>
  <c r="AU24" i="51" s="1"/>
  <c r="AI80" i="49"/>
  <c r="AN80" i="49"/>
  <c r="AE81" i="99"/>
  <c r="AG81" i="99"/>
  <c r="AP81" i="99" s="1"/>
  <c r="W82" i="99"/>
  <c r="AF81" i="99"/>
  <c r="AO81" i="99" s="1"/>
  <c r="AS19" i="51"/>
  <c r="AL19" i="51"/>
  <c r="AU19" i="51" s="1"/>
  <c r="AK7" i="51"/>
  <c r="AT7" i="51" s="1"/>
  <c r="AJ7" i="51"/>
  <c r="AS44" i="51"/>
  <c r="AL44" i="51"/>
  <c r="AU44" i="51" s="1"/>
  <c r="AS62" i="51"/>
  <c r="AL62" i="51"/>
  <c r="AU62" i="51" s="1"/>
  <c r="AS77" i="51"/>
  <c r="AL77" i="51"/>
  <c r="AU77" i="51" s="1"/>
  <c r="AI82" i="16"/>
  <c r="AN82" i="16"/>
  <c r="AI74" i="90"/>
  <c r="AN74" i="90"/>
  <c r="AH81" i="87"/>
  <c r="AQ81" i="87" s="1"/>
  <c r="AI78" i="102"/>
  <c r="AN78" i="102"/>
  <c r="W83" i="91"/>
  <c r="AG82" i="91"/>
  <c r="AP82" i="91" s="1"/>
  <c r="AF82" i="91"/>
  <c r="AO82" i="91" s="1"/>
  <c r="AE82" i="91"/>
  <c r="AS17" i="51"/>
  <c r="AL17" i="51"/>
  <c r="AU17" i="51" s="1"/>
  <c r="AS35" i="51"/>
  <c r="AL35" i="51"/>
  <c r="AU35" i="51" s="1"/>
  <c r="AS53" i="51"/>
  <c r="AL53" i="51"/>
  <c r="AU53" i="51" s="1"/>
  <c r="AS3" i="51"/>
  <c r="AL3" i="51"/>
  <c r="AU3" i="51" s="1"/>
  <c r="AS42" i="51"/>
  <c r="AL42" i="51"/>
  <c r="AU42" i="51" s="1"/>
  <c r="AS60" i="51"/>
  <c r="AL60" i="51"/>
  <c r="AU60" i="51" s="1"/>
  <c r="AR83" i="95"/>
  <c r="AS37" i="51"/>
  <c r="AL37" i="51"/>
  <c r="AU37" i="51" s="1"/>
  <c r="AS55" i="51"/>
  <c r="AL55" i="51"/>
  <c r="AU55" i="51" s="1"/>
  <c r="AR76" i="85"/>
  <c r="AS14" i="51"/>
  <c r="AL14" i="51"/>
  <c r="AU14" i="51" s="1"/>
  <c r="AS32" i="51"/>
  <c r="AL32" i="51"/>
  <c r="AU32" i="51" s="1"/>
  <c r="AS76" i="51"/>
  <c r="AL76" i="51"/>
  <c r="AU76" i="51" s="1"/>
  <c r="AS73" i="51"/>
  <c r="AL73" i="51"/>
  <c r="AU73" i="51" s="1"/>
  <c r="AS57" i="51"/>
  <c r="AL57" i="51"/>
  <c r="AU57" i="51" s="1"/>
  <c r="AI78" i="10"/>
  <c r="AN78" i="10"/>
  <c r="Z81" i="87"/>
  <c r="AH79" i="83"/>
  <c r="AQ79" i="83" s="1"/>
  <c r="AH84" i="95"/>
  <c r="AQ84" i="95" s="1"/>
  <c r="X79" i="103"/>
  <c r="Y79" i="103"/>
  <c r="AH77" i="48"/>
  <c r="AQ77" i="48" s="1"/>
  <c r="AS6" i="51"/>
  <c r="AL6" i="51"/>
  <c r="AU6" i="51" s="1"/>
  <c r="AS61" i="51"/>
  <c r="AL61" i="51"/>
  <c r="AU61" i="51" s="1"/>
  <c r="AH77" i="94"/>
  <c r="AQ77" i="94" s="1"/>
  <c r="AS50" i="51"/>
  <c r="AL50" i="51"/>
  <c r="AU50" i="51" s="1"/>
  <c r="AS68" i="51"/>
  <c r="AL68" i="51"/>
  <c r="AU68" i="51" s="1"/>
  <c r="AI82" i="43"/>
  <c r="AN82" i="43"/>
  <c r="Y79" i="42"/>
  <c r="X79" i="42"/>
  <c r="Z79" i="42" s="1"/>
  <c r="AH77" i="35"/>
  <c r="AQ77" i="35" s="1"/>
  <c r="AS39" i="51"/>
  <c r="AL39" i="51"/>
  <c r="AU39" i="51" s="1"/>
  <c r="AS21" i="51"/>
  <c r="AL21" i="51"/>
  <c r="AU21" i="51" s="1"/>
  <c r="AS64" i="51"/>
  <c r="AL64" i="51"/>
  <c r="AU64" i="51" s="1"/>
  <c r="AS16" i="51"/>
  <c r="AL16" i="51"/>
  <c r="AU16" i="51" s="1"/>
  <c r="AS34" i="51"/>
  <c r="AL34" i="51"/>
  <c r="AU34" i="51" s="1"/>
  <c r="AS52" i="51"/>
  <c r="AL52" i="51"/>
  <c r="AU52" i="51" s="1"/>
  <c r="AS72" i="51"/>
  <c r="AL72" i="51"/>
  <c r="AU72" i="51" s="1"/>
  <c r="Y79" i="102"/>
  <c r="X79" i="102"/>
  <c r="AR77" i="82"/>
  <c r="AS27" i="51"/>
  <c r="AL27" i="51"/>
  <c r="AU27" i="51" s="1"/>
  <c r="AS45" i="51"/>
  <c r="AL45" i="51"/>
  <c r="AU45" i="51" s="1"/>
  <c r="AS63" i="51"/>
  <c r="AL63" i="51"/>
  <c r="AU63" i="51" s="1"/>
  <c r="AS9" i="51"/>
  <c r="AL9" i="51"/>
  <c r="AU9" i="51" s="1"/>
  <c r="AS22" i="51"/>
  <c r="AL22" i="51"/>
  <c r="AU22" i="51" s="1"/>
  <c r="AS58" i="51"/>
  <c r="AL58" i="51"/>
  <c r="AU58" i="51" s="1"/>
  <c r="AS5" i="51"/>
  <c r="AL5" i="51"/>
  <c r="AU5" i="51" s="1"/>
  <c r="AS23" i="51"/>
  <c r="AL23" i="51"/>
  <c r="AU23" i="51" s="1"/>
  <c r="AS41" i="51"/>
  <c r="AL41" i="51"/>
  <c r="AU41" i="51" s="1"/>
  <c r="AS59" i="51"/>
  <c r="AL59" i="51"/>
  <c r="AU59" i="51" s="1"/>
  <c r="Z79" i="83"/>
  <c r="Z84" i="95"/>
  <c r="AI78" i="103"/>
  <c r="AN78" i="103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7" i="48"/>
  <c r="Y81" i="49"/>
  <c r="X81" i="49"/>
  <c r="AS25" i="51"/>
  <c r="AL25" i="51"/>
  <c r="AU25" i="51" s="1"/>
  <c r="AS43" i="51"/>
  <c r="AL43" i="51"/>
  <c r="AU43" i="51" s="1"/>
  <c r="Z77" i="94"/>
  <c r="AS38" i="51"/>
  <c r="AL38" i="51"/>
  <c r="AU38" i="51" s="1"/>
  <c r="Y83" i="43"/>
  <c r="X83" i="43"/>
  <c r="AK8" i="51"/>
  <c r="AT8" i="51" s="1"/>
  <c r="AJ8" i="51"/>
  <c r="AS71" i="51"/>
  <c r="AL71" i="51"/>
  <c r="AU71" i="51" s="1"/>
  <c r="AS40" i="51"/>
  <c r="AL40" i="51"/>
  <c r="AU40" i="51" s="1"/>
  <c r="AR78" i="83"/>
  <c r="AE81" i="41"/>
  <c r="AG81" i="41"/>
  <c r="AP81" i="41" s="1"/>
  <c r="AF81" i="41"/>
  <c r="AO81" i="41" s="1"/>
  <c r="W82" i="41"/>
  <c r="AS11" i="51"/>
  <c r="AL11" i="51"/>
  <c r="AU11" i="51" s="1"/>
  <c r="AS36" i="51"/>
  <c r="AL36" i="51"/>
  <c r="AU36" i="51" s="1"/>
  <c r="AS54" i="51"/>
  <c r="AL54" i="51"/>
  <c r="AU54" i="51" s="1"/>
  <c r="AR76" i="94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I82" i="11"/>
  <c r="AN82" i="11"/>
  <c r="AS20" i="51"/>
  <c r="AL20" i="51"/>
  <c r="AU20" i="51" s="1"/>
  <c r="AS56" i="51"/>
  <c r="AL56" i="51"/>
  <c r="AU56" i="51" s="1"/>
  <c r="AS74" i="51"/>
  <c r="AL74" i="51"/>
  <c r="AU74" i="51" s="1"/>
  <c r="AS78" i="51"/>
  <c r="AL78" i="51"/>
  <c r="AU78" i="51" s="1"/>
  <c r="Y83" i="16"/>
  <c r="X83" i="16"/>
  <c r="AI80" i="55"/>
  <c r="AN80" i="55"/>
  <c r="AI78" i="42"/>
  <c r="AN78" i="42"/>
  <c r="Z81" i="49" l="1"/>
  <c r="W80" i="42"/>
  <c r="AG79" i="42"/>
  <c r="AP79" i="42" s="1"/>
  <c r="AF79" i="42"/>
  <c r="AO79" i="42" s="1"/>
  <c r="AE79" i="42"/>
  <c r="AE83" i="11"/>
  <c r="AF83" i="11"/>
  <c r="AO83" i="11" s="1"/>
  <c r="W84" i="11"/>
  <c r="AG83" i="11"/>
  <c r="AP83" i="11" s="1"/>
  <c r="AE81" i="49"/>
  <c r="AN81" i="49" s="1"/>
  <c r="AG81" i="49"/>
  <c r="W82" i="49"/>
  <c r="AF81" i="49"/>
  <c r="AO81" i="49" s="1"/>
  <c r="AH83" i="16"/>
  <c r="AQ83" i="16" s="1"/>
  <c r="AR80" i="55"/>
  <c r="AE77" i="94"/>
  <c r="AG77" i="94"/>
  <c r="AP77" i="94" s="1"/>
  <c r="W78" i="94"/>
  <c r="AF77" i="94"/>
  <c r="AO77" i="94" s="1"/>
  <c r="AR78" i="103"/>
  <c r="AH79" i="103"/>
  <c r="AQ79" i="103" s="1"/>
  <c r="Y83" i="91"/>
  <c r="X83" i="91"/>
  <c r="AS7" i="51"/>
  <c r="AL7" i="51"/>
  <c r="AU7" i="51" s="1"/>
  <c r="Y82" i="99"/>
  <c r="X82" i="99"/>
  <c r="Z82" i="99" s="1"/>
  <c r="AH75" i="90"/>
  <c r="AQ75" i="90" s="1"/>
  <c r="Y79" i="82"/>
  <c r="X79" i="82"/>
  <c r="AH81" i="55"/>
  <c r="AQ81" i="55" s="1"/>
  <c r="Y78" i="85"/>
  <c r="X78" i="85"/>
  <c r="Y82" i="41"/>
  <c r="Z82" i="41" s="1"/>
  <c r="X82" i="41"/>
  <c r="AH83" i="43"/>
  <c r="AQ83" i="43" s="1"/>
  <c r="AE84" i="95"/>
  <c r="AN84" i="95" s="1"/>
  <c r="AF84" i="95"/>
  <c r="AO84" i="95" s="1"/>
  <c r="AG84" i="95"/>
  <c r="W85" i="95"/>
  <c r="AH79" i="102"/>
  <c r="AQ79" i="102" s="1"/>
  <c r="AR78" i="10"/>
  <c r="AL4" i="51"/>
  <c r="AU4" i="51" s="1"/>
  <c r="AS4" i="51"/>
  <c r="W76" i="90"/>
  <c r="AF75" i="90"/>
  <c r="AO75" i="90" s="1"/>
  <c r="AE75" i="90"/>
  <c r="AG75" i="90"/>
  <c r="AP75" i="90" s="1"/>
  <c r="AI78" i="82"/>
  <c r="AN78" i="82"/>
  <c r="AE81" i="55"/>
  <c r="AG81" i="55"/>
  <c r="AP81" i="55" s="1"/>
  <c r="AF81" i="55"/>
  <c r="AO81" i="55" s="1"/>
  <c r="W82" i="55"/>
  <c r="AI77" i="98"/>
  <c r="AN77" i="98"/>
  <c r="Y81" i="18"/>
  <c r="X81" i="18"/>
  <c r="AF77" i="48"/>
  <c r="AO77" i="48" s="1"/>
  <c r="AG77" i="48"/>
  <c r="AP77" i="48" s="1"/>
  <c r="W78" i="48"/>
  <c r="AE77" i="48"/>
  <c r="W80" i="83"/>
  <c r="AG79" i="83"/>
  <c r="AP79" i="83" s="1"/>
  <c r="AF79" i="83"/>
  <c r="AO79" i="83" s="1"/>
  <c r="AE79" i="83"/>
  <c r="Z79" i="102"/>
  <c r="AR78" i="102"/>
  <c r="AI81" i="99"/>
  <c r="AN81" i="99"/>
  <c r="AT81" i="51"/>
  <c r="AI75" i="50"/>
  <c r="AN75" i="50"/>
  <c r="AR82" i="43"/>
  <c r="AI82" i="91"/>
  <c r="AN82" i="91"/>
  <c r="AR74" i="90"/>
  <c r="AH79" i="10"/>
  <c r="AQ79" i="10" s="1"/>
  <c r="Y76" i="50"/>
  <c r="X76" i="50"/>
  <c r="AI77" i="35"/>
  <c r="AN77" i="35"/>
  <c r="AR82" i="11"/>
  <c r="Z83" i="16"/>
  <c r="AR78" i="42"/>
  <c r="AI81" i="41"/>
  <c r="AR81" i="41" s="1"/>
  <c r="AN81" i="41"/>
  <c r="Z79" i="103"/>
  <c r="AR80" i="49"/>
  <c r="Z79" i="10"/>
  <c r="Y78" i="98"/>
  <c r="X78" i="98"/>
  <c r="AI80" i="18"/>
  <c r="AP80" i="18"/>
  <c r="AI77" i="85"/>
  <c r="AN77" i="85"/>
  <c r="Y78" i="35"/>
  <c r="X78" i="35"/>
  <c r="Z83" i="43"/>
  <c r="AS8" i="51"/>
  <c r="AL8" i="51"/>
  <c r="AU8" i="51" s="1"/>
  <c r="AH81" i="49"/>
  <c r="AQ81" i="49" s="1"/>
  <c r="AH79" i="42"/>
  <c r="AQ79" i="42" s="1"/>
  <c r="AG81" i="87"/>
  <c r="AP81" i="87" s="1"/>
  <c r="AE81" i="87"/>
  <c r="AF81" i="87"/>
  <c r="AO81" i="87" s="1"/>
  <c r="W82" i="87"/>
  <c r="AR82" i="16"/>
  <c r="AH83" i="11"/>
  <c r="AQ83" i="11" s="1"/>
  <c r="Z81" i="18" l="1"/>
  <c r="Z83" i="91"/>
  <c r="Z78" i="35"/>
  <c r="W79" i="35" s="1"/>
  <c r="Z78" i="98"/>
  <c r="AF82" i="41"/>
  <c r="AO82" i="41" s="1"/>
  <c r="W83" i="41"/>
  <c r="AG82" i="41"/>
  <c r="AE82" i="41"/>
  <c r="AN82" i="41" s="1"/>
  <c r="AE81" i="18"/>
  <c r="W82" i="18"/>
  <c r="AF81" i="18"/>
  <c r="AO81" i="18" s="1"/>
  <c r="AG81" i="18"/>
  <c r="AP81" i="18" s="1"/>
  <c r="AG83" i="91"/>
  <c r="AP83" i="91" s="1"/>
  <c r="AE83" i="91"/>
  <c r="AF83" i="91"/>
  <c r="AO83" i="91" s="1"/>
  <c r="W84" i="91"/>
  <c r="AF78" i="35"/>
  <c r="AO78" i="35" s="1"/>
  <c r="AG78" i="35"/>
  <c r="AP78" i="35" s="1"/>
  <c r="AE78" i="35"/>
  <c r="AE78" i="98"/>
  <c r="AF78" i="98"/>
  <c r="AO78" i="98" s="1"/>
  <c r="W79" i="98"/>
  <c r="AG78" i="98"/>
  <c r="AP78" i="98" s="1"/>
  <c r="AR75" i="50"/>
  <c r="AF79" i="102"/>
  <c r="AO79" i="102" s="1"/>
  <c r="AE79" i="102"/>
  <c r="W80" i="102"/>
  <c r="AG79" i="102"/>
  <c r="AP79" i="102" s="1"/>
  <c r="AH82" i="99"/>
  <c r="AQ82" i="99" s="1"/>
  <c r="AI81" i="49"/>
  <c r="AP81" i="49"/>
  <c r="AI83" i="11"/>
  <c r="AN83" i="11"/>
  <c r="AI77" i="48"/>
  <c r="AN77" i="48"/>
  <c r="AI75" i="90"/>
  <c r="AN75" i="90"/>
  <c r="W83" i="99"/>
  <c r="AF82" i="99"/>
  <c r="AO82" i="99" s="1"/>
  <c r="AE82" i="99"/>
  <c r="AG82" i="99"/>
  <c r="AP82" i="99" s="1"/>
  <c r="AI77" i="94"/>
  <c r="AN77" i="94"/>
  <c r="AR77" i="85"/>
  <c r="AE79" i="10"/>
  <c r="AF79" i="10"/>
  <c r="AO79" i="10" s="1"/>
  <c r="W80" i="10"/>
  <c r="AG79" i="10"/>
  <c r="AP79" i="10" s="1"/>
  <c r="AR77" i="35"/>
  <c r="AR82" i="91"/>
  <c r="AI79" i="83"/>
  <c r="AN79" i="83"/>
  <c r="Y78" i="48"/>
  <c r="X78" i="48"/>
  <c r="AI81" i="55"/>
  <c r="AN81" i="55"/>
  <c r="X85" i="95"/>
  <c r="Y85" i="95"/>
  <c r="AH78" i="85"/>
  <c r="AQ78" i="85" s="1"/>
  <c r="AI79" i="42"/>
  <c r="AR79" i="42" s="1"/>
  <c r="AN79" i="42"/>
  <c r="AI81" i="87"/>
  <c r="AN81" i="87"/>
  <c r="AR81" i="99"/>
  <c r="AR77" i="98"/>
  <c r="Y76" i="90"/>
  <c r="X76" i="90"/>
  <c r="AI84" i="95"/>
  <c r="AP84" i="95"/>
  <c r="Z78" i="85"/>
  <c r="AG83" i="43"/>
  <c r="AP83" i="43" s="1"/>
  <c r="W84" i="43"/>
  <c r="AE83" i="43"/>
  <c r="AF83" i="43"/>
  <c r="AO83" i="43" s="1"/>
  <c r="AH76" i="50"/>
  <c r="AQ76" i="50" s="1"/>
  <c r="AH78" i="35"/>
  <c r="AQ78" i="35" s="1"/>
  <c r="AR80" i="18"/>
  <c r="AF83" i="16"/>
  <c r="AO83" i="16" s="1"/>
  <c r="W84" i="16"/>
  <c r="AG83" i="16"/>
  <c r="AE83" i="16"/>
  <c r="AN83" i="16" s="1"/>
  <c r="Z76" i="50"/>
  <c r="AR78" i="82"/>
  <c r="AS81" i="51"/>
  <c r="AH79" i="82"/>
  <c r="AQ79" i="82" s="1"/>
  <c r="Y84" i="11"/>
  <c r="X84" i="11"/>
  <c r="Z84" i="11" s="1"/>
  <c r="Y82" i="87"/>
  <c r="X82" i="87"/>
  <c r="AH78" i="98"/>
  <c r="AQ78" i="98" s="1"/>
  <c r="AF79" i="103"/>
  <c r="AO79" i="103" s="1"/>
  <c r="AE79" i="103"/>
  <c r="W80" i="103"/>
  <c r="AG79" i="103"/>
  <c r="AP79" i="103" s="1"/>
  <c r="Y80" i="83"/>
  <c r="X80" i="83"/>
  <c r="Z80" i="83" s="1"/>
  <c r="AH81" i="18"/>
  <c r="AQ81" i="18" s="1"/>
  <c r="Y82" i="55"/>
  <c r="X82" i="55"/>
  <c r="Z82" i="55" s="1"/>
  <c r="AU81" i="51"/>
  <c r="C11" i="51" s="1"/>
  <c r="AH82" i="41"/>
  <c r="AQ82" i="41" s="1"/>
  <c r="Z79" i="82"/>
  <c r="AH83" i="91"/>
  <c r="AQ83" i="91" s="1"/>
  <c r="Y78" i="94"/>
  <c r="X78" i="94"/>
  <c r="Y82" i="49"/>
  <c r="X82" i="49"/>
  <c r="Z82" i="49" s="1"/>
  <c r="Y80" i="42"/>
  <c r="X80" i="42"/>
  <c r="AH80" i="42" l="1"/>
  <c r="AQ80" i="42" s="1"/>
  <c r="AH78" i="94"/>
  <c r="AQ78" i="94" s="1"/>
  <c r="Z80" i="42"/>
  <c r="AH82" i="49"/>
  <c r="AQ82" i="49" s="1"/>
  <c r="AH82" i="55"/>
  <c r="AQ82" i="55" s="1"/>
  <c r="AH84" i="11"/>
  <c r="AQ84" i="11" s="1"/>
  <c r="AR84" i="95"/>
  <c r="AI82" i="99"/>
  <c r="AN82" i="99"/>
  <c r="AR77" i="48"/>
  <c r="Y80" i="102"/>
  <c r="X80" i="102"/>
  <c r="AI78" i="35"/>
  <c r="AN78" i="35"/>
  <c r="AI83" i="91"/>
  <c r="AN83" i="91"/>
  <c r="AI81" i="18"/>
  <c r="AN81" i="18"/>
  <c r="AE82" i="55"/>
  <c r="AF82" i="55"/>
  <c r="AO82" i="55" s="1"/>
  <c r="AG82" i="55"/>
  <c r="AP82" i="55" s="1"/>
  <c r="W83" i="55"/>
  <c r="Y80" i="103"/>
  <c r="Z80" i="103" s="1"/>
  <c r="X80" i="103"/>
  <c r="W85" i="11"/>
  <c r="AG84" i="11"/>
  <c r="AP84" i="11" s="1"/>
  <c r="AF84" i="11"/>
  <c r="AO84" i="11" s="1"/>
  <c r="AE84" i="11"/>
  <c r="AI83" i="43"/>
  <c r="AN83" i="43"/>
  <c r="AH76" i="90"/>
  <c r="AQ76" i="90" s="1"/>
  <c r="AH85" i="95"/>
  <c r="AQ85" i="95" s="1"/>
  <c r="AI79" i="102"/>
  <c r="AN79" i="102"/>
  <c r="Y79" i="98"/>
  <c r="X79" i="98"/>
  <c r="AF82" i="49"/>
  <c r="AO82" i="49" s="1"/>
  <c r="AG82" i="49"/>
  <c r="AP82" i="49" s="1"/>
  <c r="W83" i="49"/>
  <c r="AE82" i="49"/>
  <c r="AH80" i="83"/>
  <c r="AQ80" i="83" s="1"/>
  <c r="AI79" i="103"/>
  <c r="AN79" i="103"/>
  <c r="AI83" i="16"/>
  <c r="AP83" i="16"/>
  <c r="Y84" i="43"/>
  <c r="Z84" i="43"/>
  <c r="X84" i="43"/>
  <c r="Z76" i="90"/>
  <c r="AR79" i="83"/>
  <c r="Y83" i="99"/>
  <c r="X83" i="99"/>
  <c r="Z83" i="99" s="1"/>
  <c r="AR83" i="11"/>
  <c r="W81" i="83"/>
  <c r="AF80" i="83"/>
  <c r="AO80" i="83" s="1"/>
  <c r="AG80" i="83"/>
  <c r="AP80" i="83" s="1"/>
  <c r="AE80" i="83"/>
  <c r="AH82" i="87"/>
  <c r="AQ82" i="87" s="1"/>
  <c r="Y84" i="16"/>
  <c r="Z84" i="16" s="1"/>
  <c r="X84" i="16"/>
  <c r="AR81" i="87"/>
  <c r="AR81" i="55"/>
  <c r="Y80" i="10"/>
  <c r="X80" i="10"/>
  <c r="AR77" i="94"/>
  <c r="AI78" i="98"/>
  <c r="AN78" i="98"/>
  <c r="AI82" i="41"/>
  <c r="AP82" i="41"/>
  <c r="Z82" i="87"/>
  <c r="AF78" i="85"/>
  <c r="AO78" i="85" s="1"/>
  <c r="W79" i="85"/>
  <c r="AG78" i="85"/>
  <c r="AP78" i="85" s="1"/>
  <c r="AE78" i="85"/>
  <c r="AH78" i="48"/>
  <c r="AQ78" i="48" s="1"/>
  <c r="AR75" i="90"/>
  <c r="AR81" i="49"/>
  <c r="Y84" i="91"/>
  <c r="X84" i="91"/>
  <c r="Y83" i="41"/>
  <c r="X83" i="41"/>
  <c r="Z83" i="41" s="1"/>
  <c r="Z78" i="94"/>
  <c r="AG79" i="82"/>
  <c r="AP79" i="82" s="1"/>
  <c r="W80" i="82"/>
  <c r="AE79" i="82"/>
  <c r="AF79" i="82"/>
  <c r="AO79" i="82" s="1"/>
  <c r="AF76" i="50"/>
  <c r="AO76" i="50" s="1"/>
  <c r="AE76" i="50"/>
  <c r="AN76" i="50" s="1"/>
  <c r="AG76" i="50"/>
  <c r="W77" i="50"/>
  <c r="Z85" i="95"/>
  <c r="Z78" i="48"/>
  <c r="AI79" i="10"/>
  <c r="AN79" i="10"/>
  <c r="Y79" i="35"/>
  <c r="X79" i="35"/>
  <c r="Y82" i="18"/>
  <c r="X82" i="18"/>
  <c r="Z79" i="98" l="1"/>
  <c r="Z79" i="35"/>
  <c r="W80" i="35" s="1"/>
  <c r="AE79" i="98"/>
  <c r="AF79" i="98"/>
  <c r="AO79" i="98" s="1"/>
  <c r="W80" i="98"/>
  <c r="AG79" i="98"/>
  <c r="AP79" i="98" s="1"/>
  <c r="AF80" i="103"/>
  <c r="AO80" i="103" s="1"/>
  <c r="W81" i="103"/>
  <c r="AG80" i="103"/>
  <c r="AP80" i="103" s="1"/>
  <c r="AE80" i="103"/>
  <c r="AF84" i="16"/>
  <c r="AO84" i="16" s="1"/>
  <c r="AG84" i="16"/>
  <c r="AP84" i="16" s="1"/>
  <c r="AE84" i="16"/>
  <c r="W85" i="16"/>
  <c r="AF83" i="41"/>
  <c r="AO83" i="41" s="1"/>
  <c r="AG83" i="41"/>
  <c r="AP83" i="41" s="1"/>
  <c r="W84" i="41"/>
  <c r="AE83" i="41"/>
  <c r="AF79" i="35"/>
  <c r="AO79" i="35" s="1"/>
  <c r="AG79" i="35"/>
  <c r="AP79" i="35" s="1"/>
  <c r="AE79" i="35"/>
  <c r="AE85" i="95"/>
  <c r="AG85" i="95"/>
  <c r="AP85" i="95" s="1"/>
  <c r="AF85" i="95"/>
  <c r="AO85" i="95" s="1"/>
  <c r="W86" i="95"/>
  <c r="AG80" i="42"/>
  <c r="AP80" i="42" s="1"/>
  <c r="AE80" i="42"/>
  <c r="AF80" i="42"/>
  <c r="AO80" i="42" s="1"/>
  <c r="W81" i="42"/>
  <c r="AE78" i="48"/>
  <c r="AG78" i="48"/>
  <c r="AP78" i="48" s="1"/>
  <c r="AF78" i="48"/>
  <c r="AO78" i="48" s="1"/>
  <c r="W79" i="48"/>
  <c r="W79" i="94"/>
  <c r="AE78" i="94"/>
  <c r="AF78" i="94"/>
  <c r="AO78" i="94" s="1"/>
  <c r="AG78" i="94"/>
  <c r="AP78" i="94" s="1"/>
  <c r="AR83" i="16"/>
  <c r="AI82" i="55"/>
  <c r="AN82" i="55"/>
  <c r="AR78" i="35"/>
  <c r="AR78" i="98"/>
  <c r="AF76" i="90"/>
  <c r="AO76" i="90" s="1"/>
  <c r="AE76" i="90"/>
  <c r="W77" i="90"/>
  <c r="AG76" i="90"/>
  <c r="AP76" i="90" s="1"/>
  <c r="AI84" i="11"/>
  <c r="AN84" i="11"/>
  <c r="AH80" i="102"/>
  <c r="AQ80" i="102" s="1"/>
  <c r="AI80" i="83"/>
  <c r="AN80" i="83"/>
  <c r="AH83" i="99"/>
  <c r="AQ83" i="99" s="1"/>
  <c r="AH84" i="43"/>
  <c r="AQ84" i="43" s="1"/>
  <c r="AR79" i="103"/>
  <c r="AR81" i="18"/>
  <c r="Z80" i="102"/>
  <c r="Y79" i="85"/>
  <c r="X79" i="85"/>
  <c r="AH79" i="98"/>
  <c r="AQ79" i="98" s="1"/>
  <c r="AR82" i="99"/>
  <c r="AE83" i="99"/>
  <c r="AN83" i="99" s="1"/>
  <c r="W84" i="99"/>
  <c r="AF83" i="99"/>
  <c r="AO83" i="99" s="1"/>
  <c r="AG83" i="99"/>
  <c r="AG84" i="43"/>
  <c r="AP84" i="43" s="1"/>
  <c r="AE84" i="43"/>
  <c r="W85" i="43"/>
  <c r="AF84" i="43"/>
  <c r="AO84" i="43" s="1"/>
  <c r="AI82" i="49"/>
  <c r="AN82" i="49"/>
  <c r="Y83" i="55"/>
  <c r="X83" i="55"/>
  <c r="Z83" i="55" s="1"/>
  <c r="AH79" i="35"/>
  <c r="AQ79" i="35" s="1"/>
  <c r="AH83" i="41"/>
  <c r="AQ83" i="41" s="1"/>
  <c r="AI79" i="82"/>
  <c r="AN79" i="82"/>
  <c r="AH80" i="10"/>
  <c r="AQ80" i="10" s="1"/>
  <c r="Y83" i="49"/>
  <c r="X83" i="49"/>
  <c r="Y85" i="11"/>
  <c r="X85" i="11"/>
  <c r="Z85" i="11" s="1"/>
  <c r="AR83" i="91"/>
  <c r="Y77" i="50"/>
  <c r="X77" i="50"/>
  <c r="Z77" i="50" s="1"/>
  <c r="AF82" i="87"/>
  <c r="AO82" i="87" s="1"/>
  <c r="AG82" i="87"/>
  <c r="AP82" i="87" s="1"/>
  <c r="W83" i="87"/>
  <c r="AE82" i="87"/>
  <c r="AH82" i="18"/>
  <c r="AQ82" i="18" s="1"/>
  <c r="AI76" i="50"/>
  <c r="AP76" i="50"/>
  <c r="Y80" i="82"/>
  <c r="X80" i="82"/>
  <c r="AH84" i="91"/>
  <c r="AQ84" i="91" s="1"/>
  <c r="Z82" i="18"/>
  <c r="AR79" i="10"/>
  <c r="Z84" i="91"/>
  <c r="AI78" i="85"/>
  <c r="AN78" i="85"/>
  <c r="AR82" i="41"/>
  <c r="Z80" i="10"/>
  <c r="AH84" i="16"/>
  <c r="AQ84" i="16" s="1"/>
  <c r="Y81" i="83"/>
  <c r="X81" i="83"/>
  <c r="AR79" i="102"/>
  <c r="AR83" i="43"/>
  <c r="AH80" i="103"/>
  <c r="AQ80" i="103" s="1"/>
  <c r="Z79" i="85" l="1"/>
  <c r="Z83" i="49"/>
  <c r="Z80" i="82"/>
  <c r="AE80" i="82" s="1"/>
  <c r="AG83" i="49"/>
  <c r="AP83" i="49" s="1"/>
  <c r="AE83" i="49"/>
  <c r="W84" i="49"/>
  <c r="AF83" i="49"/>
  <c r="AO83" i="49" s="1"/>
  <c r="AF77" i="50"/>
  <c r="AO77" i="50" s="1"/>
  <c r="AE77" i="50"/>
  <c r="AN77" i="50" s="1"/>
  <c r="W78" i="50"/>
  <c r="AG77" i="50"/>
  <c r="W81" i="82"/>
  <c r="AF80" i="82"/>
  <c r="AO80" i="82" s="1"/>
  <c r="AE79" i="85"/>
  <c r="AF79" i="85"/>
  <c r="AO79" i="85" s="1"/>
  <c r="AG79" i="85"/>
  <c r="AP79" i="85" s="1"/>
  <c r="W80" i="85"/>
  <c r="W86" i="11"/>
  <c r="AE85" i="11"/>
  <c r="AF85" i="11"/>
  <c r="AO85" i="11" s="1"/>
  <c r="AG85" i="11"/>
  <c r="AP85" i="11" s="1"/>
  <c r="AH81" i="83"/>
  <c r="AQ81" i="83" s="1"/>
  <c r="AG82" i="18"/>
  <c r="AP82" i="18" s="1"/>
  <c r="AE82" i="18"/>
  <c r="AF82" i="18"/>
  <c r="AO82" i="18" s="1"/>
  <c r="W83" i="18"/>
  <c r="AH80" i="82"/>
  <c r="AQ80" i="82" s="1"/>
  <c r="Y83" i="87"/>
  <c r="Z83" i="87" s="1"/>
  <c r="X83" i="87"/>
  <c r="AI83" i="99"/>
  <c r="AP83" i="99"/>
  <c r="AR80" i="83"/>
  <c r="AR82" i="55"/>
  <c r="AI78" i="94"/>
  <c r="AN78" i="94"/>
  <c r="AI78" i="48"/>
  <c r="AN78" i="48"/>
  <c r="AI79" i="35"/>
  <c r="AN79" i="35"/>
  <c r="Y84" i="41"/>
  <c r="X84" i="41"/>
  <c r="AH83" i="55"/>
  <c r="AQ83" i="55" s="1"/>
  <c r="AR84" i="11"/>
  <c r="Y79" i="94"/>
  <c r="Z79" i="94" s="1"/>
  <c r="X79" i="94"/>
  <c r="X86" i="95"/>
  <c r="Z86" i="95" s="1"/>
  <c r="Y86" i="95"/>
  <c r="AR79" i="82"/>
  <c r="AF83" i="55"/>
  <c r="AO83" i="55" s="1"/>
  <c r="AG83" i="55"/>
  <c r="AP83" i="55" s="1"/>
  <c r="W84" i="55"/>
  <c r="AE83" i="55"/>
  <c r="Y85" i="43"/>
  <c r="X85" i="43"/>
  <c r="Y84" i="99"/>
  <c r="Z84" i="99"/>
  <c r="X84" i="99"/>
  <c r="AF80" i="102"/>
  <c r="AO80" i="102" s="1"/>
  <c r="AE80" i="102"/>
  <c r="W81" i="102"/>
  <c r="AG80" i="102"/>
  <c r="AP80" i="102" s="1"/>
  <c r="Y81" i="42"/>
  <c r="Z81" i="42" s="1"/>
  <c r="X81" i="42"/>
  <c r="Z81" i="83"/>
  <c r="AI84" i="43"/>
  <c r="AN84" i="43"/>
  <c r="Y79" i="48"/>
  <c r="X79" i="48"/>
  <c r="Y80" i="35"/>
  <c r="X80" i="35"/>
  <c r="AI80" i="103"/>
  <c r="AN80" i="103"/>
  <c r="Y80" i="98"/>
  <c r="Z80" i="98"/>
  <c r="X80" i="98"/>
  <c r="W85" i="91"/>
  <c r="AG84" i="91"/>
  <c r="AP84" i="91" s="1"/>
  <c r="AF84" i="91"/>
  <c r="AO84" i="91" s="1"/>
  <c r="AE84" i="91"/>
  <c r="W81" i="10"/>
  <c r="AG80" i="10"/>
  <c r="AP80" i="10" s="1"/>
  <c r="AF80" i="10"/>
  <c r="AO80" i="10" s="1"/>
  <c r="AE80" i="10"/>
  <c r="AR76" i="50"/>
  <c r="Y77" i="90"/>
  <c r="X77" i="90"/>
  <c r="AI80" i="42"/>
  <c r="AN80" i="42"/>
  <c r="AI85" i="95"/>
  <c r="AN85" i="95"/>
  <c r="Y85" i="16"/>
  <c r="X85" i="16"/>
  <c r="AR78" i="85"/>
  <c r="AH85" i="11"/>
  <c r="AQ85" i="11" s="1"/>
  <c r="AH77" i="50"/>
  <c r="AQ77" i="50" s="1"/>
  <c r="AI82" i="87"/>
  <c r="AN82" i="87"/>
  <c r="AH83" i="49"/>
  <c r="AQ83" i="49" s="1"/>
  <c r="AR82" i="49"/>
  <c r="AH79" i="85"/>
  <c r="AQ79" i="85" s="1"/>
  <c r="AI76" i="90"/>
  <c r="AN76" i="90"/>
  <c r="AI83" i="41"/>
  <c r="AN83" i="41"/>
  <c r="AI84" i="16"/>
  <c r="AR84" i="16" s="1"/>
  <c r="AN84" i="16"/>
  <c r="Y81" i="103"/>
  <c r="X81" i="103"/>
  <c r="AI79" i="98"/>
  <c r="AN79" i="98"/>
  <c r="Z77" i="90" l="1"/>
  <c r="Z85" i="16"/>
  <c r="Z79" i="48"/>
  <c r="AE79" i="48" s="1"/>
  <c r="AN79" i="48" s="1"/>
  <c r="Z81" i="103"/>
  <c r="AG80" i="82"/>
  <c r="AP80" i="82" s="1"/>
  <c r="W80" i="48"/>
  <c r="AF79" i="48"/>
  <c r="AO79" i="48" s="1"/>
  <c r="AG79" i="48"/>
  <c r="AG83" i="87"/>
  <c r="AP83" i="87" s="1"/>
  <c r="W84" i="87"/>
  <c r="AE83" i="87"/>
  <c r="AF83" i="87"/>
  <c r="AO83" i="87" s="1"/>
  <c r="AF77" i="90"/>
  <c r="AO77" i="90" s="1"/>
  <c r="AE77" i="90"/>
  <c r="W78" i="90"/>
  <c r="AG77" i="90"/>
  <c r="AP77" i="90" s="1"/>
  <c r="AF86" i="95"/>
  <c r="AO86" i="95" s="1"/>
  <c r="AE86" i="95"/>
  <c r="AG86" i="95"/>
  <c r="AP86" i="95" s="1"/>
  <c r="W87" i="95"/>
  <c r="W86" i="16"/>
  <c r="AF85" i="16"/>
  <c r="AO85" i="16" s="1"/>
  <c r="AE85" i="16"/>
  <c r="AG85" i="16"/>
  <c r="AP85" i="16" s="1"/>
  <c r="W82" i="103"/>
  <c r="AG81" i="103"/>
  <c r="AP81" i="103" s="1"/>
  <c r="AF81" i="103"/>
  <c r="AO81" i="103" s="1"/>
  <c r="AE81" i="103"/>
  <c r="AE81" i="42"/>
  <c r="AF81" i="42"/>
  <c r="AO81" i="42" s="1"/>
  <c r="AG81" i="42"/>
  <c r="AP81" i="42" s="1"/>
  <c r="W82" i="42"/>
  <c r="W80" i="94"/>
  <c r="AF79" i="94"/>
  <c r="AO79" i="94" s="1"/>
  <c r="AE79" i="94"/>
  <c r="AG79" i="94"/>
  <c r="AP79" i="94" s="1"/>
  <c r="AR83" i="41"/>
  <c r="AR80" i="103"/>
  <c r="AH84" i="99"/>
  <c r="AQ84" i="99" s="1"/>
  <c r="AR79" i="35"/>
  <c r="AN80" i="82"/>
  <c r="Y85" i="91"/>
  <c r="X85" i="91"/>
  <c r="Z85" i="91" s="1"/>
  <c r="AH80" i="35"/>
  <c r="AQ80" i="35" s="1"/>
  <c r="W85" i="99"/>
  <c r="AE84" i="99"/>
  <c r="AG84" i="99"/>
  <c r="AP84" i="99" s="1"/>
  <c r="AF84" i="99"/>
  <c r="AO84" i="99" s="1"/>
  <c r="AI83" i="55"/>
  <c r="AN83" i="55"/>
  <c r="Y81" i="82"/>
  <c r="X81" i="82"/>
  <c r="AR85" i="95"/>
  <c r="Y81" i="10"/>
  <c r="X81" i="10"/>
  <c r="AH80" i="98"/>
  <c r="AQ80" i="98" s="1"/>
  <c r="Z80" i="35"/>
  <c r="AR84" i="43"/>
  <c r="Y84" i="55"/>
  <c r="X84" i="55"/>
  <c r="AH84" i="41"/>
  <c r="AQ84" i="41" s="1"/>
  <c r="AR78" i="48"/>
  <c r="Y83" i="18"/>
  <c r="X83" i="18"/>
  <c r="AI85" i="11"/>
  <c r="AN85" i="11"/>
  <c r="AI79" i="85"/>
  <c r="AN79" i="85"/>
  <c r="W81" i="98"/>
  <c r="AE80" i="98"/>
  <c r="AF80" i="98"/>
  <c r="AO80" i="98" s="1"/>
  <c r="AG80" i="98"/>
  <c r="AP80" i="98" s="1"/>
  <c r="W82" i="83"/>
  <c r="AF81" i="83"/>
  <c r="AO81" i="83" s="1"/>
  <c r="AE81" i="83"/>
  <c r="AG81" i="83"/>
  <c r="AP81" i="83" s="1"/>
  <c r="Y81" i="102"/>
  <c r="X81" i="102"/>
  <c r="AH85" i="43"/>
  <c r="AQ85" i="43" s="1"/>
  <c r="AH86" i="95"/>
  <c r="AQ86" i="95" s="1"/>
  <c r="Z84" i="41"/>
  <c r="Y86" i="11"/>
  <c r="X86" i="11"/>
  <c r="AI77" i="50"/>
  <c r="AP77" i="50"/>
  <c r="Y84" i="49"/>
  <c r="X84" i="49"/>
  <c r="AR82" i="87"/>
  <c r="AR79" i="98"/>
  <c r="AH85" i="16"/>
  <c r="AQ85" i="16" s="1"/>
  <c r="AR80" i="42"/>
  <c r="AI84" i="91"/>
  <c r="AN84" i="91"/>
  <c r="AH79" i="48"/>
  <c r="AQ79" i="48" s="1"/>
  <c r="AH81" i="42"/>
  <c r="AQ81" i="42" s="1"/>
  <c r="AI80" i="102"/>
  <c r="AN80" i="102"/>
  <c r="Z85" i="43"/>
  <c r="AH79" i="94"/>
  <c r="AQ79" i="94" s="1"/>
  <c r="AR78" i="94"/>
  <c r="AR83" i="99"/>
  <c r="AI82" i="18"/>
  <c r="AR82" i="18" s="1"/>
  <c r="AN82" i="18"/>
  <c r="Y78" i="50"/>
  <c r="Z78" i="50" s="1"/>
  <c r="X78" i="50"/>
  <c r="AI83" i="49"/>
  <c r="AN83" i="49"/>
  <c r="AR76" i="90"/>
  <c r="AH81" i="103"/>
  <c r="AQ81" i="103" s="1"/>
  <c r="AH77" i="90"/>
  <c r="AQ77" i="90" s="1"/>
  <c r="AI80" i="10"/>
  <c r="AN80" i="10"/>
  <c r="AH83" i="87"/>
  <c r="AQ83" i="87" s="1"/>
  <c r="Y80" i="85"/>
  <c r="X80" i="85"/>
  <c r="AI80" i="82" l="1"/>
  <c r="Z84" i="55"/>
  <c r="AE84" i="55"/>
  <c r="AG84" i="55"/>
  <c r="AP84" i="55" s="1"/>
  <c r="AF84" i="55"/>
  <c r="AO84" i="55" s="1"/>
  <c r="W85" i="55"/>
  <c r="AR83" i="49"/>
  <c r="W86" i="43"/>
  <c r="AG85" i="43"/>
  <c r="AP85" i="43" s="1"/>
  <c r="AE85" i="43"/>
  <c r="AF85" i="43"/>
  <c r="AO85" i="43" s="1"/>
  <c r="AR77" i="50"/>
  <c r="Y85" i="99"/>
  <c r="X85" i="99"/>
  <c r="AH85" i="91"/>
  <c r="AQ85" i="91" s="1"/>
  <c r="AI79" i="94"/>
  <c r="AR79" i="94" s="1"/>
  <c r="AN79" i="94"/>
  <c r="Y82" i="103"/>
  <c r="X82" i="103"/>
  <c r="Y87" i="95"/>
  <c r="X87" i="95"/>
  <c r="Z87" i="95" s="1"/>
  <c r="Y78" i="90"/>
  <c r="X78" i="90"/>
  <c r="AR80" i="10"/>
  <c r="AH86" i="11"/>
  <c r="AQ86" i="11" s="1"/>
  <c r="AR85" i="11"/>
  <c r="AR83" i="55"/>
  <c r="W86" i="91"/>
  <c r="AG85" i="91"/>
  <c r="AP85" i="91" s="1"/>
  <c r="AF85" i="91"/>
  <c r="AO85" i="91" s="1"/>
  <c r="AE85" i="91"/>
  <c r="AI81" i="42"/>
  <c r="AN81" i="42"/>
  <c r="AI77" i="90"/>
  <c r="AN77" i="90"/>
  <c r="AR80" i="102"/>
  <c r="AR84" i="91"/>
  <c r="AH84" i="49"/>
  <c r="AQ84" i="49" s="1"/>
  <c r="Z86" i="11"/>
  <c r="AI81" i="83"/>
  <c r="AN81" i="83"/>
  <c r="AI80" i="98"/>
  <c r="AN80" i="98"/>
  <c r="Z83" i="18"/>
  <c r="AH83" i="18"/>
  <c r="AQ83" i="18" s="1"/>
  <c r="Y80" i="94"/>
  <c r="X80" i="94"/>
  <c r="AI85" i="16"/>
  <c r="AN85" i="16"/>
  <c r="AI86" i="95"/>
  <c r="AN86" i="95"/>
  <c r="AI79" i="48"/>
  <c r="AP79" i="48"/>
  <c r="Z84" i="49"/>
  <c r="AH81" i="102"/>
  <c r="AQ81" i="102" s="1"/>
  <c r="Y81" i="98"/>
  <c r="X81" i="98"/>
  <c r="AH81" i="82"/>
  <c r="AQ81" i="82" s="1"/>
  <c r="AI81" i="103"/>
  <c r="AN81" i="103"/>
  <c r="AH78" i="50"/>
  <c r="AQ78" i="50" s="1"/>
  <c r="AE84" i="41"/>
  <c r="AF84" i="41"/>
  <c r="AO84" i="41" s="1"/>
  <c r="AG84" i="41"/>
  <c r="AP84" i="41" s="1"/>
  <c r="W85" i="41"/>
  <c r="Z81" i="102"/>
  <c r="Y82" i="83"/>
  <c r="X82" i="83"/>
  <c r="AE80" i="35"/>
  <c r="AF80" i="35"/>
  <c r="AO80" i="35" s="1"/>
  <c r="W81" i="35"/>
  <c r="AG80" i="35"/>
  <c r="AP80" i="35" s="1"/>
  <c r="AH81" i="10"/>
  <c r="AQ81" i="10" s="1"/>
  <c r="Z81" i="82"/>
  <c r="AR80" i="82"/>
  <c r="Y82" i="42"/>
  <c r="Z82" i="42" s="1"/>
  <c r="X82" i="42"/>
  <c r="Y86" i="16"/>
  <c r="X86" i="16"/>
  <c r="Z86" i="16" s="1"/>
  <c r="AI83" i="87"/>
  <c r="AN83" i="87"/>
  <c r="AH80" i="85"/>
  <c r="AQ80" i="85" s="1"/>
  <c r="Z80" i="85"/>
  <c r="AG78" i="50"/>
  <c r="AP78" i="50" s="1"/>
  <c r="AF78" i="50"/>
  <c r="AO78" i="50" s="1"/>
  <c r="AE78" i="50"/>
  <c r="W79" i="50"/>
  <c r="AR79" i="85"/>
  <c r="AH84" i="55"/>
  <c r="AQ84" i="55" s="1"/>
  <c r="Z81" i="10"/>
  <c r="AI84" i="99"/>
  <c r="AN84" i="99"/>
  <c r="Y84" i="87"/>
  <c r="X84" i="87"/>
  <c r="Y80" i="48"/>
  <c r="X80" i="48"/>
  <c r="Z81" i="98" l="1"/>
  <c r="AE86" i="16"/>
  <c r="W87" i="16"/>
  <c r="AF86" i="16"/>
  <c r="AO86" i="16" s="1"/>
  <c r="AG86" i="16"/>
  <c r="AP86" i="16" s="1"/>
  <c r="W83" i="42"/>
  <c r="AE82" i="42"/>
  <c r="AF82" i="42"/>
  <c r="AO82" i="42" s="1"/>
  <c r="AG82" i="42"/>
  <c r="AP82" i="42" s="1"/>
  <c r="W82" i="98"/>
  <c r="AE81" i="98"/>
  <c r="AN81" i="98" s="1"/>
  <c r="AG81" i="98"/>
  <c r="AF81" i="98"/>
  <c r="AO81" i="98" s="1"/>
  <c r="Z84" i="87"/>
  <c r="AH84" i="87"/>
  <c r="AQ84" i="87" s="1"/>
  <c r="AR80" i="98"/>
  <c r="AI85" i="91"/>
  <c r="AN85" i="91"/>
  <c r="AH87" i="95"/>
  <c r="AQ87" i="95" s="1"/>
  <c r="AI80" i="35"/>
  <c r="AN80" i="35"/>
  <c r="Y85" i="41"/>
  <c r="X85" i="41"/>
  <c r="AG84" i="49"/>
  <c r="AP84" i="49" s="1"/>
  <c r="W85" i="49"/>
  <c r="AF84" i="49"/>
  <c r="AO84" i="49" s="1"/>
  <c r="AE84" i="49"/>
  <c r="AR85" i="16"/>
  <c r="AF87" i="95"/>
  <c r="AO87" i="95" s="1"/>
  <c r="AE87" i="95"/>
  <c r="W88" i="95"/>
  <c r="AG87" i="95"/>
  <c r="AP87" i="95" s="1"/>
  <c r="AH85" i="99"/>
  <c r="AQ85" i="99" s="1"/>
  <c r="AI78" i="50"/>
  <c r="AN78" i="50"/>
  <c r="AH82" i="83"/>
  <c r="AQ82" i="83" s="1"/>
  <c r="AH80" i="94"/>
  <c r="AQ80" i="94" s="1"/>
  <c r="AR81" i="83"/>
  <c r="AR77" i="90"/>
  <c r="Z85" i="99"/>
  <c r="AI85" i="43"/>
  <c r="AN85" i="43"/>
  <c r="Y85" i="55"/>
  <c r="X85" i="55"/>
  <c r="Z85" i="55" s="1"/>
  <c r="AR83" i="87"/>
  <c r="Y79" i="50"/>
  <c r="X79" i="50"/>
  <c r="AR84" i="99"/>
  <c r="AR79" i="48"/>
  <c r="Z80" i="94"/>
  <c r="AG86" i="11"/>
  <c r="AP86" i="11" s="1"/>
  <c r="AF86" i="11"/>
  <c r="AO86" i="11" s="1"/>
  <c r="AE86" i="11"/>
  <c r="W87" i="11"/>
  <c r="Y86" i="91"/>
  <c r="X86" i="91"/>
  <c r="Z86" i="91" s="1"/>
  <c r="AH78" i="90"/>
  <c r="AQ78" i="90" s="1"/>
  <c r="AH82" i="103"/>
  <c r="AQ82" i="103" s="1"/>
  <c r="AH80" i="48"/>
  <c r="AQ80" i="48" s="1"/>
  <c r="W82" i="82"/>
  <c r="AG81" i="82"/>
  <c r="AP81" i="82" s="1"/>
  <c r="AF81" i="82"/>
  <c r="AO81" i="82" s="1"/>
  <c r="AE81" i="82"/>
  <c r="Z82" i="83"/>
  <c r="Z80" i="48"/>
  <c r="AG81" i="10"/>
  <c r="AP81" i="10" s="1"/>
  <c r="W82" i="10"/>
  <c r="AF81" i="10"/>
  <c r="AO81" i="10" s="1"/>
  <c r="AE81" i="10"/>
  <c r="AH82" i="42"/>
  <c r="AQ82" i="42" s="1"/>
  <c r="AI84" i="41"/>
  <c r="AN84" i="41"/>
  <c r="AF83" i="18"/>
  <c r="AO83" i="18" s="1"/>
  <c r="AG83" i="18"/>
  <c r="AP83" i="18" s="1"/>
  <c r="AE83" i="18"/>
  <c r="W84" i="18"/>
  <c r="AR81" i="42"/>
  <c r="Z78" i="90"/>
  <c r="Z82" i="103"/>
  <c r="Y86" i="43"/>
  <c r="X86" i="43"/>
  <c r="Z86" i="43" s="1"/>
  <c r="AH86" i="16"/>
  <c r="AQ86" i="16" s="1"/>
  <c r="W81" i="85"/>
  <c r="AF80" i="85"/>
  <c r="AO80" i="85" s="1"/>
  <c r="AG80" i="85"/>
  <c r="AP80" i="85" s="1"/>
  <c r="AE80" i="85"/>
  <c r="Y81" i="35"/>
  <c r="Z81" i="35" s="1"/>
  <c r="X81" i="35"/>
  <c r="W82" i="102"/>
  <c r="AE81" i="102"/>
  <c r="AN81" i="102" s="1"/>
  <c r="AF81" i="102"/>
  <c r="AO81" i="102" s="1"/>
  <c r="AG81" i="102"/>
  <c r="AR81" i="103"/>
  <c r="AH81" i="98"/>
  <c r="AQ81" i="98" s="1"/>
  <c r="AR86" i="95"/>
  <c r="AI84" i="55"/>
  <c r="AN84" i="55"/>
  <c r="Y82" i="102" l="1"/>
  <c r="X82" i="102"/>
  <c r="AR84" i="55"/>
  <c r="AI80" i="85"/>
  <c r="AN80" i="85"/>
  <c r="W79" i="90"/>
  <c r="AE78" i="90"/>
  <c r="AG78" i="90"/>
  <c r="AP78" i="90" s="1"/>
  <c r="AF78" i="90"/>
  <c r="AO78" i="90" s="1"/>
  <c r="Y82" i="10"/>
  <c r="X82" i="10"/>
  <c r="AH86" i="91"/>
  <c r="AQ86" i="91" s="1"/>
  <c r="AH85" i="55"/>
  <c r="AQ85" i="55" s="1"/>
  <c r="AI87" i="95"/>
  <c r="AN87" i="95"/>
  <c r="AR80" i="35"/>
  <c r="Y83" i="42"/>
  <c r="Z83" i="42" s="1"/>
  <c r="X83" i="42"/>
  <c r="AE86" i="91"/>
  <c r="W87" i="91"/>
  <c r="AG86" i="91"/>
  <c r="AP86" i="91" s="1"/>
  <c r="AF86" i="91"/>
  <c r="AO86" i="91" s="1"/>
  <c r="AH79" i="50"/>
  <c r="AQ79" i="50" s="1"/>
  <c r="AF85" i="55"/>
  <c r="AO85" i="55" s="1"/>
  <c r="AE85" i="55"/>
  <c r="AG85" i="55"/>
  <c r="AP85" i="55" s="1"/>
  <c r="W86" i="55"/>
  <c r="Y85" i="49"/>
  <c r="X85" i="49"/>
  <c r="AR85" i="91"/>
  <c r="Y82" i="98"/>
  <c r="X82" i="98"/>
  <c r="Z82" i="98" s="1"/>
  <c r="AH81" i="35"/>
  <c r="AQ81" i="35" s="1"/>
  <c r="AH86" i="43"/>
  <c r="AQ86" i="43" s="1"/>
  <c r="W81" i="48"/>
  <c r="AG80" i="48"/>
  <c r="AP80" i="48" s="1"/>
  <c r="AF80" i="48"/>
  <c r="AO80" i="48" s="1"/>
  <c r="AE80" i="48"/>
  <c r="Y82" i="82"/>
  <c r="X82" i="82"/>
  <c r="AE80" i="94"/>
  <c r="W81" i="94"/>
  <c r="AG80" i="94"/>
  <c r="AP80" i="94" s="1"/>
  <c r="AF80" i="94"/>
  <c r="AO80" i="94" s="1"/>
  <c r="Z79" i="50"/>
  <c r="AG84" i="87"/>
  <c r="AP84" i="87" s="1"/>
  <c r="AE84" i="87"/>
  <c r="W85" i="87"/>
  <c r="AF84" i="87"/>
  <c r="AO84" i="87" s="1"/>
  <c r="Y81" i="85"/>
  <c r="X81" i="85"/>
  <c r="AR84" i="41"/>
  <c r="AG82" i="83"/>
  <c r="AP82" i="83" s="1"/>
  <c r="AE82" i="83"/>
  <c r="W83" i="83"/>
  <c r="AF82" i="83"/>
  <c r="AO82" i="83" s="1"/>
  <c r="AR78" i="50"/>
  <c r="Z85" i="41"/>
  <c r="AH85" i="41"/>
  <c r="AQ85" i="41" s="1"/>
  <c r="AF81" i="35"/>
  <c r="AO81" i="35" s="1"/>
  <c r="AE81" i="35"/>
  <c r="AG81" i="35"/>
  <c r="AP81" i="35" s="1"/>
  <c r="W82" i="35"/>
  <c r="AE86" i="43"/>
  <c r="AF86" i="43"/>
  <c r="AO86" i="43" s="1"/>
  <c r="AG86" i="43"/>
  <c r="AP86" i="43" s="1"/>
  <c r="W87" i="43"/>
  <c r="AI81" i="102"/>
  <c r="AP81" i="102"/>
  <c r="Y84" i="18"/>
  <c r="X84" i="18"/>
  <c r="AI81" i="10"/>
  <c r="AN81" i="10"/>
  <c r="Y87" i="11"/>
  <c r="X87" i="11"/>
  <c r="AR85" i="43"/>
  <c r="Y87" i="16"/>
  <c r="X87" i="16"/>
  <c r="Z87" i="16" s="1"/>
  <c r="W83" i="103"/>
  <c r="AG82" i="103"/>
  <c r="AP82" i="103" s="1"/>
  <c r="AF82" i="103"/>
  <c r="AO82" i="103" s="1"/>
  <c r="AE82" i="103"/>
  <c r="AI83" i="18"/>
  <c r="AN83" i="18"/>
  <c r="AI81" i="82"/>
  <c r="AN81" i="82"/>
  <c r="AI86" i="11"/>
  <c r="AN86" i="11"/>
  <c r="AG85" i="99"/>
  <c r="AP85" i="99" s="1"/>
  <c r="W86" i="99"/>
  <c r="AE85" i="99"/>
  <c r="AF85" i="99"/>
  <c r="AO85" i="99" s="1"/>
  <c r="Y88" i="95"/>
  <c r="Z88" i="95" s="1"/>
  <c r="X88" i="95"/>
  <c r="AI84" i="49"/>
  <c r="AN84" i="49"/>
  <c r="AI81" i="98"/>
  <c r="AP81" i="98"/>
  <c r="AI82" i="42"/>
  <c r="AN82" i="42"/>
  <c r="AI86" i="16"/>
  <c r="AN86" i="16"/>
  <c r="Z82" i="82" l="1"/>
  <c r="Z85" i="49"/>
  <c r="Z87" i="11"/>
  <c r="AG82" i="82"/>
  <c r="AP82" i="82" s="1"/>
  <c r="W83" i="82"/>
  <c r="AF82" i="82"/>
  <c r="AO82" i="82" s="1"/>
  <c r="AE82" i="82"/>
  <c r="AF85" i="49"/>
  <c r="AO85" i="49" s="1"/>
  <c r="AG85" i="49"/>
  <c r="AP85" i="49" s="1"/>
  <c r="AE85" i="49"/>
  <c r="W86" i="49"/>
  <c r="AE83" i="42"/>
  <c r="AG83" i="42"/>
  <c r="AP83" i="42" s="1"/>
  <c r="AF83" i="42"/>
  <c r="AO83" i="42" s="1"/>
  <c r="W84" i="42"/>
  <c r="AE87" i="11"/>
  <c r="AF87" i="11"/>
  <c r="AO87" i="11" s="1"/>
  <c r="W88" i="11"/>
  <c r="AG87" i="11"/>
  <c r="AP87" i="11" s="1"/>
  <c r="AG87" i="16"/>
  <c r="AP87" i="16" s="1"/>
  <c r="AE87" i="16"/>
  <c r="AF87" i="16"/>
  <c r="AO87" i="16" s="1"/>
  <c r="W88" i="16"/>
  <c r="Y81" i="48"/>
  <c r="X81" i="48"/>
  <c r="Z81" i="48" s="1"/>
  <c r="AG82" i="98"/>
  <c r="AP82" i="98" s="1"/>
  <c r="W83" i="98"/>
  <c r="AE82" i="98"/>
  <c r="AF82" i="98"/>
  <c r="AO82" i="98" s="1"/>
  <c r="AR80" i="85"/>
  <c r="AR82" i="42"/>
  <c r="AR83" i="18"/>
  <c r="AI82" i="103"/>
  <c r="AN82" i="103"/>
  <c r="AR81" i="102"/>
  <c r="AR86" i="11"/>
  <c r="Y82" i="35"/>
  <c r="X82" i="35"/>
  <c r="Z82" i="35" s="1"/>
  <c r="Y85" i="87"/>
  <c r="X85" i="87"/>
  <c r="Y86" i="55"/>
  <c r="Z86" i="55"/>
  <c r="X86" i="55"/>
  <c r="Y87" i="91"/>
  <c r="X87" i="91"/>
  <c r="AG88" i="95"/>
  <c r="AP88" i="95" s="1"/>
  <c r="W89" i="95"/>
  <c r="AF88" i="95"/>
  <c r="AO88" i="95" s="1"/>
  <c r="AE88" i="95"/>
  <c r="Y81" i="94"/>
  <c r="X81" i="94"/>
  <c r="AI86" i="91"/>
  <c r="AN86" i="91"/>
  <c r="AH82" i="10"/>
  <c r="AQ82" i="10" s="1"/>
  <c r="AI78" i="90"/>
  <c r="AN78" i="90"/>
  <c r="AH82" i="102"/>
  <c r="AQ82" i="102" s="1"/>
  <c r="AR81" i="10"/>
  <c r="AH84" i="18"/>
  <c r="AQ84" i="18" s="1"/>
  <c r="Y87" i="43"/>
  <c r="X87" i="43"/>
  <c r="AH81" i="85"/>
  <c r="AQ81" i="85" s="1"/>
  <c r="AI84" i="87"/>
  <c r="AN84" i="87"/>
  <c r="AI80" i="48"/>
  <c r="AN80" i="48"/>
  <c r="AR86" i="16"/>
  <c r="AR84" i="49"/>
  <c r="AI85" i="99"/>
  <c r="AN85" i="99"/>
  <c r="AR81" i="82"/>
  <c r="Y83" i="103"/>
  <c r="Z83" i="103" s="1"/>
  <c r="X83" i="103"/>
  <c r="AH87" i="11"/>
  <c r="AQ87" i="11" s="1"/>
  <c r="Z84" i="18"/>
  <c r="AI81" i="35"/>
  <c r="AN81" i="35"/>
  <c r="Y83" i="83"/>
  <c r="X83" i="83"/>
  <c r="Z83" i="83" s="1"/>
  <c r="Z81" i="85"/>
  <c r="AI80" i="94"/>
  <c r="AN80" i="94"/>
  <c r="AH85" i="49"/>
  <c r="AQ85" i="49" s="1"/>
  <c r="AI85" i="55"/>
  <c r="AN85" i="55"/>
  <c r="AH83" i="42"/>
  <c r="AQ83" i="42" s="1"/>
  <c r="AR87" i="95"/>
  <c r="Z82" i="10"/>
  <c r="Y79" i="90"/>
  <c r="X79" i="90"/>
  <c r="Z82" i="102"/>
  <c r="AI86" i="43"/>
  <c r="AN86" i="43"/>
  <c r="AR81" i="98"/>
  <c r="AH88" i="95"/>
  <c r="AQ88" i="95" s="1"/>
  <c r="Y86" i="99"/>
  <c r="X86" i="99"/>
  <c r="AH87" i="16"/>
  <c r="AQ87" i="16" s="1"/>
  <c r="AG85" i="41"/>
  <c r="AP85" i="41" s="1"/>
  <c r="AE85" i="41"/>
  <c r="AF85" i="41"/>
  <c r="AO85" i="41" s="1"/>
  <c r="W86" i="41"/>
  <c r="AI82" i="83"/>
  <c r="AN82" i="83"/>
  <c r="W80" i="50"/>
  <c r="AG79" i="50"/>
  <c r="AP79" i="50" s="1"/>
  <c r="AE79" i="50"/>
  <c r="AF79" i="50"/>
  <c r="AO79" i="50" s="1"/>
  <c r="AH82" i="82"/>
  <c r="AQ82" i="82" s="1"/>
  <c r="AH82" i="98"/>
  <c r="AQ82" i="98" s="1"/>
  <c r="AF83" i="103" l="1"/>
  <c r="AO83" i="103" s="1"/>
  <c r="AE83" i="103"/>
  <c r="W84" i="103"/>
  <c r="AG83" i="103"/>
  <c r="AP83" i="103" s="1"/>
  <c r="AI79" i="50"/>
  <c r="AN79" i="50"/>
  <c r="Y86" i="41"/>
  <c r="X86" i="41"/>
  <c r="AF82" i="10"/>
  <c r="AO82" i="10" s="1"/>
  <c r="W83" i="10"/>
  <c r="AG82" i="10"/>
  <c r="AP82" i="10" s="1"/>
  <c r="AE82" i="10"/>
  <c r="AH83" i="83"/>
  <c r="AQ83" i="83" s="1"/>
  <c r="AR86" i="91"/>
  <c r="AH86" i="55"/>
  <c r="AQ86" i="55" s="1"/>
  <c r="AH82" i="35"/>
  <c r="AQ82" i="35" s="1"/>
  <c r="Y83" i="98"/>
  <c r="X83" i="98"/>
  <c r="Y88" i="16"/>
  <c r="X88" i="16"/>
  <c r="Y88" i="11"/>
  <c r="X88" i="11"/>
  <c r="AR86" i="43"/>
  <c r="AF83" i="83"/>
  <c r="AO83" i="83" s="1"/>
  <c r="AG83" i="83"/>
  <c r="AP83" i="83" s="1"/>
  <c r="W84" i="83"/>
  <c r="AE83" i="83"/>
  <c r="AR84" i="87"/>
  <c r="AH87" i="43"/>
  <c r="AQ87" i="43" s="1"/>
  <c r="AH81" i="94"/>
  <c r="AQ81" i="94" s="1"/>
  <c r="Y89" i="95"/>
  <c r="X89" i="95"/>
  <c r="AG86" i="55"/>
  <c r="AP86" i="55" s="1"/>
  <c r="AF86" i="55"/>
  <c r="AO86" i="55" s="1"/>
  <c r="W87" i="55"/>
  <c r="AE86" i="55"/>
  <c r="AE82" i="35"/>
  <c r="W83" i="35"/>
  <c r="AG82" i="35"/>
  <c r="AP82" i="35" s="1"/>
  <c r="AF82" i="35"/>
  <c r="AO82" i="35" s="1"/>
  <c r="AI83" i="42"/>
  <c r="AN83" i="42"/>
  <c r="AI85" i="41"/>
  <c r="AR85" i="41" s="1"/>
  <c r="AN85" i="41"/>
  <c r="AH86" i="99"/>
  <c r="AQ86" i="99" s="1"/>
  <c r="W83" i="102"/>
  <c r="AF82" i="102"/>
  <c r="AO82" i="102" s="1"/>
  <c r="AG82" i="102"/>
  <c r="AE82" i="102"/>
  <c r="AN82" i="102" s="1"/>
  <c r="Z87" i="43"/>
  <c r="Z81" i="94"/>
  <c r="AR82" i="103"/>
  <c r="AH81" i="48"/>
  <c r="AQ81" i="48" s="1"/>
  <c r="AI87" i="16"/>
  <c r="AN87" i="16"/>
  <c r="AI87" i="11"/>
  <c r="AN87" i="11"/>
  <c r="AI82" i="82"/>
  <c r="AN82" i="82"/>
  <c r="AR85" i="55"/>
  <c r="AH87" i="91"/>
  <c r="AQ87" i="91" s="1"/>
  <c r="AH85" i="87"/>
  <c r="AQ85" i="87" s="1"/>
  <c r="W82" i="48"/>
  <c r="AF81" i="48"/>
  <c r="AO81" i="48" s="1"/>
  <c r="AE81" i="48"/>
  <c r="AG81" i="48"/>
  <c r="AP81" i="48" s="1"/>
  <c r="Y86" i="49"/>
  <c r="Z86" i="49" s="1"/>
  <c r="X86" i="49"/>
  <c r="Y80" i="50"/>
  <c r="X80" i="50"/>
  <c r="Z86" i="99"/>
  <c r="AH79" i="90"/>
  <c r="AQ79" i="90" s="1"/>
  <c r="AR82" i="83"/>
  <c r="Z79" i="90"/>
  <c r="AR80" i="94"/>
  <c r="AR81" i="35"/>
  <c r="Z87" i="91"/>
  <c r="Z85" i="87"/>
  <c r="Y84" i="42"/>
  <c r="X84" i="42"/>
  <c r="AI85" i="49"/>
  <c r="AN85" i="49"/>
  <c r="Y83" i="82"/>
  <c r="X83" i="82"/>
  <c r="AF81" i="85"/>
  <c r="AO81" i="85" s="1"/>
  <c r="W82" i="85"/>
  <c r="AG81" i="85"/>
  <c r="AP81" i="85" s="1"/>
  <c r="AE81" i="85"/>
  <c r="W85" i="18"/>
  <c r="AF84" i="18"/>
  <c r="AO84" i="18" s="1"/>
  <c r="AG84" i="18"/>
  <c r="AP84" i="18" s="1"/>
  <c r="AE84" i="18"/>
  <c r="AH83" i="103"/>
  <c r="AQ83" i="103" s="1"/>
  <c r="AR85" i="99"/>
  <c r="AR80" i="48"/>
  <c r="AR78" i="90"/>
  <c r="AI88" i="95"/>
  <c r="AN88" i="95"/>
  <c r="AI82" i="98"/>
  <c r="AN82" i="98"/>
  <c r="Z84" i="42" l="1"/>
  <c r="Z88" i="16"/>
  <c r="AG88" i="16" s="1"/>
  <c r="AP88" i="16" s="1"/>
  <c r="AE84" i="42"/>
  <c r="AG84" i="42"/>
  <c r="AP84" i="42" s="1"/>
  <c r="AF84" i="42"/>
  <c r="AO84" i="42" s="1"/>
  <c r="W85" i="42"/>
  <c r="AG86" i="49"/>
  <c r="AP86" i="49" s="1"/>
  <c r="AE86" i="49"/>
  <c r="AF86" i="49"/>
  <c r="AO86" i="49" s="1"/>
  <c r="W87" i="49"/>
  <c r="W89" i="16"/>
  <c r="AF88" i="16"/>
  <c r="AO88" i="16" s="1"/>
  <c r="AE88" i="16"/>
  <c r="AI84" i="18"/>
  <c r="AN84" i="18"/>
  <c r="AF87" i="91"/>
  <c r="AO87" i="91" s="1"/>
  <c r="AG87" i="91"/>
  <c r="AP87" i="91" s="1"/>
  <c r="W88" i="91"/>
  <c r="AE87" i="91"/>
  <c r="Y82" i="48"/>
  <c r="Z82" i="48" s="1"/>
  <c r="X82" i="48"/>
  <c r="Y87" i="55"/>
  <c r="X87" i="55"/>
  <c r="Y83" i="10"/>
  <c r="X83" i="10"/>
  <c r="AR79" i="50"/>
  <c r="W87" i="99"/>
  <c r="AE86" i="99"/>
  <c r="AG86" i="99"/>
  <c r="AP86" i="99" s="1"/>
  <c r="AF86" i="99"/>
  <c r="AO86" i="99" s="1"/>
  <c r="AR82" i="82"/>
  <c r="AF81" i="94"/>
  <c r="AO81" i="94" s="1"/>
  <c r="W82" i="94"/>
  <c r="AE81" i="94"/>
  <c r="AG81" i="94"/>
  <c r="AP81" i="94" s="1"/>
  <c r="Y83" i="102"/>
  <c r="X83" i="102"/>
  <c r="Z83" i="102" s="1"/>
  <c r="AI83" i="83"/>
  <c r="AN83" i="83"/>
  <c r="AH88" i="11"/>
  <c r="AQ88" i="11" s="1"/>
  <c r="AH83" i="98"/>
  <c r="AQ83" i="98" s="1"/>
  <c r="AH80" i="50"/>
  <c r="AQ80" i="50" s="1"/>
  <c r="W88" i="43"/>
  <c r="AG87" i="43"/>
  <c r="AP87" i="43" s="1"/>
  <c r="AE87" i="43"/>
  <c r="AF87" i="43"/>
  <c r="AO87" i="43" s="1"/>
  <c r="Y83" i="35"/>
  <c r="X83" i="35"/>
  <c r="X84" i="83"/>
  <c r="Y84" i="83"/>
  <c r="Z84" i="83" s="1"/>
  <c r="Z88" i="11"/>
  <c r="Z83" i="98"/>
  <c r="AH86" i="41"/>
  <c r="AQ86" i="41" s="1"/>
  <c r="AR88" i="95"/>
  <c r="Y85" i="18"/>
  <c r="X85" i="18"/>
  <c r="AR87" i="11"/>
  <c r="AI82" i="35"/>
  <c r="AN82" i="35"/>
  <c r="AH89" i="95"/>
  <c r="AQ89" i="95" s="1"/>
  <c r="AQ91" i="95" s="1"/>
  <c r="AX5" i="95"/>
  <c r="S5" i="95" s="1"/>
  <c r="AC5" i="95" s="1"/>
  <c r="AB6" i="95" s="1"/>
  <c r="AZ3" i="95"/>
  <c r="AX12" i="95" s="1"/>
  <c r="S12" i="95" s="1"/>
  <c r="AC12" i="95" s="1"/>
  <c r="AB13" i="95" s="1"/>
  <c r="AX10" i="95"/>
  <c r="S10" i="95" s="1"/>
  <c r="AC10" i="95" s="1"/>
  <c r="AB11" i="95" s="1"/>
  <c r="AX13" i="95"/>
  <c r="S13" i="95" s="1"/>
  <c r="AC13" i="95" s="1"/>
  <c r="AB14" i="95" s="1"/>
  <c r="AX15" i="95"/>
  <c r="S15" i="95" s="1"/>
  <c r="AC15" i="95" s="1"/>
  <c r="AB16" i="95" s="1"/>
  <c r="AX17" i="95"/>
  <c r="S17" i="95" s="1"/>
  <c r="AC17" i="95" s="1"/>
  <c r="AB18" i="95" s="1"/>
  <c r="AX19" i="95"/>
  <c r="S19" i="95" s="1"/>
  <c r="AC19" i="95" s="1"/>
  <c r="AB20" i="95" s="1"/>
  <c r="AX21" i="95"/>
  <c r="S21" i="95" s="1"/>
  <c r="AC21" i="95" s="1"/>
  <c r="AB22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X87" i="95"/>
  <c r="S87" i="95" s="1"/>
  <c r="AC87" i="95" s="1"/>
  <c r="AB88" i="95" s="1"/>
  <c r="Z86" i="41"/>
  <c r="Y84" i="103"/>
  <c r="X84" i="103"/>
  <c r="Y82" i="85"/>
  <c r="Z82" i="85"/>
  <c r="X82" i="85"/>
  <c r="AH83" i="82"/>
  <c r="AQ83" i="82" s="1"/>
  <c r="Z80" i="50"/>
  <c r="AR82" i="98"/>
  <c r="Z83" i="82"/>
  <c r="AI81" i="48"/>
  <c r="AN81" i="48"/>
  <c r="AR83" i="42"/>
  <c r="Z89" i="95"/>
  <c r="AH88" i="16"/>
  <c r="AQ88" i="16" s="1"/>
  <c r="AI82" i="10"/>
  <c r="AR82" i="10" s="1"/>
  <c r="AN82" i="10"/>
  <c r="AI83" i="103"/>
  <c r="AN83" i="103"/>
  <c r="AR85" i="49"/>
  <c r="AH84" i="42"/>
  <c r="AQ84" i="42" s="1"/>
  <c r="AI81" i="85"/>
  <c r="AN81" i="85"/>
  <c r="AG85" i="87"/>
  <c r="AP85" i="87" s="1"/>
  <c r="W86" i="87"/>
  <c r="AE85" i="87"/>
  <c r="AF85" i="87"/>
  <c r="AO85" i="87" s="1"/>
  <c r="AE79" i="90"/>
  <c r="W80" i="90"/>
  <c r="AF79" i="90"/>
  <c r="AO79" i="90" s="1"/>
  <c r="AG79" i="90"/>
  <c r="AP79" i="90" s="1"/>
  <c r="AH86" i="49"/>
  <c r="AQ86" i="49" s="1"/>
  <c r="AR87" i="16"/>
  <c r="AI82" i="102"/>
  <c r="AP82" i="102"/>
  <c r="AI86" i="55"/>
  <c r="AN86" i="55"/>
  <c r="AX18" i="95" l="1"/>
  <c r="S18" i="95" s="1"/>
  <c r="AC18" i="95" s="1"/>
  <c r="AB19" i="95" s="1"/>
  <c r="AX11" i="95"/>
  <c r="S11" i="95" s="1"/>
  <c r="AC11" i="95" s="1"/>
  <c r="AB12" i="95" s="1"/>
  <c r="AX4" i="95"/>
  <c r="S4" i="95" s="1"/>
  <c r="AC4" i="95" s="1"/>
  <c r="AB5" i="95" s="1"/>
  <c r="AX22" i="95"/>
  <c r="S22" i="95" s="1"/>
  <c r="AC22" i="95" s="1"/>
  <c r="AB23" i="95" s="1"/>
  <c r="AX16" i="95"/>
  <c r="S16" i="95" s="1"/>
  <c r="AC16" i="95" s="1"/>
  <c r="AB17" i="95" s="1"/>
  <c r="AJ17" i="95" s="1"/>
  <c r="AX9" i="95"/>
  <c r="S9" i="95" s="1"/>
  <c r="AC9" i="95" s="1"/>
  <c r="AB10" i="95" s="1"/>
  <c r="AX8" i="95"/>
  <c r="S8" i="95" s="1"/>
  <c r="AC8" i="95" s="1"/>
  <c r="AB9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7" i="95"/>
  <c r="S7" i="95" s="1"/>
  <c r="AC7" i="95" s="1"/>
  <c r="AB8" i="95" s="1"/>
  <c r="AJ8" i="95" s="1"/>
  <c r="Z83" i="35"/>
  <c r="AE83" i="35" s="1"/>
  <c r="Z83" i="10"/>
  <c r="AG83" i="35"/>
  <c r="AP83" i="35" s="1"/>
  <c r="AG83" i="10"/>
  <c r="AP83" i="10" s="1"/>
  <c r="AE83" i="10"/>
  <c r="AF83" i="10"/>
  <c r="AO83" i="10" s="1"/>
  <c r="W84" i="10"/>
  <c r="AG82" i="48"/>
  <c r="AP82" i="48" s="1"/>
  <c r="W83" i="48"/>
  <c r="AE82" i="48"/>
  <c r="AF82" i="48"/>
  <c r="AO82" i="48" s="1"/>
  <c r="AR81" i="85"/>
  <c r="W81" i="50"/>
  <c r="AE80" i="50"/>
  <c r="AF80" i="50"/>
  <c r="AO80" i="50" s="1"/>
  <c r="AG80" i="50"/>
  <c r="AP80" i="50" s="1"/>
  <c r="AH82" i="85"/>
  <c r="AQ82" i="85" s="1"/>
  <c r="W87" i="41"/>
  <c r="AE86" i="41"/>
  <c r="AG86" i="41"/>
  <c r="AP86" i="41" s="1"/>
  <c r="AF86" i="41"/>
  <c r="AO86" i="41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J11" i="95"/>
  <c r="AK11" i="95"/>
  <c r="AT11" i="95" s="1"/>
  <c r="AJ13" i="95"/>
  <c r="AK13" i="95"/>
  <c r="AT13" i="95" s="1"/>
  <c r="W84" i="98"/>
  <c r="AG83" i="98"/>
  <c r="AP83" i="98" s="1"/>
  <c r="AF83" i="98"/>
  <c r="AO83" i="98" s="1"/>
  <c r="AE83" i="98"/>
  <c r="Y88" i="43"/>
  <c r="X88" i="43"/>
  <c r="AH83" i="102"/>
  <c r="AQ83" i="102" s="1"/>
  <c r="Y82" i="94"/>
  <c r="X82" i="94"/>
  <c r="AF82" i="85"/>
  <c r="AO82" i="85" s="1"/>
  <c r="AE82" i="85"/>
  <c r="W83" i="85"/>
  <c r="AG82" i="85"/>
  <c r="AP82" i="85" s="1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0" i="95"/>
  <c r="AK10" i="95"/>
  <c r="AT10" i="95" s="1"/>
  <c r="AK5" i="95"/>
  <c r="AT5" i="95" s="1"/>
  <c r="AJ5" i="95"/>
  <c r="AE88" i="11"/>
  <c r="W89" i="11"/>
  <c r="AG88" i="11"/>
  <c r="AP88" i="11" s="1"/>
  <c r="AF88" i="11"/>
  <c r="AO88" i="11" s="1"/>
  <c r="AF83" i="102"/>
  <c r="AO83" i="102" s="1"/>
  <c r="AG83" i="102"/>
  <c r="AP83" i="102" s="1"/>
  <c r="AE83" i="102"/>
  <c r="W84" i="102"/>
  <c r="AI86" i="99"/>
  <c r="AR86" i="99" s="1"/>
  <c r="AN86" i="99"/>
  <c r="Y89" i="16"/>
  <c r="X89" i="16"/>
  <c r="Z89" i="16" s="1"/>
  <c r="AR81" i="48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9" i="95"/>
  <c r="AK9" i="95"/>
  <c r="AT9" i="95" s="1"/>
  <c r="AK6" i="95"/>
  <c r="AT6" i="95" s="1"/>
  <c r="AH85" i="18"/>
  <c r="AQ85" i="18" s="1"/>
  <c r="AG84" i="83"/>
  <c r="AP84" i="83" s="1"/>
  <c r="W85" i="83"/>
  <c r="AF84" i="83"/>
  <c r="AO84" i="83" s="1"/>
  <c r="AE84" i="83"/>
  <c r="Y87" i="99"/>
  <c r="X87" i="99"/>
  <c r="AH87" i="55"/>
  <c r="AQ87" i="55" s="1"/>
  <c r="AR84" i="18"/>
  <c r="Y85" i="42"/>
  <c r="Z85" i="42" s="1"/>
  <c r="X85" i="42"/>
  <c r="AR86" i="55"/>
  <c r="AH84" i="103"/>
  <c r="AQ84" i="103" s="1"/>
  <c r="AJ81" i="95"/>
  <c r="AK81" i="95"/>
  <c r="AT81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Z85" i="18"/>
  <c r="Z87" i="55"/>
  <c r="AI87" i="91"/>
  <c r="AN87" i="91"/>
  <c r="Y87" i="49"/>
  <c r="Z87" i="49" s="1"/>
  <c r="X87" i="49"/>
  <c r="AI85" i="87"/>
  <c r="AN85" i="87"/>
  <c r="Y86" i="87"/>
  <c r="Z86" i="87" s="1"/>
  <c r="X86" i="87"/>
  <c r="AR83" i="103"/>
  <c r="AG83" i="82"/>
  <c r="AP83" i="82" s="1"/>
  <c r="AE83" i="82"/>
  <c r="W84" i="82"/>
  <c r="AF83" i="82"/>
  <c r="AO83" i="82" s="1"/>
  <c r="AK86" i="95"/>
  <c r="AT86" i="95" s="1"/>
  <c r="AJ86" i="95"/>
  <c r="AK75" i="95"/>
  <c r="AT75" i="95" s="1"/>
  <c r="AJ75" i="95"/>
  <c r="Y80" i="90"/>
  <c r="X80" i="90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Z84" i="103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X6" i="95"/>
  <c r="S6" i="95" s="1"/>
  <c r="AC6" i="95" s="1"/>
  <c r="AB7" i="95" s="1"/>
  <c r="AH84" i="83"/>
  <c r="AQ84" i="83" s="1"/>
  <c r="AI87" i="43"/>
  <c r="AN87" i="43"/>
  <c r="Y88" i="91"/>
  <c r="X88" i="91"/>
  <c r="AI88" i="16"/>
  <c r="AN88" i="16"/>
  <c r="AR82" i="102"/>
  <c r="AI79" i="90"/>
  <c r="AN79" i="90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X3" i="95"/>
  <c r="S3" i="95" s="1"/>
  <c r="AC3" i="95" s="1"/>
  <c r="AR82" i="35"/>
  <c r="AH83" i="35"/>
  <c r="AQ83" i="35" s="1"/>
  <c r="AR83" i="83"/>
  <c r="AI81" i="94"/>
  <c r="AN81" i="94"/>
  <c r="AH83" i="10"/>
  <c r="AQ83" i="10" s="1"/>
  <c r="AH82" i="48"/>
  <c r="AQ82" i="48" s="1"/>
  <c r="AI86" i="49"/>
  <c r="AN86" i="49"/>
  <c r="AI84" i="42"/>
  <c r="AN84" i="42"/>
  <c r="AK8" i="95" l="1"/>
  <c r="AT8" i="95" s="1"/>
  <c r="AK17" i="95"/>
  <c r="AT17" i="95" s="1"/>
  <c r="AF83" i="35"/>
  <c r="AO83" i="35" s="1"/>
  <c r="W84" i="35"/>
  <c r="AJ16" i="95"/>
  <c r="AS16" i="95" s="1"/>
  <c r="AF87" i="49"/>
  <c r="AO87" i="49" s="1"/>
  <c r="AE87" i="49"/>
  <c r="AG87" i="49"/>
  <c r="AP87" i="49" s="1"/>
  <c r="W88" i="49"/>
  <c r="W87" i="87"/>
  <c r="AG86" i="87"/>
  <c r="AP86" i="87" s="1"/>
  <c r="AE86" i="87"/>
  <c r="AF86" i="87"/>
  <c r="AO86" i="87" s="1"/>
  <c r="AE85" i="42"/>
  <c r="W86" i="42"/>
  <c r="AF85" i="42"/>
  <c r="AO85" i="42" s="1"/>
  <c r="AG85" i="42"/>
  <c r="AP85" i="42" s="1"/>
  <c r="AR87" i="43"/>
  <c r="AR84" i="42"/>
  <c r="AJ3" i="95"/>
  <c r="AB4" i="95"/>
  <c r="AS25" i="95"/>
  <c r="AL25" i="95"/>
  <c r="AU25" i="95" s="1"/>
  <c r="AS79" i="95"/>
  <c r="AL79" i="95"/>
  <c r="AU79" i="95" s="1"/>
  <c r="AS26" i="95"/>
  <c r="AL26" i="95"/>
  <c r="AU26" i="95" s="1"/>
  <c r="AL80" i="95"/>
  <c r="AU80" i="95" s="1"/>
  <c r="AS80" i="95"/>
  <c r="AI89" i="95"/>
  <c r="AN89" i="95"/>
  <c r="AN91" i="95" s="1"/>
  <c r="AS75" i="95"/>
  <c r="AL75" i="95"/>
  <c r="AU75" i="95" s="1"/>
  <c r="Y84" i="82"/>
  <c r="Z84" i="82"/>
  <c r="X84" i="82"/>
  <c r="AS27" i="95"/>
  <c r="AL27" i="95"/>
  <c r="AU27" i="95" s="1"/>
  <c r="AL46" i="95"/>
  <c r="AU46" i="95" s="1"/>
  <c r="AS46" i="95"/>
  <c r="AS64" i="95"/>
  <c r="AL64" i="95"/>
  <c r="AU64" i="95" s="1"/>
  <c r="AS82" i="95"/>
  <c r="AL82" i="95"/>
  <c r="AU82" i="95" s="1"/>
  <c r="AH89" i="16"/>
  <c r="AQ89" i="16" s="1"/>
  <c r="AQ91" i="16" s="1"/>
  <c r="AZ3" i="16"/>
  <c r="AX85" i="16" s="1"/>
  <c r="S85" i="16" s="1"/>
  <c r="AC85" i="16" s="1"/>
  <c r="AB86" i="16" s="1"/>
  <c r="AX6" i="16"/>
  <c r="S6" i="16" s="1"/>
  <c r="AC6" i="16" s="1"/>
  <c r="AB7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Y84" i="102"/>
  <c r="X84" i="102"/>
  <c r="AS10" i="95"/>
  <c r="AL10" i="95"/>
  <c r="AU10" i="95" s="1"/>
  <c r="AS29" i="95"/>
  <c r="AL29" i="95"/>
  <c r="AU29" i="95" s="1"/>
  <c r="AS83" i="95"/>
  <c r="AL83" i="95"/>
  <c r="AU83" i="95" s="1"/>
  <c r="AI82" i="85"/>
  <c r="AN82" i="85"/>
  <c r="AS24" i="95"/>
  <c r="AL24" i="95"/>
  <c r="AU24" i="95" s="1"/>
  <c r="AS42" i="95"/>
  <c r="AL42" i="95"/>
  <c r="AU42" i="95" s="1"/>
  <c r="AS78" i="95"/>
  <c r="AL78" i="95"/>
  <c r="AU78" i="95" s="1"/>
  <c r="Y81" i="50"/>
  <c r="Z81" i="50"/>
  <c r="X81" i="50"/>
  <c r="Y83" i="48"/>
  <c r="X83" i="48"/>
  <c r="AJ7" i="95"/>
  <c r="AK7" i="95"/>
  <c r="AT7" i="95" s="1"/>
  <c r="AS44" i="95"/>
  <c r="AL44" i="95"/>
  <c r="AU44" i="95" s="1"/>
  <c r="AS62" i="95"/>
  <c r="AL62" i="95"/>
  <c r="AU62" i="95" s="1"/>
  <c r="AI83" i="82"/>
  <c r="AN83" i="82"/>
  <c r="AL33" i="95"/>
  <c r="AU33" i="95" s="1"/>
  <c r="AS33" i="95"/>
  <c r="AL69" i="95"/>
  <c r="AU69" i="95" s="1"/>
  <c r="AS69" i="95"/>
  <c r="AI84" i="83"/>
  <c r="AN84" i="83"/>
  <c r="AS9" i="95"/>
  <c r="AL9" i="95"/>
  <c r="AU9" i="95" s="1"/>
  <c r="AS28" i="95"/>
  <c r="AL28" i="95"/>
  <c r="AU28" i="95" s="1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3" i="102"/>
  <c r="AN83" i="102"/>
  <c r="Y89" i="11"/>
  <c r="Z89" i="11" s="1"/>
  <c r="X89" i="11"/>
  <c r="AS35" i="95"/>
  <c r="AL35" i="95"/>
  <c r="AU35" i="95" s="1"/>
  <c r="AS88" i="95"/>
  <c r="AL88" i="95"/>
  <c r="AU88" i="95" s="1"/>
  <c r="AS13" i="95"/>
  <c r="AL13" i="95"/>
  <c r="AU13" i="95" s="1"/>
  <c r="AS60" i="95"/>
  <c r="AL60" i="95"/>
  <c r="AU60" i="95" s="1"/>
  <c r="AI86" i="41"/>
  <c r="AR86" i="41" s="1"/>
  <c r="AN86" i="41"/>
  <c r="AL49" i="95"/>
  <c r="AU49" i="95" s="1"/>
  <c r="AS49" i="95"/>
  <c r="AS85" i="95"/>
  <c r="AL85" i="95"/>
  <c r="AU85" i="95" s="1"/>
  <c r="AR88" i="16"/>
  <c r="AS14" i="95"/>
  <c r="AL14" i="95"/>
  <c r="AU14" i="95" s="1"/>
  <c r="AS32" i="95"/>
  <c r="AL32" i="95"/>
  <c r="AU32" i="95" s="1"/>
  <c r="AK89" i="95"/>
  <c r="AT89" i="95" s="1"/>
  <c r="AS86" i="95"/>
  <c r="AL86" i="95"/>
  <c r="AU86" i="95" s="1"/>
  <c r="AR87" i="91"/>
  <c r="AS15" i="95"/>
  <c r="AL15" i="95"/>
  <c r="AU15" i="95" s="1"/>
  <c r="AS51" i="95"/>
  <c r="AL51" i="95"/>
  <c r="AU51" i="95" s="1"/>
  <c r="AI88" i="11"/>
  <c r="AN88" i="11"/>
  <c r="AS17" i="95"/>
  <c r="AL17" i="95"/>
  <c r="AU17" i="95" s="1"/>
  <c r="AS53" i="95"/>
  <c r="AL53" i="95"/>
  <c r="AU53" i="95" s="1"/>
  <c r="AS71" i="95"/>
  <c r="AL71" i="95"/>
  <c r="AU71" i="95" s="1"/>
  <c r="AH82" i="94"/>
  <c r="AQ82" i="94" s="1"/>
  <c r="AI83" i="98"/>
  <c r="AN83" i="98"/>
  <c r="AS48" i="95"/>
  <c r="AL48" i="95"/>
  <c r="AU48" i="95" s="1"/>
  <c r="Y87" i="41"/>
  <c r="X87" i="41"/>
  <c r="AS67" i="95"/>
  <c r="AL67" i="95"/>
  <c r="AU67" i="95" s="1"/>
  <c r="AS50" i="95"/>
  <c r="AL50" i="95"/>
  <c r="AU50" i="95" s="1"/>
  <c r="AH80" i="90"/>
  <c r="AQ80" i="90" s="1"/>
  <c r="AR85" i="87"/>
  <c r="AG87" i="55"/>
  <c r="AP87" i="55" s="1"/>
  <c r="AE87" i="55"/>
  <c r="W88" i="55"/>
  <c r="AF87" i="55"/>
  <c r="AO87" i="55" s="1"/>
  <c r="AS21" i="95"/>
  <c r="AL21" i="95"/>
  <c r="AU21" i="95" s="1"/>
  <c r="AH87" i="99"/>
  <c r="AQ87" i="99" s="1"/>
  <c r="Y85" i="83"/>
  <c r="X85" i="83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S5" i="95"/>
  <c r="AL5" i="95"/>
  <c r="AU5" i="95" s="1"/>
  <c r="AS59" i="95"/>
  <c r="AL59" i="95"/>
  <c r="AU59" i="95" s="1"/>
  <c r="AS77" i="95"/>
  <c r="AL77" i="95"/>
  <c r="AU77" i="95" s="1"/>
  <c r="Z82" i="94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Y84" i="10"/>
  <c r="X84" i="10"/>
  <c r="AS31" i="95"/>
  <c r="AL31" i="95"/>
  <c r="AU31" i="95" s="1"/>
  <c r="AR86" i="49"/>
  <c r="AR81" i="94"/>
  <c r="AS12" i="95"/>
  <c r="AL12" i="95"/>
  <c r="AU12" i="95" s="1"/>
  <c r="AS19" i="95"/>
  <c r="AL19" i="95"/>
  <c r="AU19" i="95" s="1"/>
  <c r="AS37" i="95"/>
  <c r="AL37" i="95"/>
  <c r="AU37" i="95" s="1"/>
  <c r="AS55" i="95"/>
  <c r="AL55" i="95"/>
  <c r="AU55" i="95" s="1"/>
  <c r="AH88" i="91"/>
  <c r="AQ88" i="91" s="1"/>
  <c r="AS68" i="95"/>
  <c r="AL68" i="95"/>
  <c r="AU68" i="95" s="1"/>
  <c r="AS73" i="95"/>
  <c r="AL73" i="95"/>
  <c r="AU73" i="95" s="1"/>
  <c r="AR79" i="90"/>
  <c r="Z88" i="91"/>
  <c r="AS20" i="95"/>
  <c r="AL20" i="95"/>
  <c r="AU20" i="95" s="1"/>
  <c r="AS38" i="95"/>
  <c r="AL38" i="95"/>
  <c r="AU38" i="95" s="1"/>
  <c r="AS74" i="95"/>
  <c r="AL74" i="95"/>
  <c r="AU74" i="95" s="1"/>
  <c r="AG84" i="103"/>
  <c r="AP84" i="103" s="1"/>
  <c r="AE84" i="103"/>
  <c r="AF84" i="103"/>
  <c r="AO84" i="103" s="1"/>
  <c r="W85" i="103"/>
  <c r="Z80" i="90"/>
  <c r="AH87" i="49"/>
  <c r="AQ87" i="49" s="1"/>
  <c r="AE85" i="18"/>
  <c r="AG85" i="18"/>
  <c r="AP85" i="18" s="1"/>
  <c r="W86" i="18"/>
  <c r="AF85" i="18"/>
  <c r="AO85" i="18" s="1"/>
  <c r="AS39" i="95"/>
  <c r="AL39" i="95"/>
  <c r="AU39" i="95" s="1"/>
  <c r="AS57" i="95"/>
  <c r="AL57" i="95"/>
  <c r="AU57" i="95" s="1"/>
  <c r="AS81" i="95"/>
  <c r="AL81" i="95"/>
  <c r="AU81" i="95" s="1"/>
  <c r="Z87" i="99"/>
  <c r="AS22" i="95"/>
  <c r="AL22" i="95"/>
  <c r="AU22" i="95" s="1"/>
  <c r="AS58" i="95"/>
  <c r="AL58" i="95"/>
  <c r="AU58" i="95" s="1"/>
  <c r="AS23" i="95"/>
  <c r="AL23" i="95"/>
  <c r="AU23" i="95" s="1"/>
  <c r="AS41" i="95"/>
  <c r="AL41" i="95"/>
  <c r="AU41" i="95" s="1"/>
  <c r="AH88" i="43"/>
  <c r="AQ88" i="43" s="1"/>
  <c r="Y84" i="35"/>
  <c r="X84" i="35"/>
  <c r="AS43" i="95"/>
  <c r="AL43" i="95"/>
  <c r="AU43" i="95" s="1"/>
  <c r="AS61" i="95"/>
  <c r="AL61" i="95"/>
  <c r="AU61" i="95" s="1"/>
  <c r="AS56" i="95"/>
  <c r="AL56" i="95"/>
  <c r="AU56" i="95" s="1"/>
  <c r="AH86" i="87"/>
  <c r="AQ86" i="87" s="1"/>
  <c r="AS8" i="95"/>
  <c r="AL8" i="95"/>
  <c r="AU8" i="95" s="1"/>
  <c r="AS45" i="95"/>
  <c r="AL45" i="95"/>
  <c r="AU45" i="95" s="1"/>
  <c r="AS63" i="95"/>
  <c r="AL63" i="95"/>
  <c r="AU63" i="95" s="1"/>
  <c r="AH85" i="42"/>
  <c r="AQ85" i="42" s="1"/>
  <c r="AJ6" i="95"/>
  <c r="AS40" i="95"/>
  <c r="AL40" i="95"/>
  <c r="AU40" i="95" s="1"/>
  <c r="AS76" i="95"/>
  <c r="AL76" i="95"/>
  <c r="AU76" i="95" s="1"/>
  <c r="AS47" i="95"/>
  <c r="AL47" i="95"/>
  <c r="AU47" i="95" s="1"/>
  <c r="AS65" i="95"/>
  <c r="AL65" i="95"/>
  <c r="AU65" i="95" s="1"/>
  <c r="Y83" i="85"/>
  <c r="X83" i="85"/>
  <c r="Z88" i="43"/>
  <c r="Y84" i="98"/>
  <c r="X84" i="98"/>
  <c r="Z84" i="98" s="1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0" i="50"/>
  <c r="AN80" i="50"/>
  <c r="AI82" i="48"/>
  <c r="AN82" i="48"/>
  <c r="AI83" i="10"/>
  <c r="AN83" i="10"/>
  <c r="AI83" i="35"/>
  <c r="AN83" i="35"/>
  <c r="AL16" i="95" l="1"/>
  <c r="AU16" i="95" s="1"/>
  <c r="AX7" i="16"/>
  <c r="S7" i="16" s="1"/>
  <c r="AC7" i="16" s="1"/>
  <c r="AB8" i="16" s="1"/>
  <c r="AX22" i="16"/>
  <c r="S22" i="16" s="1"/>
  <c r="AC22" i="16" s="1"/>
  <c r="AB23" i="16" s="1"/>
  <c r="AX16" i="16"/>
  <c r="S16" i="16" s="1"/>
  <c r="AC16" i="16" s="1"/>
  <c r="AB17" i="16" s="1"/>
  <c r="AX10" i="16"/>
  <c r="S10" i="16" s="1"/>
  <c r="AC10" i="16" s="1"/>
  <c r="AB11" i="16" s="1"/>
  <c r="AJ11" i="16" s="1"/>
  <c r="AX27" i="16"/>
  <c r="S27" i="16" s="1"/>
  <c r="AC27" i="16" s="1"/>
  <c r="AB28" i="16" s="1"/>
  <c r="AX21" i="16"/>
  <c r="S21" i="16" s="1"/>
  <c r="AC21" i="16" s="1"/>
  <c r="AB22" i="16" s="1"/>
  <c r="AX15" i="16"/>
  <c r="S15" i="16" s="1"/>
  <c r="AC15" i="16" s="1"/>
  <c r="AB16" i="16" s="1"/>
  <c r="AX9" i="16"/>
  <c r="S9" i="16" s="1"/>
  <c r="AC9" i="16" s="1"/>
  <c r="AB10" i="16" s="1"/>
  <c r="Z84" i="35"/>
  <c r="AF84" i="35" s="1"/>
  <c r="AO84" i="35" s="1"/>
  <c r="AX26" i="16"/>
  <c r="S26" i="16" s="1"/>
  <c r="AC26" i="16" s="1"/>
  <c r="AB27" i="16" s="1"/>
  <c r="AJ27" i="16" s="1"/>
  <c r="AX20" i="16"/>
  <c r="S20" i="16" s="1"/>
  <c r="AC20" i="16" s="1"/>
  <c r="AB21" i="16" s="1"/>
  <c r="AX14" i="16"/>
  <c r="S14" i="16" s="1"/>
  <c r="AC14" i="16" s="1"/>
  <c r="AB15" i="16" s="1"/>
  <c r="AX8" i="16"/>
  <c r="S8" i="16" s="1"/>
  <c r="AC8" i="16" s="1"/>
  <c r="AB9" i="16" s="1"/>
  <c r="AF84" i="98"/>
  <c r="AO84" i="98" s="1"/>
  <c r="AE84" i="98"/>
  <c r="W85" i="98"/>
  <c r="AG84" i="98"/>
  <c r="AP84" i="98" s="1"/>
  <c r="W85" i="35"/>
  <c r="AE84" i="35"/>
  <c r="AG84" i="35"/>
  <c r="AP84" i="35" s="1"/>
  <c r="AJ55" i="16"/>
  <c r="AK55" i="16"/>
  <c r="AT55" i="16" s="1"/>
  <c r="Y86" i="18"/>
  <c r="X86" i="18"/>
  <c r="AI84" i="103"/>
  <c r="AN84" i="103"/>
  <c r="AH85" i="83"/>
  <c r="AQ85" i="83" s="1"/>
  <c r="Y88" i="55"/>
  <c r="X88" i="55"/>
  <c r="Z88" i="55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W82" i="50"/>
  <c r="AG81" i="50"/>
  <c r="AP81" i="50" s="1"/>
  <c r="AE81" i="50"/>
  <c r="AF81" i="50"/>
  <c r="AO81" i="50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X4" i="16"/>
  <c r="S4" i="16" s="1"/>
  <c r="AC4" i="16" s="1"/>
  <c r="AB5" i="16" s="1"/>
  <c r="AH84" i="82"/>
  <c r="AQ84" i="82" s="1"/>
  <c r="AR89" i="95"/>
  <c r="AR91" i="95" s="1"/>
  <c r="AL89" i="95"/>
  <c r="AU89" i="95" s="1"/>
  <c r="Y86" i="42"/>
  <c r="Z86" i="42" s="1"/>
  <c r="X86" i="42"/>
  <c r="Y87" i="87"/>
  <c r="X87" i="87"/>
  <c r="Z87" i="87" s="1"/>
  <c r="AH84" i="10"/>
  <c r="AQ84" i="10" s="1"/>
  <c r="AK73" i="16"/>
  <c r="AT73" i="16" s="1"/>
  <c r="AJ73" i="16"/>
  <c r="AK43" i="16"/>
  <c r="AT43" i="16" s="1"/>
  <c r="AJ43" i="16"/>
  <c r="AJ13" i="16"/>
  <c r="AK13" i="16"/>
  <c r="AT13" i="16" s="1"/>
  <c r="AR82" i="48"/>
  <c r="AR83" i="35"/>
  <c r="AR80" i="50"/>
  <c r="AF88" i="43"/>
  <c r="AO88" i="43" s="1"/>
  <c r="AG88" i="43"/>
  <c r="W89" i="43"/>
  <c r="AE88" i="43"/>
  <c r="AN88" i="43" s="1"/>
  <c r="AS6" i="95"/>
  <c r="AL6" i="95"/>
  <c r="AU6" i="95" s="1"/>
  <c r="Z85" i="83"/>
  <c r="AI87" i="55"/>
  <c r="AN87" i="55"/>
  <c r="AR84" i="83"/>
  <c r="AR83" i="82"/>
  <c r="AS7" i="95"/>
  <c r="AL7" i="95"/>
  <c r="AU7" i="95" s="1"/>
  <c r="AK87" i="16"/>
  <c r="AT87" i="16" s="1"/>
  <c r="AJ87" i="16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6" i="16"/>
  <c r="AK16" i="16"/>
  <c r="AT16" i="16" s="1"/>
  <c r="AK10" i="16"/>
  <c r="AT10" i="16" s="1"/>
  <c r="AK86" i="16"/>
  <c r="AT86" i="16" s="1"/>
  <c r="AJ86" i="16"/>
  <c r="AF84" i="82"/>
  <c r="AO84" i="82" s="1"/>
  <c r="AG84" i="82"/>
  <c r="AP84" i="82" s="1"/>
  <c r="AE84" i="82"/>
  <c r="W85" i="82"/>
  <c r="AI85" i="42"/>
  <c r="AN85" i="42"/>
  <c r="AJ67" i="16"/>
  <c r="AK67" i="16"/>
  <c r="AT67" i="16" s="1"/>
  <c r="AH87" i="41"/>
  <c r="AQ87" i="41" s="1"/>
  <c r="AR83" i="98"/>
  <c r="AH83" i="48"/>
  <c r="AQ83" i="48" s="1"/>
  <c r="AJ89" i="16"/>
  <c r="AS89" i="16" s="1"/>
  <c r="AK89" i="16"/>
  <c r="AT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1" i="16"/>
  <c r="AK21" i="16"/>
  <c r="AT21" i="16" s="1"/>
  <c r="AJ15" i="16"/>
  <c r="AK15" i="16"/>
  <c r="AT15" i="16" s="1"/>
  <c r="AJ9" i="16"/>
  <c r="AK9" i="16"/>
  <c r="AT9" i="16" s="1"/>
  <c r="AX5" i="16"/>
  <c r="S5" i="16" s="1"/>
  <c r="AC5" i="16" s="1"/>
  <c r="AB6" i="16" s="1"/>
  <c r="Y88" i="49"/>
  <c r="X88" i="49"/>
  <c r="AH84" i="98"/>
  <c r="AQ84" i="98" s="1"/>
  <c r="Y85" i="103"/>
  <c r="X85" i="103"/>
  <c r="AJ88" i="16"/>
  <c r="AK88" i="16"/>
  <c r="AT88" i="16" s="1"/>
  <c r="AK37" i="16"/>
  <c r="AT37" i="16" s="1"/>
  <c r="AJ37" i="16"/>
  <c r="AH83" i="85"/>
  <c r="AQ83" i="85" s="1"/>
  <c r="AI85" i="18"/>
  <c r="AN85" i="18"/>
  <c r="AF80" i="90"/>
  <c r="AO80" i="90" s="1"/>
  <c r="AG80" i="90"/>
  <c r="AP80" i="90" s="1"/>
  <c r="AE80" i="90"/>
  <c r="W81" i="90"/>
  <c r="W89" i="91"/>
  <c r="AG88" i="91"/>
  <c r="AE88" i="91"/>
  <c r="AN88" i="91" s="1"/>
  <c r="AF88" i="91"/>
  <c r="AO88" i="91" s="1"/>
  <c r="AR83" i="10"/>
  <c r="Z83" i="85"/>
  <c r="W88" i="99"/>
  <c r="AE87" i="99"/>
  <c r="AG87" i="99"/>
  <c r="AP87" i="99" s="1"/>
  <c r="AF87" i="99"/>
  <c r="AO87" i="99" s="1"/>
  <c r="AF82" i="94"/>
  <c r="AO82" i="94" s="1"/>
  <c r="W83" i="94"/>
  <c r="AG82" i="94"/>
  <c r="AP82" i="94" s="1"/>
  <c r="AE82" i="94"/>
  <c r="Z87" i="41"/>
  <c r="AR88" i="11"/>
  <c r="AR83" i="102"/>
  <c r="Z83" i="48"/>
  <c r="AR82" i="85"/>
  <c r="AJ85" i="16"/>
  <c r="AK85" i="16"/>
  <c r="AT85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K32" i="16"/>
  <c r="AT32" i="16" s="1"/>
  <c r="AJ32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J4" i="95"/>
  <c r="AK4" i="95"/>
  <c r="AT4" i="95" s="1"/>
  <c r="AT91" i="95" s="1"/>
  <c r="AH84" i="102"/>
  <c r="AQ84" i="102" s="1"/>
  <c r="AJ61" i="16"/>
  <c r="AK61" i="16"/>
  <c r="AT61" i="16" s="1"/>
  <c r="AJ49" i="16"/>
  <c r="AK49" i="16"/>
  <c r="AT49" i="16" s="1"/>
  <c r="AK31" i="16"/>
  <c r="AT31" i="16" s="1"/>
  <c r="AJ31" i="16"/>
  <c r="AJ25" i="16"/>
  <c r="AK25" i="16"/>
  <c r="AT25" i="16" s="1"/>
  <c r="AJ7" i="16"/>
  <c r="AK7" i="16"/>
  <c r="AT7" i="16" s="1"/>
  <c r="AS3" i="95"/>
  <c r="AL3" i="95"/>
  <c r="AU3" i="95" s="1"/>
  <c r="AI86" i="87"/>
  <c r="AN86" i="87"/>
  <c r="AI87" i="49"/>
  <c r="AN87" i="49"/>
  <c r="AK79" i="16"/>
  <c r="AT79" i="16" s="1"/>
  <c r="AJ79" i="16"/>
  <c r="AJ19" i="16"/>
  <c r="AK19" i="16"/>
  <c r="AT19" i="16" s="1"/>
  <c r="AH84" i="35"/>
  <c r="AQ84" i="35" s="1"/>
  <c r="Z84" i="10"/>
  <c r="AH89" i="11"/>
  <c r="AQ89" i="11" s="1"/>
  <c r="AQ91" i="11" s="1"/>
  <c r="AZ3" i="11"/>
  <c r="AX11" i="11" s="1"/>
  <c r="S11" i="11" s="1"/>
  <c r="AC11" i="11" s="1"/>
  <c r="AB12" i="11" s="1"/>
  <c r="AX13" i="11"/>
  <c r="S13" i="11" s="1"/>
  <c r="AC13" i="11" s="1"/>
  <c r="AB14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8" i="11"/>
  <c r="S88" i="11" s="1"/>
  <c r="AC88" i="11" s="1"/>
  <c r="AB89" i="11" s="1"/>
  <c r="AI89" i="16"/>
  <c r="AN89" i="16"/>
  <c r="AN91" i="16" s="1"/>
  <c r="AH81" i="50"/>
  <c r="AQ81" i="50" s="1"/>
  <c r="Z84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3" i="16"/>
  <c r="S3" i="16" s="1"/>
  <c r="AC3" i="16" s="1"/>
  <c r="AK27" i="16" l="1"/>
  <c r="AT27" i="16" s="1"/>
  <c r="AJ10" i="16"/>
  <c r="AK11" i="16"/>
  <c r="AT11" i="16" s="1"/>
  <c r="AX12" i="11"/>
  <c r="S12" i="11" s="1"/>
  <c r="AC12" i="11" s="1"/>
  <c r="AB13" i="11" s="1"/>
  <c r="AJ13" i="11" s="1"/>
  <c r="AJ26" i="16"/>
  <c r="AS26" i="16" s="1"/>
  <c r="AX6" i="11"/>
  <c r="S6" i="11" s="1"/>
  <c r="AC6" i="11" s="1"/>
  <c r="AB7" i="11" s="1"/>
  <c r="AL36" i="16"/>
  <c r="AU36" i="16" s="1"/>
  <c r="AS36" i="16"/>
  <c r="AG84" i="102"/>
  <c r="AP84" i="102" s="1"/>
  <c r="AE84" i="102"/>
  <c r="W85" i="102"/>
  <c r="AF84" i="102"/>
  <c r="AO84" i="102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K13" i="11"/>
  <c r="AT13" i="11" s="1"/>
  <c r="AK12" i="11"/>
  <c r="AT12" i="11" s="1"/>
  <c r="AJ12" i="11"/>
  <c r="AS19" i="16"/>
  <c r="AL19" i="16"/>
  <c r="AU19" i="16" s="1"/>
  <c r="AR86" i="87"/>
  <c r="AS25" i="16"/>
  <c r="AL25" i="16"/>
  <c r="AU25" i="16" s="1"/>
  <c r="AS61" i="16"/>
  <c r="AL61" i="16"/>
  <c r="AU61" i="16" s="1"/>
  <c r="AS56" i="16"/>
  <c r="AL56" i="16"/>
  <c r="AU56" i="16" s="1"/>
  <c r="AS74" i="16"/>
  <c r="AL74" i="16"/>
  <c r="AU74" i="16" s="1"/>
  <c r="W84" i="85"/>
  <c r="AE83" i="85"/>
  <c r="AG83" i="85"/>
  <c r="AP83" i="85" s="1"/>
  <c r="AF83" i="85"/>
  <c r="AO83" i="85" s="1"/>
  <c r="AI88" i="91"/>
  <c r="AP88" i="91"/>
  <c r="AH85" i="103"/>
  <c r="AQ85" i="103" s="1"/>
  <c r="AS45" i="16"/>
  <c r="AL45" i="16"/>
  <c r="AU45" i="16" s="1"/>
  <c r="AL63" i="16"/>
  <c r="AU63" i="16" s="1"/>
  <c r="AS63" i="16"/>
  <c r="AS81" i="16"/>
  <c r="AL81" i="16"/>
  <c r="AU81" i="16" s="1"/>
  <c r="AS16" i="16"/>
  <c r="AL16" i="16"/>
  <c r="AU16" i="16" s="1"/>
  <c r="AS52" i="16"/>
  <c r="AL52" i="16"/>
  <c r="AU52" i="16" s="1"/>
  <c r="AS13" i="16"/>
  <c r="AL13" i="16"/>
  <c r="AU13" i="16" s="1"/>
  <c r="AS29" i="16"/>
  <c r="AL29" i="16"/>
  <c r="AU29" i="16" s="1"/>
  <c r="AS47" i="16"/>
  <c r="AL47" i="16"/>
  <c r="AU47" i="16" s="1"/>
  <c r="Y82" i="50"/>
  <c r="Z82" i="50" s="1"/>
  <c r="X82" i="50"/>
  <c r="AE88" i="55"/>
  <c r="AF88" i="55"/>
  <c r="AO88" i="55" s="1"/>
  <c r="W89" i="55"/>
  <c r="AG88" i="55"/>
  <c r="AP88" i="55" s="1"/>
  <c r="AS12" i="16"/>
  <c r="AL12" i="16"/>
  <c r="AU12" i="16" s="1"/>
  <c r="AS18" i="16"/>
  <c r="AL18" i="16"/>
  <c r="AU18" i="16" s="1"/>
  <c r="AS54" i="16"/>
  <c r="AL54" i="16"/>
  <c r="AU54" i="16" s="1"/>
  <c r="AR89" i="16"/>
  <c r="AR91" i="16" s="1"/>
  <c r="AL89" i="16"/>
  <c r="AU89" i="16" s="1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K42" i="11"/>
  <c r="AT42" i="11" s="1"/>
  <c r="AJ42" i="1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X10" i="11"/>
  <c r="S10" i="11" s="1"/>
  <c r="AC10" i="11" s="1"/>
  <c r="AB11" i="11" s="1"/>
  <c r="AX5" i="11"/>
  <c r="S5" i="11" s="1"/>
  <c r="AC5" i="11" s="1"/>
  <c r="AB6" i="11" s="1"/>
  <c r="AS79" i="16"/>
  <c r="AL79" i="16"/>
  <c r="AU79" i="16" s="1"/>
  <c r="AS31" i="16"/>
  <c r="AL31" i="16"/>
  <c r="AU31" i="16" s="1"/>
  <c r="AL4" i="95"/>
  <c r="AU4" i="95" s="1"/>
  <c r="AU91" i="95" s="1"/>
  <c r="C11" i="95" s="1"/>
  <c r="F39" i="57" s="1"/>
  <c r="AS4" i="95"/>
  <c r="AS20" i="16"/>
  <c r="AL20" i="16"/>
  <c r="AU20" i="16" s="1"/>
  <c r="AS38" i="16"/>
  <c r="AL38" i="16"/>
  <c r="AU38" i="16" s="1"/>
  <c r="AE87" i="41"/>
  <c r="AF87" i="41"/>
  <c r="AO87" i="41" s="1"/>
  <c r="AG87" i="41"/>
  <c r="AP87" i="41" s="1"/>
  <c r="W88" i="41"/>
  <c r="Y89" i="91"/>
  <c r="Z89" i="91" s="1"/>
  <c r="X89" i="91"/>
  <c r="Z85" i="103"/>
  <c r="AS9" i="16"/>
  <c r="AL9" i="16"/>
  <c r="AU9" i="16" s="1"/>
  <c r="AS27" i="16"/>
  <c r="AL27" i="16"/>
  <c r="AU27" i="16" s="1"/>
  <c r="AR85" i="42"/>
  <c r="AS86" i="16"/>
  <c r="AL86" i="16"/>
  <c r="AU86" i="16" s="1"/>
  <c r="AS22" i="16"/>
  <c r="AL22" i="16"/>
  <c r="AU22" i="16" s="1"/>
  <c r="AS76" i="16"/>
  <c r="AL76" i="16"/>
  <c r="AU76" i="16" s="1"/>
  <c r="AS43" i="16"/>
  <c r="AL43" i="16"/>
  <c r="AU43" i="16" s="1"/>
  <c r="AH86" i="42"/>
  <c r="AQ86" i="42" s="1"/>
  <c r="AS11" i="16"/>
  <c r="AL11" i="16"/>
  <c r="AU11" i="16" s="1"/>
  <c r="AS65" i="16"/>
  <c r="AL65" i="16"/>
  <c r="AU65" i="16" s="1"/>
  <c r="AS83" i="16"/>
  <c r="AL83" i="16"/>
  <c r="AU83" i="16" s="1"/>
  <c r="AS55" i="16"/>
  <c r="AL55" i="16"/>
  <c r="AU55" i="16" s="1"/>
  <c r="AS30" i="16"/>
  <c r="AL30" i="16"/>
  <c r="AU30" i="16" s="1"/>
  <c r="AK88" i="11"/>
  <c r="AT88" i="11" s="1"/>
  <c r="AJ88" i="11"/>
  <c r="AK79" i="11"/>
  <c r="AT79" i="11" s="1"/>
  <c r="AJ79" i="1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K41" i="11"/>
  <c r="AT41" i="11" s="1"/>
  <c r="AJ41" i="1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X9" i="11"/>
  <c r="S9" i="11" s="1"/>
  <c r="AC9" i="11" s="1"/>
  <c r="AB10" i="11" s="1"/>
  <c r="AX3" i="11"/>
  <c r="S3" i="11" s="1"/>
  <c r="AC3" i="11" s="1"/>
  <c r="AS91" i="95"/>
  <c r="AS44" i="16"/>
  <c r="AL44" i="16"/>
  <c r="AU44" i="16" s="1"/>
  <c r="AL80" i="16"/>
  <c r="AU80" i="16" s="1"/>
  <c r="AS80" i="16"/>
  <c r="AE83" i="48"/>
  <c r="W84" i="48"/>
  <c r="AF83" i="48"/>
  <c r="AO83" i="48" s="1"/>
  <c r="AG83" i="48"/>
  <c r="AP83" i="48" s="1"/>
  <c r="AR85" i="18"/>
  <c r="AS37" i="16"/>
  <c r="AL37" i="16"/>
  <c r="AU37" i="16" s="1"/>
  <c r="AH88" i="49"/>
  <c r="AQ88" i="49" s="1"/>
  <c r="AS51" i="16"/>
  <c r="AL51" i="16"/>
  <c r="AU51" i="16" s="1"/>
  <c r="AS40" i="16"/>
  <c r="AL40" i="16"/>
  <c r="AU40" i="16" s="1"/>
  <c r="AS58" i="16"/>
  <c r="AL58" i="16"/>
  <c r="AU58" i="16" s="1"/>
  <c r="AR87" i="55"/>
  <c r="Y89" i="43"/>
  <c r="X89" i="43"/>
  <c r="Z89" i="43" s="1"/>
  <c r="AF86" i="42"/>
  <c r="AO86" i="42" s="1"/>
  <c r="AG86" i="42"/>
  <c r="AP86" i="42" s="1"/>
  <c r="AE86" i="42"/>
  <c r="W87" i="42"/>
  <c r="AI89" i="11"/>
  <c r="AN89" i="11"/>
  <c r="AN91" i="11" s="1"/>
  <c r="AR84" i="103"/>
  <c r="AJ87" i="11"/>
  <c r="AK87" i="11"/>
  <c r="AT87" i="11" s="1"/>
  <c r="AS72" i="16"/>
  <c r="AL72" i="16"/>
  <c r="AU72" i="16" s="1"/>
  <c r="AS42" i="16"/>
  <c r="AL42" i="16"/>
  <c r="AU42" i="16" s="1"/>
  <c r="AS60" i="16"/>
  <c r="AL60" i="16"/>
  <c r="AU60" i="16" s="1"/>
  <c r="AS24" i="16"/>
  <c r="AL24" i="16"/>
  <c r="AU24" i="16" s="1"/>
  <c r="AS78" i="16"/>
  <c r="AL78" i="16"/>
  <c r="AU78" i="16" s="1"/>
  <c r="AK85" i="11"/>
  <c r="AT85" i="11" s="1"/>
  <c r="AJ85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X8" i="11"/>
  <c r="S8" i="11" s="1"/>
  <c r="AC8" i="11" s="1"/>
  <c r="AB9" i="11" s="1"/>
  <c r="AX4" i="11"/>
  <c r="S4" i="11" s="1"/>
  <c r="AC4" i="11" s="1"/>
  <c r="AB5" i="11" s="1"/>
  <c r="AS8" i="16"/>
  <c r="AL8" i="16"/>
  <c r="AU8" i="16" s="1"/>
  <c r="AS62" i="16"/>
  <c r="AL62" i="16"/>
  <c r="AU62" i="16" s="1"/>
  <c r="AI82" i="94"/>
  <c r="AN82" i="94"/>
  <c r="Y81" i="90"/>
  <c r="X81" i="90"/>
  <c r="Z88" i="49"/>
  <c r="AS15" i="16"/>
  <c r="AL15" i="16"/>
  <c r="AU15" i="16" s="1"/>
  <c r="AS33" i="16"/>
  <c r="AL33" i="16"/>
  <c r="AU33" i="16" s="1"/>
  <c r="AS69" i="16"/>
  <c r="AL69" i="16"/>
  <c r="AU69" i="16" s="1"/>
  <c r="Y85" i="82"/>
  <c r="Z85" i="82"/>
  <c r="X85" i="82"/>
  <c r="AS46" i="16"/>
  <c r="AL46" i="16"/>
  <c r="AU46" i="16" s="1"/>
  <c r="AF85" i="83"/>
  <c r="AO85" i="83" s="1"/>
  <c r="AE85" i="83"/>
  <c r="W86" i="83"/>
  <c r="AG85" i="83"/>
  <c r="AP85" i="83" s="1"/>
  <c r="AI88" i="43"/>
  <c r="AP88" i="43"/>
  <c r="AS73" i="16"/>
  <c r="AL73" i="16"/>
  <c r="AU73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H86" i="18"/>
  <c r="AQ86" i="18" s="1"/>
  <c r="X85" i="98"/>
  <c r="Y85" i="98"/>
  <c r="Z85" i="98"/>
  <c r="AB4" i="16"/>
  <c r="AJ3" i="16"/>
  <c r="AK82" i="11"/>
  <c r="AT82" i="11" s="1"/>
  <c r="AJ82" i="11"/>
  <c r="AK76" i="11"/>
  <c r="AT76" i="11" s="1"/>
  <c r="AJ76" i="11"/>
  <c r="AS48" i="16"/>
  <c r="AL48" i="16"/>
  <c r="AU48" i="16" s="1"/>
  <c r="AS66" i="16"/>
  <c r="AL66" i="16"/>
  <c r="AU66" i="16" s="1"/>
  <c r="AL84" i="16"/>
  <c r="AU84" i="16" s="1"/>
  <c r="AS84" i="16"/>
  <c r="AJ86" i="11"/>
  <c r="AK86" i="11"/>
  <c r="AT86" i="11" s="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X32" i="11"/>
  <c r="S32" i="11" s="1"/>
  <c r="AC32" i="11" s="1"/>
  <c r="AB33" i="11" s="1"/>
  <c r="AX26" i="11"/>
  <c r="S26" i="11" s="1"/>
  <c r="AC26" i="11" s="1"/>
  <c r="AB27" i="11" s="1"/>
  <c r="AX20" i="11"/>
  <c r="S20" i="11" s="1"/>
  <c r="AC20" i="11" s="1"/>
  <c r="AB21" i="11" s="1"/>
  <c r="AX14" i="11"/>
  <c r="S14" i="11" s="1"/>
  <c r="AC14" i="11" s="1"/>
  <c r="AB15" i="11" s="1"/>
  <c r="AX7" i="11"/>
  <c r="S7" i="11" s="1"/>
  <c r="AC7" i="11" s="1"/>
  <c r="AB8" i="11" s="1"/>
  <c r="AR87" i="49"/>
  <c r="AS7" i="16"/>
  <c r="AL7" i="16"/>
  <c r="AU7" i="16" s="1"/>
  <c r="AS49" i="16"/>
  <c r="AL49" i="16"/>
  <c r="AU49" i="16" s="1"/>
  <c r="AS32" i="16"/>
  <c r="AL32" i="16"/>
  <c r="AU32" i="16" s="1"/>
  <c r="AS68" i="16"/>
  <c r="AL68" i="16"/>
  <c r="AU68" i="16" s="1"/>
  <c r="AI87" i="99"/>
  <c r="AN87" i="99"/>
  <c r="AI80" i="90"/>
  <c r="AN80" i="90"/>
  <c r="AS39" i="16"/>
  <c r="AL39" i="16"/>
  <c r="AU39" i="16" s="1"/>
  <c r="AS57" i="16"/>
  <c r="AL57" i="16"/>
  <c r="AU57" i="16" s="1"/>
  <c r="AS75" i="16"/>
  <c r="AL75" i="16"/>
  <c r="AU75" i="16" s="1"/>
  <c r="AI84" i="82"/>
  <c r="AR84" i="82" s="1"/>
  <c r="AN84" i="82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H87" i="87"/>
  <c r="AQ87" i="87" s="1"/>
  <c r="AS41" i="16"/>
  <c r="AL41" i="16"/>
  <c r="AU41" i="16" s="1"/>
  <c r="AI81" i="50"/>
  <c r="AN81" i="50"/>
  <c r="Z86" i="18"/>
  <c r="AI84" i="35"/>
  <c r="AN84" i="35"/>
  <c r="AI84" i="98"/>
  <c r="AN84" i="98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K26" i="11"/>
  <c r="AT26" i="11" s="1"/>
  <c r="AK20" i="11"/>
  <c r="AT20" i="11" s="1"/>
  <c r="AJ20" i="11"/>
  <c r="AJ14" i="11"/>
  <c r="AK14" i="11"/>
  <c r="AT14" i="11" s="1"/>
  <c r="AK7" i="11"/>
  <c r="AT7" i="11" s="1"/>
  <c r="AG84" i="10"/>
  <c r="AP84" i="10" s="1"/>
  <c r="AF84" i="10"/>
  <c r="AO84" i="10" s="1"/>
  <c r="W85" i="10"/>
  <c r="AE84" i="10"/>
  <c r="AS14" i="16"/>
  <c r="AL14" i="16"/>
  <c r="AU14" i="16" s="1"/>
  <c r="AS50" i="16"/>
  <c r="AL50" i="16"/>
  <c r="AU50" i="16" s="1"/>
  <c r="AS85" i="16"/>
  <c r="AL85" i="16"/>
  <c r="AU85" i="16" s="1"/>
  <c r="Y83" i="94"/>
  <c r="X83" i="94"/>
  <c r="Y88" i="99"/>
  <c r="X88" i="99"/>
  <c r="AS88" i="16"/>
  <c r="AL88" i="16"/>
  <c r="AU88" i="16" s="1"/>
  <c r="AJ6" i="16"/>
  <c r="AK6" i="16"/>
  <c r="AT6" i="16" s="1"/>
  <c r="AS21" i="16"/>
  <c r="AL21" i="16"/>
  <c r="AU21" i="16" s="1"/>
  <c r="AS67" i="16"/>
  <c r="AL67" i="16"/>
  <c r="AU67" i="16" s="1"/>
  <c r="AS34" i="16"/>
  <c r="AL34" i="16"/>
  <c r="AU34" i="16" s="1"/>
  <c r="AL70" i="16"/>
  <c r="AU70" i="16" s="1"/>
  <c r="AS70" i="16"/>
  <c r="AS87" i="16"/>
  <c r="AL87" i="16"/>
  <c r="AU87" i="16" s="1"/>
  <c r="AF87" i="87"/>
  <c r="AO87" i="87" s="1"/>
  <c r="W88" i="87"/>
  <c r="AG87" i="87"/>
  <c r="AP87" i="87" s="1"/>
  <c r="AE87" i="87"/>
  <c r="AK5" i="16"/>
  <c r="AT5" i="16" s="1"/>
  <c r="AJ5" i="16"/>
  <c r="AS23" i="16"/>
  <c r="AL23" i="16"/>
  <c r="AU23" i="16" s="1"/>
  <c r="AS59" i="16"/>
  <c r="AL59" i="16"/>
  <c r="AU59" i="16" s="1"/>
  <c r="AS77" i="16"/>
  <c r="AL77" i="16"/>
  <c r="AU77" i="16" s="1"/>
  <c r="AH88" i="55"/>
  <c r="AQ88" i="55" s="1"/>
  <c r="Y85" i="35"/>
  <c r="X85" i="35"/>
  <c r="AJ32" i="11" l="1"/>
  <c r="AJ26" i="11"/>
  <c r="AL26" i="16"/>
  <c r="AU26" i="16" s="1"/>
  <c r="AJ7" i="11"/>
  <c r="Z83" i="94"/>
  <c r="AE83" i="94" s="1"/>
  <c r="AX89" i="91"/>
  <c r="S89" i="91" s="1"/>
  <c r="AC89" i="91" s="1"/>
  <c r="AG89" i="91"/>
  <c r="AP89" i="91" s="1"/>
  <c r="AP91" i="91" s="1"/>
  <c r="AF89" i="91"/>
  <c r="AO89" i="91" s="1"/>
  <c r="AO91" i="91" s="1"/>
  <c r="AE89" i="91"/>
  <c r="AS26" i="11"/>
  <c r="AL26" i="11"/>
  <c r="AU26" i="11" s="1"/>
  <c r="AS80" i="11"/>
  <c r="AL80" i="11"/>
  <c r="AU80" i="11" s="1"/>
  <c r="AJ27" i="11"/>
  <c r="AK27" i="11"/>
  <c r="AT27" i="11" s="1"/>
  <c r="AS51" i="11"/>
  <c r="AL51" i="11"/>
  <c r="AU51" i="11" s="1"/>
  <c r="AS69" i="11"/>
  <c r="AL69" i="11"/>
  <c r="AU69" i="11" s="1"/>
  <c r="AS3" i="16"/>
  <c r="AL3" i="16"/>
  <c r="AU3" i="16" s="1"/>
  <c r="Y86" i="83"/>
  <c r="X86" i="83"/>
  <c r="Z86" i="83" s="1"/>
  <c r="W86" i="82"/>
  <c r="AG85" i="82"/>
  <c r="AP85" i="82" s="1"/>
  <c r="AF85" i="82"/>
  <c r="AO85" i="82" s="1"/>
  <c r="AE85" i="82"/>
  <c r="AL58" i="11"/>
  <c r="AU58" i="11" s="1"/>
  <c r="AS58" i="11"/>
  <c r="AS85" i="11"/>
  <c r="AL85" i="11"/>
  <c r="AU85" i="11" s="1"/>
  <c r="AX89" i="43"/>
  <c r="S89" i="43" s="1"/>
  <c r="AC89" i="43" s="1"/>
  <c r="AF89" i="43"/>
  <c r="AO89" i="43" s="1"/>
  <c r="AO91" i="43" s="1"/>
  <c r="AE89" i="43"/>
  <c r="AG89" i="43"/>
  <c r="AP89" i="43" s="1"/>
  <c r="AP91" i="43" s="1"/>
  <c r="AK10" i="11"/>
  <c r="AT10" i="11" s="1"/>
  <c r="AJ10" i="11"/>
  <c r="AS29" i="11"/>
  <c r="AL29" i="11"/>
  <c r="AU29" i="11" s="1"/>
  <c r="AS47" i="11"/>
  <c r="AL47" i="11"/>
  <c r="AU47" i="11" s="1"/>
  <c r="W86" i="103"/>
  <c r="AF85" i="103"/>
  <c r="AO85" i="103" s="1"/>
  <c r="AE85" i="103"/>
  <c r="AG85" i="103"/>
  <c r="AP85" i="103" s="1"/>
  <c r="AS42" i="11"/>
  <c r="AL42" i="11"/>
  <c r="AU42" i="11" s="1"/>
  <c r="AS60" i="11"/>
  <c r="AL60" i="11"/>
  <c r="AU60" i="11" s="1"/>
  <c r="AF82" i="50"/>
  <c r="AO82" i="50" s="1"/>
  <c r="W83" i="50"/>
  <c r="AG82" i="50"/>
  <c r="AP82" i="50" s="1"/>
  <c r="AE82" i="50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99"/>
  <c r="AQ88" i="99" s="1"/>
  <c r="AS44" i="11"/>
  <c r="AL44" i="11"/>
  <c r="AU44" i="11" s="1"/>
  <c r="AS62" i="11"/>
  <c r="AL62" i="11"/>
  <c r="AU62" i="11" s="1"/>
  <c r="AJ33" i="11"/>
  <c r="AK33" i="11"/>
  <c r="AT33" i="11" s="1"/>
  <c r="AS86" i="11"/>
  <c r="AL86" i="11"/>
  <c r="AU86" i="11" s="1"/>
  <c r="AJ4" i="16"/>
  <c r="AK4" i="16"/>
  <c r="AT4" i="16" s="1"/>
  <c r="AT91" i="16" s="1"/>
  <c r="AI85" i="83"/>
  <c r="AN85" i="83"/>
  <c r="AR82" i="94"/>
  <c r="AS22" i="11"/>
  <c r="AL22" i="11"/>
  <c r="AU22" i="11" s="1"/>
  <c r="AS40" i="11"/>
  <c r="AL40" i="11"/>
  <c r="AU40" i="11" s="1"/>
  <c r="AS87" i="11"/>
  <c r="AL87" i="11"/>
  <c r="AU87" i="11" s="1"/>
  <c r="Y87" i="42"/>
  <c r="X87" i="42"/>
  <c r="AS53" i="11"/>
  <c r="AL53" i="11"/>
  <c r="AU53" i="11" s="1"/>
  <c r="AH89" i="91"/>
  <c r="AQ89" i="91" s="1"/>
  <c r="AQ91" i="91" s="1"/>
  <c r="AZ3" i="91"/>
  <c r="AX5" i="91" s="1"/>
  <c r="S5" i="91" s="1"/>
  <c r="AC5" i="91" s="1"/>
  <c r="AB6" i="91" s="1"/>
  <c r="AX4" i="91"/>
  <c r="S4" i="91" s="1"/>
  <c r="AC4" i="91" s="1"/>
  <c r="AB5" i="91" s="1"/>
  <c r="AX6" i="91"/>
  <c r="S6" i="91" s="1"/>
  <c r="AC6" i="91" s="1"/>
  <c r="AB7" i="91" s="1"/>
  <c r="AX7" i="91"/>
  <c r="S7" i="91" s="1"/>
  <c r="AC7" i="91" s="1"/>
  <c r="AB8" i="91" s="1"/>
  <c r="AX9" i="91"/>
  <c r="S9" i="91" s="1"/>
  <c r="AC9" i="91" s="1"/>
  <c r="AB10" i="91" s="1"/>
  <c r="AX11" i="91"/>
  <c r="S11" i="91" s="1"/>
  <c r="AC11" i="91" s="1"/>
  <c r="AB12" i="91" s="1"/>
  <c r="AX12" i="91"/>
  <c r="S12" i="91" s="1"/>
  <c r="AC12" i="91" s="1"/>
  <c r="AB13" i="91" s="1"/>
  <c r="AX13" i="91"/>
  <c r="S13" i="91" s="1"/>
  <c r="AC13" i="91" s="1"/>
  <c r="AB14" i="91" s="1"/>
  <c r="AX15" i="91"/>
  <c r="S15" i="91" s="1"/>
  <c r="AC15" i="91" s="1"/>
  <c r="AB16" i="91" s="1"/>
  <c r="AX16" i="91"/>
  <c r="S16" i="91" s="1"/>
  <c r="AC16" i="91" s="1"/>
  <c r="AB17" i="91" s="1"/>
  <c r="AX17" i="91"/>
  <c r="S17" i="91" s="1"/>
  <c r="AC17" i="91" s="1"/>
  <c r="AB18" i="91" s="1"/>
  <c r="AX18" i="91"/>
  <c r="S18" i="91" s="1"/>
  <c r="AC18" i="91" s="1"/>
  <c r="AB19" i="91" s="1"/>
  <c r="AX19" i="91"/>
  <c r="S19" i="91" s="1"/>
  <c r="AC19" i="91" s="1"/>
  <c r="AB20" i="91" s="1"/>
  <c r="AX20" i="91"/>
  <c r="S20" i="91" s="1"/>
  <c r="AC20" i="91" s="1"/>
  <c r="AB21" i="91" s="1"/>
  <c r="AX21" i="91"/>
  <c r="S21" i="91" s="1"/>
  <c r="AC21" i="91" s="1"/>
  <c r="AB22" i="91" s="1"/>
  <c r="AX22" i="91"/>
  <c r="S22" i="91" s="1"/>
  <c r="AC22" i="91" s="1"/>
  <c r="AB23" i="91" s="1"/>
  <c r="AX23" i="91"/>
  <c r="S23" i="91" s="1"/>
  <c r="AC23" i="91" s="1"/>
  <c r="AB24" i="91" s="1"/>
  <c r="AX24" i="91"/>
  <c r="S24" i="91" s="1"/>
  <c r="AC24" i="91" s="1"/>
  <c r="AB25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6" i="91"/>
  <c r="S86" i="91" s="1"/>
  <c r="AC86" i="91" s="1"/>
  <c r="AB87" i="91" s="1"/>
  <c r="AX87" i="91"/>
  <c r="S87" i="91" s="1"/>
  <c r="AC87" i="91" s="1"/>
  <c r="AB88" i="91" s="1"/>
  <c r="AX84" i="91"/>
  <c r="S84" i="91" s="1"/>
  <c r="AC84" i="91" s="1"/>
  <c r="AB85" i="91" s="1"/>
  <c r="AX85" i="91"/>
  <c r="S85" i="91" s="1"/>
  <c r="AC85" i="91" s="1"/>
  <c r="AB86" i="91" s="1"/>
  <c r="AX88" i="91"/>
  <c r="S88" i="91" s="1"/>
  <c r="AC88" i="91" s="1"/>
  <c r="AB89" i="91" s="1"/>
  <c r="AS24" i="11"/>
  <c r="AL24" i="11"/>
  <c r="AU24" i="11" s="1"/>
  <c r="AS78" i="11"/>
  <c r="AL78" i="11"/>
  <c r="AU78" i="11" s="1"/>
  <c r="AS49" i="11"/>
  <c r="AL49" i="11"/>
  <c r="AU49" i="11" s="1"/>
  <c r="Y85" i="102"/>
  <c r="X85" i="102"/>
  <c r="AI87" i="87"/>
  <c r="AN87" i="87"/>
  <c r="Z88" i="99"/>
  <c r="AI84" i="10"/>
  <c r="AN84" i="10"/>
  <c r="AS32" i="11"/>
  <c r="AL32" i="11"/>
  <c r="AU32" i="11" s="1"/>
  <c r="AS68" i="11"/>
  <c r="AL68" i="11"/>
  <c r="AU68" i="11" s="1"/>
  <c r="AR81" i="50"/>
  <c r="AR80" i="90"/>
  <c r="AS39" i="11"/>
  <c r="AL39" i="11"/>
  <c r="AU39" i="11" s="1"/>
  <c r="AS57" i="11"/>
  <c r="AL57" i="11"/>
  <c r="AU57" i="11" s="1"/>
  <c r="AS76" i="11"/>
  <c r="AL76" i="11"/>
  <c r="AU76" i="11" s="1"/>
  <c r="AE85" i="98"/>
  <c r="AG85" i="98"/>
  <c r="AP85" i="98" s="1"/>
  <c r="AF85" i="98"/>
  <c r="AO85" i="98" s="1"/>
  <c r="W86" i="98"/>
  <c r="AF88" i="49"/>
  <c r="AO88" i="49" s="1"/>
  <c r="AE88" i="49"/>
  <c r="AG88" i="49"/>
  <c r="AP88" i="49" s="1"/>
  <c r="W89" i="49"/>
  <c r="AJ5" i="11"/>
  <c r="AK5" i="11"/>
  <c r="AT5" i="11" s="1"/>
  <c r="AS28" i="11"/>
  <c r="AL28" i="11"/>
  <c r="AU28" i="11" s="1"/>
  <c r="AS46" i="11"/>
  <c r="AL46" i="11"/>
  <c r="AU46" i="11" s="1"/>
  <c r="AS64" i="11"/>
  <c r="AL64" i="11"/>
  <c r="AU64" i="11" s="1"/>
  <c r="AI86" i="42"/>
  <c r="AN86" i="42"/>
  <c r="AS17" i="11"/>
  <c r="AL17" i="11"/>
  <c r="AU17" i="11" s="1"/>
  <c r="AS35" i="11"/>
  <c r="AL35" i="11"/>
  <c r="AU35" i="11" s="1"/>
  <c r="AS71" i="11"/>
  <c r="AL71" i="11"/>
  <c r="AU71" i="11" s="1"/>
  <c r="AI87" i="41"/>
  <c r="AN87" i="41"/>
  <c r="AK6" i="11"/>
  <c r="AT6" i="11" s="1"/>
  <c r="AJ6" i="11"/>
  <c r="AS30" i="11"/>
  <c r="AL30" i="11"/>
  <c r="AU30" i="11" s="1"/>
  <c r="AS48" i="11"/>
  <c r="AL48" i="11"/>
  <c r="AU48" i="11" s="1"/>
  <c r="Y89" i="55"/>
  <c r="X89" i="55"/>
  <c r="Z89" i="55" s="1"/>
  <c r="AS13" i="11"/>
  <c r="AL13" i="11"/>
  <c r="AU13" i="11" s="1"/>
  <c r="AS31" i="11"/>
  <c r="AL31" i="11"/>
  <c r="AU31" i="11" s="1"/>
  <c r="AS67" i="11"/>
  <c r="AL67" i="11"/>
  <c r="AU67" i="11" s="1"/>
  <c r="AI84" i="102"/>
  <c r="AN84" i="102"/>
  <c r="AS14" i="11"/>
  <c r="AL14" i="11"/>
  <c r="AU14" i="11" s="1"/>
  <c r="AK8" i="11"/>
  <c r="AT8" i="11" s="1"/>
  <c r="AJ8" i="11"/>
  <c r="AS75" i="11"/>
  <c r="AL75" i="11"/>
  <c r="AU75" i="11" s="1"/>
  <c r="AR88" i="43"/>
  <c r="AH81" i="90"/>
  <c r="AQ81" i="90" s="1"/>
  <c r="AK9" i="11"/>
  <c r="AT9" i="11" s="1"/>
  <c r="AJ9" i="11"/>
  <c r="AS41" i="11"/>
  <c r="AL41" i="11"/>
  <c r="AU41" i="11" s="1"/>
  <c r="AS79" i="11"/>
  <c r="AL79" i="11"/>
  <c r="AU79" i="11" s="1"/>
  <c r="AJ11" i="11"/>
  <c r="AK11" i="11"/>
  <c r="AT11" i="11" s="1"/>
  <c r="AS66" i="11"/>
  <c r="AL66" i="11"/>
  <c r="AU66" i="11" s="1"/>
  <c r="AS84" i="11"/>
  <c r="AL84" i="11"/>
  <c r="AU84" i="11" s="1"/>
  <c r="AI83" i="85"/>
  <c r="AN83" i="85"/>
  <c r="AS19" i="11"/>
  <c r="AL19" i="11"/>
  <c r="AU19" i="11" s="1"/>
  <c r="AS37" i="11"/>
  <c r="AL37" i="11"/>
  <c r="AU37" i="11" s="1"/>
  <c r="AS55" i="11"/>
  <c r="AL55" i="11"/>
  <c r="AU55" i="11" s="1"/>
  <c r="Z85" i="35"/>
  <c r="AH85" i="35"/>
  <c r="AQ85" i="35" s="1"/>
  <c r="Y88" i="87"/>
  <c r="Z88" i="87" s="1"/>
  <c r="X88" i="87"/>
  <c r="Y85" i="10"/>
  <c r="Z85" i="10"/>
  <c r="X85" i="10"/>
  <c r="AS50" i="11"/>
  <c r="AL50" i="11"/>
  <c r="AU50" i="11" s="1"/>
  <c r="AR84" i="98"/>
  <c r="AS5" i="16"/>
  <c r="AL5" i="16"/>
  <c r="AU5" i="16" s="1"/>
  <c r="AS6" i="16"/>
  <c r="AL6" i="16"/>
  <c r="AU6" i="16" s="1"/>
  <c r="AH83" i="94"/>
  <c r="AQ83" i="94" s="1"/>
  <c r="AS20" i="11"/>
  <c r="AL20" i="11"/>
  <c r="AU20" i="11" s="1"/>
  <c r="AL38" i="11"/>
  <c r="AU38" i="11" s="1"/>
  <c r="AS38" i="11"/>
  <c r="AL56" i="11"/>
  <c r="AU56" i="11" s="1"/>
  <c r="AS56" i="11"/>
  <c r="AR87" i="99"/>
  <c r="AJ15" i="11"/>
  <c r="AK15" i="11"/>
  <c r="AT15" i="11" s="1"/>
  <c r="AS82" i="11"/>
  <c r="AL82" i="11"/>
  <c r="AU82" i="11" s="1"/>
  <c r="AH85" i="98"/>
  <c r="AQ85" i="98" s="1"/>
  <c r="Z81" i="90"/>
  <c r="AS16" i="11"/>
  <c r="AL16" i="11"/>
  <c r="AU16" i="11" s="1"/>
  <c r="AS52" i="11"/>
  <c r="AL52" i="11"/>
  <c r="AU52" i="11" s="1"/>
  <c r="AS70" i="11"/>
  <c r="AL70" i="11"/>
  <c r="AU70" i="11" s="1"/>
  <c r="Y84" i="48"/>
  <c r="X84" i="48"/>
  <c r="AS23" i="11"/>
  <c r="AL23" i="11"/>
  <c r="AU23" i="11" s="1"/>
  <c r="AS59" i="11"/>
  <c r="AL59" i="11"/>
  <c r="AU59" i="11" s="1"/>
  <c r="AL77" i="11"/>
  <c r="AU77" i="11" s="1"/>
  <c r="AS77" i="11"/>
  <c r="AL36" i="11"/>
  <c r="AU36" i="11" s="1"/>
  <c r="AS36" i="11"/>
  <c r="AS54" i="11"/>
  <c r="AL54" i="11"/>
  <c r="AU54" i="11" s="1"/>
  <c r="AS72" i="11"/>
  <c r="AL72" i="11"/>
  <c r="AU72" i="11" s="1"/>
  <c r="AI88" i="55"/>
  <c r="AN88" i="55"/>
  <c r="Y84" i="85"/>
  <c r="Z84" i="85" s="1"/>
  <c r="X84" i="85"/>
  <c r="AS73" i="11"/>
  <c r="AL73" i="11"/>
  <c r="AU73" i="11" s="1"/>
  <c r="AF86" i="18"/>
  <c r="AO86" i="18" s="1"/>
  <c r="AG86" i="18"/>
  <c r="AP86" i="18" s="1"/>
  <c r="AE86" i="18"/>
  <c r="W87" i="18"/>
  <c r="AS74" i="11"/>
  <c r="AL74" i="11"/>
  <c r="AU74" i="11" s="1"/>
  <c r="AR84" i="35"/>
  <c r="AK21" i="11"/>
  <c r="AT21" i="11" s="1"/>
  <c r="AJ21" i="11"/>
  <c r="AS45" i="11"/>
  <c r="AL45" i="11"/>
  <c r="AU45" i="11" s="1"/>
  <c r="AS63" i="11"/>
  <c r="AL63" i="11"/>
  <c r="AU63" i="11" s="1"/>
  <c r="AS81" i="11"/>
  <c r="AL81" i="11"/>
  <c r="AU81" i="11" s="1"/>
  <c r="AH85" i="82"/>
  <c r="AQ85" i="82" s="1"/>
  <c r="AS34" i="11"/>
  <c r="AL34" i="11"/>
  <c r="AU34" i="11" s="1"/>
  <c r="AR89" i="11"/>
  <c r="AR91" i="11" s="1"/>
  <c r="AL89" i="11"/>
  <c r="AU89" i="11" s="1"/>
  <c r="AH89" i="43"/>
  <c r="AQ89" i="43" s="1"/>
  <c r="AQ91" i="43" s="1"/>
  <c r="AZ3" i="43"/>
  <c r="AX77" i="43" s="1"/>
  <c r="S77" i="43" s="1"/>
  <c r="AC77" i="43" s="1"/>
  <c r="AB78" i="43" s="1"/>
  <c r="AX8" i="43"/>
  <c r="S8" i="43" s="1"/>
  <c r="AC8" i="43" s="1"/>
  <c r="AB9" i="43" s="1"/>
  <c r="AX9" i="43"/>
  <c r="S9" i="43" s="1"/>
  <c r="AC9" i="43" s="1"/>
  <c r="AB10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3" i="43"/>
  <c r="S23" i="43" s="1"/>
  <c r="AC23" i="43" s="1"/>
  <c r="AB24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9" i="43"/>
  <c r="S29" i="43" s="1"/>
  <c r="AC29" i="43" s="1"/>
  <c r="AB30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5" i="43"/>
  <c r="S35" i="43" s="1"/>
  <c r="AC35" i="43" s="1"/>
  <c r="AB36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1" i="43"/>
  <c r="S41" i="43" s="1"/>
  <c r="AC41" i="43" s="1"/>
  <c r="AB42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7" i="43"/>
  <c r="S47" i="43" s="1"/>
  <c r="AC47" i="43" s="1"/>
  <c r="AB48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5" i="43"/>
  <c r="S85" i="43" s="1"/>
  <c r="AC85" i="43" s="1"/>
  <c r="AB86" i="43" s="1"/>
  <c r="AX86" i="43"/>
  <c r="S86" i="43" s="1"/>
  <c r="AC86" i="43" s="1"/>
  <c r="AB87" i="43" s="1"/>
  <c r="AX87" i="43"/>
  <c r="S87" i="43" s="1"/>
  <c r="AC87" i="43" s="1"/>
  <c r="AB88" i="43" s="1"/>
  <c r="AX84" i="43"/>
  <c r="S84" i="43" s="1"/>
  <c r="AC84" i="43" s="1"/>
  <c r="AB85" i="43" s="1"/>
  <c r="AX88" i="43"/>
  <c r="S88" i="43" s="1"/>
  <c r="AC88" i="43" s="1"/>
  <c r="AB89" i="43" s="1"/>
  <c r="AI83" i="48"/>
  <c r="AN83" i="48"/>
  <c r="AJ3" i="11"/>
  <c r="AB4" i="11"/>
  <c r="AS65" i="11"/>
  <c r="AL65" i="11"/>
  <c r="AU65" i="11" s="1"/>
  <c r="AS83" i="11"/>
  <c r="AL83" i="11"/>
  <c r="AU83" i="11" s="1"/>
  <c r="AS88" i="11"/>
  <c r="AL88" i="11"/>
  <c r="AU88" i="11" s="1"/>
  <c r="Y88" i="41"/>
  <c r="X88" i="41"/>
  <c r="AS18" i="11"/>
  <c r="AL18" i="11"/>
  <c r="AU18" i="11" s="1"/>
  <c r="AH82" i="50"/>
  <c r="AQ82" i="50" s="1"/>
  <c r="AR88" i="91"/>
  <c r="AS12" i="11"/>
  <c r="AL12" i="11"/>
  <c r="AU12" i="11" s="1"/>
  <c r="AF83" i="94" l="1"/>
  <c r="AO83" i="94" s="1"/>
  <c r="AX7" i="43"/>
  <c r="S7" i="43" s="1"/>
  <c r="AC7" i="43" s="1"/>
  <c r="AB8" i="43" s="1"/>
  <c r="W84" i="94"/>
  <c r="AX48" i="43"/>
  <c r="S48" i="43" s="1"/>
  <c r="AC48" i="43" s="1"/>
  <c r="AB49" i="43" s="1"/>
  <c r="AX42" i="43"/>
  <c r="S42" i="43" s="1"/>
  <c r="AC42" i="43" s="1"/>
  <c r="AB43" i="43" s="1"/>
  <c r="AJ43" i="43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8" i="43"/>
  <c r="S18" i="43" s="1"/>
  <c r="AC18" i="43" s="1"/>
  <c r="AB19" i="43" s="1"/>
  <c r="AX12" i="43"/>
  <c r="S12" i="43" s="1"/>
  <c r="AC12" i="43" s="1"/>
  <c r="AB13" i="43" s="1"/>
  <c r="AX6" i="43"/>
  <c r="S6" i="43" s="1"/>
  <c r="AC6" i="43" s="1"/>
  <c r="AB7" i="43" s="1"/>
  <c r="AJ7" i="43" s="1"/>
  <c r="AX10" i="91"/>
  <c r="S10" i="91" s="1"/>
  <c r="AC10" i="91" s="1"/>
  <c r="AB11" i="91" s="1"/>
  <c r="AX3" i="91"/>
  <c r="S3" i="91" s="1"/>
  <c r="AC3" i="91" s="1"/>
  <c r="AX17" i="43"/>
  <c r="S17" i="43" s="1"/>
  <c r="AC17" i="43" s="1"/>
  <c r="AB18" i="43" s="1"/>
  <c r="AX11" i="43"/>
  <c r="S11" i="43" s="1"/>
  <c r="AC11" i="43" s="1"/>
  <c r="AB12" i="43" s="1"/>
  <c r="AX3" i="43"/>
  <c r="S3" i="43" s="1"/>
  <c r="AC3" i="43" s="1"/>
  <c r="AG83" i="94"/>
  <c r="AP83" i="94" s="1"/>
  <c r="AX52" i="43"/>
  <c r="S52" i="43" s="1"/>
  <c r="AC52" i="43" s="1"/>
  <c r="AB53" i="43" s="1"/>
  <c r="AX46" i="43"/>
  <c r="S46" i="43" s="1"/>
  <c r="AC46" i="43" s="1"/>
  <c r="AB47" i="43" s="1"/>
  <c r="AX40" i="43"/>
  <c r="S40" i="43" s="1"/>
  <c r="AC40" i="43" s="1"/>
  <c r="AB41" i="43" s="1"/>
  <c r="AX34" i="43"/>
  <c r="S34" i="43" s="1"/>
  <c r="AC34" i="43" s="1"/>
  <c r="AB35" i="43" s="1"/>
  <c r="AX28" i="43"/>
  <c r="S28" i="43" s="1"/>
  <c r="AC28" i="43" s="1"/>
  <c r="AB29" i="43" s="1"/>
  <c r="AX22" i="43"/>
  <c r="S22" i="43" s="1"/>
  <c r="AC22" i="43" s="1"/>
  <c r="AB23" i="43" s="1"/>
  <c r="AK23" i="43" s="1"/>
  <c r="AT23" i="43" s="1"/>
  <c r="AX16" i="43"/>
  <c r="S16" i="43" s="1"/>
  <c r="AC16" i="43" s="1"/>
  <c r="AB17" i="43" s="1"/>
  <c r="AK17" i="43" s="1"/>
  <c r="AT17" i="43" s="1"/>
  <c r="AX10" i="43"/>
  <c r="S10" i="43" s="1"/>
  <c r="AC10" i="43" s="1"/>
  <c r="AB11" i="43" s="1"/>
  <c r="AX4" i="43"/>
  <c r="S4" i="43" s="1"/>
  <c r="AC4" i="43" s="1"/>
  <c r="AB5" i="43" s="1"/>
  <c r="AX14" i="91"/>
  <c r="S14" i="91" s="1"/>
  <c r="AC14" i="91" s="1"/>
  <c r="AB15" i="91" s="1"/>
  <c r="AX8" i="91"/>
  <c r="S8" i="91" s="1"/>
  <c r="AC8" i="91" s="1"/>
  <c r="AB9" i="91" s="1"/>
  <c r="AG84" i="85"/>
  <c r="AP84" i="85" s="1"/>
  <c r="AF84" i="85"/>
  <c r="AO84" i="85" s="1"/>
  <c r="AE84" i="85"/>
  <c r="W85" i="85"/>
  <c r="W89" i="87"/>
  <c r="AG88" i="87"/>
  <c r="AP88" i="87" s="1"/>
  <c r="AF88" i="87"/>
  <c r="AO88" i="87" s="1"/>
  <c r="AE88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K42" i="43"/>
  <c r="AT42" i="43" s="1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B4" i="43"/>
  <c r="AJ3" i="43"/>
  <c r="AH85" i="10"/>
  <c r="AQ85" i="10" s="1"/>
  <c r="AS9" i="11"/>
  <c r="AL9" i="11"/>
  <c r="AU9" i="11" s="1"/>
  <c r="AL6" i="11"/>
  <c r="AU6" i="11" s="1"/>
  <c r="AS6" i="11"/>
  <c r="AR87" i="87"/>
  <c r="AJ85" i="91"/>
  <c r="AK85" i="91"/>
  <c r="AT85" i="91" s="1"/>
  <c r="AJ81" i="91"/>
  <c r="AK81" i="91"/>
  <c r="AT81" i="91" s="1"/>
  <c r="AK75" i="91"/>
  <c r="AT75" i="91" s="1"/>
  <c r="AJ75" i="9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J39" i="9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AJ9" i="91"/>
  <c r="Y83" i="50"/>
  <c r="X83" i="50"/>
  <c r="AI89" i="43"/>
  <c r="AN89" i="43"/>
  <c r="AN91" i="43" s="1"/>
  <c r="AH86" i="83"/>
  <c r="AQ86" i="83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J29" i="43"/>
  <c r="AK29" i="43"/>
  <c r="AT29" i="43" s="1"/>
  <c r="AJ17" i="43"/>
  <c r="AJ11" i="43"/>
  <c r="AK11" i="43"/>
  <c r="AT11" i="43" s="1"/>
  <c r="AK5" i="43"/>
  <c r="AT5" i="43" s="1"/>
  <c r="AR88" i="55"/>
  <c r="AE85" i="10"/>
  <c r="AN85" i="10" s="1"/>
  <c r="W86" i="10"/>
  <c r="AG85" i="10"/>
  <c r="AF85" i="10"/>
  <c r="AO85" i="10" s="1"/>
  <c r="AR83" i="85"/>
  <c r="AS11" i="11"/>
  <c r="AL11" i="11"/>
  <c r="AU11" i="11" s="1"/>
  <c r="AS5" i="11"/>
  <c r="AL5" i="11"/>
  <c r="AU5" i="11" s="1"/>
  <c r="AH85" i="102"/>
  <c r="AQ85" i="102" s="1"/>
  <c r="AK88" i="91"/>
  <c r="AT88" i="91" s="1"/>
  <c r="AJ88" i="91"/>
  <c r="AK80" i="91"/>
  <c r="AT80" i="91" s="1"/>
  <c r="AJ80" i="91"/>
  <c r="AK74" i="91"/>
  <c r="AT74" i="91" s="1"/>
  <c r="AJ74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AF86" i="83"/>
  <c r="AO86" i="83" s="1"/>
  <c r="AE86" i="83"/>
  <c r="W87" i="83"/>
  <c r="AG86" i="83"/>
  <c r="AP86" i="83" s="1"/>
  <c r="Y84" i="94"/>
  <c r="Z84" i="94" s="1"/>
  <c r="X84" i="94"/>
  <c r="AJ87" i="43"/>
  <c r="AK87" i="43"/>
  <c r="AT87" i="43" s="1"/>
  <c r="AJ86" i="43"/>
  <c r="AK86" i="43"/>
  <c r="AT86" i="43" s="1"/>
  <c r="AH88" i="41"/>
  <c r="AQ88" i="41" s="1"/>
  <c r="Z88" i="41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16" i="43"/>
  <c r="AK16" i="43"/>
  <c r="AT16" i="43" s="1"/>
  <c r="AJ10" i="43"/>
  <c r="AK10" i="43"/>
  <c r="AT10" i="43" s="1"/>
  <c r="AK78" i="43"/>
  <c r="AT78" i="43" s="1"/>
  <c r="AJ78" i="43"/>
  <c r="AS21" i="11"/>
  <c r="AL21" i="11"/>
  <c r="AU21" i="11" s="1"/>
  <c r="AH84" i="48"/>
  <c r="AQ84" i="48" s="1"/>
  <c r="AS15" i="11"/>
  <c r="AL15" i="11"/>
  <c r="AU15" i="11" s="1"/>
  <c r="Y86" i="98"/>
  <c r="X86" i="98"/>
  <c r="Z86" i="98" s="1"/>
  <c r="Z85" i="102"/>
  <c r="AJ87" i="91"/>
  <c r="AK87" i="91"/>
  <c r="AT87" i="91" s="1"/>
  <c r="AK79" i="91"/>
  <c r="AT79" i="91" s="1"/>
  <c r="AJ79" i="91"/>
  <c r="AK73" i="91"/>
  <c r="AT73" i="91" s="1"/>
  <c r="AJ73" i="91"/>
  <c r="AK67" i="91"/>
  <c r="AT67" i="91" s="1"/>
  <c r="AJ67" i="91"/>
  <c r="AK61" i="91"/>
  <c r="AT61" i="91" s="1"/>
  <c r="AJ61" i="91"/>
  <c r="AJ55" i="91"/>
  <c r="AK55" i="91"/>
  <c r="AT55" i="91" s="1"/>
  <c r="AK49" i="91"/>
  <c r="AT49" i="91" s="1"/>
  <c r="AJ49" i="91"/>
  <c r="AJ43" i="91"/>
  <c r="AK43" i="91"/>
  <c r="AT43" i="91" s="1"/>
  <c r="AJ37" i="9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J13" i="91"/>
  <c r="AK13" i="91"/>
  <c r="AT13" i="91" s="1"/>
  <c r="AK7" i="91"/>
  <c r="AT7" i="91" s="1"/>
  <c r="AJ7" i="91"/>
  <c r="AI85" i="103"/>
  <c r="AN85" i="103"/>
  <c r="AI85" i="82"/>
  <c r="AN85" i="82"/>
  <c r="AI89" i="91"/>
  <c r="AN89" i="91"/>
  <c r="AN91" i="91" s="1"/>
  <c r="AJ80" i="43"/>
  <c r="AK80" i="43"/>
  <c r="AT80" i="43" s="1"/>
  <c r="AR83" i="48"/>
  <c r="AJ85" i="43"/>
  <c r="AK85" i="43"/>
  <c r="AT85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X5" i="43"/>
  <c r="S5" i="43" s="1"/>
  <c r="AC5" i="43" s="1"/>
  <c r="AB6" i="43" s="1"/>
  <c r="Y87" i="18"/>
  <c r="X87" i="18"/>
  <c r="AH84" i="85"/>
  <c r="AQ84" i="85" s="1"/>
  <c r="Z84" i="48"/>
  <c r="AH88" i="87"/>
  <c r="AQ88" i="87" s="1"/>
  <c r="AR87" i="41"/>
  <c r="Y89" i="49"/>
  <c r="Z89" i="49"/>
  <c r="X89" i="49"/>
  <c r="AR84" i="10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K24" i="91"/>
  <c r="AT24" i="91" s="1"/>
  <c r="AJ24" i="91"/>
  <c r="AK18" i="91"/>
  <c r="AT18" i="91" s="1"/>
  <c r="AJ18" i="91"/>
  <c r="AK12" i="91"/>
  <c r="AT12" i="91" s="1"/>
  <c r="AJ12" i="91"/>
  <c r="AK5" i="91"/>
  <c r="AT5" i="91" s="1"/>
  <c r="AJ5" i="91"/>
  <c r="AH87" i="42"/>
  <c r="AQ87" i="42" s="1"/>
  <c r="AR85" i="83"/>
  <c r="AS33" i="11"/>
  <c r="AL33" i="11"/>
  <c r="AU33" i="11" s="1"/>
  <c r="AS10" i="11"/>
  <c r="AL10" i="11"/>
  <c r="AU10" i="11" s="1"/>
  <c r="AK4" i="11"/>
  <c r="AT4" i="11" s="1"/>
  <c r="AT91" i="11" s="1"/>
  <c r="AJ4" i="11"/>
  <c r="AJ88" i="43"/>
  <c r="AK88" i="43"/>
  <c r="AT88" i="43" s="1"/>
  <c r="AJ81" i="43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I86" i="18"/>
  <c r="AN86" i="18"/>
  <c r="AR84" i="102"/>
  <c r="AF88" i="99"/>
  <c r="AO88" i="99" s="1"/>
  <c r="W89" i="99"/>
  <c r="AE88" i="99"/>
  <c r="AG88" i="99"/>
  <c r="AP88" i="99" s="1"/>
  <c r="AK89" i="91"/>
  <c r="AT89" i="91" s="1"/>
  <c r="AJ89" i="91"/>
  <c r="AS89" i="91" s="1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J59" i="9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J29" i="91"/>
  <c r="AK29" i="91"/>
  <c r="AT29" i="91" s="1"/>
  <c r="AK23" i="91"/>
  <c r="AT23" i="91" s="1"/>
  <c r="AJ23" i="91"/>
  <c r="AK17" i="91"/>
  <c r="AT17" i="91" s="1"/>
  <c r="AJ17" i="91"/>
  <c r="AJ11" i="91"/>
  <c r="AK11" i="91"/>
  <c r="AT11" i="91" s="1"/>
  <c r="AJ3" i="91"/>
  <c r="AB4" i="91"/>
  <c r="Z87" i="42"/>
  <c r="AI82" i="50"/>
  <c r="AN82" i="50"/>
  <c r="Y86" i="103"/>
  <c r="X86" i="103"/>
  <c r="AS27" i="11"/>
  <c r="AL27" i="11"/>
  <c r="AU27" i="11" s="1"/>
  <c r="AI83" i="94"/>
  <c r="AN83" i="94"/>
  <c r="AS3" i="11"/>
  <c r="AL3" i="11"/>
  <c r="AU3" i="11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E81" i="90"/>
  <c r="AF81" i="90"/>
  <c r="AO81" i="90" s="1"/>
  <c r="W82" i="90"/>
  <c r="AG81" i="90"/>
  <c r="AP81" i="90" s="1"/>
  <c r="W86" i="35"/>
  <c r="AE85" i="35"/>
  <c r="AG85" i="35"/>
  <c r="AP85" i="35" s="1"/>
  <c r="AF85" i="35"/>
  <c r="AO85" i="35" s="1"/>
  <c r="AS8" i="11"/>
  <c r="AL8" i="11"/>
  <c r="AU8" i="11" s="1"/>
  <c r="AH89" i="55"/>
  <c r="AQ89" i="55" s="1"/>
  <c r="AQ91" i="55" s="1"/>
  <c r="AZ3" i="55"/>
  <c r="AX17" i="55" s="1"/>
  <c r="S17" i="55" s="1"/>
  <c r="AC17" i="55" s="1"/>
  <c r="AB18" i="55" s="1"/>
  <c r="AX7" i="55"/>
  <c r="S7" i="55" s="1"/>
  <c r="AC7" i="55" s="1"/>
  <c r="AB8" i="55" s="1"/>
  <c r="AX14" i="55"/>
  <c r="S14" i="55" s="1"/>
  <c r="AC14" i="55" s="1"/>
  <c r="AB15" i="55" s="1"/>
  <c r="AX21" i="55"/>
  <c r="S21" i="55" s="1"/>
  <c r="AC21" i="55" s="1"/>
  <c r="AB22" i="55" s="1"/>
  <c r="AX27" i="55"/>
  <c r="S27" i="55" s="1"/>
  <c r="AC27" i="55" s="1"/>
  <c r="AB28" i="55" s="1"/>
  <c r="AX28" i="55"/>
  <c r="S28" i="55" s="1"/>
  <c r="AC28" i="55" s="1"/>
  <c r="AB29" i="55" s="1"/>
  <c r="AX33" i="55"/>
  <c r="S33" i="55" s="1"/>
  <c r="AC33" i="55" s="1"/>
  <c r="AB34" i="55" s="1"/>
  <c r="AX34" i="55"/>
  <c r="S34" i="55" s="1"/>
  <c r="AC34" i="55" s="1"/>
  <c r="AB35" i="55" s="1"/>
  <c r="AX36" i="55"/>
  <c r="S36" i="55" s="1"/>
  <c r="AC36" i="55" s="1"/>
  <c r="AB37" i="55" s="1"/>
  <c r="AX39" i="55"/>
  <c r="S39" i="55" s="1"/>
  <c r="AC39" i="55" s="1"/>
  <c r="AB40" i="55" s="1"/>
  <c r="AX40" i="55"/>
  <c r="S40" i="55" s="1"/>
  <c r="AC40" i="55" s="1"/>
  <c r="AB41" i="55" s="1"/>
  <c r="AX42" i="55"/>
  <c r="S42" i="55" s="1"/>
  <c r="AC42" i="55" s="1"/>
  <c r="AB43" i="55" s="1"/>
  <c r="AX45" i="55"/>
  <c r="S45" i="55" s="1"/>
  <c r="AC45" i="55" s="1"/>
  <c r="AB46" i="55" s="1"/>
  <c r="AX46" i="55"/>
  <c r="S46" i="55" s="1"/>
  <c r="AC46" i="55" s="1"/>
  <c r="AB47" i="55" s="1"/>
  <c r="AX48" i="55"/>
  <c r="S48" i="55" s="1"/>
  <c r="AC48" i="55" s="1"/>
  <c r="AB49" i="55" s="1"/>
  <c r="AX51" i="55"/>
  <c r="S51" i="55" s="1"/>
  <c r="AC51" i="55" s="1"/>
  <c r="AB52" i="55" s="1"/>
  <c r="AX52" i="55"/>
  <c r="S52" i="55" s="1"/>
  <c r="AC52" i="55" s="1"/>
  <c r="AB53" i="55" s="1"/>
  <c r="AX54" i="55"/>
  <c r="S54" i="55" s="1"/>
  <c r="AC54" i="55" s="1"/>
  <c r="AB55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60" i="55"/>
  <c r="S60" i="55" s="1"/>
  <c r="AC60" i="55" s="1"/>
  <c r="AB61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6" i="55"/>
  <c r="S66" i="55" s="1"/>
  <c r="AC66" i="55" s="1"/>
  <c r="AB67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2" i="55"/>
  <c r="S72" i="55" s="1"/>
  <c r="AC72" i="55" s="1"/>
  <c r="AB73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8" i="55"/>
  <c r="S78" i="55" s="1"/>
  <c r="AC78" i="55" s="1"/>
  <c r="AB79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7" i="55"/>
  <c r="S87" i="55" s="1"/>
  <c r="AC87" i="55" s="1"/>
  <c r="AB88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AR86" i="42"/>
  <c r="AI88" i="49"/>
  <c r="AN88" i="49"/>
  <c r="AI85" i="98"/>
  <c r="AN85" i="98"/>
  <c r="AJ86" i="91"/>
  <c r="AK86" i="91"/>
  <c r="AT86" i="91" s="1"/>
  <c r="AJ82" i="91"/>
  <c r="AK82" i="91"/>
  <c r="AT82" i="91" s="1"/>
  <c r="AJ76" i="91"/>
  <c r="AK76" i="91"/>
  <c r="AT76" i="91" s="1"/>
  <c r="AJ70" i="91"/>
  <c r="AK70" i="91"/>
  <c r="AT70" i="91" s="1"/>
  <c r="AK64" i="91"/>
  <c r="AT64" i="91" s="1"/>
  <c r="AJ64" i="91"/>
  <c r="AK58" i="91"/>
  <c r="AT58" i="91" s="1"/>
  <c r="AJ58" i="91"/>
  <c r="AJ52" i="91"/>
  <c r="AK52" i="91"/>
  <c r="AT52" i="91" s="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J6" i="91"/>
  <c r="AK6" i="91"/>
  <c r="AT6" i="91" s="1"/>
  <c r="AS4" i="16"/>
  <c r="AS91" i="16" s="1"/>
  <c r="AL4" i="16"/>
  <c r="AU4" i="16" s="1"/>
  <c r="AU91" i="16" s="1"/>
  <c r="C11" i="16" s="1"/>
  <c r="Y86" i="82"/>
  <c r="X86" i="82"/>
  <c r="AX22" i="55" l="1"/>
  <c r="S22" i="55" s="1"/>
  <c r="AC22" i="55" s="1"/>
  <c r="AB23" i="55" s="1"/>
  <c r="AX15" i="55"/>
  <c r="S15" i="55" s="1"/>
  <c r="AC15" i="55" s="1"/>
  <c r="AB16" i="55" s="1"/>
  <c r="AX8" i="55"/>
  <c r="S8" i="55" s="1"/>
  <c r="AC8" i="55" s="1"/>
  <c r="AB9" i="55" s="1"/>
  <c r="AJ23" i="43"/>
  <c r="AS23" i="43" s="1"/>
  <c r="AJ42" i="43"/>
  <c r="AS42" i="43" s="1"/>
  <c r="AX44" i="55"/>
  <c r="S44" i="55" s="1"/>
  <c r="AC44" i="55" s="1"/>
  <c r="AB45" i="55" s="1"/>
  <c r="AX32" i="55"/>
  <c r="S32" i="55" s="1"/>
  <c r="AC32" i="55" s="1"/>
  <c r="AB33" i="55" s="1"/>
  <c r="AX20" i="55"/>
  <c r="S20" i="55" s="1"/>
  <c r="AC20" i="55" s="1"/>
  <c r="AB21" i="55" s="1"/>
  <c r="AX6" i="55"/>
  <c r="S6" i="55" s="1"/>
  <c r="AC6" i="55" s="1"/>
  <c r="AB7" i="55" s="1"/>
  <c r="AX50" i="55"/>
  <c r="S50" i="55" s="1"/>
  <c r="AC50" i="55" s="1"/>
  <c r="AB51" i="55" s="1"/>
  <c r="AJ51" i="55" s="1"/>
  <c r="AX38" i="55"/>
  <c r="S38" i="55" s="1"/>
  <c r="AC38" i="55" s="1"/>
  <c r="AB39" i="55" s="1"/>
  <c r="AJ39" i="55" s="1"/>
  <c r="AX26" i="55"/>
  <c r="S26" i="55" s="1"/>
  <c r="AC26" i="55" s="1"/>
  <c r="AB27" i="55" s="1"/>
  <c r="AX13" i="55"/>
  <c r="S13" i="55" s="1"/>
  <c r="AC13" i="55" s="1"/>
  <c r="AB14" i="55" s="1"/>
  <c r="AX84" i="55"/>
  <c r="S84" i="55" s="1"/>
  <c r="AC84" i="55" s="1"/>
  <c r="AB85" i="55" s="1"/>
  <c r="AX79" i="55"/>
  <c r="S79" i="55" s="1"/>
  <c r="AC79" i="55" s="1"/>
  <c r="AB80" i="55" s="1"/>
  <c r="AX73" i="55"/>
  <c r="S73" i="55" s="1"/>
  <c r="AC73" i="55" s="1"/>
  <c r="AB74" i="55" s="1"/>
  <c r="AJ74" i="55" s="1"/>
  <c r="AX67" i="55"/>
  <c r="S67" i="55" s="1"/>
  <c r="AC67" i="55" s="1"/>
  <c r="AB68" i="55" s="1"/>
  <c r="AJ68" i="55" s="1"/>
  <c r="AX61" i="55"/>
  <c r="S61" i="55" s="1"/>
  <c r="AC61" i="55" s="1"/>
  <c r="AB62" i="55" s="1"/>
  <c r="AX55" i="55"/>
  <c r="S55" i="55" s="1"/>
  <c r="AC55" i="55" s="1"/>
  <c r="AB56" i="55" s="1"/>
  <c r="AX49" i="55"/>
  <c r="S49" i="55" s="1"/>
  <c r="AC49" i="55" s="1"/>
  <c r="AB50" i="55" s="1"/>
  <c r="AX43" i="55"/>
  <c r="S43" i="55" s="1"/>
  <c r="AC43" i="55" s="1"/>
  <c r="AB44" i="55" s="1"/>
  <c r="AX37" i="55"/>
  <c r="S37" i="55" s="1"/>
  <c r="AC37" i="55" s="1"/>
  <c r="AB38" i="55" s="1"/>
  <c r="AJ38" i="55" s="1"/>
  <c r="AX31" i="55"/>
  <c r="S31" i="55" s="1"/>
  <c r="AC31" i="55" s="1"/>
  <c r="AB32" i="55" s="1"/>
  <c r="AK32" i="55" s="1"/>
  <c r="AT32" i="55" s="1"/>
  <c r="AX25" i="55"/>
  <c r="S25" i="55" s="1"/>
  <c r="AC25" i="55" s="1"/>
  <c r="AB26" i="55" s="1"/>
  <c r="AX19" i="55"/>
  <c r="S19" i="55" s="1"/>
  <c r="AC19" i="55" s="1"/>
  <c r="AB20" i="55" s="1"/>
  <c r="AX12" i="55"/>
  <c r="S12" i="55" s="1"/>
  <c r="AC12" i="55" s="1"/>
  <c r="AB13" i="55" s="1"/>
  <c r="AX4" i="55"/>
  <c r="S4" i="55" s="1"/>
  <c r="AC4" i="55" s="1"/>
  <c r="AB5" i="55" s="1"/>
  <c r="AJ22" i="43"/>
  <c r="AS22" i="43" s="1"/>
  <c r="AK7" i="43"/>
  <c r="AT7" i="43" s="1"/>
  <c r="AK43" i="43"/>
  <c r="AT43" i="43" s="1"/>
  <c r="AX30" i="55"/>
  <c r="S30" i="55" s="1"/>
  <c r="AC30" i="55" s="1"/>
  <c r="AB31" i="55" s="1"/>
  <c r="AX24" i="55"/>
  <c r="S24" i="55" s="1"/>
  <c r="AC24" i="55" s="1"/>
  <c r="AB25" i="55" s="1"/>
  <c r="AX18" i="55"/>
  <c r="S18" i="55" s="1"/>
  <c r="AC18" i="55" s="1"/>
  <c r="AB19" i="55" s="1"/>
  <c r="AX10" i="55"/>
  <c r="S10" i="55" s="1"/>
  <c r="AC10" i="55" s="1"/>
  <c r="AB11" i="55" s="1"/>
  <c r="AK11" i="55" s="1"/>
  <c r="AT11" i="55" s="1"/>
  <c r="AX83" i="55"/>
  <c r="S83" i="55" s="1"/>
  <c r="AC83" i="55" s="1"/>
  <c r="AB84" i="55" s="1"/>
  <c r="AK84" i="55" s="1"/>
  <c r="AT84" i="55" s="1"/>
  <c r="AX77" i="55"/>
  <c r="S77" i="55" s="1"/>
  <c r="AC77" i="55" s="1"/>
  <c r="AB78" i="55" s="1"/>
  <c r="AX71" i="55"/>
  <c r="S71" i="55" s="1"/>
  <c r="AC71" i="55" s="1"/>
  <c r="AB72" i="55" s="1"/>
  <c r="AX65" i="55"/>
  <c r="S65" i="55" s="1"/>
  <c r="AC65" i="55" s="1"/>
  <c r="AB66" i="55" s="1"/>
  <c r="AX59" i="55"/>
  <c r="S59" i="55" s="1"/>
  <c r="AC59" i="55" s="1"/>
  <c r="AB60" i="55" s="1"/>
  <c r="AX53" i="55"/>
  <c r="S53" i="55" s="1"/>
  <c r="AC53" i="55" s="1"/>
  <c r="AB54" i="55" s="1"/>
  <c r="AJ54" i="55" s="1"/>
  <c r="AX47" i="55"/>
  <c r="S47" i="55" s="1"/>
  <c r="AC47" i="55" s="1"/>
  <c r="AB48" i="55" s="1"/>
  <c r="AK48" i="55" s="1"/>
  <c r="AT48" i="55" s="1"/>
  <c r="AX41" i="55"/>
  <c r="S41" i="55" s="1"/>
  <c r="AC41" i="55" s="1"/>
  <c r="AB42" i="55" s="1"/>
  <c r="AX35" i="55"/>
  <c r="S35" i="55" s="1"/>
  <c r="AC35" i="55" s="1"/>
  <c r="AB36" i="55" s="1"/>
  <c r="AX29" i="55"/>
  <c r="S29" i="55" s="1"/>
  <c r="AC29" i="55" s="1"/>
  <c r="AB30" i="55" s="1"/>
  <c r="AX23" i="55"/>
  <c r="S23" i="55" s="1"/>
  <c r="AC23" i="55" s="1"/>
  <c r="AB24" i="55" s="1"/>
  <c r="AX16" i="55"/>
  <c r="S16" i="55" s="1"/>
  <c r="AC16" i="55" s="1"/>
  <c r="AB17" i="55" s="1"/>
  <c r="AK17" i="55" s="1"/>
  <c r="AT17" i="55" s="1"/>
  <c r="AX9" i="55"/>
  <c r="S9" i="55" s="1"/>
  <c r="AC9" i="55" s="1"/>
  <c r="AB10" i="55" s="1"/>
  <c r="AJ10" i="55" s="1"/>
  <c r="AJ36" i="43"/>
  <c r="AF84" i="94"/>
  <c r="AO84" i="94" s="1"/>
  <c r="W85" i="94"/>
  <c r="AG84" i="94"/>
  <c r="AP84" i="94" s="1"/>
  <c r="AE84" i="94"/>
  <c r="AS76" i="91"/>
  <c r="AL76" i="91"/>
  <c r="AU76" i="91" s="1"/>
  <c r="AS10" i="91"/>
  <c r="AL10" i="91"/>
  <c r="AU10" i="91" s="1"/>
  <c r="AS46" i="91"/>
  <c r="AL46" i="91"/>
  <c r="AU46" i="91" s="1"/>
  <c r="AS64" i="91"/>
  <c r="AL64" i="91"/>
  <c r="AU64" i="91" s="1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45" i="55"/>
  <c r="AK45" i="55"/>
  <c r="AT45" i="55" s="1"/>
  <c r="AK39" i="55"/>
  <c r="AT39" i="55" s="1"/>
  <c r="AK33" i="55"/>
  <c r="AT33" i="55" s="1"/>
  <c r="AJ33" i="55"/>
  <c r="AK27" i="55"/>
  <c r="AT27" i="55" s="1"/>
  <c r="AJ27" i="55"/>
  <c r="AK21" i="55"/>
  <c r="AT21" i="55" s="1"/>
  <c r="AJ21" i="55"/>
  <c r="AJ14" i="55"/>
  <c r="AK14" i="55"/>
  <c r="AT14" i="55" s="1"/>
  <c r="AK8" i="55"/>
  <c r="AT8" i="55" s="1"/>
  <c r="AJ8" i="55"/>
  <c r="AI85" i="35"/>
  <c r="AN85" i="35"/>
  <c r="AI81" i="90"/>
  <c r="AN81" i="90"/>
  <c r="AS19" i="43"/>
  <c r="AL19" i="43"/>
  <c r="AU19" i="43" s="1"/>
  <c r="AS55" i="43"/>
  <c r="AL55" i="43"/>
  <c r="AU55" i="43" s="1"/>
  <c r="AF87" i="42"/>
  <c r="AO87" i="42" s="1"/>
  <c r="AG87" i="42"/>
  <c r="AP87" i="42" s="1"/>
  <c r="W88" i="42"/>
  <c r="AE87" i="42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8" i="43"/>
  <c r="AL88" i="43"/>
  <c r="AU88" i="43" s="1"/>
  <c r="AS18" i="91"/>
  <c r="AL18" i="91"/>
  <c r="AU18" i="91" s="1"/>
  <c r="AS54" i="91"/>
  <c r="AL54" i="91"/>
  <c r="AU54" i="91" s="1"/>
  <c r="AS72" i="91"/>
  <c r="AL72" i="91"/>
  <c r="AU72" i="91" s="1"/>
  <c r="AF84" i="48"/>
  <c r="AO84" i="48" s="1"/>
  <c r="AE84" i="48"/>
  <c r="AG84" i="48"/>
  <c r="AP84" i="48" s="1"/>
  <c r="W85" i="48"/>
  <c r="AH87" i="18"/>
  <c r="AQ87" i="18" s="1"/>
  <c r="AS33" i="43"/>
  <c r="AL33" i="43"/>
  <c r="AU33" i="43" s="1"/>
  <c r="AS7" i="91"/>
  <c r="AL7" i="91"/>
  <c r="AU7" i="91" s="1"/>
  <c r="AS61" i="91"/>
  <c r="AL61" i="91"/>
  <c r="AU61" i="91" s="1"/>
  <c r="AS79" i="91"/>
  <c r="AL79" i="91"/>
  <c r="AU79" i="91" s="1"/>
  <c r="AG86" i="98"/>
  <c r="AP86" i="98" s="1"/>
  <c r="AE86" i="98"/>
  <c r="AF86" i="98"/>
  <c r="AO86" i="98" s="1"/>
  <c r="W87" i="98"/>
  <c r="AS40" i="43"/>
  <c r="AL40" i="43"/>
  <c r="AU40" i="43" s="1"/>
  <c r="AS58" i="43"/>
  <c r="AL58" i="43"/>
  <c r="AU58" i="43" s="1"/>
  <c r="AS76" i="43"/>
  <c r="AL76" i="43"/>
  <c r="AU76" i="43" s="1"/>
  <c r="AS86" i="43"/>
  <c r="AL86" i="43"/>
  <c r="AU86" i="43" s="1"/>
  <c r="AS8" i="91"/>
  <c r="AL8" i="91"/>
  <c r="AU8" i="91" s="1"/>
  <c r="AS26" i="91"/>
  <c r="AL26" i="91"/>
  <c r="AU26" i="91" s="1"/>
  <c r="AS44" i="91"/>
  <c r="AL44" i="91"/>
  <c r="AU44" i="91" s="1"/>
  <c r="AS11" i="43"/>
  <c r="AL11" i="43"/>
  <c r="AU11" i="43" s="1"/>
  <c r="AS29" i="43"/>
  <c r="AL29" i="43"/>
  <c r="AU29" i="43" s="1"/>
  <c r="AS47" i="43"/>
  <c r="AL47" i="43"/>
  <c r="AU47" i="43" s="1"/>
  <c r="AS45" i="91"/>
  <c r="AL45" i="91"/>
  <c r="AU45" i="91" s="1"/>
  <c r="AS63" i="91"/>
  <c r="AL63" i="91"/>
  <c r="AU63" i="91" s="1"/>
  <c r="AS81" i="91"/>
  <c r="AL81" i="91"/>
  <c r="AU81" i="91" s="1"/>
  <c r="AI89" i="55"/>
  <c r="AN89" i="55"/>
  <c r="AN91" i="55" s="1"/>
  <c r="Y89" i="87"/>
  <c r="Z89" i="87" s="1"/>
  <c r="X89" i="87"/>
  <c r="AH86" i="82"/>
  <c r="AQ86" i="82" s="1"/>
  <c r="AR85" i="98"/>
  <c r="AS82" i="91"/>
  <c r="AL82" i="91"/>
  <c r="AU82" i="91" s="1"/>
  <c r="AR88" i="49"/>
  <c r="AJ85" i="55"/>
  <c r="AK85" i="55"/>
  <c r="AT85" i="55" s="1"/>
  <c r="AK80" i="55"/>
  <c r="AT80" i="55" s="1"/>
  <c r="AJ80" i="55"/>
  <c r="AK74" i="55"/>
  <c r="AT74" i="55" s="1"/>
  <c r="AK62" i="55"/>
  <c r="AT62" i="55" s="1"/>
  <c r="AJ62" i="55"/>
  <c r="AK56" i="55"/>
  <c r="AT56" i="55" s="1"/>
  <c r="AJ56" i="55"/>
  <c r="AK50" i="55"/>
  <c r="AT50" i="55" s="1"/>
  <c r="AK44" i="55"/>
  <c r="AT44" i="55" s="1"/>
  <c r="AJ44" i="55"/>
  <c r="AK38" i="55"/>
  <c r="AT38" i="55" s="1"/>
  <c r="AK26" i="55"/>
  <c r="AT26" i="55" s="1"/>
  <c r="AJ26" i="55"/>
  <c r="AJ20" i="55"/>
  <c r="AK20" i="55"/>
  <c r="AT20" i="55" s="1"/>
  <c r="AJ13" i="55"/>
  <c r="AK13" i="55"/>
  <c r="AT13" i="55" s="1"/>
  <c r="AK7" i="55"/>
  <c r="AT7" i="55" s="1"/>
  <c r="AJ7" i="55"/>
  <c r="Y86" i="35"/>
  <c r="X86" i="35"/>
  <c r="AH86" i="103"/>
  <c r="AQ86" i="103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S74" i="43"/>
  <c r="AL74" i="43"/>
  <c r="AU74" i="43" s="1"/>
  <c r="AS4" i="11"/>
  <c r="AS91" i="11" s="1"/>
  <c r="AL4" i="11"/>
  <c r="AU4" i="11" s="1"/>
  <c r="AU91" i="11" s="1"/>
  <c r="C11" i="11" s="1"/>
  <c r="AS36" i="91"/>
  <c r="AL36" i="91"/>
  <c r="AU36" i="91" s="1"/>
  <c r="Z87" i="18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9" i="91"/>
  <c r="AR91" i="91" s="1"/>
  <c r="AL89" i="91"/>
  <c r="AU89" i="91" s="1"/>
  <c r="AS25" i="91"/>
  <c r="AL25" i="91"/>
  <c r="AU25" i="91" s="1"/>
  <c r="AS43" i="91"/>
  <c r="AL43" i="91"/>
  <c r="AU43" i="91" s="1"/>
  <c r="AS46" i="43"/>
  <c r="AL46" i="43"/>
  <c r="AU46" i="43" s="1"/>
  <c r="AS64" i="43"/>
  <c r="AL64" i="43"/>
  <c r="AU64" i="43" s="1"/>
  <c r="AS14" i="91"/>
  <c r="AL14" i="91"/>
  <c r="AU14" i="91" s="1"/>
  <c r="AS50" i="91"/>
  <c r="AL50" i="91"/>
  <c r="AU50" i="91" s="1"/>
  <c r="AL68" i="91"/>
  <c r="AU68" i="91" s="1"/>
  <c r="AS68" i="91"/>
  <c r="AS88" i="91"/>
  <c r="AL88" i="91"/>
  <c r="AU88" i="91" s="1"/>
  <c r="AR89" i="43"/>
  <c r="AR91" i="43" s="1"/>
  <c r="AL89" i="43"/>
  <c r="AU89" i="43" s="1"/>
  <c r="AS15" i="91"/>
  <c r="AL15" i="91"/>
  <c r="AU15" i="91" s="1"/>
  <c r="AS33" i="91"/>
  <c r="AL33" i="91"/>
  <c r="AU33" i="91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J82" i="55"/>
  <c r="AK82" i="55"/>
  <c r="AT82" i="55" s="1"/>
  <c r="Z86" i="82"/>
  <c r="AS28" i="91"/>
  <c r="AL28" i="91"/>
  <c r="AU28" i="91" s="1"/>
  <c r="AS34" i="91"/>
  <c r="AL34" i="91"/>
  <c r="AU34" i="91" s="1"/>
  <c r="AK88" i="55"/>
  <c r="AT88" i="55" s="1"/>
  <c r="AJ88" i="55"/>
  <c r="AK79" i="55"/>
  <c r="AT79" i="55" s="1"/>
  <c r="AJ79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K31" i="55"/>
  <c r="AT31" i="55" s="1"/>
  <c r="AJ31" i="55"/>
  <c r="AK25" i="55"/>
  <c r="AT25" i="55" s="1"/>
  <c r="AJ25" i="55"/>
  <c r="AJ19" i="55"/>
  <c r="AK19" i="55"/>
  <c r="AT19" i="55" s="1"/>
  <c r="AX11" i="55"/>
  <c r="S11" i="55" s="1"/>
  <c r="AC11" i="55" s="1"/>
  <c r="AB12" i="55" s="1"/>
  <c r="AX3" i="55"/>
  <c r="S3" i="55" s="1"/>
  <c r="AC3" i="55" s="1"/>
  <c r="AS7" i="43"/>
  <c r="AS25" i="43"/>
  <c r="AL25" i="43"/>
  <c r="AU25" i="43" s="1"/>
  <c r="AS43" i="43"/>
  <c r="AL43" i="43"/>
  <c r="AU43" i="43" s="1"/>
  <c r="AS61" i="43"/>
  <c r="AL61" i="43"/>
  <c r="AU61" i="43" s="1"/>
  <c r="Z86" i="103"/>
  <c r="AL3" i="91"/>
  <c r="AU3" i="91" s="1"/>
  <c r="AS3" i="91"/>
  <c r="AS59" i="91"/>
  <c r="AL59" i="91"/>
  <c r="AU59" i="91" s="1"/>
  <c r="AI88" i="99"/>
  <c r="AN88" i="99"/>
  <c r="AR86" i="18"/>
  <c r="AS20" i="43"/>
  <c r="AL20" i="43"/>
  <c r="AU20" i="43" s="1"/>
  <c r="AS38" i="43"/>
  <c r="AL38" i="43"/>
  <c r="AU38" i="43" s="1"/>
  <c r="AS56" i="43"/>
  <c r="AL56" i="43"/>
  <c r="AU56" i="43" s="1"/>
  <c r="AS5" i="91"/>
  <c r="AL5" i="91"/>
  <c r="AU5" i="91" s="1"/>
  <c r="AS24" i="91"/>
  <c r="AL24" i="91"/>
  <c r="AU24" i="91" s="1"/>
  <c r="AH89" i="49"/>
  <c r="AQ89" i="49" s="1"/>
  <c r="AQ91" i="49" s="1"/>
  <c r="AZ3" i="49"/>
  <c r="AX12" i="49" s="1"/>
  <c r="S12" i="49" s="1"/>
  <c r="AC12" i="49" s="1"/>
  <c r="AB13" i="49" s="1"/>
  <c r="AX11" i="49"/>
  <c r="S11" i="49" s="1"/>
  <c r="AC11" i="49" s="1"/>
  <c r="AB12" i="49" s="1"/>
  <c r="AX18" i="49"/>
  <c r="S18" i="49" s="1"/>
  <c r="AC18" i="49" s="1"/>
  <c r="AB19" i="49" s="1"/>
  <c r="AX24" i="49"/>
  <c r="S24" i="49" s="1"/>
  <c r="AC24" i="49" s="1"/>
  <c r="AB25" i="49" s="1"/>
  <c r="AX42" i="49"/>
  <c r="S42" i="49" s="1"/>
  <c r="AC42" i="49" s="1"/>
  <c r="AB43" i="49" s="1"/>
  <c r="AX48" i="49"/>
  <c r="S48" i="49" s="1"/>
  <c r="AC48" i="49" s="1"/>
  <c r="AB49" i="49" s="1"/>
  <c r="AX54" i="49"/>
  <c r="S54" i="49" s="1"/>
  <c r="AC54" i="49" s="1"/>
  <c r="AB55" i="49" s="1"/>
  <c r="AX60" i="49"/>
  <c r="S60" i="49" s="1"/>
  <c r="AC60" i="49" s="1"/>
  <c r="AB61" i="49" s="1"/>
  <c r="AX78" i="49"/>
  <c r="S78" i="49" s="1"/>
  <c r="AC78" i="49" s="1"/>
  <c r="AB79" i="49" s="1"/>
  <c r="AX87" i="49"/>
  <c r="S87" i="49" s="1"/>
  <c r="AC87" i="49" s="1"/>
  <c r="AB88" i="49" s="1"/>
  <c r="AS57" i="43"/>
  <c r="AL57" i="43"/>
  <c r="AU57" i="43" s="1"/>
  <c r="AS31" i="91"/>
  <c r="AL31" i="91"/>
  <c r="AU31" i="91" s="1"/>
  <c r="AS49" i="91"/>
  <c r="AL49" i="91"/>
  <c r="AU49" i="91" s="1"/>
  <c r="AS67" i="91"/>
  <c r="AL67" i="91"/>
  <c r="AU67" i="91" s="1"/>
  <c r="AS10" i="43"/>
  <c r="AL10" i="43"/>
  <c r="AU10" i="43" s="1"/>
  <c r="AS28" i="43"/>
  <c r="AL28" i="43"/>
  <c r="AU28" i="43" s="1"/>
  <c r="AS83" i="43"/>
  <c r="AL83" i="43"/>
  <c r="AU83" i="43" s="1"/>
  <c r="AS87" i="43"/>
  <c r="AL87" i="43"/>
  <c r="AU87" i="43" s="1"/>
  <c r="Y87" i="83"/>
  <c r="X87" i="83"/>
  <c r="Z87" i="83" s="1"/>
  <c r="AS32" i="91"/>
  <c r="AL32" i="91"/>
  <c r="AU32" i="9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H83" i="50"/>
  <c r="AQ83" i="50" s="1"/>
  <c r="AS51" i="91"/>
  <c r="AL51" i="91"/>
  <c r="AU51" i="91" s="1"/>
  <c r="AS69" i="91"/>
  <c r="AL69" i="91"/>
  <c r="AU69" i="91" s="1"/>
  <c r="AS85" i="91"/>
  <c r="AL85" i="91"/>
  <c r="AU85" i="91" s="1"/>
  <c r="AS3" i="43"/>
  <c r="AL3" i="43"/>
  <c r="AU3" i="43" s="1"/>
  <c r="AS79" i="43"/>
  <c r="AL79" i="43"/>
  <c r="AU79" i="43" s="1"/>
  <c r="Y85" i="85"/>
  <c r="X85" i="85"/>
  <c r="Z85" i="85" s="1"/>
  <c r="AS16" i="91"/>
  <c r="AL16" i="91"/>
  <c r="AU16" i="91" s="1"/>
  <c r="AS52" i="91"/>
  <c r="AL52" i="91"/>
  <c r="AU52" i="91" s="1"/>
  <c r="AS70" i="91"/>
  <c r="AL70" i="91"/>
  <c r="AU70" i="91" s="1"/>
  <c r="AS86" i="91"/>
  <c r="AL86" i="91"/>
  <c r="AU86" i="91" s="1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K5" i="55"/>
  <c r="AT5" i="55" s="1"/>
  <c r="AS31" i="43"/>
  <c r="AL31" i="43"/>
  <c r="AU31" i="43" s="1"/>
  <c r="AS83" i="91"/>
  <c r="AL83" i="91"/>
  <c r="AU83" i="91" s="1"/>
  <c r="Y89" i="99"/>
  <c r="X89" i="99"/>
  <c r="AS26" i="43"/>
  <c r="AL26" i="43"/>
  <c r="AU26" i="43" s="1"/>
  <c r="AS42" i="91"/>
  <c r="AL42" i="91"/>
  <c r="AU42" i="91" s="1"/>
  <c r="AS60" i="91"/>
  <c r="AL60" i="91"/>
  <c r="AU60" i="91" s="1"/>
  <c r="AS78" i="91"/>
  <c r="AL78" i="91"/>
  <c r="AU78" i="9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J6" i="43"/>
  <c r="AK6" i="43"/>
  <c r="AT6" i="43" s="1"/>
  <c r="AS21" i="43"/>
  <c r="AL21" i="43"/>
  <c r="AU21" i="43" s="1"/>
  <c r="AS39" i="43"/>
  <c r="AL39" i="43"/>
  <c r="AU39" i="43" s="1"/>
  <c r="AS75" i="43"/>
  <c r="AL75" i="43"/>
  <c r="AU75" i="43" s="1"/>
  <c r="AR85" i="82"/>
  <c r="AS13" i="91"/>
  <c r="AL13" i="91"/>
  <c r="AU13" i="91" s="1"/>
  <c r="AS87" i="91"/>
  <c r="AL87" i="91"/>
  <c r="AU87" i="91" s="1"/>
  <c r="AH84" i="94"/>
  <c r="AQ84" i="94" s="1"/>
  <c r="AI86" i="83"/>
  <c r="AN86" i="83"/>
  <c r="AS74" i="91"/>
  <c r="AL74" i="91"/>
  <c r="AU74" i="91" s="1"/>
  <c r="AJ5" i="43"/>
  <c r="AS59" i="43"/>
  <c r="AL59" i="43"/>
  <c r="AU59" i="43" s="1"/>
  <c r="AS77" i="43"/>
  <c r="AL77" i="43"/>
  <c r="AU77" i="43" s="1"/>
  <c r="Z83" i="50"/>
  <c r="AS57" i="91"/>
  <c r="AL57" i="91"/>
  <c r="AU57" i="91" s="1"/>
  <c r="AS75" i="91"/>
  <c r="AL75" i="91"/>
  <c r="AU75" i="91" s="1"/>
  <c r="AJ4" i="43"/>
  <c r="AK4" i="43"/>
  <c r="AT4" i="43" s="1"/>
  <c r="AS24" i="43"/>
  <c r="AL24" i="43"/>
  <c r="AU24" i="43" s="1"/>
  <c r="AS60" i="43"/>
  <c r="AL60" i="43"/>
  <c r="AU60" i="43" s="1"/>
  <c r="AI88" i="87"/>
  <c r="AR88" i="87" s="1"/>
  <c r="AN88" i="87"/>
  <c r="AI84" i="85"/>
  <c r="AN84" i="85"/>
  <c r="AS6" i="91"/>
  <c r="AL6" i="91"/>
  <c r="AU6" i="91" s="1"/>
  <c r="AS22" i="91"/>
  <c r="AL22" i="91"/>
  <c r="AU22" i="91" s="1"/>
  <c r="AL40" i="91"/>
  <c r="AU40" i="91" s="1"/>
  <c r="AS40" i="91"/>
  <c r="AS58" i="91"/>
  <c r="AL58" i="91"/>
  <c r="AU58" i="91" s="1"/>
  <c r="AK89" i="55"/>
  <c r="AT89" i="55" s="1"/>
  <c r="AJ89" i="55"/>
  <c r="AS89" i="55" s="1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X5" i="55"/>
  <c r="S5" i="55" s="1"/>
  <c r="AC5" i="55" s="1"/>
  <c r="AB6" i="55" s="1"/>
  <c r="Y82" i="90"/>
  <c r="X82" i="90"/>
  <c r="Z82" i="90" s="1"/>
  <c r="AS13" i="43"/>
  <c r="AL13" i="43"/>
  <c r="AU13" i="43" s="1"/>
  <c r="AS49" i="43"/>
  <c r="AL49" i="43"/>
  <c r="AU49" i="43" s="1"/>
  <c r="AS67" i="43"/>
  <c r="AL67" i="43"/>
  <c r="AU67" i="43" s="1"/>
  <c r="AR83" i="94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S12" i="91"/>
  <c r="AL12" i="91"/>
  <c r="AU12" i="91" s="1"/>
  <c r="AS66" i="91"/>
  <c r="AL66" i="91"/>
  <c r="AU66" i="91" s="1"/>
  <c r="AS73" i="91"/>
  <c r="AL73" i="91"/>
  <c r="AU73" i="91" s="1"/>
  <c r="AE85" i="102"/>
  <c r="AG85" i="102"/>
  <c r="AP85" i="102" s="1"/>
  <c r="W86" i="102"/>
  <c r="AF85" i="102"/>
  <c r="AO85" i="102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20" i="91"/>
  <c r="AL20" i="91"/>
  <c r="AU20" i="91" s="1"/>
  <c r="AS38" i="91"/>
  <c r="AL38" i="91"/>
  <c r="AU38" i="91" s="1"/>
  <c r="AS56" i="91"/>
  <c r="AL56" i="91"/>
  <c r="AU56" i="91" s="1"/>
  <c r="AI85" i="10"/>
  <c r="AP85" i="10"/>
  <c r="AS41" i="43"/>
  <c r="AL41" i="43"/>
  <c r="AU41" i="43" s="1"/>
  <c r="AS21" i="91"/>
  <c r="AL21" i="91"/>
  <c r="AU21" i="91" s="1"/>
  <c r="AS39" i="91"/>
  <c r="AL39" i="91"/>
  <c r="AU39" i="91" s="1"/>
  <c r="AS12" i="43"/>
  <c r="AL12" i="43"/>
  <c r="AU12" i="43" s="1"/>
  <c r="AK86" i="55"/>
  <c r="AT86" i="55" s="1"/>
  <c r="AJ86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K18" i="55"/>
  <c r="AT18" i="55" s="1"/>
  <c r="AJ18" i="55"/>
  <c r="AS37" i="43"/>
  <c r="AL37" i="43"/>
  <c r="AU37" i="43" s="1"/>
  <c r="AS73" i="43"/>
  <c r="AL73" i="43"/>
  <c r="AU73" i="43" s="1"/>
  <c r="AR82" i="50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30" i="91"/>
  <c r="AL30" i="91"/>
  <c r="AU30" i="91" s="1"/>
  <c r="AS48" i="91"/>
  <c r="AL48" i="91"/>
  <c r="AU48" i="91" s="1"/>
  <c r="AS84" i="91"/>
  <c r="AL84" i="91"/>
  <c r="AU84" i="91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S80" i="43"/>
  <c r="AL80" i="43"/>
  <c r="AU80" i="43" s="1"/>
  <c r="AR85" i="103"/>
  <c r="AS19" i="91"/>
  <c r="AL19" i="91"/>
  <c r="AU19" i="91" s="1"/>
  <c r="AS37" i="91"/>
  <c r="AL37" i="91"/>
  <c r="AU37" i="91" s="1"/>
  <c r="AS55" i="91"/>
  <c r="AL55" i="91"/>
  <c r="AU55" i="91" s="1"/>
  <c r="AH86" i="98"/>
  <c r="AQ86" i="98" s="1"/>
  <c r="AS78" i="43"/>
  <c r="AL78" i="43"/>
  <c r="AU78" i="43" s="1"/>
  <c r="W89" i="41"/>
  <c r="AE88" i="41"/>
  <c r="AF88" i="41"/>
  <c r="AO88" i="41" s="1"/>
  <c r="AG88" i="41"/>
  <c r="AP88" i="41" s="1"/>
  <c r="AS62" i="91"/>
  <c r="AL62" i="91"/>
  <c r="AU62" i="91" s="1"/>
  <c r="AS80" i="91"/>
  <c r="AL80" i="91"/>
  <c r="AU80" i="91" s="1"/>
  <c r="Y86" i="10"/>
  <c r="X86" i="10"/>
  <c r="AS65" i="43"/>
  <c r="AL65" i="43"/>
  <c r="AU65" i="43" s="1"/>
  <c r="AS84" i="43"/>
  <c r="AL84" i="43"/>
  <c r="AU84" i="43" s="1"/>
  <c r="AS9" i="91"/>
  <c r="AL9" i="91"/>
  <c r="AU9" i="91" s="1"/>
  <c r="AL27" i="91"/>
  <c r="AU27" i="91" s="1"/>
  <c r="AS27" i="91"/>
  <c r="AS30" i="43"/>
  <c r="AL30" i="43"/>
  <c r="AU30" i="43" s="1"/>
  <c r="AS48" i="43"/>
  <c r="AL48" i="43"/>
  <c r="AU48" i="43" s="1"/>
  <c r="AS66" i="43"/>
  <c r="AL66" i="43"/>
  <c r="AU66" i="43" s="1"/>
  <c r="AJ53" i="55" l="1"/>
  <c r="AJ17" i="55"/>
  <c r="AK54" i="55"/>
  <c r="AT54" i="55" s="1"/>
  <c r="AJ11" i="55"/>
  <c r="AS11" i="55" s="1"/>
  <c r="AJ48" i="55"/>
  <c r="AL48" i="55" s="1"/>
  <c r="AU48" i="55" s="1"/>
  <c r="AJ84" i="55"/>
  <c r="AJ37" i="55"/>
  <c r="AL22" i="43"/>
  <c r="AU22" i="43" s="1"/>
  <c r="AL23" i="43"/>
  <c r="AU23" i="43" s="1"/>
  <c r="AK10" i="55"/>
  <c r="AT10" i="55" s="1"/>
  <c r="AJ47" i="55"/>
  <c r="AL47" i="55" s="1"/>
  <c r="AU47" i="55" s="1"/>
  <c r="AL42" i="43"/>
  <c r="AU42" i="43" s="1"/>
  <c r="AX72" i="49"/>
  <c r="S72" i="49" s="1"/>
  <c r="AC72" i="49" s="1"/>
  <c r="AB73" i="49" s="1"/>
  <c r="AX36" i="49"/>
  <c r="S36" i="49" s="1"/>
  <c r="AC36" i="49" s="1"/>
  <c r="AB37" i="49" s="1"/>
  <c r="AJ73" i="55"/>
  <c r="AJ32" i="55"/>
  <c r="AJ50" i="55"/>
  <c r="AL50" i="55" s="1"/>
  <c r="AU50" i="55" s="1"/>
  <c r="AK68" i="55"/>
  <c r="AT68" i="55" s="1"/>
  <c r="AK51" i="55"/>
  <c r="AT51" i="55" s="1"/>
  <c r="AJ83" i="55"/>
  <c r="AX66" i="49"/>
  <c r="S66" i="49" s="1"/>
  <c r="AC66" i="49" s="1"/>
  <c r="AB67" i="49" s="1"/>
  <c r="AX30" i="49"/>
  <c r="S30" i="49" s="1"/>
  <c r="AC30" i="49" s="1"/>
  <c r="AB31" i="49" s="1"/>
  <c r="AJ31" i="49" s="1"/>
  <c r="AL7" i="43"/>
  <c r="AU7" i="43" s="1"/>
  <c r="AF82" i="90"/>
  <c r="AO82" i="90" s="1"/>
  <c r="W83" i="90"/>
  <c r="AE82" i="90"/>
  <c r="AG82" i="90"/>
  <c r="AP82" i="90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K25" i="49"/>
  <c r="AT25" i="49" s="1"/>
  <c r="AH86" i="10"/>
  <c r="AQ86" i="10" s="1"/>
  <c r="AS18" i="55"/>
  <c r="AL18" i="55"/>
  <c r="AU18" i="55" s="1"/>
  <c r="AS16" i="55"/>
  <c r="AL16" i="55"/>
  <c r="AU16" i="55" s="1"/>
  <c r="AS5" i="43"/>
  <c r="AL5" i="43"/>
  <c r="AU5" i="43" s="1"/>
  <c r="AI89" i="49"/>
  <c r="AN89" i="49"/>
  <c r="AN91" i="49" s="1"/>
  <c r="AH89" i="99"/>
  <c r="AQ89" i="99" s="1"/>
  <c r="AQ91" i="99" s="1"/>
  <c r="AZ3" i="99"/>
  <c r="AX88" i="99" s="1"/>
  <c r="S88" i="99" s="1"/>
  <c r="AC88" i="99" s="1"/>
  <c r="AB89" i="99" s="1"/>
  <c r="AX4" i="99"/>
  <c r="S4" i="99" s="1"/>
  <c r="AC4" i="99" s="1"/>
  <c r="AB5" i="99" s="1"/>
  <c r="AX7" i="99"/>
  <c r="S7" i="99" s="1"/>
  <c r="AC7" i="99" s="1"/>
  <c r="AB8" i="99" s="1"/>
  <c r="AX9" i="99"/>
  <c r="S9" i="99" s="1"/>
  <c r="AC9" i="99" s="1"/>
  <c r="AB10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4" i="99"/>
  <c r="S84" i="99" s="1"/>
  <c r="AC84" i="99" s="1"/>
  <c r="AB85" i="99" s="1"/>
  <c r="AX87" i="99"/>
  <c r="S87" i="99" s="1"/>
  <c r="AC87" i="99" s="1"/>
  <c r="AB88" i="99" s="1"/>
  <c r="AS17" i="55"/>
  <c r="AL17" i="55"/>
  <c r="AU17" i="55" s="1"/>
  <c r="AS36" i="55"/>
  <c r="AL36" i="55"/>
  <c r="AU36" i="55" s="1"/>
  <c r="AF87" i="83"/>
  <c r="AO87" i="83" s="1"/>
  <c r="AE87" i="83"/>
  <c r="W88" i="83"/>
  <c r="AG87" i="83"/>
  <c r="AP87" i="83" s="1"/>
  <c r="AX88" i="49"/>
  <c r="S88" i="49" s="1"/>
  <c r="AC88" i="49" s="1"/>
  <c r="AB89" i="49" s="1"/>
  <c r="AX82" i="49"/>
  <c r="S82" i="49" s="1"/>
  <c r="AC82" i="49" s="1"/>
  <c r="AB83" i="49" s="1"/>
  <c r="AX76" i="49"/>
  <c r="S76" i="49" s="1"/>
  <c r="AC76" i="49" s="1"/>
  <c r="AB77" i="49" s="1"/>
  <c r="AX70" i="49"/>
  <c r="S70" i="49" s="1"/>
  <c r="AC70" i="49" s="1"/>
  <c r="AB71" i="49" s="1"/>
  <c r="AX64" i="49"/>
  <c r="S64" i="49" s="1"/>
  <c r="AC64" i="49" s="1"/>
  <c r="AB65" i="49" s="1"/>
  <c r="AX58" i="49"/>
  <c r="S58" i="49" s="1"/>
  <c r="AC58" i="49" s="1"/>
  <c r="AB59" i="49" s="1"/>
  <c r="AX52" i="49"/>
  <c r="S52" i="49" s="1"/>
  <c r="AC52" i="49" s="1"/>
  <c r="AB53" i="49" s="1"/>
  <c r="AX46" i="49"/>
  <c r="S46" i="49" s="1"/>
  <c r="AC46" i="49" s="1"/>
  <c r="AB47" i="49" s="1"/>
  <c r="AX40" i="49"/>
  <c r="S40" i="49" s="1"/>
  <c r="AC40" i="49" s="1"/>
  <c r="AB41" i="49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AJ3" i="55"/>
  <c r="AB4" i="55"/>
  <c r="AS31" i="55"/>
  <c r="AL31" i="55"/>
  <c r="AU31" i="55" s="1"/>
  <c r="AS49" i="55"/>
  <c r="AL49" i="55"/>
  <c r="AU49" i="55" s="1"/>
  <c r="AS67" i="55"/>
  <c r="AL67" i="55"/>
  <c r="AU67" i="55" s="1"/>
  <c r="AS88" i="55"/>
  <c r="AL88" i="55"/>
  <c r="AU88" i="55" s="1"/>
  <c r="AE86" i="82"/>
  <c r="W87" i="82"/>
  <c r="AG86" i="82"/>
  <c r="AP86" i="82" s="1"/>
  <c r="AF86" i="82"/>
  <c r="AO86" i="82" s="1"/>
  <c r="AR89" i="55"/>
  <c r="AR91" i="55" s="1"/>
  <c r="AL89" i="55"/>
  <c r="AU89" i="55" s="1"/>
  <c r="AI86" i="98"/>
  <c r="AN86" i="98"/>
  <c r="AI84" i="48"/>
  <c r="AN84" i="48"/>
  <c r="AR85" i="35"/>
  <c r="AS83" i="55"/>
  <c r="AL83" i="55"/>
  <c r="AU83" i="55" s="1"/>
  <c r="AR84" i="85"/>
  <c r="AR86" i="83"/>
  <c r="AK73" i="49"/>
  <c r="AT73" i="49" s="1"/>
  <c r="AK19" i="49"/>
  <c r="AT19" i="49" s="1"/>
  <c r="AS22" i="55"/>
  <c r="AL22" i="55"/>
  <c r="AU22" i="55" s="1"/>
  <c r="AS58" i="55"/>
  <c r="AL58" i="55"/>
  <c r="AU58" i="55" s="1"/>
  <c r="Z86" i="10"/>
  <c r="AS40" i="55"/>
  <c r="AL40" i="55"/>
  <c r="AU40" i="55" s="1"/>
  <c r="AS76" i="55"/>
  <c r="AL76" i="55"/>
  <c r="AU76" i="55" s="1"/>
  <c r="AL23" i="55"/>
  <c r="AU23" i="55" s="1"/>
  <c r="AS23" i="55"/>
  <c r="AS59" i="55"/>
  <c r="AL59" i="55"/>
  <c r="AU59" i="55" s="1"/>
  <c r="AS77" i="55"/>
  <c r="AL77" i="55"/>
  <c r="AU77" i="55" s="1"/>
  <c r="AT91" i="43"/>
  <c r="AF83" i="50"/>
  <c r="AO83" i="50" s="1"/>
  <c r="AE83" i="50"/>
  <c r="W84" i="50"/>
  <c r="AG83" i="50"/>
  <c r="AP83" i="50" s="1"/>
  <c r="Z89" i="99"/>
  <c r="AJ5" i="55"/>
  <c r="AS24" i="55"/>
  <c r="AL24" i="55"/>
  <c r="AU24" i="55" s="1"/>
  <c r="AS42" i="55"/>
  <c r="AL42" i="55"/>
  <c r="AU42" i="55" s="1"/>
  <c r="AS78" i="55"/>
  <c r="AL78" i="55"/>
  <c r="AU78" i="55" s="1"/>
  <c r="AH85" i="85"/>
  <c r="AQ85" i="85" s="1"/>
  <c r="AX86" i="49"/>
  <c r="S86" i="49" s="1"/>
  <c r="AC86" i="49" s="1"/>
  <c r="AB87" i="49" s="1"/>
  <c r="AX81" i="49"/>
  <c r="S81" i="49" s="1"/>
  <c r="AC81" i="49" s="1"/>
  <c r="AB82" i="49" s="1"/>
  <c r="AX75" i="49"/>
  <c r="S75" i="49" s="1"/>
  <c r="AC75" i="49" s="1"/>
  <c r="AB76" i="49" s="1"/>
  <c r="AX69" i="49"/>
  <c r="S69" i="49" s="1"/>
  <c r="AC69" i="49" s="1"/>
  <c r="AB70" i="49" s="1"/>
  <c r="AX63" i="49"/>
  <c r="S63" i="49" s="1"/>
  <c r="AC63" i="49" s="1"/>
  <c r="AB64" i="49" s="1"/>
  <c r="AX57" i="49"/>
  <c r="S57" i="49" s="1"/>
  <c r="AC57" i="49" s="1"/>
  <c r="AB58" i="49" s="1"/>
  <c r="AX51" i="49"/>
  <c r="S51" i="49" s="1"/>
  <c r="AC51" i="49" s="1"/>
  <c r="AB52" i="49" s="1"/>
  <c r="AX45" i="49"/>
  <c r="S45" i="49" s="1"/>
  <c r="AC45" i="49" s="1"/>
  <c r="AB46" i="49" s="1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X21" i="49"/>
  <c r="S21" i="49" s="1"/>
  <c r="AC21" i="49" s="1"/>
  <c r="AB22" i="49" s="1"/>
  <c r="AX15" i="49"/>
  <c r="S15" i="49" s="1"/>
  <c r="AC15" i="49" s="1"/>
  <c r="AB16" i="49" s="1"/>
  <c r="AX8" i="49"/>
  <c r="S8" i="49" s="1"/>
  <c r="AC8" i="49" s="1"/>
  <c r="AB9" i="49" s="1"/>
  <c r="AX3" i="49"/>
  <c r="S3" i="49" s="1"/>
  <c r="AC3" i="49" s="1"/>
  <c r="AK12" i="55"/>
  <c r="AT12" i="55" s="1"/>
  <c r="AJ12" i="55"/>
  <c r="AE87" i="18"/>
  <c r="AG87" i="18"/>
  <c r="AP87" i="18" s="1"/>
  <c r="AF87" i="18"/>
  <c r="AO87" i="18" s="1"/>
  <c r="W88" i="18"/>
  <c r="AS32" i="55"/>
  <c r="AL32" i="55"/>
  <c r="AU32" i="55" s="1"/>
  <c r="AI87" i="42"/>
  <c r="AN87" i="42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Y89" i="41"/>
  <c r="X89" i="41"/>
  <c r="AL52" i="55"/>
  <c r="AU52" i="55" s="1"/>
  <c r="AS52" i="55"/>
  <c r="AS10" i="55"/>
  <c r="AL10" i="55"/>
  <c r="AU10" i="55" s="1"/>
  <c r="AS65" i="55"/>
  <c r="AL65" i="55"/>
  <c r="AU65" i="55" s="1"/>
  <c r="AS66" i="55"/>
  <c r="AL66" i="55"/>
  <c r="AU66" i="55" s="1"/>
  <c r="AJ88" i="49"/>
  <c r="AK88" i="49"/>
  <c r="AT88" i="49" s="1"/>
  <c r="AK61" i="49"/>
  <c r="AT61" i="49" s="1"/>
  <c r="AK43" i="49"/>
  <c r="AT43" i="49" s="1"/>
  <c r="AK6" i="55"/>
  <c r="AT6" i="55" s="1"/>
  <c r="AJ6" i="55"/>
  <c r="AS41" i="55"/>
  <c r="AL41" i="55"/>
  <c r="AU41" i="55" s="1"/>
  <c r="AL4" i="43"/>
  <c r="AU4" i="43" s="1"/>
  <c r="AS4" i="43"/>
  <c r="AS60" i="55"/>
  <c r="AL60" i="55"/>
  <c r="AU60" i="55" s="1"/>
  <c r="W86" i="85"/>
  <c r="AF85" i="85"/>
  <c r="AO85" i="85" s="1"/>
  <c r="AE85" i="85"/>
  <c r="AG85" i="85"/>
  <c r="AP85" i="85" s="1"/>
  <c r="AX85" i="49"/>
  <c r="S85" i="49" s="1"/>
  <c r="AC85" i="49" s="1"/>
  <c r="AB86" i="49" s="1"/>
  <c r="AX80" i="49"/>
  <c r="S80" i="49" s="1"/>
  <c r="AC80" i="49" s="1"/>
  <c r="AB81" i="49" s="1"/>
  <c r="AX74" i="49"/>
  <c r="S74" i="49" s="1"/>
  <c r="AC74" i="49" s="1"/>
  <c r="AB75" i="49" s="1"/>
  <c r="AX68" i="49"/>
  <c r="S68" i="49" s="1"/>
  <c r="AC68" i="49" s="1"/>
  <c r="AB69" i="49" s="1"/>
  <c r="AX62" i="49"/>
  <c r="S62" i="49" s="1"/>
  <c r="AC62" i="49" s="1"/>
  <c r="AB63" i="49" s="1"/>
  <c r="AX56" i="49"/>
  <c r="S56" i="49" s="1"/>
  <c r="AC56" i="49" s="1"/>
  <c r="AB57" i="49" s="1"/>
  <c r="AX50" i="49"/>
  <c r="S50" i="49" s="1"/>
  <c r="AC50" i="49" s="1"/>
  <c r="AB51" i="49" s="1"/>
  <c r="AX44" i="49"/>
  <c r="S44" i="49" s="1"/>
  <c r="AC44" i="49" s="1"/>
  <c r="AB45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X20" i="49"/>
  <c r="S20" i="49" s="1"/>
  <c r="AC20" i="49" s="1"/>
  <c r="AB21" i="49" s="1"/>
  <c r="AX14" i="49"/>
  <c r="S14" i="49" s="1"/>
  <c r="AC14" i="49" s="1"/>
  <c r="AB15" i="49" s="1"/>
  <c r="AX7" i="49"/>
  <c r="S7" i="49" s="1"/>
  <c r="AC7" i="49" s="1"/>
  <c r="AB8" i="49" s="1"/>
  <c r="AS37" i="55"/>
  <c r="AL37" i="55"/>
  <c r="AU37" i="55" s="1"/>
  <c r="AS55" i="55"/>
  <c r="AL55" i="55"/>
  <c r="AU55" i="55" s="1"/>
  <c r="AS82" i="55"/>
  <c r="AL82" i="55"/>
  <c r="AU82" i="55" s="1"/>
  <c r="AH86" i="35"/>
  <c r="AQ86" i="35" s="1"/>
  <c r="AS13" i="55"/>
  <c r="AL13" i="55"/>
  <c r="AU13" i="55" s="1"/>
  <c r="AS68" i="55"/>
  <c r="AL68" i="55"/>
  <c r="AU68" i="55" s="1"/>
  <c r="AS85" i="55"/>
  <c r="AL85" i="55"/>
  <c r="AU85" i="55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4" i="87"/>
  <c r="S4" i="87" s="1"/>
  <c r="AC4" i="87" s="1"/>
  <c r="AB5" i="87" s="1"/>
  <c r="AX6" i="87"/>
  <c r="S6" i="87" s="1"/>
  <c r="AC6" i="87" s="1"/>
  <c r="AB7" i="87" s="1"/>
  <c r="AX8" i="87"/>
  <c r="S8" i="87" s="1"/>
  <c r="AC8" i="87" s="1"/>
  <c r="AB9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4" i="87"/>
  <c r="S14" i="87" s="1"/>
  <c r="AC14" i="87" s="1"/>
  <c r="AB15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0" i="87"/>
  <c r="S20" i="87" s="1"/>
  <c r="AC20" i="87" s="1"/>
  <c r="AB21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6" i="87"/>
  <c r="S86" i="87" s="1"/>
  <c r="AC86" i="87" s="1"/>
  <c r="AB87" i="87" s="1"/>
  <c r="AX88" i="87"/>
  <c r="S88" i="87" s="1"/>
  <c r="AC88" i="87" s="1"/>
  <c r="AB89" i="87" s="1"/>
  <c r="AX87" i="87"/>
  <c r="S87" i="87" s="1"/>
  <c r="AC87" i="87" s="1"/>
  <c r="AB88" i="87" s="1"/>
  <c r="AX84" i="87"/>
  <c r="S84" i="87" s="1"/>
  <c r="AC84" i="87" s="1"/>
  <c r="AB85" i="87" s="1"/>
  <c r="Y88" i="42"/>
  <c r="X88" i="42"/>
  <c r="AS45" i="55"/>
  <c r="AL45" i="55"/>
  <c r="AU45" i="55" s="1"/>
  <c r="AI84" i="94"/>
  <c r="AN84" i="94"/>
  <c r="AS70" i="55"/>
  <c r="AL70" i="55"/>
  <c r="AU70" i="55" s="1"/>
  <c r="AS29" i="55"/>
  <c r="AL29" i="55"/>
  <c r="AU29" i="55" s="1"/>
  <c r="AK67" i="49"/>
  <c r="AT67" i="49" s="1"/>
  <c r="AK37" i="49"/>
  <c r="AT37" i="49" s="1"/>
  <c r="AL46" i="55"/>
  <c r="AU46" i="55" s="1"/>
  <c r="AS46" i="55"/>
  <c r="AS86" i="55"/>
  <c r="AL86" i="55"/>
  <c r="AU86" i="55" s="1"/>
  <c r="Y86" i="102"/>
  <c r="Z86" i="102" s="1"/>
  <c r="X86" i="102"/>
  <c r="AI88" i="41"/>
  <c r="AN88" i="41"/>
  <c r="AS9" i="55"/>
  <c r="AL9" i="55"/>
  <c r="AU9" i="55" s="1"/>
  <c r="AS28" i="55"/>
  <c r="AL28" i="55"/>
  <c r="AU28" i="55" s="1"/>
  <c r="AS64" i="55"/>
  <c r="AL64" i="55"/>
  <c r="AU64" i="55" s="1"/>
  <c r="AR85" i="10"/>
  <c r="AS47" i="55"/>
  <c r="AS30" i="55"/>
  <c r="AL30" i="55"/>
  <c r="AU30" i="55" s="1"/>
  <c r="AS48" i="55"/>
  <c r="AS84" i="55"/>
  <c r="AL84" i="55"/>
  <c r="AU84" i="55" s="1"/>
  <c r="AX84" i="49"/>
  <c r="S84" i="49" s="1"/>
  <c r="AC84" i="49" s="1"/>
  <c r="AB85" i="49" s="1"/>
  <c r="AX79" i="49"/>
  <c r="S79" i="49" s="1"/>
  <c r="AC79" i="49" s="1"/>
  <c r="AB80" i="49" s="1"/>
  <c r="AX73" i="49"/>
  <c r="S73" i="49" s="1"/>
  <c r="AC73" i="49" s="1"/>
  <c r="AB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3" i="49"/>
  <c r="S13" i="49" s="1"/>
  <c r="AC13" i="49" s="1"/>
  <c r="AB14" i="49" s="1"/>
  <c r="AX6" i="49"/>
  <c r="S6" i="49" s="1"/>
  <c r="AC6" i="49" s="1"/>
  <c r="AB7" i="49" s="1"/>
  <c r="AG86" i="103"/>
  <c r="AP86" i="103" s="1"/>
  <c r="AF86" i="103"/>
  <c r="AO86" i="103" s="1"/>
  <c r="AE86" i="103"/>
  <c r="W87" i="103"/>
  <c r="AS19" i="55"/>
  <c r="AL19" i="55"/>
  <c r="AU19" i="55" s="1"/>
  <c r="AS73" i="55"/>
  <c r="AL73" i="55"/>
  <c r="AU73" i="55" s="1"/>
  <c r="AS4" i="91"/>
  <c r="AS91" i="91" s="1"/>
  <c r="AL4" i="91"/>
  <c r="AU4" i="91" s="1"/>
  <c r="AU91" i="91" s="1"/>
  <c r="C11" i="91" s="1"/>
  <c r="F35" i="57" s="1"/>
  <c r="Z86" i="35"/>
  <c r="AL38" i="55"/>
  <c r="AU38" i="55" s="1"/>
  <c r="AS38" i="55"/>
  <c r="AL56" i="55"/>
  <c r="AU56" i="55" s="1"/>
  <c r="AS56" i="55"/>
  <c r="AS74" i="55"/>
  <c r="AL74" i="55"/>
  <c r="AU74" i="55" s="1"/>
  <c r="AS33" i="55"/>
  <c r="AL33" i="55"/>
  <c r="AU33" i="55" s="1"/>
  <c r="AS69" i="55"/>
  <c r="AL69" i="55"/>
  <c r="AU69" i="55" s="1"/>
  <c r="AS87" i="55"/>
  <c r="AL87" i="55"/>
  <c r="AU87" i="55" s="1"/>
  <c r="AI85" i="102"/>
  <c r="AR85" i="102" s="1"/>
  <c r="AN85" i="102"/>
  <c r="AK79" i="49"/>
  <c r="AT79" i="49" s="1"/>
  <c r="AK55" i="49"/>
  <c r="AT55" i="49" s="1"/>
  <c r="AJ55" i="49"/>
  <c r="AK49" i="49"/>
  <c r="AT49" i="49" s="1"/>
  <c r="AJ12" i="49"/>
  <c r="AK12" i="49"/>
  <c r="AT12" i="49" s="1"/>
  <c r="AK13" i="49"/>
  <c r="AT13" i="49" s="1"/>
  <c r="AJ13" i="49"/>
  <c r="AR88" i="99"/>
  <c r="AS25" i="55"/>
  <c r="AL25" i="55"/>
  <c r="AU25" i="55" s="1"/>
  <c r="AS79" i="55"/>
  <c r="AL79" i="55"/>
  <c r="AU79" i="55" s="1"/>
  <c r="AS20" i="55"/>
  <c r="AL20" i="55"/>
  <c r="AU20" i="55" s="1"/>
  <c r="Y87" i="98"/>
  <c r="X87" i="98"/>
  <c r="Y85" i="48"/>
  <c r="Z85" i="48" s="1"/>
  <c r="X85" i="48"/>
  <c r="AR81" i="90"/>
  <c r="AS14" i="55"/>
  <c r="AL14" i="55"/>
  <c r="AU14" i="55" s="1"/>
  <c r="AS51" i="55"/>
  <c r="AL51" i="55"/>
  <c r="AU51" i="55" s="1"/>
  <c r="Y85" i="94"/>
  <c r="X85" i="94"/>
  <c r="AS15" i="55"/>
  <c r="AL15" i="55"/>
  <c r="AU15" i="55" s="1"/>
  <c r="AS34" i="55"/>
  <c r="AL34" i="55"/>
  <c r="AU34" i="55" s="1"/>
  <c r="AH82" i="90"/>
  <c r="AQ82" i="90" s="1"/>
  <c r="AS35" i="55"/>
  <c r="AL35" i="55"/>
  <c r="AU35" i="55" s="1"/>
  <c r="AL53" i="55"/>
  <c r="AU53" i="55" s="1"/>
  <c r="AS53" i="55"/>
  <c r="AS71" i="55"/>
  <c r="AL71" i="55"/>
  <c r="AU71" i="55" s="1"/>
  <c r="AS6" i="43"/>
  <c r="AL6" i="43"/>
  <c r="AU6" i="43" s="1"/>
  <c r="AS54" i="55"/>
  <c r="AL54" i="55"/>
  <c r="AU54" i="55" s="1"/>
  <c r="AS72" i="55"/>
  <c r="AL72" i="55"/>
  <c r="AU72" i="55" s="1"/>
  <c r="AH87" i="83"/>
  <c r="AQ87" i="83" s="1"/>
  <c r="AX83" i="49"/>
  <c r="S83" i="49" s="1"/>
  <c r="AC83" i="49" s="1"/>
  <c r="AB84" i="49" s="1"/>
  <c r="AX77" i="49"/>
  <c r="S77" i="49" s="1"/>
  <c r="AC77" i="49" s="1"/>
  <c r="AB78" i="49" s="1"/>
  <c r="AX71" i="49"/>
  <c r="S71" i="49" s="1"/>
  <c r="AC71" i="49" s="1"/>
  <c r="AB72" i="49" s="1"/>
  <c r="AX65" i="49"/>
  <c r="S65" i="49" s="1"/>
  <c r="AC65" i="49" s="1"/>
  <c r="AB66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5" i="49"/>
  <c r="S35" i="49" s="1"/>
  <c r="AC35" i="49" s="1"/>
  <c r="AB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S43" i="55"/>
  <c r="AL43" i="55"/>
  <c r="AU43" i="55" s="1"/>
  <c r="AS61" i="55"/>
  <c r="AL61" i="55"/>
  <c r="AU61" i="55" s="1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50" i="55" l="1"/>
  <c r="AK31" i="49"/>
  <c r="AT31" i="49" s="1"/>
  <c r="AL11" i="55"/>
  <c r="AU11" i="55" s="1"/>
  <c r="Z89" i="41"/>
  <c r="AE89" i="41" s="1"/>
  <c r="AX5" i="99"/>
  <c r="S5" i="99" s="1"/>
  <c r="AC5" i="99" s="1"/>
  <c r="AB6" i="99" s="1"/>
  <c r="AK6" i="99" s="1"/>
  <c r="AT6" i="99" s="1"/>
  <c r="AF85" i="48"/>
  <c r="AO85" i="48" s="1"/>
  <c r="W86" i="48"/>
  <c r="AG85" i="48"/>
  <c r="AP85" i="48" s="1"/>
  <c r="AE85" i="48"/>
  <c r="AX89" i="41"/>
  <c r="S89" i="41" s="1"/>
  <c r="AC89" i="41" s="1"/>
  <c r="AG89" i="41"/>
  <c r="AP89" i="41" s="1"/>
  <c r="AP91" i="41" s="1"/>
  <c r="AF89" i="41"/>
  <c r="AO89" i="41" s="1"/>
  <c r="AO91" i="41" s="1"/>
  <c r="AK18" i="49"/>
  <c r="AT18" i="49" s="1"/>
  <c r="AJ18" i="49"/>
  <c r="AS12" i="49"/>
  <c r="AL12" i="49"/>
  <c r="AU12" i="49" s="1"/>
  <c r="AI86" i="103"/>
  <c r="AN86" i="103"/>
  <c r="AJ62" i="49"/>
  <c r="AK62" i="49"/>
  <c r="AT62" i="49" s="1"/>
  <c r="AJ81" i="87"/>
  <c r="AK81" i="87"/>
  <c r="AT81" i="87" s="1"/>
  <c r="AJ24" i="49"/>
  <c r="AK24" i="49"/>
  <c r="AT24" i="49" s="1"/>
  <c r="AK60" i="49"/>
  <c r="AT60" i="49" s="1"/>
  <c r="AJ60" i="49"/>
  <c r="AH85" i="48"/>
  <c r="AQ85" i="48" s="1"/>
  <c r="AJ49" i="49"/>
  <c r="AK32" i="49"/>
  <c r="AT32" i="49" s="1"/>
  <c r="AJ32" i="49"/>
  <c r="AK68" i="49"/>
  <c r="AT68" i="49" s="1"/>
  <c r="AJ68" i="49"/>
  <c r="AH86" i="102"/>
  <c r="AQ86" i="102" s="1"/>
  <c r="AJ89" i="87"/>
  <c r="AS89" i="87" s="1"/>
  <c r="AK89" i="87"/>
  <c r="AT89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K50" i="87"/>
  <c r="AT50" i="87" s="1"/>
  <c r="AJ50" i="87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AK8" i="49"/>
  <c r="AT8" i="49" s="1"/>
  <c r="AJ8" i="49"/>
  <c r="AK45" i="49"/>
  <c r="AT45" i="49" s="1"/>
  <c r="AJ45" i="49"/>
  <c r="AK81" i="49"/>
  <c r="AT81" i="49" s="1"/>
  <c r="AJ81" i="49"/>
  <c r="Y86" i="85"/>
  <c r="X86" i="85"/>
  <c r="Z86" i="85" s="1"/>
  <c r="AK9" i="49"/>
  <c r="AT9" i="49" s="1"/>
  <c r="AJ9" i="49"/>
  <c r="AJ46" i="49"/>
  <c r="AK46" i="49"/>
  <c r="AT46" i="49" s="1"/>
  <c r="AJ82" i="49"/>
  <c r="AK82" i="49"/>
  <c r="AT82" i="49" s="1"/>
  <c r="AI83" i="50"/>
  <c r="AN83" i="50"/>
  <c r="AJ23" i="49"/>
  <c r="AK23" i="49"/>
  <c r="AT23" i="49" s="1"/>
  <c r="AK59" i="49"/>
  <c r="AT59" i="49" s="1"/>
  <c r="AJ59" i="4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X6" i="99"/>
  <c r="S6" i="99" s="1"/>
  <c r="AC6" i="99" s="1"/>
  <c r="AB7" i="99" s="1"/>
  <c r="AJ30" i="49"/>
  <c r="AK30" i="49"/>
  <c r="AT30" i="49" s="1"/>
  <c r="AJ66" i="49"/>
  <c r="AK66" i="49"/>
  <c r="AT66" i="49" s="1"/>
  <c r="AJ38" i="49"/>
  <c r="AK38" i="49"/>
  <c r="AT38" i="49" s="1"/>
  <c r="AJ74" i="49"/>
  <c r="AK74" i="49"/>
  <c r="AT74" i="49" s="1"/>
  <c r="AE86" i="102"/>
  <c r="AG86" i="102"/>
  <c r="AP86" i="102" s="1"/>
  <c r="AF86" i="102"/>
  <c r="AO86" i="102" s="1"/>
  <c r="W87" i="102"/>
  <c r="AH88" i="42"/>
  <c r="AQ88" i="42" s="1"/>
  <c r="AJ87" i="87"/>
  <c r="AK87" i="87"/>
  <c r="AT87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K13" i="87"/>
  <c r="AT13" i="87" s="1"/>
  <c r="AK7" i="87"/>
  <c r="AT7" i="87" s="1"/>
  <c r="AK15" i="49"/>
  <c r="AT15" i="49" s="1"/>
  <c r="AJ15" i="49"/>
  <c r="AJ51" i="49"/>
  <c r="AK51" i="49"/>
  <c r="AT51" i="49" s="1"/>
  <c r="AJ86" i="49"/>
  <c r="AK86" i="49"/>
  <c r="AT86" i="49" s="1"/>
  <c r="AS6" i="55"/>
  <c r="AL6" i="55"/>
  <c r="AU6" i="55" s="1"/>
  <c r="AJ16" i="49"/>
  <c r="AK16" i="49"/>
  <c r="AT16" i="49" s="1"/>
  <c r="AJ52" i="49"/>
  <c r="AK52" i="49"/>
  <c r="AT52" i="49" s="1"/>
  <c r="AJ87" i="49"/>
  <c r="AK87" i="49"/>
  <c r="AT87" i="49" s="1"/>
  <c r="AS5" i="55"/>
  <c r="AL5" i="55"/>
  <c r="AU5" i="55" s="1"/>
  <c r="W87" i="10"/>
  <c r="AF86" i="10"/>
  <c r="AO86" i="10" s="1"/>
  <c r="AG86" i="10"/>
  <c r="AP86" i="10" s="1"/>
  <c r="AE86" i="10"/>
  <c r="AJ19" i="49"/>
  <c r="AR84" i="48"/>
  <c r="AK4" i="55"/>
  <c r="AT4" i="55" s="1"/>
  <c r="AT91" i="55" s="1"/>
  <c r="AJ4" i="55"/>
  <c r="AK29" i="49"/>
  <c r="AT29" i="49" s="1"/>
  <c r="AJ29" i="49"/>
  <c r="AK65" i="49"/>
  <c r="AT65" i="49" s="1"/>
  <c r="AJ65" i="49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K54" i="99"/>
  <c r="AT54" i="99" s="1"/>
  <c r="AJ54" i="99"/>
  <c r="AJ48" i="99"/>
  <c r="AK48" i="99"/>
  <c r="AT48" i="99" s="1"/>
  <c r="AJ42" i="99"/>
  <c r="AK42" i="99"/>
  <c r="AT42" i="99" s="1"/>
  <c r="AJ36" i="99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12" i="99"/>
  <c r="AK12" i="99"/>
  <c r="AT12" i="99" s="1"/>
  <c r="AK5" i="99"/>
  <c r="AT5" i="99" s="1"/>
  <c r="AR89" i="49"/>
  <c r="AR91" i="49" s="1"/>
  <c r="AJ36" i="49"/>
  <c r="AK36" i="49"/>
  <c r="AT36" i="49" s="1"/>
  <c r="AK72" i="49"/>
  <c r="AT72" i="49" s="1"/>
  <c r="AJ72" i="49"/>
  <c r="AS31" i="49"/>
  <c r="AL31" i="49"/>
  <c r="AU31" i="49" s="1"/>
  <c r="AS13" i="49"/>
  <c r="AL13" i="49"/>
  <c r="AU13" i="49" s="1"/>
  <c r="AS55" i="49"/>
  <c r="AL55" i="49"/>
  <c r="AU55" i="49" s="1"/>
  <c r="AF86" i="35"/>
  <c r="AO86" i="35" s="1"/>
  <c r="AE86" i="35"/>
  <c r="AN86" i="35" s="1"/>
  <c r="AG86" i="35"/>
  <c r="W87" i="35"/>
  <c r="AK7" i="49"/>
  <c r="AT7" i="49" s="1"/>
  <c r="AJ7" i="49"/>
  <c r="AK44" i="49"/>
  <c r="AT44" i="49" s="1"/>
  <c r="AJ44" i="49"/>
  <c r="AJ80" i="49"/>
  <c r="AK80" i="49"/>
  <c r="AT80" i="49" s="1"/>
  <c r="AJ37" i="49"/>
  <c r="Z88" i="42"/>
  <c r="AJ86" i="87"/>
  <c r="AK86" i="87"/>
  <c r="AT86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K5" i="87"/>
  <c r="AT5" i="87" s="1"/>
  <c r="AJ5" i="87"/>
  <c r="AJ21" i="49"/>
  <c r="AK21" i="49"/>
  <c r="AT21" i="49" s="1"/>
  <c r="AJ57" i="49"/>
  <c r="AK57" i="49"/>
  <c r="AT57" i="49" s="1"/>
  <c r="AS88" i="49"/>
  <c r="AL88" i="49"/>
  <c r="AU88" i="49" s="1"/>
  <c r="AI87" i="18"/>
  <c r="AN87" i="18"/>
  <c r="AJ22" i="49"/>
  <c r="AK22" i="49"/>
  <c r="AT22" i="49" s="1"/>
  <c r="AJ58" i="49"/>
  <c r="AK58" i="49"/>
  <c r="AT58" i="49" s="1"/>
  <c r="AX89" i="99"/>
  <c r="S89" i="99" s="1"/>
  <c r="AC89" i="99" s="1"/>
  <c r="AJ89" i="99" s="1"/>
  <c r="AS89" i="99" s="1"/>
  <c r="AG89" i="99"/>
  <c r="AP89" i="99" s="1"/>
  <c r="AP91" i="99" s="1"/>
  <c r="AF89" i="99"/>
  <c r="AO89" i="99" s="1"/>
  <c r="AO91" i="99" s="1"/>
  <c r="AE89" i="99"/>
  <c r="AJ73" i="49"/>
  <c r="AL3" i="55"/>
  <c r="AU3" i="55" s="1"/>
  <c r="AS3" i="55"/>
  <c r="AK35" i="49"/>
  <c r="AT35" i="49" s="1"/>
  <c r="AJ35" i="49"/>
  <c r="AK71" i="49"/>
  <c r="AT71" i="49" s="1"/>
  <c r="AJ71" i="49"/>
  <c r="Y88" i="83"/>
  <c r="X88" i="83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J25" i="49"/>
  <c r="AK42" i="49"/>
  <c r="AT42" i="49" s="1"/>
  <c r="AJ42" i="49"/>
  <c r="AK14" i="49"/>
  <c r="AT14" i="49" s="1"/>
  <c r="AJ14" i="49"/>
  <c r="AK50" i="49"/>
  <c r="AT50" i="49" s="1"/>
  <c r="AJ50" i="49"/>
  <c r="AK85" i="49"/>
  <c r="AT85" i="49" s="1"/>
  <c r="AJ85" i="49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J27" i="49"/>
  <c r="AK27" i="49"/>
  <c r="AT27" i="49" s="1"/>
  <c r="AK63" i="49"/>
  <c r="AT63" i="49" s="1"/>
  <c r="AJ63" i="49"/>
  <c r="AS91" i="43"/>
  <c r="AJ43" i="49"/>
  <c r="AS12" i="55"/>
  <c r="AL12" i="55"/>
  <c r="AU12" i="55" s="1"/>
  <c r="AJ28" i="49"/>
  <c r="AK28" i="49"/>
  <c r="AT28" i="49" s="1"/>
  <c r="AK64" i="49"/>
  <c r="AT64" i="49" s="1"/>
  <c r="AJ64" i="49"/>
  <c r="AR86" i="98"/>
  <c r="Y87" i="82"/>
  <c r="Z87" i="82"/>
  <c r="X87" i="82"/>
  <c r="AJ6" i="49"/>
  <c r="AK6" i="49"/>
  <c r="AT6" i="49" s="1"/>
  <c r="AJ41" i="49"/>
  <c r="AK41" i="49"/>
  <c r="AT41" i="49" s="1"/>
  <c r="AJ77" i="49"/>
  <c r="AK77" i="49"/>
  <c r="AT77" i="49" s="1"/>
  <c r="AI87" i="83"/>
  <c r="AN87" i="83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10" i="99"/>
  <c r="AI82" i="90"/>
  <c r="AR82" i="90" s="1"/>
  <c r="AN82" i="90"/>
  <c r="AK5" i="49"/>
  <c r="AT5" i="49" s="1"/>
  <c r="AJ5" i="49"/>
  <c r="AK78" i="49"/>
  <c r="AT78" i="49" s="1"/>
  <c r="AJ78" i="49"/>
  <c r="AH85" i="94"/>
  <c r="AQ85" i="94" s="1"/>
  <c r="AH87" i="98"/>
  <c r="AQ87" i="98" s="1"/>
  <c r="AK11" i="49"/>
  <c r="AT11" i="49" s="1"/>
  <c r="AJ11" i="49"/>
  <c r="AK48" i="49"/>
  <c r="AT48" i="49" s="1"/>
  <c r="AJ48" i="49"/>
  <c r="AK84" i="49"/>
  <c r="AT84" i="49" s="1"/>
  <c r="AJ84" i="49"/>
  <c r="Z85" i="94"/>
  <c r="Z87" i="98"/>
  <c r="AJ79" i="49"/>
  <c r="Y87" i="103"/>
  <c r="Z87" i="103"/>
  <c r="X87" i="103"/>
  <c r="AK20" i="49"/>
  <c r="AT20" i="49" s="1"/>
  <c r="AJ20" i="49"/>
  <c r="AJ56" i="49"/>
  <c r="AK56" i="49"/>
  <c r="AT56" i="49" s="1"/>
  <c r="AJ67" i="49"/>
  <c r="AR84" i="94"/>
  <c r="AJ85" i="87"/>
  <c r="AK85" i="87"/>
  <c r="AT85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X21" i="87"/>
  <c r="S21" i="87" s="1"/>
  <c r="AC21" i="87" s="1"/>
  <c r="AB22" i="87" s="1"/>
  <c r="AX15" i="87"/>
  <c r="S15" i="87" s="1"/>
  <c r="AC15" i="87" s="1"/>
  <c r="AB16" i="87" s="1"/>
  <c r="AX9" i="87"/>
  <c r="S9" i="87" s="1"/>
  <c r="AC9" i="87" s="1"/>
  <c r="AB10" i="87" s="1"/>
  <c r="AX3" i="87"/>
  <c r="S3" i="87" s="1"/>
  <c r="AC3" i="87" s="1"/>
  <c r="AK33" i="49"/>
  <c r="AT33" i="49" s="1"/>
  <c r="AJ33" i="49"/>
  <c r="AK69" i="49"/>
  <c r="AT69" i="49" s="1"/>
  <c r="AJ69" i="49"/>
  <c r="AI85" i="85"/>
  <c r="AN85" i="85"/>
  <c r="AU91" i="43"/>
  <c r="C11" i="43" s="1"/>
  <c r="AK34" i="49"/>
  <c r="AT34" i="49" s="1"/>
  <c r="AJ34" i="49"/>
  <c r="AJ70" i="49"/>
  <c r="AK70" i="49"/>
  <c r="AT70" i="49" s="1"/>
  <c r="AI86" i="82"/>
  <c r="AN86" i="82"/>
  <c r="AJ10" i="49"/>
  <c r="AK10" i="49"/>
  <c r="AT10" i="49" s="1"/>
  <c r="AK47" i="49"/>
  <c r="AT47" i="49" s="1"/>
  <c r="AJ47" i="49"/>
  <c r="AK83" i="49"/>
  <c r="AT83" i="49" s="1"/>
  <c r="AJ83" i="49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J21" i="99"/>
  <c r="AK21" i="99"/>
  <c r="AT21" i="99" s="1"/>
  <c r="AK15" i="99"/>
  <c r="AT15" i="99" s="1"/>
  <c r="AJ15" i="99"/>
  <c r="AX8" i="99"/>
  <c r="S8" i="99" s="1"/>
  <c r="AC8" i="99" s="1"/>
  <c r="AB9" i="99" s="1"/>
  <c r="AX3" i="99"/>
  <c r="S3" i="99" s="1"/>
  <c r="AC3" i="99" s="1"/>
  <c r="AI89" i="87"/>
  <c r="AN89" i="87"/>
  <c r="AN91" i="87" s="1"/>
  <c r="Y83" i="90"/>
  <c r="X83" i="90"/>
  <c r="AJ54" i="49"/>
  <c r="AK54" i="49"/>
  <c r="AT54" i="49" s="1"/>
  <c r="AJ26" i="49"/>
  <c r="AK26" i="49"/>
  <c r="AT26" i="49" s="1"/>
  <c r="AR88" i="4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K9" i="87"/>
  <c r="AT9" i="87" s="1"/>
  <c r="AJ6" i="87"/>
  <c r="AK6" i="87"/>
  <c r="AT6" i="87" s="1"/>
  <c r="AK39" i="49"/>
  <c r="AT39" i="49" s="1"/>
  <c r="AJ39" i="49"/>
  <c r="AJ75" i="49"/>
  <c r="AK75" i="49"/>
  <c r="AT75" i="49" s="1"/>
  <c r="AJ61" i="49"/>
  <c r="AH89" i="41"/>
  <c r="AQ89" i="41" s="1"/>
  <c r="AQ91" i="41" s="1"/>
  <c r="AZ3" i="41"/>
  <c r="AX88" i="41" s="1"/>
  <c r="S88" i="41" s="1"/>
  <c r="AC88" i="41" s="1"/>
  <c r="AB89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R87" i="42"/>
  <c r="Y88" i="18"/>
  <c r="X88" i="18"/>
  <c r="AB4" i="49"/>
  <c r="AJ3" i="49"/>
  <c r="AK40" i="49"/>
  <c r="AT40" i="49" s="1"/>
  <c r="AJ40" i="49"/>
  <c r="AK76" i="49"/>
  <c r="AT76" i="49" s="1"/>
  <c r="AJ76" i="49"/>
  <c r="Y84" i="50"/>
  <c r="X84" i="50"/>
  <c r="AJ17" i="49"/>
  <c r="AK17" i="49"/>
  <c r="AT17" i="49" s="1"/>
  <c r="AK53" i="49"/>
  <c r="AT53" i="49" s="1"/>
  <c r="AJ53" i="49"/>
  <c r="AJ89" i="49"/>
  <c r="AS89" i="49" s="1"/>
  <c r="AK89" i="49"/>
  <c r="AT89" i="49" s="1"/>
  <c r="AK86" i="99"/>
  <c r="AT86" i="99" s="1"/>
  <c r="AJ86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Z84" i="50" l="1"/>
  <c r="AJ5" i="99"/>
  <c r="AJ9" i="87"/>
  <c r="AJ7" i="87"/>
  <c r="AX5" i="41"/>
  <c r="S5" i="41" s="1"/>
  <c r="AC5" i="41" s="1"/>
  <c r="AB6" i="41" s="1"/>
  <c r="AK6" i="41" s="1"/>
  <c r="AT6" i="41" s="1"/>
  <c r="AJ15" i="87"/>
  <c r="AL15" i="87" s="1"/>
  <c r="AU15" i="87" s="1"/>
  <c r="AJ6" i="99"/>
  <c r="AK89" i="99"/>
  <c r="AT89" i="99" s="1"/>
  <c r="AJ13" i="87"/>
  <c r="AG84" i="50"/>
  <c r="AP84" i="50" s="1"/>
  <c r="AE84" i="50"/>
  <c r="W85" i="50"/>
  <c r="AF84" i="50"/>
  <c r="AO84" i="50" s="1"/>
  <c r="AS74" i="99"/>
  <c r="AL74" i="99"/>
  <c r="AU74" i="99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J6" i="41"/>
  <c r="AS75" i="49"/>
  <c r="AL75" i="49"/>
  <c r="AU75" i="49" s="1"/>
  <c r="AS9" i="87"/>
  <c r="AL9" i="87"/>
  <c r="AU9" i="87" s="1"/>
  <c r="AS27" i="87"/>
  <c r="AL27" i="87"/>
  <c r="AU27" i="87" s="1"/>
  <c r="AS63" i="87"/>
  <c r="AL63" i="87"/>
  <c r="AU63" i="87" s="1"/>
  <c r="AS54" i="49"/>
  <c r="AL54" i="49"/>
  <c r="AU54" i="49" s="1"/>
  <c r="AJ3" i="99"/>
  <c r="AB4" i="99"/>
  <c r="AS45" i="99"/>
  <c r="AL45" i="99"/>
  <c r="AU45" i="99" s="1"/>
  <c r="AS81" i="99"/>
  <c r="AL81" i="99"/>
  <c r="AU81" i="99" s="1"/>
  <c r="AL47" i="49"/>
  <c r="AU47" i="49" s="1"/>
  <c r="AS47" i="49"/>
  <c r="AR85" i="85"/>
  <c r="AJ10" i="87"/>
  <c r="AK10" i="87"/>
  <c r="AT10" i="87" s="1"/>
  <c r="AS70" i="87"/>
  <c r="AL70" i="87"/>
  <c r="AU70" i="87" s="1"/>
  <c r="AS85" i="87"/>
  <c r="AL85" i="87"/>
  <c r="AU85" i="87" s="1"/>
  <c r="AS20" i="49"/>
  <c r="AL20" i="49"/>
  <c r="AU20" i="49" s="1"/>
  <c r="W88" i="98"/>
  <c r="AG87" i="98"/>
  <c r="AP87" i="98" s="1"/>
  <c r="AF87" i="98"/>
  <c r="AO87" i="98" s="1"/>
  <c r="AE87" i="98"/>
  <c r="AL11" i="49"/>
  <c r="AU11" i="49" s="1"/>
  <c r="AS11" i="49"/>
  <c r="AS78" i="49"/>
  <c r="AL78" i="49"/>
  <c r="AU78" i="49" s="1"/>
  <c r="AS6" i="99"/>
  <c r="AL6" i="99"/>
  <c r="AU6" i="99" s="1"/>
  <c r="AS22" i="99"/>
  <c r="AL22" i="99"/>
  <c r="AU22" i="99" s="1"/>
  <c r="AS40" i="99"/>
  <c r="AL40" i="99"/>
  <c r="AU40" i="99" s="1"/>
  <c r="AS27" i="49"/>
  <c r="AL27" i="49"/>
  <c r="AU27" i="49" s="1"/>
  <c r="AS17" i="87"/>
  <c r="AL17" i="87"/>
  <c r="AU17" i="87" s="1"/>
  <c r="AS35" i="87"/>
  <c r="AL35" i="87"/>
  <c r="AU35" i="87" s="1"/>
  <c r="AS17" i="99"/>
  <c r="AL17" i="99"/>
  <c r="AU17" i="99" s="1"/>
  <c r="AS35" i="99"/>
  <c r="AL35" i="99"/>
  <c r="AU35" i="99" s="1"/>
  <c r="AS71" i="99"/>
  <c r="AL71" i="99"/>
  <c r="AU71" i="99" s="1"/>
  <c r="AH88" i="83"/>
  <c r="AQ88" i="83" s="1"/>
  <c r="AS18" i="87"/>
  <c r="AL18" i="87"/>
  <c r="AU18" i="87" s="1"/>
  <c r="AG88" i="42"/>
  <c r="AP88" i="42" s="1"/>
  <c r="AE88" i="42"/>
  <c r="W89" i="42"/>
  <c r="AF88" i="42"/>
  <c r="AO88" i="42" s="1"/>
  <c r="AS7" i="49"/>
  <c r="AL7" i="49"/>
  <c r="AU7" i="49" s="1"/>
  <c r="AS18" i="99"/>
  <c r="AL18" i="99"/>
  <c r="AU18" i="99" s="1"/>
  <c r="AS36" i="99"/>
  <c r="AL36" i="99"/>
  <c r="AU36" i="99" s="1"/>
  <c r="AS72" i="99"/>
  <c r="AL72" i="99"/>
  <c r="AU72" i="99" s="1"/>
  <c r="Y87" i="10"/>
  <c r="X87" i="10"/>
  <c r="AS52" i="49"/>
  <c r="AL52" i="49"/>
  <c r="AU52" i="49" s="1"/>
  <c r="AS86" i="49"/>
  <c r="AL86" i="49"/>
  <c r="AU86" i="49" s="1"/>
  <c r="AS7" i="87"/>
  <c r="AL7" i="87"/>
  <c r="AU7" i="87" s="1"/>
  <c r="AS43" i="87"/>
  <c r="AL43" i="87"/>
  <c r="AU43" i="87" s="1"/>
  <c r="AI86" i="102"/>
  <c r="AN86" i="102"/>
  <c r="AS66" i="49"/>
  <c r="AL66" i="49"/>
  <c r="AU66" i="49" s="1"/>
  <c r="AL19" i="99"/>
  <c r="AU19" i="99" s="1"/>
  <c r="AS19" i="99"/>
  <c r="AS55" i="99"/>
  <c r="AL55" i="99"/>
  <c r="AU55" i="99" s="1"/>
  <c r="AL73" i="99"/>
  <c r="AU73" i="99" s="1"/>
  <c r="AS73" i="99"/>
  <c r="AL59" i="49"/>
  <c r="AU59" i="49" s="1"/>
  <c r="AS59" i="49"/>
  <c r="AH86" i="85"/>
  <c r="AQ86" i="85" s="1"/>
  <c r="AS26" i="87"/>
  <c r="AL26" i="87"/>
  <c r="AU26" i="87" s="1"/>
  <c r="AS62" i="87"/>
  <c r="AL62" i="87"/>
  <c r="AU62" i="87" s="1"/>
  <c r="AS81" i="87"/>
  <c r="AL81" i="87"/>
  <c r="AU81" i="87" s="1"/>
  <c r="AS56" i="99"/>
  <c r="AL56" i="99"/>
  <c r="AU56" i="99" s="1"/>
  <c r="AS80" i="99"/>
  <c r="AL80" i="99"/>
  <c r="AU80" i="99" s="1"/>
  <c r="AS53" i="49"/>
  <c r="AL53" i="49"/>
  <c r="AU53" i="49" s="1"/>
  <c r="AJ4" i="49"/>
  <c r="AK4" i="49"/>
  <c r="AT4" i="49" s="1"/>
  <c r="AT91" i="49" s="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K10" i="41"/>
  <c r="AT10" i="41" s="1"/>
  <c r="AJ10" i="41"/>
  <c r="AK89" i="41"/>
  <c r="AT89" i="41" s="1"/>
  <c r="AJ89" i="41"/>
  <c r="AS89" i="41" s="1"/>
  <c r="AS39" i="49"/>
  <c r="AL39" i="49"/>
  <c r="AU39" i="49" s="1"/>
  <c r="AS33" i="87"/>
  <c r="AL33" i="87"/>
  <c r="AU33" i="87" s="1"/>
  <c r="AS51" i="87"/>
  <c r="AL51" i="87"/>
  <c r="AU51" i="87" s="1"/>
  <c r="AS69" i="87"/>
  <c r="AL69" i="87"/>
  <c r="AU69" i="87" s="1"/>
  <c r="AH83" i="90"/>
  <c r="AQ83" i="90" s="1"/>
  <c r="AK9" i="99"/>
  <c r="AT9" i="99" s="1"/>
  <c r="AJ9" i="99"/>
  <c r="AS27" i="99"/>
  <c r="AL27" i="99"/>
  <c r="AU27" i="99" s="1"/>
  <c r="AS63" i="99"/>
  <c r="AL63" i="99"/>
  <c r="AU63" i="99" s="1"/>
  <c r="AS70" i="49"/>
  <c r="AL70" i="49"/>
  <c r="AU70" i="49" s="1"/>
  <c r="AS69" i="49"/>
  <c r="AL69" i="49"/>
  <c r="AU69" i="49" s="1"/>
  <c r="AK16" i="87"/>
  <c r="AT16" i="87" s="1"/>
  <c r="AJ16" i="87"/>
  <c r="AS76" i="87"/>
  <c r="AL76" i="87"/>
  <c r="AU76" i="87" s="1"/>
  <c r="W86" i="94"/>
  <c r="AE85" i="94"/>
  <c r="AG85" i="94"/>
  <c r="AP85" i="94" s="1"/>
  <c r="AF85" i="94"/>
  <c r="AO85" i="94" s="1"/>
  <c r="AS58" i="99"/>
  <c r="AL58" i="99"/>
  <c r="AU58" i="99" s="1"/>
  <c r="AL76" i="99"/>
  <c r="AU76" i="99" s="1"/>
  <c r="AS76" i="99"/>
  <c r="AR87" i="83"/>
  <c r="AS6" i="49"/>
  <c r="AL6" i="49"/>
  <c r="AU6" i="49" s="1"/>
  <c r="AS64" i="49"/>
  <c r="AL64" i="49"/>
  <c r="AU64" i="49" s="1"/>
  <c r="AL43" i="49"/>
  <c r="AU43" i="49" s="1"/>
  <c r="AS43" i="49"/>
  <c r="AS84" i="87"/>
  <c r="AL84" i="87"/>
  <c r="AU84" i="87" s="1"/>
  <c r="AS59" i="87"/>
  <c r="AL59" i="87"/>
  <c r="AU59" i="87" s="1"/>
  <c r="AS77" i="87"/>
  <c r="AL77" i="87"/>
  <c r="AU77" i="87" s="1"/>
  <c r="AS50" i="49"/>
  <c r="AL50" i="49"/>
  <c r="AU50" i="49" s="1"/>
  <c r="AS25" i="49"/>
  <c r="AL25" i="49"/>
  <c r="AU25" i="49" s="1"/>
  <c r="AS53" i="99"/>
  <c r="AL53" i="99"/>
  <c r="AU53" i="99" s="1"/>
  <c r="Z88" i="83"/>
  <c r="AR87" i="18"/>
  <c r="AS21" i="49"/>
  <c r="AL21" i="49"/>
  <c r="AU21" i="49" s="1"/>
  <c r="AS36" i="87"/>
  <c r="AL36" i="87"/>
  <c r="AU36" i="87" s="1"/>
  <c r="AS54" i="87"/>
  <c r="AL54" i="87"/>
  <c r="AU54" i="87" s="1"/>
  <c r="AS72" i="87"/>
  <c r="AL72" i="87"/>
  <c r="AU72" i="87" s="1"/>
  <c r="AS37" i="49"/>
  <c r="AL37" i="49"/>
  <c r="AU37" i="49" s="1"/>
  <c r="AS72" i="49"/>
  <c r="AL72" i="49"/>
  <c r="AU72" i="49" s="1"/>
  <c r="AS5" i="99"/>
  <c r="AL5" i="99"/>
  <c r="AU5" i="99" s="1"/>
  <c r="AS24" i="99"/>
  <c r="AL24" i="99"/>
  <c r="AU24" i="99" s="1"/>
  <c r="AS78" i="99"/>
  <c r="AL78" i="99"/>
  <c r="AU78" i="99" s="1"/>
  <c r="AS29" i="49"/>
  <c r="AL29" i="49"/>
  <c r="AU29" i="49" s="1"/>
  <c r="AS19" i="49"/>
  <c r="AL19" i="49"/>
  <c r="AU19" i="49" s="1"/>
  <c r="AS31" i="87"/>
  <c r="AL31" i="87"/>
  <c r="AU31" i="87" s="1"/>
  <c r="AS37" i="99"/>
  <c r="AL37" i="99"/>
  <c r="AU37" i="99" s="1"/>
  <c r="AS82" i="49"/>
  <c r="AL82" i="49"/>
  <c r="AU82" i="49" s="1"/>
  <c r="AG86" i="85"/>
  <c r="AP86" i="85" s="1"/>
  <c r="W87" i="85"/>
  <c r="AE86" i="85"/>
  <c r="AF86" i="85"/>
  <c r="AO86" i="85" s="1"/>
  <c r="AS8" i="49"/>
  <c r="AL8" i="49"/>
  <c r="AU8" i="49" s="1"/>
  <c r="AS44" i="87"/>
  <c r="AL44" i="87"/>
  <c r="AU44" i="87" s="1"/>
  <c r="AS80" i="87"/>
  <c r="AL80" i="87"/>
  <c r="AU80" i="87" s="1"/>
  <c r="AS49" i="49"/>
  <c r="AL49" i="49"/>
  <c r="AU49" i="49" s="1"/>
  <c r="AS60" i="49"/>
  <c r="AL60" i="49"/>
  <c r="AU60" i="49" s="1"/>
  <c r="AL18" i="49"/>
  <c r="AU18" i="49" s="1"/>
  <c r="AS18" i="49"/>
  <c r="AS20" i="99"/>
  <c r="AL20" i="99"/>
  <c r="AU20" i="99" s="1"/>
  <c r="AS3" i="49"/>
  <c r="AL3" i="49"/>
  <c r="AU3" i="49" s="1"/>
  <c r="AL8" i="99"/>
  <c r="AU8" i="99" s="1"/>
  <c r="AS8" i="99"/>
  <c r="AS26" i="99"/>
  <c r="AL26" i="99"/>
  <c r="AU26" i="99" s="1"/>
  <c r="AS44" i="99"/>
  <c r="AL44" i="99"/>
  <c r="AU44" i="99" s="1"/>
  <c r="AS62" i="99"/>
  <c r="AL62" i="99"/>
  <c r="AU62" i="99" s="1"/>
  <c r="AS76" i="49"/>
  <c r="AL76" i="49"/>
  <c r="AU76" i="49" s="1"/>
  <c r="AH88" i="18"/>
  <c r="AQ88" i="18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4" i="41"/>
  <c r="S4" i="41" s="1"/>
  <c r="AC4" i="41" s="1"/>
  <c r="AB5" i="41" s="1"/>
  <c r="Z83" i="90"/>
  <c r="AS15" i="99"/>
  <c r="AL15" i="99"/>
  <c r="AU15" i="99" s="1"/>
  <c r="AS69" i="99"/>
  <c r="AL69" i="99"/>
  <c r="AU69" i="99" s="1"/>
  <c r="AS34" i="49"/>
  <c r="AL34" i="49"/>
  <c r="AU34" i="49" s="1"/>
  <c r="AK22" i="87"/>
  <c r="AT22" i="87" s="1"/>
  <c r="AJ22" i="87"/>
  <c r="AS40" i="87"/>
  <c r="AL40" i="87"/>
  <c r="AU40" i="87" s="1"/>
  <c r="AS58" i="87"/>
  <c r="AL58" i="87"/>
  <c r="AU58" i="87" s="1"/>
  <c r="AH87" i="103"/>
  <c r="AQ87" i="103" s="1"/>
  <c r="AS84" i="49"/>
  <c r="AL84" i="49"/>
  <c r="AU84" i="49" s="1"/>
  <c r="AS5" i="49"/>
  <c r="AL5" i="49"/>
  <c r="AU5" i="49" s="1"/>
  <c r="AS10" i="99"/>
  <c r="AL10" i="99"/>
  <c r="AU10" i="99" s="1"/>
  <c r="AL28" i="99"/>
  <c r="AU28" i="99" s="1"/>
  <c r="AS28" i="99"/>
  <c r="AL46" i="99"/>
  <c r="AU46" i="99" s="1"/>
  <c r="AS46" i="99"/>
  <c r="AS82" i="99"/>
  <c r="AL82" i="99"/>
  <c r="AU82" i="99" s="1"/>
  <c r="AH87" i="82"/>
  <c r="AQ87" i="82" s="1"/>
  <c r="AS23" i="87"/>
  <c r="AL23" i="87"/>
  <c r="AU23" i="87" s="1"/>
  <c r="AS41" i="87"/>
  <c r="AL41" i="87"/>
  <c r="AU41" i="87" s="1"/>
  <c r="AL59" i="99"/>
  <c r="AU59" i="99" s="1"/>
  <c r="AS59" i="99"/>
  <c r="AL5" i="87"/>
  <c r="AU5" i="87" s="1"/>
  <c r="AS5" i="87"/>
  <c r="AS24" i="87"/>
  <c r="AL24" i="87"/>
  <c r="AU24" i="87" s="1"/>
  <c r="AS60" i="87"/>
  <c r="AL60" i="87"/>
  <c r="AU60" i="87" s="1"/>
  <c r="AS42" i="99"/>
  <c r="AL42" i="99"/>
  <c r="AU42" i="99" s="1"/>
  <c r="AS60" i="99"/>
  <c r="AL60" i="99"/>
  <c r="AU60" i="99" s="1"/>
  <c r="AS16" i="49"/>
  <c r="AL16" i="49"/>
  <c r="AU16" i="49" s="1"/>
  <c r="AS51" i="49"/>
  <c r="AL51" i="49"/>
  <c r="AU51" i="49" s="1"/>
  <c r="AS13" i="87"/>
  <c r="AL13" i="87"/>
  <c r="AU13" i="87" s="1"/>
  <c r="AS49" i="87"/>
  <c r="AL49" i="87"/>
  <c r="AU49" i="87" s="1"/>
  <c r="AS67" i="87"/>
  <c r="AL67" i="87"/>
  <c r="AU67" i="87" s="1"/>
  <c r="AS87" i="87"/>
  <c r="AL87" i="87"/>
  <c r="AU87" i="87" s="1"/>
  <c r="AS74" i="49"/>
  <c r="AL74" i="49"/>
  <c r="AU74" i="49" s="1"/>
  <c r="AS30" i="49"/>
  <c r="AL30" i="49"/>
  <c r="AU30" i="49" s="1"/>
  <c r="AL25" i="99"/>
  <c r="AU25" i="99" s="1"/>
  <c r="AS25" i="99"/>
  <c r="AS43" i="99"/>
  <c r="AL43" i="99"/>
  <c r="AU43" i="99" s="1"/>
  <c r="AS50" i="87"/>
  <c r="AL50" i="87"/>
  <c r="AU50" i="87" s="1"/>
  <c r="AS62" i="49"/>
  <c r="AL62" i="49"/>
  <c r="AU62" i="49" s="1"/>
  <c r="AI85" i="48"/>
  <c r="AN85" i="48"/>
  <c r="AS38" i="99"/>
  <c r="AL38" i="99"/>
  <c r="AU38" i="99" s="1"/>
  <c r="AH84" i="50"/>
  <c r="AQ84" i="50" s="1"/>
  <c r="AS14" i="99"/>
  <c r="AL14" i="99"/>
  <c r="AU14" i="99" s="1"/>
  <c r="AS32" i="99"/>
  <c r="AL32" i="99"/>
  <c r="AU32" i="99" s="1"/>
  <c r="AS50" i="99"/>
  <c r="AL50" i="99"/>
  <c r="AU50" i="99" s="1"/>
  <c r="AS68" i="99"/>
  <c r="AL68" i="99"/>
  <c r="AU68" i="99" s="1"/>
  <c r="AL86" i="99"/>
  <c r="AU86" i="99" s="1"/>
  <c r="AS86" i="99"/>
  <c r="Z88" i="18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AS21" i="87"/>
  <c r="AL21" i="87"/>
  <c r="AU21" i="87" s="1"/>
  <c r="AS57" i="87"/>
  <c r="AL57" i="87"/>
  <c r="AU57" i="87" s="1"/>
  <c r="AS75" i="87"/>
  <c r="AL75" i="87"/>
  <c r="AU75" i="87" s="1"/>
  <c r="AS33" i="99"/>
  <c r="AL33" i="99"/>
  <c r="AU33" i="99" s="1"/>
  <c r="AS51" i="99"/>
  <c r="AL51" i="99"/>
  <c r="AU51" i="99" s="1"/>
  <c r="AS85" i="99"/>
  <c r="AL85" i="99"/>
  <c r="AU85" i="99" s="1"/>
  <c r="AS10" i="49"/>
  <c r="AL10" i="49"/>
  <c r="AU10" i="49" s="1"/>
  <c r="AS33" i="49"/>
  <c r="AL33" i="49"/>
  <c r="AU33" i="49" s="1"/>
  <c r="AS28" i="87"/>
  <c r="AL28" i="87"/>
  <c r="AU28" i="87" s="1"/>
  <c r="AS46" i="87"/>
  <c r="AL46" i="87"/>
  <c r="AU46" i="87" s="1"/>
  <c r="AS67" i="49"/>
  <c r="AL67" i="49"/>
  <c r="AU67" i="49" s="1"/>
  <c r="W88" i="103"/>
  <c r="AF87" i="103"/>
  <c r="AO87" i="103" s="1"/>
  <c r="AE87" i="103"/>
  <c r="AG87" i="103"/>
  <c r="AP87" i="103" s="1"/>
  <c r="AS64" i="99"/>
  <c r="AL64" i="99"/>
  <c r="AU64" i="99" s="1"/>
  <c r="AS77" i="49"/>
  <c r="AL77" i="49"/>
  <c r="AU77" i="49" s="1"/>
  <c r="AG87" i="82"/>
  <c r="AP87" i="82" s="1"/>
  <c r="AE87" i="82"/>
  <c r="W88" i="82"/>
  <c r="AF87" i="82"/>
  <c r="AO87" i="82" s="1"/>
  <c r="AS63" i="49"/>
  <c r="AL63" i="49"/>
  <c r="AU63" i="49" s="1"/>
  <c r="AS11" i="87"/>
  <c r="AL11" i="87"/>
  <c r="AU11" i="87" s="1"/>
  <c r="AS29" i="87"/>
  <c r="AL29" i="87"/>
  <c r="AU29" i="87" s="1"/>
  <c r="AS14" i="49"/>
  <c r="AL14" i="49"/>
  <c r="AU14" i="49" s="1"/>
  <c r="AS23" i="99"/>
  <c r="AL23" i="99"/>
  <c r="AU23" i="99" s="1"/>
  <c r="AS41" i="99"/>
  <c r="AL41" i="99"/>
  <c r="AU41" i="99" s="1"/>
  <c r="AS77" i="99"/>
  <c r="AL77" i="99"/>
  <c r="AU77" i="99" s="1"/>
  <c r="AS71" i="49"/>
  <c r="AL71" i="49"/>
  <c r="AU71" i="49" s="1"/>
  <c r="AS73" i="49"/>
  <c r="AL73" i="49"/>
  <c r="AU73" i="49" s="1"/>
  <c r="AS58" i="49"/>
  <c r="AL58" i="49"/>
  <c r="AU58" i="49" s="1"/>
  <c r="AS42" i="87"/>
  <c r="AL42" i="87"/>
  <c r="AU42" i="87" s="1"/>
  <c r="AS78" i="87"/>
  <c r="AL78" i="87"/>
  <c r="AU78" i="87" s="1"/>
  <c r="AS80" i="49"/>
  <c r="AL80" i="49"/>
  <c r="AU80" i="49" s="1"/>
  <c r="Y87" i="35"/>
  <c r="Z87" i="35" s="1"/>
  <c r="X87" i="35"/>
  <c r="AS66" i="99"/>
  <c r="AL66" i="99"/>
  <c r="AU66" i="99" s="1"/>
  <c r="AS84" i="99"/>
  <c r="AL84" i="99"/>
  <c r="AU84" i="99" s="1"/>
  <c r="AL4" i="55"/>
  <c r="AU4" i="55" s="1"/>
  <c r="AU91" i="55" s="1"/>
  <c r="C11" i="55" s="1"/>
  <c r="AS4" i="55"/>
  <c r="AS91" i="55" s="1"/>
  <c r="AI86" i="10"/>
  <c r="AN86" i="10"/>
  <c r="AS15" i="49"/>
  <c r="AL15" i="49"/>
  <c r="AU15" i="49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87" i="102"/>
  <c r="X87" i="102"/>
  <c r="AJ7" i="99"/>
  <c r="AK7" i="99"/>
  <c r="AT7" i="99" s="1"/>
  <c r="AS61" i="99"/>
  <c r="AL61" i="99"/>
  <c r="AU61" i="99" s="1"/>
  <c r="AS79" i="99"/>
  <c r="AL79" i="99"/>
  <c r="AU79" i="99" s="1"/>
  <c r="AS23" i="49"/>
  <c r="AL23" i="49"/>
  <c r="AU23" i="49" s="1"/>
  <c r="AS46" i="49"/>
  <c r="AL46" i="49"/>
  <c r="AU46" i="49" s="1"/>
  <c r="AS81" i="49"/>
  <c r="AL81" i="49"/>
  <c r="AU81" i="49" s="1"/>
  <c r="AK8" i="87"/>
  <c r="AT8" i="87" s="1"/>
  <c r="AJ8" i="87"/>
  <c r="AS32" i="87"/>
  <c r="AL32" i="87"/>
  <c r="AU32" i="87" s="1"/>
  <c r="AS68" i="87"/>
  <c r="AL68" i="87"/>
  <c r="AU68" i="87" s="1"/>
  <c r="AS68" i="49"/>
  <c r="AL68" i="49"/>
  <c r="AU68" i="49" s="1"/>
  <c r="AI89" i="41"/>
  <c r="AN89" i="41"/>
  <c r="AN91" i="41" s="1"/>
  <c r="AS17" i="49"/>
  <c r="AL17" i="49"/>
  <c r="AU17" i="49" s="1"/>
  <c r="AS40" i="49"/>
  <c r="AL40" i="49"/>
  <c r="AU40" i="49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S61" i="49"/>
  <c r="AL61" i="49"/>
  <c r="AU61" i="49" s="1"/>
  <c r="AS6" i="87"/>
  <c r="AL6" i="87"/>
  <c r="AU6" i="87" s="1"/>
  <c r="AS39" i="87"/>
  <c r="AL39" i="87"/>
  <c r="AU39" i="87" s="1"/>
  <c r="AS26" i="49"/>
  <c r="AL26" i="49"/>
  <c r="AU26" i="49" s="1"/>
  <c r="AS39" i="99"/>
  <c r="AL39" i="99"/>
  <c r="AU39" i="99" s="1"/>
  <c r="AS57" i="99"/>
  <c r="AL57" i="99"/>
  <c r="AU57" i="99" s="1"/>
  <c r="AS83" i="49"/>
  <c r="AL83" i="49"/>
  <c r="AU83" i="49" s="1"/>
  <c r="AS64" i="87"/>
  <c r="AL64" i="87"/>
  <c r="AU64" i="87" s="1"/>
  <c r="AS82" i="87"/>
  <c r="AL82" i="87"/>
  <c r="AU82" i="87" s="1"/>
  <c r="AS48" i="49"/>
  <c r="AL48" i="49"/>
  <c r="AU48" i="49" s="1"/>
  <c r="AS34" i="99"/>
  <c r="AL34" i="99"/>
  <c r="AU34" i="99" s="1"/>
  <c r="AS52" i="99"/>
  <c r="AL52" i="99"/>
  <c r="AU52" i="99" s="1"/>
  <c r="AS70" i="99"/>
  <c r="AL70" i="99"/>
  <c r="AU70" i="99" s="1"/>
  <c r="AS28" i="49"/>
  <c r="AL28" i="49"/>
  <c r="AU28" i="49" s="1"/>
  <c r="AS47" i="87"/>
  <c r="AL47" i="87"/>
  <c r="AU47" i="87" s="1"/>
  <c r="AS65" i="87"/>
  <c r="AL65" i="87"/>
  <c r="AU65" i="87" s="1"/>
  <c r="AS83" i="87"/>
  <c r="AL83" i="87"/>
  <c r="AU83" i="87" s="1"/>
  <c r="AL11" i="99"/>
  <c r="AU11" i="99" s="1"/>
  <c r="AS11" i="99"/>
  <c r="AL29" i="99"/>
  <c r="AU29" i="99" s="1"/>
  <c r="AS29" i="99"/>
  <c r="AS65" i="99"/>
  <c r="AL65" i="99"/>
  <c r="AU65" i="99" s="1"/>
  <c r="AI89" i="99"/>
  <c r="AN89" i="99"/>
  <c r="AN91" i="99" s="1"/>
  <c r="AS48" i="87"/>
  <c r="AL48" i="87"/>
  <c r="AU48" i="87" s="1"/>
  <c r="AS66" i="87"/>
  <c r="AL66" i="87"/>
  <c r="AU66" i="87" s="1"/>
  <c r="AS44" i="49"/>
  <c r="AL44" i="49"/>
  <c r="AU44" i="49" s="1"/>
  <c r="AI86" i="35"/>
  <c r="AP86" i="35"/>
  <c r="AS36" i="49"/>
  <c r="AL36" i="49"/>
  <c r="AU36" i="49" s="1"/>
  <c r="AS12" i="99"/>
  <c r="AL12" i="99"/>
  <c r="AU12" i="99" s="1"/>
  <c r="AS30" i="99"/>
  <c r="AL30" i="99"/>
  <c r="AU30" i="99" s="1"/>
  <c r="AS48" i="99"/>
  <c r="AL48" i="99"/>
  <c r="AU48" i="99" s="1"/>
  <c r="AS87" i="49"/>
  <c r="AL87" i="49"/>
  <c r="AU87" i="49" s="1"/>
  <c r="AS38" i="49"/>
  <c r="AL38" i="49"/>
  <c r="AU38" i="49" s="1"/>
  <c r="AS49" i="99"/>
  <c r="AL49" i="99"/>
  <c r="AU49" i="99" s="1"/>
  <c r="AL67" i="99"/>
  <c r="AU67" i="99" s="1"/>
  <c r="AS67" i="99"/>
  <c r="AS87" i="99"/>
  <c r="AL87" i="99"/>
  <c r="AU87" i="99" s="1"/>
  <c r="AS9" i="49"/>
  <c r="AL9" i="49"/>
  <c r="AU9" i="49" s="1"/>
  <c r="AJ14" i="87"/>
  <c r="AK14" i="87"/>
  <c r="AT14" i="87" s="1"/>
  <c r="AS38" i="87"/>
  <c r="AL38" i="87"/>
  <c r="AU38" i="87" s="1"/>
  <c r="AS24" i="49"/>
  <c r="AL24" i="49"/>
  <c r="AU24" i="49" s="1"/>
  <c r="AR86" i="103"/>
  <c r="Y86" i="48"/>
  <c r="X86" i="48"/>
  <c r="Z86" i="48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B4" i="41"/>
  <c r="AJ3" i="41"/>
  <c r="AS45" i="87"/>
  <c r="AL45" i="87"/>
  <c r="AU45" i="87" s="1"/>
  <c r="AL88" i="87"/>
  <c r="AU88" i="87" s="1"/>
  <c r="AS88" i="87"/>
  <c r="AR89" i="87"/>
  <c r="AR91" i="87" s="1"/>
  <c r="AL89" i="87"/>
  <c r="AU89" i="87" s="1"/>
  <c r="AS21" i="99"/>
  <c r="AL21" i="99"/>
  <c r="AU21" i="99" s="1"/>
  <c r="AS75" i="99"/>
  <c r="AL75" i="99"/>
  <c r="AU75" i="99" s="1"/>
  <c r="AR86" i="82"/>
  <c r="AB4" i="87"/>
  <c r="AJ3" i="87"/>
  <c r="AS34" i="87"/>
  <c r="AL34" i="87"/>
  <c r="AU34" i="87" s="1"/>
  <c r="AS52" i="87"/>
  <c r="AL52" i="87"/>
  <c r="AU52" i="87" s="1"/>
  <c r="AS56" i="49"/>
  <c r="AL56" i="49"/>
  <c r="AU56" i="49" s="1"/>
  <c r="AS79" i="49"/>
  <c r="AL79" i="49"/>
  <c r="AU79" i="49" s="1"/>
  <c r="AS16" i="99"/>
  <c r="AL16" i="99"/>
  <c r="AU16" i="99" s="1"/>
  <c r="AS88" i="99"/>
  <c r="AL88" i="99"/>
  <c r="AU88" i="99" s="1"/>
  <c r="AS41" i="49"/>
  <c r="AL41" i="49"/>
  <c r="AU41" i="49" s="1"/>
  <c r="AS53" i="87"/>
  <c r="AL53" i="87"/>
  <c r="AU53" i="87" s="1"/>
  <c r="AS71" i="87"/>
  <c r="AL71" i="87"/>
  <c r="AU71" i="87" s="1"/>
  <c r="AS85" i="49"/>
  <c r="AL85" i="49"/>
  <c r="AU85" i="49" s="1"/>
  <c r="AS42" i="49"/>
  <c r="AL42" i="49"/>
  <c r="AU42" i="49" s="1"/>
  <c r="AS47" i="99"/>
  <c r="AL47" i="99"/>
  <c r="AU47" i="99" s="1"/>
  <c r="AS83" i="99"/>
  <c r="AL83" i="99"/>
  <c r="AU83" i="99" s="1"/>
  <c r="AS35" i="49"/>
  <c r="AL35" i="49"/>
  <c r="AU35" i="49" s="1"/>
  <c r="AS22" i="49"/>
  <c r="AL22" i="49"/>
  <c r="AU22" i="49" s="1"/>
  <c r="AS57" i="49"/>
  <c r="AL57" i="49"/>
  <c r="AU57" i="49" s="1"/>
  <c r="AS12" i="87"/>
  <c r="AL12" i="87"/>
  <c r="AU12" i="87" s="1"/>
  <c r="AS30" i="87"/>
  <c r="AL30" i="87"/>
  <c r="AU30" i="87" s="1"/>
  <c r="AS86" i="87"/>
  <c r="AL86" i="87"/>
  <c r="AU86" i="87" s="1"/>
  <c r="AL89" i="49"/>
  <c r="AU89" i="49" s="1"/>
  <c r="AS54" i="99"/>
  <c r="AL54" i="99"/>
  <c r="AU54" i="99" s="1"/>
  <c r="AS65" i="49"/>
  <c r="AL65" i="49"/>
  <c r="AU65" i="49" s="1"/>
  <c r="AS25" i="87"/>
  <c r="AL25" i="87"/>
  <c r="AU25" i="87" s="1"/>
  <c r="AS61" i="87"/>
  <c r="AL61" i="87"/>
  <c r="AU61" i="87" s="1"/>
  <c r="AS79" i="87"/>
  <c r="AL79" i="87"/>
  <c r="AU79" i="87" s="1"/>
  <c r="AS13" i="99"/>
  <c r="AL13" i="99"/>
  <c r="AU13" i="99" s="1"/>
  <c r="AS31" i="99"/>
  <c r="AL31" i="99"/>
  <c r="AU31" i="99" s="1"/>
  <c r="AR83" i="50"/>
  <c r="AS45" i="49"/>
  <c r="AL45" i="49"/>
  <c r="AU45" i="49" s="1"/>
  <c r="AK20" i="87"/>
  <c r="AT20" i="87" s="1"/>
  <c r="AJ20" i="87"/>
  <c r="AS56" i="87"/>
  <c r="AL56" i="87"/>
  <c r="AU56" i="87" s="1"/>
  <c r="AS74" i="87"/>
  <c r="AL74" i="87"/>
  <c r="AU74" i="87" s="1"/>
  <c r="AS32" i="49"/>
  <c r="AL32" i="49"/>
  <c r="AU32" i="49" s="1"/>
  <c r="AS15" i="87" l="1"/>
  <c r="W88" i="35"/>
  <c r="AE87" i="35"/>
  <c r="AG87" i="35"/>
  <c r="AP87" i="35" s="1"/>
  <c r="AF87" i="35"/>
  <c r="AO87" i="35" s="1"/>
  <c r="AS12" i="41"/>
  <c r="AL12" i="41"/>
  <c r="AU12" i="41" s="1"/>
  <c r="AS66" i="41"/>
  <c r="AL66" i="41"/>
  <c r="AU66" i="41" s="1"/>
  <c r="AS84" i="41"/>
  <c r="AL84" i="41"/>
  <c r="AU84" i="41" s="1"/>
  <c r="AS67" i="41"/>
  <c r="AL67" i="41"/>
  <c r="AU67" i="41" s="1"/>
  <c r="AL3" i="41"/>
  <c r="AU3" i="41" s="1"/>
  <c r="AS3" i="4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R86" i="35"/>
  <c r="AS55" i="41"/>
  <c r="AL55" i="41"/>
  <c r="AU55" i="41" s="1"/>
  <c r="AS73" i="41"/>
  <c r="AL73" i="41"/>
  <c r="AU73" i="41" s="1"/>
  <c r="AS7" i="99"/>
  <c r="AL7" i="99"/>
  <c r="AU7" i="99" s="1"/>
  <c r="AI87" i="82"/>
  <c r="AN87" i="82"/>
  <c r="AS14" i="41"/>
  <c r="AL14" i="41"/>
  <c r="AU14" i="41" s="1"/>
  <c r="AS50" i="41"/>
  <c r="AL50" i="41"/>
  <c r="AU50" i="41" s="1"/>
  <c r="AS68" i="41"/>
  <c r="AL68" i="41"/>
  <c r="AU68" i="41" s="1"/>
  <c r="AJ5" i="41"/>
  <c r="AK5" i="41"/>
  <c r="AT5" i="41" s="1"/>
  <c r="AS39" i="41"/>
  <c r="AL39" i="41"/>
  <c r="AU39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71" i="41"/>
  <c r="AL71" i="41"/>
  <c r="AU71" i="41" s="1"/>
  <c r="AS25" i="41"/>
  <c r="AL25" i="41"/>
  <c r="AU25" i="41" s="1"/>
  <c r="AS43" i="41"/>
  <c r="AL43" i="41"/>
  <c r="AU43" i="41" s="1"/>
  <c r="AL79" i="41"/>
  <c r="AU79" i="41" s="1"/>
  <c r="AS79" i="41"/>
  <c r="AH87" i="102"/>
  <c r="AQ87" i="102" s="1"/>
  <c r="AE88" i="18"/>
  <c r="AG88" i="18"/>
  <c r="AP88" i="18" s="1"/>
  <c r="W89" i="18"/>
  <c r="AF88" i="18"/>
  <c r="AO88" i="18" s="1"/>
  <c r="AS27" i="41"/>
  <c r="AL27" i="41"/>
  <c r="AU27" i="41" s="1"/>
  <c r="AS45" i="41"/>
  <c r="AL45" i="41"/>
  <c r="AU45" i="41" s="1"/>
  <c r="AL81" i="41"/>
  <c r="AU81" i="41" s="1"/>
  <c r="AS81" i="41"/>
  <c r="AS16" i="87"/>
  <c r="AL16" i="87"/>
  <c r="AU16" i="87" s="1"/>
  <c r="AS82" i="41"/>
  <c r="AL82" i="41"/>
  <c r="AU82" i="41" s="1"/>
  <c r="AH87" i="10"/>
  <c r="AQ87" i="10" s="1"/>
  <c r="AK4" i="99"/>
  <c r="AT4" i="99" s="1"/>
  <c r="AT91" i="99" s="1"/>
  <c r="AJ4" i="99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7" i="41"/>
  <c r="AL7" i="41"/>
  <c r="AU7" i="41" s="1"/>
  <c r="AS61" i="41"/>
  <c r="AL61" i="41"/>
  <c r="AU61" i="41" s="1"/>
  <c r="Z87" i="102"/>
  <c r="AI87" i="103"/>
  <c r="AN87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R85" i="48"/>
  <c r="AS9" i="41"/>
  <c r="AL9" i="41"/>
  <c r="AU9" i="41" s="1"/>
  <c r="AS63" i="41"/>
  <c r="AL63" i="41"/>
  <c r="AU63" i="41" s="1"/>
  <c r="AI86" i="85"/>
  <c r="AN86" i="85"/>
  <c r="AL34" i="41"/>
  <c r="AU34" i="41" s="1"/>
  <c r="AS34" i="41"/>
  <c r="AL52" i="41"/>
  <c r="AU52" i="41" s="1"/>
  <c r="AS52" i="41"/>
  <c r="AS70" i="41"/>
  <c r="AL70" i="41"/>
  <c r="AU70" i="41" s="1"/>
  <c r="Z87" i="10"/>
  <c r="Y89" i="42"/>
  <c r="X89" i="42"/>
  <c r="Y88" i="98"/>
  <c r="X88" i="98"/>
  <c r="AS3" i="99"/>
  <c r="AL3" i="99"/>
  <c r="AU3" i="99" s="1"/>
  <c r="AS6" i="41"/>
  <c r="AL6" i="41"/>
  <c r="AU6" i="41" s="1"/>
  <c r="AR86" i="10"/>
  <c r="AS26" i="41"/>
  <c r="AL26" i="41"/>
  <c r="AU26" i="41" s="1"/>
  <c r="AS62" i="41"/>
  <c r="AL62" i="41"/>
  <c r="AU62" i="41" s="1"/>
  <c r="AS80" i="41"/>
  <c r="AL80" i="41"/>
  <c r="AU80" i="41" s="1"/>
  <c r="AS22" i="87"/>
  <c r="AL22" i="87"/>
  <c r="AU22" i="87" s="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7" i="85"/>
  <c r="X87" i="85"/>
  <c r="AI85" i="94"/>
  <c r="AN85" i="94"/>
  <c r="AS16" i="41"/>
  <c r="AL16" i="41"/>
  <c r="AU16" i="41" s="1"/>
  <c r="AS88" i="41"/>
  <c r="AL88" i="41"/>
  <c r="AU88" i="41" s="1"/>
  <c r="AI88" i="42"/>
  <c r="AN88" i="42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Y85" i="50"/>
  <c r="Z85" i="50" s="1"/>
  <c r="X85" i="50"/>
  <c r="AJ4" i="41"/>
  <c r="AK4" i="41"/>
  <c r="AT4" i="41" s="1"/>
  <c r="AT91" i="41" s="1"/>
  <c r="AS48" i="41"/>
  <c r="AL48" i="41"/>
  <c r="AU48" i="41" s="1"/>
  <c r="AR89" i="99"/>
  <c r="AR91" i="99" s="1"/>
  <c r="AL89" i="99"/>
  <c r="AU89" i="99" s="1"/>
  <c r="AS30" i="41"/>
  <c r="AL30" i="41"/>
  <c r="AU30" i="41" s="1"/>
  <c r="AS87" i="41"/>
  <c r="AL87" i="41"/>
  <c r="AU87" i="41" s="1"/>
  <c r="AL3" i="87"/>
  <c r="AU3" i="87" s="1"/>
  <c r="AS3" i="87"/>
  <c r="AS36" i="41"/>
  <c r="AL36" i="41"/>
  <c r="AU36" i="41" s="1"/>
  <c r="AS54" i="41"/>
  <c r="AL54" i="41"/>
  <c r="AU54" i="41" s="1"/>
  <c r="AH86" i="48"/>
  <c r="AQ86" i="48" s="1"/>
  <c r="AS13" i="41"/>
  <c r="AL13" i="41"/>
  <c r="AU13" i="41" s="1"/>
  <c r="AR89" i="41"/>
  <c r="AR91" i="41" s="1"/>
  <c r="AL89" i="41"/>
  <c r="AU89" i="41" s="1"/>
  <c r="AH87" i="35"/>
  <c r="AQ87" i="35" s="1"/>
  <c r="Y88" i="103"/>
  <c r="X88" i="103"/>
  <c r="AS8" i="41"/>
  <c r="AL8" i="41"/>
  <c r="AU8" i="41" s="1"/>
  <c r="AS44" i="41"/>
  <c r="AL44" i="41"/>
  <c r="AU44" i="41" s="1"/>
  <c r="AS69" i="41"/>
  <c r="AL69" i="41"/>
  <c r="AU69" i="41" s="1"/>
  <c r="Y86" i="94"/>
  <c r="Z86" i="94" s="1"/>
  <c r="X86" i="94"/>
  <c r="AL40" i="41"/>
  <c r="AU40" i="41" s="1"/>
  <c r="AS40" i="41"/>
  <c r="AS58" i="41"/>
  <c r="AL58" i="41"/>
  <c r="AU58" i="41" s="1"/>
  <c r="AR86" i="102"/>
  <c r="AS10" i="87"/>
  <c r="AL10" i="87"/>
  <c r="AU10" i="87" s="1"/>
  <c r="AI84" i="50"/>
  <c r="AN84" i="50"/>
  <c r="AS14" i="87"/>
  <c r="AL14" i="87"/>
  <c r="AU14" i="87" s="1"/>
  <c r="AS31" i="41"/>
  <c r="AL31" i="41"/>
  <c r="AU31" i="41" s="1"/>
  <c r="AS49" i="41"/>
  <c r="AL49" i="41"/>
  <c r="AU49" i="41" s="1"/>
  <c r="AS20" i="87"/>
  <c r="AL20" i="87"/>
  <c r="AU20" i="87" s="1"/>
  <c r="AK4" i="87"/>
  <c r="AT4" i="87" s="1"/>
  <c r="AT91" i="87" s="1"/>
  <c r="AJ4" i="87"/>
  <c r="AS18" i="41"/>
  <c r="AL18" i="41"/>
  <c r="AU18" i="41" s="1"/>
  <c r="AS72" i="41"/>
  <c r="AL72" i="41"/>
  <c r="AU72" i="41" s="1"/>
  <c r="AF86" i="48"/>
  <c r="AO86" i="48" s="1"/>
  <c r="AE86" i="48"/>
  <c r="AG86" i="48"/>
  <c r="AP86" i="48" s="1"/>
  <c r="W87" i="48"/>
  <c r="AS19" i="41"/>
  <c r="AL19" i="41"/>
  <c r="AU19" i="41" s="1"/>
  <c r="AL37" i="41"/>
  <c r="AU37" i="41" s="1"/>
  <c r="AS37" i="41"/>
  <c r="AS8" i="87"/>
  <c r="AL8" i="87"/>
  <c r="AU8" i="87" s="1"/>
  <c r="Y88" i="82"/>
  <c r="X88" i="82"/>
  <c r="AS32" i="41"/>
  <c r="AL32" i="41"/>
  <c r="AU32" i="41" s="1"/>
  <c r="AL85" i="41"/>
  <c r="AU85" i="41" s="1"/>
  <c r="AS85" i="41"/>
  <c r="AE83" i="90"/>
  <c r="AN83" i="90" s="1"/>
  <c r="AF83" i="90"/>
  <c r="AO83" i="90" s="1"/>
  <c r="AG83" i="90"/>
  <c r="W84" i="90"/>
  <c r="AS21" i="41"/>
  <c r="AL21" i="41"/>
  <c r="AU21" i="41" s="1"/>
  <c r="AS57" i="41"/>
  <c r="AL57" i="41"/>
  <c r="AU57" i="41" s="1"/>
  <c r="AL75" i="41"/>
  <c r="AU75" i="41" s="1"/>
  <c r="AS75" i="41"/>
  <c r="AE88" i="83"/>
  <c r="W89" i="83"/>
  <c r="AG88" i="83"/>
  <c r="AP88" i="83" s="1"/>
  <c r="AF88" i="83"/>
  <c r="AO88" i="83" s="1"/>
  <c r="AS9" i="99"/>
  <c r="AL9" i="99"/>
  <c r="AU9" i="99" s="1"/>
  <c r="AS22" i="41"/>
  <c r="AL22" i="41"/>
  <c r="AU22" i="41" s="1"/>
  <c r="AS76" i="41"/>
  <c r="AL76" i="41"/>
  <c r="AU76" i="41" s="1"/>
  <c r="AS4" i="49"/>
  <c r="AS91" i="49" s="1"/>
  <c r="AL4" i="49"/>
  <c r="AU4" i="49" s="1"/>
  <c r="AU91" i="49" s="1"/>
  <c r="C11" i="49" s="1"/>
  <c r="AI87" i="98"/>
  <c r="AN87" i="98"/>
  <c r="AS17" i="41"/>
  <c r="AL17" i="41"/>
  <c r="AU17" i="41" s="1"/>
  <c r="AS35" i="41"/>
  <c r="AL35" i="41"/>
  <c r="AU35" i="41" s="1"/>
  <c r="AL53" i="41"/>
  <c r="AU53" i="41" s="1"/>
  <c r="AS53" i="41"/>
  <c r="Z89" i="42" l="1"/>
  <c r="AG89" i="42" s="1"/>
  <c r="AP89" i="42" s="1"/>
  <c r="AE85" i="50"/>
  <c r="AF85" i="50"/>
  <c r="AO85" i="50" s="1"/>
  <c r="AG85" i="50"/>
  <c r="AP85" i="50" s="1"/>
  <c r="W86" i="50"/>
  <c r="W90" i="42"/>
  <c r="AF89" i="42"/>
  <c r="AO89" i="42" s="1"/>
  <c r="AE89" i="42"/>
  <c r="AH88" i="82"/>
  <c r="AQ88" i="82" s="1"/>
  <c r="Z88" i="82"/>
  <c r="Y84" i="90"/>
  <c r="Z84" i="90" s="1"/>
  <c r="X84" i="90"/>
  <c r="Y87" i="48"/>
  <c r="X87" i="48"/>
  <c r="AR88" i="42"/>
  <c r="AR85" i="94"/>
  <c r="AI83" i="90"/>
  <c r="AP83" i="90"/>
  <c r="AR84" i="50"/>
  <c r="AH88" i="103"/>
  <c r="AQ88" i="103" s="1"/>
  <c r="AH87" i="85"/>
  <c r="AQ87" i="85" s="1"/>
  <c r="AI88" i="18"/>
  <c r="AN88" i="18"/>
  <c r="AI86" i="48"/>
  <c r="AN86" i="48"/>
  <c r="AL4" i="87"/>
  <c r="AU4" i="87" s="1"/>
  <c r="AU91" i="87" s="1"/>
  <c r="C11" i="87" s="1"/>
  <c r="F31" i="57" s="1"/>
  <c r="AS4" i="87"/>
  <c r="AS91" i="87" s="1"/>
  <c r="Z88" i="103"/>
  <c r="Z87" i="85"/>
  <c r="AH88" i="98"/>
  <c r="AQ88" i="98" s="1"/>
  <c r="AF87" i="10"/>
  <c r="AO87" i="10" s="1"/>
  <c r="AE87" i="10"/>
  <c r="AN87" i="10" s="1"/>
  <c r="AG87" i="10"/>
  <c r="W88" i="10"/>
  <c r="AR87" i="103"/>
  <c r="AS5" i="41"/>
  <c r="AL5" i="41"/>
  <c r="AU5" i="41" s="1"/>
  <c r="AS4" i="41"/>
  <c r="AS91" i="41" s="1"/>
  <c r="AL4" i="41"/>
  <c r="AU4" i="41" s="1"/>
  <c r="AU91" i="41" s="1"/>
  <c r="C11" i="41" s="1"/>
  <c r="Z88" i="98"/>
  <c r="AF87" i="102"/>
  <c r="AO87" i="102" s="1"/>
  <c r="AE87" i="102"/>
  <c r="AG87" i="102"/>
  <c r="AP87" i="102" s="1"/>
  <c r="W88" i="102"/>
  <c r="AI88" i="83"/>
  <c r="AN88" i="83"/>
  <c r="AH86" i="94"/>
  <c r="AQ86" i="94" s="1"/>
  <c r="AH85" i="50"/>
  <c r="AQ85" i="50" s="1"/>
  <c r="AR86" i="85"/>
  <c r="AS4" i="99"/>
  <c r="AS91" i="99" s="1"/>
  <c r="AL4" i="99"/>
  <c r="AU4" i="99" s="1"/>
  <c r="AU91" i="99" s="1"/>
  <c r="C11" i="99" s="1"/>
  <c r="F43" i="57" s="1"/>
  <c r="AR87" i="82"/>
  <c r="AI87" i="35"/>
  <c r="AN87" i="35"/>
  <c r="AR87" i="98"/>
  <c r="Y89" i="83"/>
  <c r="Z89" i="83" s="1"/>
  <c r="X89" i="83"/>
  <c r="W87" i="94"/>
  <c r="AG86" i="94"/>
  <c r="AP86" i="94" s="1"/>
  <c r="AF86" i="94"/>
  <c r="AO86" i="94" s="1"/>
  <c r="AE86" i="94"/>
  <c r="AH89" i="42"/>
  <c r="AQ89" i="42" s="1"/>
  <c r="Y89" i="18"/>
  <c r="X89" i="18"/>
  <c r="Z89" i="18" s="1"/>
  <c r="Y88" i="35"/>
  <c r="X88" i="35"/>
  <c r="W85" i="90" l="1"/>
  <c r="AG84" i="90"/>
  <c r="AP84" i="90" s="1"/>
  <c r="AE84" i="90"/>
  <c r="AF84" i="90"/>
  <c r="AO84" i="90" s="1"/>
  <c r="Y87" i="94"/>
  <c r="X87" i="94"/>
  <c r="Y88" i="102"/>
  <c r="X88" i="102"/>
  <c r="AH89" i="18"/>
  <c r="AQ89" i="18" s="1"/>
  <c r="Y90" i="42"/>
  <c r="X90" i="42"/>
  <c r="W90" i="18"/>
  <c r="AF89" i="18"/>
  <c r="AO89" i="18" s="1"/>
  <c r="AE89" i="18"/>
  <c r="AG89" i="18"/>
  <c r="AP89" i="18" s="1"/>
  <c r="Y88" i="10"/>
  <c r="X88" i="10"/>
  <c r="AH89" i="83"/>
  <c r="AQ89" i="83" s="1"/>
  <c r="AQ91" i="83" s="1"/>
  <c r="AZ3" i="83"/>
  <c r="AX6" i="83" s="1"/>
  <c r="S6" i="83" s="1"/>
  <c r="AC6" i="83" s="1"/>
  <c r="AB7" i="83" s="1"/>
  <c r="AX10" i="83"/>
  <c r="S10" i="83" s="1"/>
  <c r="AC10" i="83" s="1"/>
  <c r="AB11" i="83" s="1"/>
  <c r="AX11" i="83"/>
  <c r="S11" i="83" s="1"/>
  <c r="AC11" i="83" s="1"/>
  <c r="AB12" i="83" s="1"/>
  <c r="AX12" i="83"/>
  <c r="S12" i="83" s="1"/>
  <c r="AC12" i="83" s="1"/>
  <c r="AB13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7" i="83"/>
  <c r="S87" i="83" s="1"/>
  <c r="AC87" i="83" s="1"/>
  <c r="AB88" i="83" s="1"/>
  <c r="AX85" i="83"/>
  <c r="S85" i="83" s="1"/>
  <c r="AC85" i="83" s="1"/>
  <c r="AB86" i="83" s="1"/>
  <c r="AX86" i="83"/>
  <c r="S86" i="83" s="1"/>
  <c r="AC86" i="83" s="1"/>
  <c r="AB87" i="83" s="1"/>
  <c r="AX88" i="83"/>
  <c r="S88" i="83" s="1"/>
  <c r="AC88" i="83" s="1"/>
  <c r="AB89" i="83" s="1"/>
  <c r="AR87" i="35"/>
  <c r="AI87" i="10"/>
  <c r="AP87" i="10"/>
  <c r="AR83" i="90"/>
  <c r="AH87" i="48"/>
  <c r="AQ87" i="48" s="1"/>
  <c r="AE88" i="82"/>
  <c r="AG88" i="82"/>
  <c r="AP88" i="82" s="1"/>
  <c r="W89" i="82"/>
  <c r="AF88" i="82"/>
  <c r="AO88" i="82" s="1"/>
  <c r="Y86" i="50"/>
  <c r="X86" i="50"/>
  <c r="Z86" i="50" s="1"/>
  <c r="AI87" i="102"/>
  <c r="AN87" i="102"/>
  <c r="AR86" i="48"/>
  <c r="Z87" i="48"/>
  <c r="AI89" i="42"/>
  <c r="AN89" i="42"/>
  <c r="AH88" i="35"/>
  <c r="AQ88" i="3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R88" i="83"/>
  <c r="W88" i="85"/>
  <c r="AE87" i="85"/>
  <c r="AN87" i="85" s="1"/>
  <c r="AF87" i="85"/>
  <c r="AO87" i="85" s="1"/>
  <c r="AG87" i="85"/>
  <c r="Z88" i="35"/>
  <c r="AI86" i="94"/>
  <c r="AN86" i="94"/>
  <c r="W89" i="98"/>
  <c r="AF88" i="98"/>
  <c r="AO88" i="98" s="1"/>
  <c r="AG88" i="98"/>
  <c r="AE88" i="98"/>
  <c r="AN88" i="98" s="1"/>
  <c r="W89" i="103"/>
  <c r="AG88" i="103"/>
  <c r="AP88" i="103" s="1"/>
  <c r="AE88" i="103"/>
  <c r="AF88" i="103"/>
  <c r="AO88" i="103" s="1"/>
  <c r="AR88" i="18"/>
  <c r="AH84" i="90"/>
  <c r="AQ84" i="90" s="1"/>
  <c r="AI85" i="50"/>
  <c r="AN85" i="50"/>
  <c r="AX15" i="83" l="1"/>
  <c r="S15" i="83" s="1"/>
  <c r="AC15" i="83" s="1"/>
  <c r="AB16" i="83" s="1"/>
  <c r="AX9" i="83"/>
  <c r="S9" i="83" s="1"/>
  <c r="AC9" i="83" s="1"/>
  <c r="AB10" i="83" s="1"/>
  <c r="Z90" i="42"/>
  <c r="AX14" i="83"/>
  <c r="S14" i="83" s="1"/>
  <c r="AC14" i="83" s="1"/>
  <c r="AB15" i="83" s="1"/>
  <c r="AX8" i="83"/>
  <c r="S8" i="83" s="1"/>
  <c r="AC8" i="83" s="1"/>
  <c r="AB9" i="83" s="1"/>
  <c r="AJ9" i="83" s="1"/>
  <c r="AX13" i="83"/>
  <c r="S13" i="83" s="1"/>
  <c r="AC13" i="83" s="1"/>
  <c r="AB14" i="83" s="1"/>
  <c r="AX7" i="83"/>
  <c r="S7" i="83" s="1"/>
  <c r="AC7" i="83" s="1"/>
  <c r="AB8" i="83" s="1"/>
  <c r="AF90" i="42"/>
  <c r="AO90" i="42" s="1"/>
  <c r="W91" i="42"/>
  <c r="AE90" i="42"/>
  <c r="AG90" i="42"/>
  <c r="AP90" i="42" s="1"/>
  <c r="AF86" i="50"/>
  <c r="AO86" i="50" s="1"/>
  <c r="AE86" i="50"/>
  <c r="AG86" i="50"/>
  <c r="AP86" i="50" s="1"/>
  <c r="W87" i="50"/>
  <c r="AI87" i="85"/>
  <c r="AP87" i="85"/>
  <c r="AI88" i="98"/>
  <c r="AP88" i="98"/>
  <c r="AF87" i="48"/>
  <c r="AO87" i="48" s="1"/>
  <c r="AG87" i="48"/>
  <c r="AP87" i="48" s="1"/>
  <c r="W88" i="48"/>
  <c r="AE87" i="48"/>
  <c r="AI88" i="82"/>
  <c r="AN88" i="82"/>
  <c r="AJ89" i="83"/>
  <c r="AS89" i="83" s="1"/>
  <c r="AK89" i="83"/>
  <c r="AT89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X3" i="83"/>
  <c r="S3" i="83" s="1"/>
  <c r="AC3" i="83" s="1"/>
  <c r="AI89" i="83"/>
  <c r="AN89" i="83"/>
  <c r="AN91" i="83" s="1"/>
  <c r="AK87" i="83"/>
  <c r="AT87" i="83" s="1"/>
  <c r="AJ87" i="83"/>
  <c r="AJ82" i="83"/>
  <c r="AK82" i="83"/>
  <c r="AT82" i="83" s="1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H88" i="102"/>
  <c r="AQ88" i="102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I89" i="18"/>
  <c r="AN89" i="18"/>
  <c r="Z88" i="102"/>
  <c r="AI88" i="103"/>
  <c r="AN88" i="103"/>
  <c r="Y89" i="98"/>
  <c r="Z89" i="98"/>
  <c r="X89" i="98"/>
  <c r="AR85" i="50"/>
  <c r="Y89" i="103"/>
  <c r="X89" i="103"/>
  <c r="AR87" i="10"/>
  <c r="AK88" i="83"/>
  <c r="AT88" i="83" s="1"/>
  <c r="AJ88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H88" i="10"/>
  <c r="AQ88" i="10" s="1"/>
  <c r="AI84" i="90"/>
  <c r="AN84" i="90"/>
  <c r="AR86" i="94"/>
  <c r="Y88" i="85"/>
  <c r="X88" i="85"/>
  <c r="AR87" i="102"/>
  <c r="Y89" i="82"/>
  <c r="X89" i="82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K25" i="83"/>
  <c r="AT25" i="83" s="1"/>
  <c r="AJ25" i="83"/>
  <c r="AK19" i="83"/>
  <c r="AT19" i="83" s="1"/>
  <c r="AJ19" i="83"/>
  <c r="AK13" i="83"/>
  <c r="AT13" i="83" s="1"/>
  <c r="AJ13" i="83"/>
  <c r="AX5" i="83"/>
  <c r="S5" i="83" s="1"/>
  <c r="AC5" i="83" s="1"/>
  <c r="AB6" i="83" s="1"/>
  <c r="Z88" i="10"/>
  <c r="Y90" i="18"/>
  <c r="X90" i="18"/>
  <c r="AH87" i="94"/>
  <c r="AQ87" i="94" s="1"/>
  <c r="AE88" i="35"/>
  <c r="W89" i="35"/>
  <c r="AF88" i="35"/>
  <c r="AO88" i="35" s="1"/>
  <c r="AG88" i="35"/>
  <c r="AP88" i="35" s="1"/>
  <c r="AR89" i="42"/>
  <c r="AH86" i="50"/>
  <c r="AQ86" i="50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X4" i="83"/>
  <c r="S4" i="83" s="1"/>
  <c r="AC4" i="83" s="1"/>
  <c r="AB5" i="83" s="1"/>
  <c r="AH90" i="42"/>
  <c r="AQ90" i="42" s="1"/>
  <c r="Z87" i="94"/>
  <c r="Y85" i="90"/>
  <c r="X85" i="90"/>
  <c r="AK9" i="83" l="1"/>
  <c r="AT9" i="83" s="1"/>
  <c r="AJ8" i="83"/>
  <c r="Z85" i="90"/>
  <c r="Z89" i="82"/>
  <c r="W90" i="82" s="1"/>
  <c r="AF89" i="82"/>
  <c r="AO89" i="82" s="1"/>
  <c r="W86" i="90"/>
  <c r="AF85" i="90"/>
  <c r="AO85" i="90" s="1"/>
  <c r="AE85" i="90"/>
  <c r="AG85" i="90"/>
  <c r="AP85" i="90" s="1"/>
  <c r="AS66" i="83"/>
  <c r="AL66" i="83"/>
  <c r="AU66" i="83" s="1"/>
  <c r="AI88" i="35"/>
  <c r="AN88" i="35"/>
  <c r="AS36" i="83"/>
  <c r="AL36" i="83"/>
  <c r="AU36" i="83" s="1"/>
  <c r="AS55" i="83"/>
  <c r="AL55" i="83"/>
  <c r="AU55" i="83" s="1"/>
  <c r="AS73" i="83"/>
  <c r="AL73" i="83"/>
  <c r="AU73" i="83" s="1"/>
  <c r="AS50" i="83"/>
  <c r="AL50" i="83"/>
  <c r="AU50" i="83" s="1"/>
  <c r="AS88" i="83"/>
  <c r="AL88" i="83"/>
  <c r="AU88" i="83" s="1"/>
  <c r="AS63" i="83"/>
  <c r="AL63" i="83"/>
  <c r="AU63" i="83" s="1"/>
  <c r="AS16" i="83"/>
  <c r="AL16" i="83"/>
  <c r="AU16" i="83" s="1"/>
  <c r="AL34" i="83"/>
  <c r="AU34" i="83" s="1"/>
  <c r="AS34" i="83"/>
  <c r="AS52" i="83"/>
  <c r="AL52" i="83"/>
  <c r="AU52" i="83" s="1"/>
  <c r="AS87" i="83"/>
  <c r="AL87" i="83"/>
  <c r="AU87" i="83" s="1"/>
  <c r="AS47" i="83"/>
  <c r="AL47" i="83"/>
  <c r="AU47" i="83" s="1"/>
  <c r="AI87" i="48"/>
  <c r="AN87" i="48"/>
  <c r="AL42" i="83"/>
  <c r="AU42" i="83" s="1"/>
  <c r="AS42" i="83"/>
  <c r="AS78" i="83"/>
  <c r="AL78" i="83"/>
  <c r="AU78" i="83" s="1"/>
  <c r="AE88" i="10"/>
  <c r="AF88" i="10"/>
  <c r="AO88" i="10" s="1"/>
  <c r="AG88" i="10"/>
  <c r="AP88" i="10" s="1"/>
  <c r="W89" i="10"/>
  <c r="AS25" i="83"/>
  <c r="AL25" i="83"/>
  <c r="AU25" i="83" s="1"/>
  <c r="AS43" i="83"/>
  <c r="AL43" i="83"/>
  <c r="AU43" i="83" s="1"/>
  <c r="AS14" i="83"/>
  <c r="AL14" i="83"/>
  <c r="AU14" i="83" s="1"/>
  <c r="AS32" i="83"/>
  <c r="AL32" i="83"/>
  <c r="AU32" i="83" s="1"/>
  <c r="AS68" i="83"/>
  <c r="AL68" i="83"/>
  <c r="AU68" i="83" s="1"/>
  <c r="AR88" i="103"/>
  <c r="AS33" i="83"/>
  <c r="AL33" i="83"/>
  <c r="AU33" i="83" s="1"/>
  <c r="AS51" i="83"/>
  <c r="AL51" i="83"/>
  <c r="AU51" i="83" s="1"/>
  <c r="AS69" i="83"/>
  <c r="AL69" i="83"/>
  <c r="AU69" i="83" s="1"/>
  <c r="AS70" i="83"/>
  <c r="AL70" i="83"/>
  <c r="AU70" i="83" s="1"/>
  <c r="AS53" i="83"/>
  <c r="AL53" i="83"/>
  <c r="AU53" i="83" s="1"/>
  <c r="AS71" i="83"/>
  <c r="AL71" i="83"/>
  <c r="AU71" i="83" s="1"/>
  <c r="Y88" i="48"/>
  <c r="Z88" i="48" s="1"/>
  <c r="X88" i="48"/>
  <c r="AR87" i="85"/>
  <c r="AJ6" i="83"/>
  <c r="AK6" i="83"/>
  <c r="AT6" i="83" s="1"/>
  <c r="AS61" i="83"/>
  <c r="AL61" i="83"/>
  <c r="AU61" i="83" s="1"/>
  <c r="AS79" i="83"/>
  <c r="AL79" i="83"/>
  <c r="AU79" i="83" s="1"/>
  <c r="AS56" i="83"/>
  <c r="AL56" i="83"/>
  <c r="AU56" i="83" s="1"/>
  <c r="AS74" i="83"/>
  <c r="AL74" i="83"/>
  <c r="AU74" i="83" s="1"/>
  <c r="W89" i="102"/>
  <c r="AE88" i="102"/>
  <c r="AG88" i="102"/>
  <c r="AP88" i="102" s="1"/>
  <c r="AF88" i="102"/>
  <c r="AO88" i="102" s="1"/>
  <c r="AS15" i="83"/>
  <c r="AL15" i="83"/>
  <c r="AU15" i="83" s="1"/>
  <c r="AS86" i="83"/>
  <c r="AL86" i="83"/>
  <c r="AU86" i="83" s="1"/>
  <c r="AL7" i="83"/>
  <c r="AU7" i="83" s="1"/>
  <c r="AS7" i="83"/>
  <c r="AS76" i="83"/>
  <c r="AL76" i="83"/>
  <c r="AU76" i="83" s="1"/>
  <c r="AS17" i="83"/>
  <c r="AL17" i="83"/>
  <c r="AU17" i="83" s="1"/>
  <c r="AS35" i="83"/>
  <c r="AL35" i="83"/>
  <c r="AU35" i="83" s="1"/>
  <c r="AE87" i="94"/>
  <c r="W88" i="94"/>
  <c r="AF87" i="94"/>
  <c r="AO87" i="94" s="1"/>
  <c r="AG87" i="94"/>
  <c r="AP87" i="94" s="1"/>
  <c r="AS30" i="83"/>
  <c r="AL30" i="83"/>
  <c r="AU30" i="83" s="1"/>
  <c r="Y89" i="35"/>
  <c r="X89" i="35"/>
  <c r="AS13" i="83"/>
  <c r="AL13" i="83"/>
  <c r="AU13" i="83" s="1"/>
  <c r="AS67" i="83"/>
  <c r="AL67" i="83"/>
  <c r="AU67" i="83" s="1"/>
  <c r="AS20" i="83"/>
  <c r="AL20" i="83"/>
  <c r="AU20" i="83" s="1"/>
  <c r="AS38" i="83"/>
  <c r="AL38" i="83"/>
  <c r="AU38" i="83" s="1"/>
  <c r="AH89" i="98"/>
  <c r="AQ89" i="98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22" i="83"/>
  <c r="AL22" i="83"/>
  <c r="AU22" i="83" s="1"/>
  <c r="AS40" i="83"/>
  <c r="AL40" i="83"/>
  <c r="AU40" i="83" s="1"/>
  <c r="AS58" i="83"/>
  <c r="AL58" i="83"/>
  <c r="AU58" i="83" s="1"/>
  <c r="AR89" i="83"/>
  <c r="AR91" i="83" s="1"/>
  <c r="AL89" i="83"/>
  <c r="AU89" i="83" s="1"/>
  <c r="AS23" i="83"/>
  <c r="AL23" i="83"/>
  <c r="AU23" i="83" s="1"/>
  <c r="AS41" i="83"/>
  <c r="AL41" i="83"/>
  <c r="AU41" i="83" s="1"/>
  <c r="AS77" i="83"/>
  <c r="AL77" i="83"/>
  <c r="AU77" i="83" s="1"/>
  <c r="Y87" i="50"/>
  <c r="X87" i="50"/>
  <c r="AI90" i="42"/>
  <c r="AN90" i="42"/>
  <c r="AJ5" i="83"/>
  <c r="AK5" i="83"/>
  <c r="AT5" i="83" s="1"/>
  <c r="AS31" i="83"/>
  <c r="AL31" i="83"/>
  <c r="AU31" i="83" s="1"/>
  <c r="AS85" i="83"/>
  <c r="AL85" i="83"/>
  <c r="AU85" i="83" s="1"/>
  <c r="AH88" i="85"/>
  <c r="AQ88" i="85" s="1"/>
  <c r="AR84" i="90"/>
  <c r="AL8" i="83"/>
  <c r="AU8" i="83" s="1"/>
  <c r="AS8" i="83"/>
  <c r="AS62" i="83"/>
  <c r="AL62" i="83"/>
  <c r="AU62" i="83" s="1"/>
  <c r="AS80" i="83"/>
  <c r="AL80" i="83"/>
  <c r="AU80" i="83" s="1"/>
  <c r="AH89" i="103"/>
  <c r="AQ89" i="103" s="1"/>
  <c r="AQ91" i="103" s="1"/>
  <c r="AZ3" i="103"/>
  <c r="AX82" i="103" s="1"/>
  <c r="S82" i="103" s="1"/>
  <c r="AC82" i="103" s="1"/>
  <c r="AB83" i="103" s="1"/>
  <c r="AX6" i="103"/>
  <c r="S6" i="103" s="1"/>
  <c r="AC6" i="103" s="1"/>
  <c r="AB7" i="103" s="1"/>
  <c r="AX7" i="103"/>
  <c r="S7" i="103" s="1"/>
  <c r="AC7" i="103" s="1"/>
  <c r="AB8" i="103" s="1"/>
  <c r="AX11" i="103"/>
  <c r="S11" i="103" s="1"/>
  <c r="AC11" i="103" s="1"/>
  <c r="AB12" i="103" s="1"/>
  <c r="AX14" i="103"/>
  <c r="S14" i="103" s="1"/>
  <c r="AC14" i="103" s="1"/>
  <c r="AB15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E89" i="98"/>
  <c r="W90" i="98"/>
  <c r="AG89" i="98"/>
  <c r="AP89" i="98" s="1"/>
  <c r="AF89" i="98"/>
  <c r="AO89" i="98" s="1"/>
  <c r="AR89" i="18"/>
  <c r="AB4" i="83"/>
  <c r="AJ3" i="83"/>
  <c r="AS59" i="83"/>
  <c r="AL59" i="83"/>
  <c r="AU59" i="83" s="1"/>
  <c r="AR88" i="82"/>
  <c r="Y91" i="42"/>
  <c r="X91" i="42"/>
  <c r="AS24" i="83"/>
  <c r="AL24" i="83"/>
  <c r="AU24" i="83" s="1"/>
  <c r="AS60" i="83"/>
  <c r="AL60" i="83"/>
  <c r="AU60" i="83" s="1"/>
  <c r="AS12" i="83"/>
  <c r="AL12" i="83"/>
  <c r="AU12" i="83" s="1"/>
  <c r="AS48" i="83"/>
  <c r="AL48" i="83"/>
  <c r="AU48" i="83" s="1"/>
  <c r="AS84" i="83"/>
  <c r="AL84" i="83"/>
  <c r="AU84" i="83" s="1"/>
  <c r="AH90" i="18"/>
  <c r="AQ90" i="18" s="1"/>
  <c r="AS49" i="83"/>
  <c r="AL49" i="83"/>
  <c r="AU49" i="83" s="1"/>
  <c r="AH85" i="90"/>
  <c r="AQ85" i="90" s="1"/>
  <c r="AS18" i="83"/>
  <c r="AL18" i="83"/>
  <c r="AU18" i="83" s="1"/>
  <c r="AS54" i="83"/>
  <c r="AL54" i="83"/>
  <c r="AU54" i="83" s="1"/>
  <c r="AS72" i="83"/>
  <c r="AL72" i="83"/>
  <c r="AU72" i="83" s="1"/>
  <c r="Z90" i="18"/>
  <c r="AS19" i="83"/>
  <c r="AL19" i="83"/>
  <c r="AU19" i="83" s="1"/>
  <c r="AL37" i="83"/>
  <c r="AU37" i="83" s="1"/>
  <c r="AS37" i="83"/>
  <c r="AH89" i="82"/>
  <c r="AQ89" i="82" s="1"/>
  <c r="Z88" i="85"/>
  <c r="AS26" i="83"/>
  <c r="AL26" i="83"/>
  <c r="AU26" i="83" s="1"/>
  <c r="AS44" i="83"/>
  <c r="AL44" i="83"/>
  <c r="AU44" i="83" s="1"/>
  <c r="Z89" i="103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R88" i="98"/>
  <c r="AI86" i="50"/>
  <c r="AN86" i="50"/>
  <c r="AG89" i="82" l="1"/>
  <c r="AP89" i="82" s="1"/>
  <c r="AX21" i="103"/>
  <c r="S21" i="103" s="1"/>
  <c r="AC21" i="103" s="1"/>
  <c r="AB22" i="103" s="1"/>
  <c r="AX13" i="103"/>
  <c r="S13" i="103" s="1"/>
  <c r="AC13" i="103" s="1"/>
  <c r="AB14" i="103" s="1"/>
  <c r="Z87" i="50"/>
  <c r="W88" i="50" s="1"/>
  <c r="AE89" i="82"/>
  <c r="AN89" i="82" s="1"/>
  <c r="AX20" i="103"/>
  <c r="S20" i="103" s="1"/>
  <c r="AC20" i="103" s="1"/>
  <c r="AB21" i="103" s="1"/>
  <c r="AX12" i="103"/>
  <c r="S12" i="103" s="1"/>
  <c r="AC12" i="103" s="1"/>
  <c r="AB13" i="103" s="1"/>
  <c r="AG87" i="50"/>
  <c r="AP87" i="50" s="1"/>
  <c r="W89" i="48"/>
  <c r="AE88" i="48"/>
  <c r="AF88" i="48"/>
  <c r="AO88" i="48" s="1"/>
  <c r="AG88" i="48"/>
  <c r="AP88" i="48" s="1"/>
  <c r="AR86" i="50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X8" i="103"/>
  <c r="S8" i="103" s="1"/>
  <c r="AC8" i="103" s="1"/>
  <c r="AB9" i="103" s="1"/>
  <c r="AX4" i="103"/>
  <c r="S4" i="103" s="1"/>
  <c r="AC4" i="103" s="1"/>
  <c r="AB5" i="103" s="1"/>
  <c r="Y86" i="90"/>
  <c r="X86" i="90"/>
  <c r="AH91" i="42"/>
  <c r="AQ91" i="42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K8" i="103"/>
  <c r="AT8" i="103" s="1"/>
  <c r="AH89" i="35"/>
  <c r="AQ89" i="35" s="1"/>
  <c r="AS6" i="83"/>
  <c r="AL6" i="83"/>
  <c r="AU6" i="83" s="1"/>
  <c r="AG90" i="18"/>
  <c r="AP90" i="18" s="1"/>
  <c r="W91" i="18"/>
  <c r="AF90" i="18"/>
  <c r="AO90" i="18" s="1"/>
  <c r="AE90" i="18"/>
  <c r="Z91" i="42"/>
  <c r="AS3" i="83"/>
  <c r="AL3" i="83"/>
  <c r="AU3" i="83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K37" i="103"/>
  <c r="AT37" i="103" s="1"/>
  <c r="AJ37" i="103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5" i="83"/>
  <c r="AL5" i="83"/>
  <c r="AU5" i="83" s="1"/>
  <c r="Z89" i="35"/>
  <c r="AI88" i="102"/>
  <c r="AN88" i="102"/>
  <c r="Y89" i="10"/>
  <c r="X89" i="10"/>
  <c r="Y90" i="98"/>
  <c r="X90" i="98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K18" i="103"/>
  <c r="AT18" i="103" s="1"/>
  <c r="AJ18" i="103"/>
  <c r="AJ12" i="103"/>
  <c r="AK12" i="103"/>
  <c r="AT12" i="103" s="1"/>
  <c r="AK83" i="103"/>
  <c r="AT83" i="103" s="1"/>
  <c r="AJ83" i="103"/>
  <c r="Y88" i="94"/>
  <c r="X88" i="94"/>
  <c r="Y89" i="102"/>
  <c r="X89" i="102"/>
  <c r="Y90" i="82"/>
  <c r="X90" i="82"/>
  <c r="AJ4" i="83"/>
  <c r="AK4" i="83"/>
  <c r="AT4" i="83" s="1"/>
  <c r="AT91" i="83" s="1"/>
  <c r="AJ85" i="103"/>
  <c r="AK85" i="103"/>
  <c r="AT85" i="103" s="1"/>
  <c r="AF88" i="85"/>
  <c r="AO88" i="85" s="1"/>
  <c r="W89" i="85"/>
  <c r="AE88" i="85"/>
  <c r="AG88" i="85"/>
  <c r="AP88" i="85" s="1"/>
  <c r="AI89" i="98"/>
  <c r="AN89" i="98"/>
  <c r="AK84" i="103"/>
  <c r="AT84" i="103" s="1"/>
  <c r="AJ84" i="103"/>
  <c r="AJ77" i="103"/>
  <c r="AK77" i="103"/>
  <c r="AT77" i="103" s="1"/>
  <c r="AK71" i="103"/>
  <c r="AT71" i="103" s="1"/>
  <c r="AJ71" i="103"/>
  <c r="AK65" i="103"/>
  <c r="AT65" i="103" s="1"/>
  <c r="AJ65" i="103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X16" i="103"/>
  <c r="S16" i="103" s="1"/>
  <c r="AC16" i="103" s="1"/>
  <c r="AB17" i="103" s="1"/>
  <c r="AX10" i="103"/>
  <c r="S10" i="103" s="1"/>
  <c r="AC10" i="103" s="1"/>
  <c r="AB11" i="103" s="1"/>
  <c r="AX3" i="103"/>
  <c r="S3" i="103" s="1"/>
  <c r="AC3" i="103" s="1"/>
  <c r="AR90" i="42"/>
  <c r="AI87" i="94"/>
  <c r="AN87" i="94"/>
  <c r="AH88" i="48"/>
  <c r="AQ88" i="48" s="1"/>
  <c r="AI85" i="90"/>
  <c r="AN85" i="90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K89" i="103"/>
  <c r="AT89" i="103" s="1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AH87" i="50"/>
  <c r="AQ87" i="50" s="1"/>
  <c r="AI88" i="10"/>
  <c r="AN88" i="10"/>
  <c r="AR87" i="48"/>
  <c r="AR88" i="35"/>
  <c r="AI89" i="82" l="1"/>
  <c r="Z89" i="10"/>
  <c r="AF87" i="50"/>
  <c r="AO87" i="50" s="1"/>
  <c r="Z89" i="102"/>
  <c r="AE89" i="102" s="1"/>
  <c r="Z90" i="98"/>
  <c r="W91" i="98" s="1"/>
  <c r="Z86" i="90"/>
  <c r="AF86" i="90" s="1"/>
  <c r="AO86" i="90" s="1"/>
  <c r="AE87" i="50"/>
  <c r="AJ8" i="103"/>
  <c r="AE89" i="10"/>
  <c r="AF89" i="10"/>
  <c r="AO89" i="10" s="1"/>
  <c r="W90" i="10"/>
  <c r="AG89" i="10"/>
  <c r="AP89" i="10" s="1"/>
  <c r="AF89" i="102"/>
  <c r="AO89" i="102" s="1"/>
  <c r="AE86" i="90"/>
  <c r="W87" i="90"/>
  <c r="AG86" i="90"/>
  <c r="AP86" i="90" s="1"/>
  <c r="AJ6" i="103"/>
  <c r="AK6" i="103"/>
  <c r="AT6" i="103" s="1"/>
  <c r="AK16" i="103"/>
  <c r="AT16" i="103" s="1"/>
  <c r="AJ16" i="103"/>
  <c r="AS28" i="103"/>
  <c r="AL28" i="103"/>
  <c r="AU28" i="103" s="1"/>
  <c r="AL64" i="103"/>
  <c r="AU64" i="103" s="1"/>
  <c r="AS64" i="103"/>
  <c r="AS65" i="103"/>
  <c r="AL65" i="103"/>
  <c r="AU65" i="103" s="1"/>
  <c r="AS84" i="103"/>
  <c r="AL84" i="103"/>
  <c r="AU84" i="103" s="1"/>
  <c r="AI88" i="85"/>
  <c r="AN88" i="85"/>
  <c r="AL4" i="83"/>
  <c r="AU4" i="83" s="1"/>
  <c r="AS4" i="83"/>
  <c r="AS91" i="83" s="1"/>
  <c r="AS30" i="103"/>
  <c r="AL30" i="103"/>
  <c r="AU30" i="103" s="1"/>
  <c r="AS48" i="103"/>
  <c r="AL48" i="103"/>
  <c r="AU48" i="103" s="1"/>
  <c r="AL66" i="103"/>
  <c r="AU66" i="103" s="1"/>
  <c r="AS66" i="103"/>
  <c r="AH90" i="98"/>
  <c r="AQ90" i="98" s="1"/>
  <c r="AS73" i="103"/>
  <c r="AL73" i="103"/>
  <c r="AU73" i="103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Y89" i="48"/>
  <c r="X89" i="48"/>
  <c r="AR88" i="10"/>
  <c r="AS82" i="103"/>
  <c r="AL82" i="103"/>
  <c r="AU82" i="103" s="1"/>
  <c r="AJ3" i="103"/>
  <c r="AB4" i="103"/>
  <c r="AS29" i="103"/>
  <c r="AL29" i="103"/>
  <c r="AU29" i="103" s="1"/>
  <c r="AS47" i="103"/>
  <c r="AL47" i="103"/>
  <c r="AU47" i="103" s="1"/>
  <c r="Y89" i="85"/>
  <c r="Z89" i="85" s="1"/>
  <c r="X89" i="85"/>
  <c r="AH90" i="82"/>
  <c r="AQ90" i="82" s="1"/>
  <c r="AH88" i="94"/>
  <c r="AQ88" i="94" s="1"/>
  <c r="AS12" i="103"/>
  <c r="AL12" i="103"/>
  <c r="AU1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E91" i="42"/>
  <c r="W92" i="42"/>
  <c r="AG91" i="42"/>
  <c r="AP91" i="42" s="1"/>
  <c r="AF91" i="42"/>
  <c r="AO91" i="42" s="1"/>
  <c r="AS46" i="103"/>
  <c r="AL46" i="103"/>
  <c r="AU46" i="103" s="1"/>
  <c r="AK11" i="103"/>
  <c r="AT11" i="103" s="1"/>
  <c r="AJ11" i="103"/>
  <c r="AL35" i="103"/>
  <c r="AU35" i="103" s="1"/>
  <c r="AS35" i="103"/>
  <c r="AS53" i="103"/>
  <c r="AL53" i="103"/>
  <c r="AU53" i="103" s="1"/>
  <c r="AS71" i="103"/>
  <c r="AL71" i="103"/>
  <c r="AU71" i="103" s="1"/>
  <c r="Z90" i="82"/>
  <c r="Z88" i="94"/>
  <c r="AS18" i="103"/>
  <c r="AL18" i="103"/>
  <c r="AU18" i="103" s="1"/>
  <c r="AS36" i="103"/>
  <c r="AL36" i="103"/>
  <c r="AU36" i="103" s="1"/>
  <c r="AL54" i="103"/>
  <c r="AU54" i="103" s="1"/>
  <c r="AS54" i="103"/>
  <c r="AS61" i="103"/>
  <c r="AL61" i="103"/>
  <c r="AU61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5" i="103"/>
  <c r="AK5" i="103"/>
  <c r="AT5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34" i="103"/>
  <c r="AL34" i="103"/>
  <c r="AU34" i="103" s="1"/>
  <c r="AR85" i="90"/>
  <c r="AR89" i="98"/>
  <c r="AS72" i="103"/>
  <c r="AL72" i="103"/>
  <c r="AU72" i="103" s="1"/>
  <c r="AR88" i="102"/>
  <c r="AS13" i="103"/>
  <c r="AL13" i="103"/>
  <c r="AU13" i="103" s="1"/>
  <c r="AS31" i="103"/>
  <c r="AL31" i="103"/>
  <c r="AU31" i="103" s="1"/>
  <c r="AI90" i="18"/>
  <c r="AN90" i="18"/>
  <c r="AS8" i="103"/>
  <c r="AL8" i="103"/>
  <c r="AU8" i="103" s="1"/>
  <c r="AK9" i="103"/>
  <c r="AT9" i="103" s="1"/>
  <c r="AJ9" i="103"/>
  <c r="Y88" i="50"/>
  <c r="X88" i="50"/>
  <c r="AJ17" i="103"/>
  <c r="AK17" i="103"/>
  <c r="AT17" i="103" s="1"/>
  <c r="AL22" i="103"/>
  <c r="AU22" i="103" s="1"/>
  <c r="AS22" i="103"/>
  <c r="AS40" i="103"/>
  <c r="AL40" i="103"/>
  <c r="AU40" i="103" s="1"/>
  <c r="AI89" i="103"/>
  <c r="AN89" i="103"/>
  <c r="AN91" i="103" s="1"/>
  <c r="AR87" i="94"/>
  <c r="AS23" i="103"/>
  <c r="AL23" i="103"/>
  <c r="AU23" i="103" s="1"/>
  <c r="AS41" i="103"/>
  <c r="AL41" i="103"/>
  <c r="AU41" i="103" s="1"/>
  <c r="AS85" i="103"/>
  <c r="AL85" i="103"/>
  <c r="AU85" i="103" s="1"/>
  <c r="AH89" i="102"/>
  <c r="AQ89" i="102" s="1"/>
  <c r="AS83" i="103"/>
  <c r="AL83" i="103"/>
  <c r="AU83" i="103" s="1"/>
  <c r="AS24" i="103"/>
  <c r="AL24" i="103"/>
  <c r="AU24" i="103" s="1"/>
  <c r="AS60" i="103"/>
  <c r="AL60" i="103"/>
  <c r="AU60" i="103" s="1"/>
  <c r="AS78" i="103"/>
  <c r="AL78" i="103"/>
  <c r="AU78" i="103" s="1"/>
  <c r="AR89" i="82"/>
  <c r="W90" i="35"/>
  <c r="AG89" i="35"/>
  <c r="AP89" i="35" s="1"/>
  <c r="AF89" i="35"/>
  <c r="AO89" i="35" s="1"/>
  <c r="AE89" i="35"/>
  <c r="AS49" i="103"/>
  <c r="AL49" i="103"/>
  <c r="AU49" i="103" s="1"/>
  <c r="AS67" i="103"/>
  <c r="AL67" i="103"/>
  <c r="AU67" i="103" s="1"/>
  <c r="AS86" i="103"/>
  <c r="AL86" i="103"/>
  <c r="AU86" i="103" s="1"/>
  <c r="AS32" i="103"/>
  <c r="AL32" i="103"/>
  <c r="AU32" i="103" s="1"/>
  <c r="AS50" i="103"/>
  <c r="AL50" i="103"/>
  <c r="AU50" i="103" s="1"/>
  <c r="AS87" i="103"/>
  <c r="AL87" i="103"/>
  <c r="AU87" i="103" s="1"/>
  <c r="AL51" i="103"/>
  <c r="AU51" i="103" s="1"/>
  <c r="AS51" i="103"/>
  <c r="AL69" i="103"/>
  <c r="AU69" i="103" s="1"/>
  <c r="AS69" i="103"/>
  <c r="AJ10" i="103"/>
  <c r="AK10" i="103"/>
  <c r="AT10" i="103" s="1"/>
  <c r="AS52" i="103"/>
  <c r="AL52" i="103"/>
  <c r="AU52" i="103" s="1"/>
  <c r="AL70" i="103"/>
  <c r="AU70" i="103" s="1"/>
  <c r="AS70" i="103"/>
  <c r="AS58" i="103"/>
  <c r="AL58" i="103"/>
  <c r="AU58" i="103" s="1"/>
  <c r="AS76" i="103"/>
  <c r="AL76" i="103"/>
  <c r="AU76" i="103" s="1"/>
  <c r="AS59" i="103"/>
  <c r="AL59" i="103"/>
  <c r="AU59" i="103" s="1"/>
  <c r="AS77" i="103"/>
  <c r="AL77" i="103"/>
  <c r="AU77" i="103" s="1"/>
  <c r="AS42" i="103"/>
  <c r="AL42" i="103"/>
  <c r="AU42" i="103" s="1"/>
  <c r="AH89" i="10"/>
  <c r="AQ89" i="10" s="1"/>
  <c r="AS19" i="103"/>
  <c r="AL19" i="103"/>
  <c r="AU19" i="103" s="1"/>
  <c r="AS37" i="103"/>
  <c r="AL37" i="103"/>
  <c r="AU37" i="103" s="1"/>
  <c r="AS55" i="103"/>
  <c r="AL55" i="103"/>
  <c r="AU55" i="103" s="1"/>
  <c r="AU91" i="83"/>
  <c r="C11" i="83" s="1"/>
  <c r="F27" i="57" s="1"/>
  <c r="X91" i="18"/>
  <c r="Y91" i="18"/>
  <c r="AS14" i="103"/>
  <c r="AL14" i="103"/>
  <c r="AU14" i="103" s="1"/>
  <c r="AS68" i="103"/>
  <c r="AL68" i="103"/>
  <c r="AU68" i="103" s="1"/>
  <c r="AH86" i="90"/>
  <c r="AQ86" i="90" s="1"/>
  <c r="AJ15" i="103"/>
  <c r="AS33" i="103"/>
  <c r="AL33" i="103"/>
  <c r="AU33" i="103" s="1"/>
  <c r="AS88" i="103"/>
  <c r="AL88" i="103"/>
  <c r="AU88" i="103" s="1"/>
  <c r="AI88" i="48"/>
  <c r="AN88" i="48"/>
  <c r="AI87" i="50"/>
  <c r="AR87" i="50" s="1"/>
  <c r="AN87" i="50"/>
  <c r="AE90" i="98" l="1"/>
  <c r="W90" i="102"/>
  <c r="AF90" i="98"/>
  <c r="AO90" i="98" s="1"/>
  <c r="AG90" i="98"/>
  <c r="AP90" i="98" s="1"/>
  <c r="AG89" i="102"/>
  <c r="AP89" i="102" s="1"/>
  <c r="Z91" i="18"/>
  <c r="AF91" i="18" s="1"/>
  <c r="AO91" i="18" s="1"/>
  <c r="Z88" i="50"/>
  <c r="AE88" i="50"/>
  <c r="AG88" i="50"/>
  <c r="AP88" i="50" s="1"/>
  <c r="W89" i="50"/>
  <c r="AF88" i="50"/>
  <c r="AO88" i="50" s="1"/>
  <c r="AG91" i="18"/>
  <c r="AP91" i="18" s="1"/>
  <c r="AS15" i="103"/>
  <c r="AL15" i="103"/>
  <c r="AU15" i="103" s="1"/>
  <c r="AR88" i="48"/>
  <c r="AH88" i="50"/>
  <c r="AQ88" i="50" s="1"/>
  <c r="AS16" i="103"/>
  <c r="AL16" i="103"/>
  <c r="AU16" i="103" s="1"/>
  <c r="Y87" i="90"/>
  <c r="Z87" i="90"/>
  <c r="X87" i="90"/>
  <c r="AN90" i="98"/>
  <c r="AN89" i="102"/>
  <c r="AS10" i="103"/>
  <c r="AL10" i="103"/>
  <c r="AU10" i="103" s="1"/>
  <c r="AI89" i="35"/>
  <c r="AN89" i="35"/>
  <c r="AE88" i="94"/>
  <c r="W89" i="94"/>
  <c r="AF88" i="94"/>
  <c r="AO88" i="94" s="1"/>
  <c r="AG88" i="94"/>
  <c r="AP88" i="94" s="1"/>
  <c r="AI86" i="90"/>
  <c r="AN86" i="90"/>
  <c r="AR90" i="18"/>
  <c r="AS5" i="103"/>
  <c r="AL5" i="103"/>
  <c r="AU5" i="103" s="1"/>
  <c r="AF90" i="82"/>
  <c r="AO90" i="82" s="1"/>
  <c r="AE90" i="82"/>
  <c r="AN90" i="82" s="1"/>
  <c r="AG90" i="82"/>
  <c r="W91" i="82"/>
  <c r="AH89" i="85"/>
  <c r="AQ89" i="85" s="1"/>
  <c r="AS9" i="103"/>
  <c r="AL9" i="103"/>
  <c r="AU9" i="103" s="1"/>
  <c r="AL11" i="103"/>
  <c r="AU11" i="103" s="1"/>
  <c r="AS11" i="103"/>
  <c r="AG89" i="85"/>
  <c r="AP89" i="85" s="1"/>
  <c r="AE89" i="85"/>
  <c r="AF89" i="85"/>
  <c r="AO89" i="85" s="1"/>
  <c r="W90" i="85"/>
  <c r="AK4" i="103"/>
  <c r="AT4" i="103" s="1"/>
  <c r="AT91" i="103" s="1"/>
  <c r="AJ4" i="103"/>
  <c r="AH89" i="48"/>
  <c r="AQ89" i="48" s="1"/>
  <c r="AR88" i="85"/>
  <c r="AS6" i="103"/>
  <c r="AL6" i="103"/>
  <c r="AU6" i="103" s="1"/>
  <c r="Y90" i="10"/>
  <c r="X90" i="10"/>
  <c r="Z90" i="10" s="1"/>
  <c r="Y90" i="35"/>
  <c r="X90" i="35"/>
  <c r="Z90" i="35" s="1"/>
  <c r="Y92" i="42"/>
  <c r="X92" i="42"/>
  <c r="AL3" i="103"/>
  <c r="AU3" i="103" s="1"/>
  <c r="AS3" i="103"/>
  <c r="Z89" i="48"/>
  <c r="Y90" i="102"/>
  <c r="X90" i="102"/>
  <c r="AH91" i="18"/>
  <c r="AQ91" i="18" s="1"/>
  <c r="AR89" i="103"/>
  <c r="AR91" i="103" s="1"/>
  <c r="AL89" i="103"/>
  <c r="AU89" i="103" s="1"/>
  <c r="AS17" i="103"/>
  <c r="AL17" i="103"/>
  <c r="AU17" i="103" s="1"/>
  <c r="AI91" i="42"/>
  <c r="AN91" i="42"/>
  <c r="Y91" i="98"/>
  <c r="X91" i="98"/>
  <c r="Z91" i="98" s="1"/>
  <c r="AI89" i="10"/>
  <c r="AN89" i="10"/>
  <c r="AI89" i="102" l="1"/>
  <c r="W92" i="18"/>
  <c r="AE91" i="18"/>
  <c r="AI90" i="98"/>
  <c r="AG91" i="98"/>
  <c r="AP91" i="98" s="1"/>
  <c r="W92" i="98"/>
  <c r="AF91" i="98"/>
  <c r="AO91" i="98" s="1"/>
  <c r="AE91" i="98"/>
  <c r="AG90" i="35"/>
  <c r="AP90" i="35" s="1"/>
  <c r="W91" i="35"/>
  <c r="AF90" i="35"/>
  <c r="AO90" i="35" s="1"/>
  <c r="AE90" i="35"/>
  <c r="AH87" i="90"/>
  <c r="AQ87" i="90" s="1"/>
  <c r="AI89" i="85"/>
  <c r="AN89" i="85"/>
  <c r="Y91" i="82"/>
  <c r="X91" i="82"/>
  <c r="AF87" i="90"/>
  <c r="AO87" i="90" s="1"/>
  <c r="AG87" i="90"/>
  <c r="AP87" i="90" s="1"/>
  <c r="AE87" i="90"/>
  <c r="W88" i="90"/>
  <c r="AH90" i="102"/>
  <c r="AQ90" i="102" s="1"/>
  <c r="AH92" i="42"/>
  <c r="AQ92" i="42" s="1"/>
  <c r="AH90" i="10"/>
  <c r="AQ90" i="10" s="1"/>
  <c r="AS4" i="103"/>
  <c r="AS91" i="103" s="1"/>
  <c r="AL4" i="103"/>
  <c r="AU4" i="103" s="1"/>
  <c r="AU91" i="103" s="1"/>
  <c r="C11" i="103" s="1"/>
  <c r="F47" i="57" s="1"/>
  <c r="AI90" i="82"/>
  <c r="AP90" i="82"/>
  <c r="Y89" i="94"/>
  <c r="Z89" i="94"/>
  <c r="X89" i="94"/>
  <c r="AG90" i="10"/>
  <c r="AP90" i="10" s="1"/>
  <c r="W91" i="10"/>
  <c r="AF90" i="10"/>
  <c r="AO90" i="10" s="1"/>
  <c r="AE90" i="10"/>
  <c r="AI88" i="94"/>
  <c r="AN88" i="94"/>
  <c r="AR89" i="102"/>
  <c r="Y92" i="18"/>
  <c r="X92" i="18"/>
  <c r="Y89" i="50"/>
  <c r="X89" i="50"/>
  <c r="AH91" i="98"/>
  <c r="AQ91" i="98" s="1"/>
  <c r="Z92" i="42"/>
  <c r="AR91" i="42"/>
  <c r="AR86" i="90"/>
  <c r="AI91" i="18"/>
  <c r="AN91" i="18"/>
  <c r="Z90" i="102"/>
  <c r="AR89" i="10"/>
  <c r="W90" i="48"/>
  <c r="AF89" i="48"/>
  <c r="AO89" i="48" s="1"/>
  <c r="AE89" i="48"/>
  <c r="AN89" i="48" s="1"/>
  <c r="AG89" i="48"/>
  <c r="AH90" i="35"/>
  <c r="AQ90" i="35" s="1"/>
  <c r="Y90" i="85"/>
  <c r="X90" i="85"/>
  <c r="AR89" i="35"/>
  <c r="AR90" i="98"/>
  <c r="AI88" i="50"/>
  <c r="AN88" i="50"/>
  <c r="Z92" i="18" l="1"/>
  <c r="AG92" i="18"/>
  <c r="AP92" i="18" s="1"/>
  <c r="AE92" i="18"/>
  <c r="AF92" i="18"/>
  <c r="AO92" i="18" s="1"/>
  <c r="W93" i="18"/>
  <c r="AH89" i="94"/>
  <c r="AQ89" i="94" s="1"/>
  <c r="AI87" i="90"/>
  <c r="AN87" i="90"/>
  <c r="AI90" i="10"/>
  <c r="AN90" i="10"/>
  <c r="W90" i="94"/>
  <c r="AE89" i="94"/>
  <c r="AF89" i="94"/>
  <c r="AO89" i="94" s="1"/>
  <c r="AG89" i="94"/>
  <c r="AP89" i="94" s="1"/>
  <c r="AR89" i="85"/>
  <c r="AG92" i="42"/>
  <c r="AP92" i="42" s="1"/>
  <c r="AE92" i="42"/>
  <c r="W93" i="42"/>
  <c r="AF92" i="42"/>
  <c r="AO92" i="42" s="1"/>
  <c r="AH89" i="50"/>
  <c r="AQ89" i="50" s="1"/>
  <c r="AI91" i="98"/>
  <c r="AR91" i="98" s="1"/>
  <c r="AN91" i="98"/>
  <c r="AR91" i="18"/>
  <c r="Y91" i="10"/>
  <c r="Z91" i="10" s="1"/>
  <c r="X91" i="10"/>
  <c r="AH91" i="82"/>
  <c r="AQ91" i="82" s="1"/>
  <c r="AI90" i="35"/>
  <c r="AN90" i="35"/>
  <c r="AI89" i="48"/>
  <c r="AP89" i="48"/>
  <c r="Z89" i="50"/>
  <c r="AH90" i="85"/>
  <c r="AQ90" i="85" s="1"/>
  <c r="Y90" i="48"/>
  <c r="X90" i="48"/>
  <c r="AR90" i="82"/>
  <c r="Z91" i="82"/>
  <c r="Y92" i="98"/>
  <c r="X92" i="98"/>
  <c r="W91" i="102"/>
  <c r="AG90" i="102"/>
  <c r="AP90" i="102" s="1"/>
  <c r="AE90" i="102"/>
  <c r="AF90" i="102"/>
  <c r="AO90" i="102" s="1"/>
  <c r="AR88" i="50"/>
  <c r="Z90" i="85"/>
  <c r="AH92" i="18"/>
  <c r="AQ92" i="18" s="1"/>
  <c r="AR88" i="94"/>
  <c r="Y88" i="90"/>
  <c r="Z88" i="90" s="1"/>
  <c r="X88" i="90"/>
  <c r="Y91" i="35"/>
  <c r="X91" i="35"/>
  <c r="Z90" i="48" l="1"/>
  <c r="Z92" i="98"/>
  <c r="AE91" i="10"/>
  <c r="AF91" i="10"/>
  <c r="AO91" i="10" s="1"/>
  <c r="W92" i="10"/>
  <c r="AG91" i="10"/>
  <c r="AP91" i="10" s="1"/>
  <c r="AG90" i="48"/>
  <c r="AP90" i="48" s="1"/>
  <c r="AE90" i="48"/>
  <c r="W91" i="48"/>
  <c r="AF90" i="48"/>
  <c r="AO90" i="48" s="1"/>
  <c r="AF92" i="98"/>
  <c r="AO92" i="98" s="1"/>
  <c r="AG92" i="98"/>
  <c r="AP92" i="98" s="1"/>
  <c r="W93" i="98"/>
  <c r="AE92" i="98"/>
  <c r="AE88" i="90"/>
  <c r="AF88" i="90"/>
  <c r="AO88" i="90" s="1"/>
  <c r="AG88" i="90"/>
  <c r="AP88" i="90" s="1"/>
  <c r="W89" i="90"/>
  <c r="AF89" i="50"/>
  <c r="AO89" i="50" s="1"/>
  <c r="W90" i="50"/>
  <c r="AG89" i="50"/>
  <c r="AP89" i="50" s="1"/>
  <c r="AE89" i="50"/>
  <c r="Y93" i="42"/>
  <c r="X93" i="42"/>
  <c r="AH91" i="35"/>
  <c r="AQ91" i="35" s="1"/>
  <c r="AI92" i="42"/>
  <c r="AN92" i="42"/>
  <c r="AR87" i="90"/>
  <c r="AR89" i="48"/>
  <c r="AI89" i="94"/>
  <c r="AN89" i="94"/>
  <c r="Y93" i="18"/>
  <c r="X93" i="18"/>
  <c r="W92" i="82"/>
  <c r="AE91" i="82"/>
  <c r="AG91" i="82"/>
  <c r="AP91" i="82" s="1"/>
  <c r="AF91" i="82"/>
  <c r="AO91" i="82" s="1"/>
  <c r="Y90" i="94"/>
  <c r="X90" i="94"/>
  <c r="Z90" i="94" s="1"/>
  <c r="AF90" i="85"/>
  <c r="AO90" i="85" s="1"/>
  <c r="AG90" i="85"/>
  <c r="AP90" i="85" s="1"/>
  <c r="AE90" i="85"/>
  <c r="W91" i="85"/>
  <c r="Y91" i="102"/>
  <c r="X91" i="102"/>
  <c r="Z91" i="102" s="1"/>
  <c r="AH88" i="90"/>
  <c r="AQ88" i="90" s="1"/>
  <c r="AH92" i="98"/>
  <c r="AQ92" i="98" s="1"/>
  <c r="AH90" i="48"/>
  <c r="AQ90" i="48" s="1"/>
  <c r="AR90" i="35"/>
  <c r="AH91" i="10"/>
  <c r="AQ91" i="10" s="1"/>
  <c r="AI92" i="18"/>
  <c r="AN92" i="18"/>
  <c r="AI90" i="102"/>
  <c r="AN90" i="102"/>
  <c r="Z91" i="35"/>
  <c r="AR90" i="10"/>
  <c r="AH91" i="102" l="1"/>
  <c r="AQ91" i="102" s="1"/>
  <c r="AI89" i="50"/>
  <c r="AN89" i="50"/>
  <c r="W92" i="102"/>
  <c r="AG91" i="102"/>
  <c r="AP91" i="102" s="1"/>
  <c r="AF91" i="102"/>
  <c r="AO91" i="102" s="1"/>
  <c r="AE91" i="102"/>
  <c r="AH90" i="94"/>
  <c r="AQ90" i="94" s="1"/>
  <c r="AI91" i="82"/>
  <c r="AN91" i="82"/>
  <c r="AR89" i="94"/>
  <c r="AR92" i="42"/>
  <c r="AH93" i="42"/>
  <c r="AQ93" i="42" s="1"/>
  <c r="Y90" i="50"/>
  <c r="X90" i="50"/>
  <c r="AI88" i="90"/>
  <c r="AN88" i="90"/>
  <c r="AG90" i="94"/>
  <c r="AP90" i="94" s="1"/>
  <c r="AF90" i="94"/>
  <c r="AO90" i="94" s="1"/>
  <c r="AE90" i="94"/>
  <c r="W91" i="94"/>
  <c r="Y92" i="82"/>
  <c r="X92" i="82"/>
  <c r="Z92" i="82" s="1"/>
  <c r="Z93" i="42"/>
  <c r="Y92" i="10"/>
  <c r="X92" i="10"/>
  <c r="AE91" i="35"/>
  <c r="W92" i="35"/>
  <c r="AF91" i="35"/>
  <c r="AO91" i="35" s="1"/>
  <c r="AG91" i="35"/>
  <c r="AP91" i="35" s="1"/>
  <c r="Y91" i="85"/>
  <c r="X91" i="85"/>
  <c r="AH93" i="18"/>
  <c r="AQ93" i="18" s="1"/>
  <c r="AI92" i="98"/>
  <c r="AN92" i="98"/>
  <c r="Y91" i="48"/>
  <c r="X91" i="48"/>
  <c r="AR92" i="18"/>
  <c r="AR90" i="102"/>
  <c r="AI90" i="85"/>
  <c r="AN90" i="85"/>
  <c r="Z93" i="18"/>
  <c r="Y89" i="90"/>
  <c r="X89" i="90"/>
  <c r="Z89" i="90" s="1"/>
  <c r="Y93" i="98"/>
  <c r="X93" i="98"/>
  <c r="AI90" i="48"/>
  <c r="AN90" i="48"/>
  <c r="AI91" i="10"/>
  <c r="AN91" i="10"/>
  <c r="Z90" i="50" l="1"/>
  <c r="AF90" i="50" s="1"/>
  <c r="AO90" i="50" s="1"/>
  <c r="AE90" i="50"/>
  <c r="AG90" i="50"/>
  <c r="AP90" i="50" s="1"/>
  <c r="W91" i="50"/>
  <c r="AF93" i="42"/>
  <c r="AO93" i="42" s="1"/>
  <c r="AG93" i="42"/>
  <c r="AP93" i="42" s="1"/>
  <c r="W94" i="42"/>
  <c r="AE93" i="42"/>
  <c r="AI90" i="94"/>
  <c r="AR90" i="94" s="1"/>
  <c r="AN90" i="94"/>
  <c r="AR91" i="82"/>
  <c r="AR89" i="50"/>
  <c r="AR90" i="48"/>
  <c r="AR92" i="98"/>
  <c r="AH91" i="85"/>
  <c r="AQ91" i="85" s="1"/>
  <c r="Y92" i="35"/>
  <c r="X92" i="35"/>
  <c r="AH92" i="82"/>
  <c r="AQ92" i="82" s="1"/>
  <c r="AI91" i="102"/>
  <c r="AN91" i="102"/>
  <c r="AE93" i="18"/>
  <c r="W94" i="18"/>
  <c r="AF93" i="18"/>
  <c r="AO93" i="18" s="1"/>
  <c r="AG93" i="18"/>
  <c r="AP93" i="18" s="1"/>
  <c r="Z91" i="85"/>
  <c r="AE92" i="82"/>
  <c r="AG92" i="82"/>
  <c r="AP92" i="82" s="1"/>
  <c r="W93" i="82"/>
  <c r="AF92" i="82"/>
  <c r="AO92" i="82" s="1"/>
  <c r="AF89" i="90"/>
  <c r="AO89" i="90" s="1"/>
  <c r="W90" i="90"/>
  <c r="AE89" i="90"/>
  <c r="AG89" i="90"/>
  <c r="AP89" i="90" s="1"/>
  <c r="AH93" i="98"/>
  <c r="AQ93" i="98" s="1"/>
  <c r="AI91" i="35"/>
  <c r="AN91" i="35"/>
  <c r="Z93" i="98"/>
  <c r="AH91" i="48"/>
  <c r="AQ91" i="48" s="1"/>
  <c r="AH92" i="10"/>
  <c r="AQ92" i="10" s="1"/>
  <c r="Z92" i="10"/>
  <c r="AR88" i="90"/>
  <c r="Y92" i="102"/>
  <c r="X92" i="102"/>
  <c r="AR90" i="85"/>
  <c r="Z91" i="48"/>
  <c r="AR91" i="10"/>
  <c r="AH89" i="90"/>
  <c r="AQ89" i="90" s="1"/>
  <c r="Y91" i="94"/>
  <c r="X91" i="94"/>
  <c r="AH90" i="50"/>
  <c r="AQ90" i="50" s="1"/>
  <c r="W92" i="48" l="1"/>
  <c r="AG91" i="48"/>
  <c r="AP91" i="48" s="1"/>
  <c r="AF91" i="48"/>
  <c r="AO91" i="48" s="1"/>
  <c r="AE91" i="48"/>
  <c r="Y90" i="90"/>
  <c r="X90" i="90"/>
  <c r="AI92" i="82"/>
  <c r="AN92" i="82"/>
  <c r="AI93" i="18"/>
  <c r="AN93" i="18"/>
  <c r="AG93" i="98"/>
  <c r="AP93" i="98" s="1"/>
  <c r="AE93" i="98"/>
  <c r="AN93" i="98" s="1"/>
  <c r="AF93" i="98"/>
  <c r="W94" i="98"/>
  <c r="AE91" i="85"/>
  <c r="W92" i="85"/>
  <c r="AG91" i="85"/>
  <c r="AP91" i="85" s="1"/>
  <c r="AF91" i="85"/>
  <c r="AO91" i="85" s="1"/>
  <c r="AE92" i="10"/>
  <c r="AG92" i="10"/>
  <c r="AP92" i="10" s="1"/>
  <c r="W93" i="10"/>
  <c r="AF92" i="10"/>
  <c r="AO92" i="10" s="1"/>
  <c r="AR91" i="102"/>
  <c r="AH92" i="35"/>
  <c r="AQ92" i="35" s="1"/>
  <c r="Y91" i="50"/>
  <c r="X91" i="50"/>
  <c r="Z92" i="35"/>
  <c r="AI93" i="42"/>
  <c r="AN93" i="42"/>
  <c r="AH91" i="94"/>
  <c r="AQ91" i="94" s="1"/>
  <c r="Z91" i="94"/>
  <c r="AH92" i="102"/>
  <c r="AQ92" i="102" s="1"/>
  <c r="AR91" i="35"/>
  <c r="Z92" i="102"/>
  <c r="Y93" i="82"/>
  <c r="X93" i="82"/>
  <c r="X94" i="42"/>
  <c r="Y94" i="42"/>
  <c r="Z94" i="42" s="1"/>
  <c r="AI90" i="50"/>
  <c r="AN90" i="50"/>
  <c r="AI89" i="90"/>
  <c r="AN89" i="90"/>
  <c r="Y94" i="18"/>
  <c r="X94" i="18"/>
  <c r="Z94" i="18" l="1"/>
  <c r="Z91" i="50"/>
  <c r="AF91" i="50" s="1"/>
  <c r="AO91" i="50" s="1"/>
  <c r="AE94" i="42"/>
  <c r="W95" i="42"/>
  <c r="AG94" i="42"/>
  <c r="AP94" i="42" s="1"/>
  <c r="AF94" i="42"/>
  <c r="AO94" i="42" s="1"/>
  <c r="AE94" i="18"/>
  <c r="AG94" i="18"/>
  <c r="AP94" i="18" s="1"/>
  <c r="W95" i="18"/>
  <c r="AF94" i="18"/>
  <c r="AO94" i="18" s="1"/>
  <c r="W92" i="50"/>
  <c r="AE91" i="50"/>
  <c r="AG91" i="50"/>
  <c r="AP91" i="50" s="1"/>
  <c r="W93" i="102"/>
  <c r="AG92" i="102"/>
  <c r="AP92" i="102" s="1"/>
  <c r="AE92" i="102"/>
  <c r="AF92" i="102"/>
  <c r="AO92" i="102" s="1"/>
  <c r="AI91" i="85"/>
  <c r="AN91" i="85"/>
  <c r="AI92" i="10"/>
  <c r="AN92" i="10"/>
  <c r="AR93" i="18"/>
  <c r="AH94" i="42"/>
  <c r="AQ94" i="42" s="1"/>
  <c r="AG91" i="94"/>
  <c r="AP91" i="94" s="1"/>
  <c r="W92" i="94"/>
  <c r="AF91" i="94"/>
  <c r="AE91" i="94"/>
  <c r="AN91" i="94" s="1"/>
  <c r="Y94" i="98"/>
  <c r="X94" i="98"/>
  <c r="AI91" i="48"/>
  <c r="AN91" i="48"/>
  <c r="AR93" i="42"/>
  <c r="AI93" i="98"/>
  <c r="AO93" i="98"/>
  <c r="AR92" i="82"/>
  <c r="W93" i="35"/>
  <c r="AG92" i="35"/>
  <c r="AP92" i="35" s="1"/>
  <c r="AE92" i="35"/>
  <c r="AN92" i="35" s="1"/>
  <c r="AF92" i="35"/>
  <c r="AH90" i="90"/>
  <c r="AQ90" i="90" s="1"/>
  <c r="AR89" i="90"/>
  <c r="AH93" i="82"/>
  <c r="AQ93" i="82" s="1"/>
  <c r="Z93" i="82"/>
  <c r="AH94" i="18"/>
  <c r="AQ94" i="18" s="1"/>
  <c r="AR90" i="50"/>
  <c r="AH91" i="50"/>
  <c r="AQ91" i="50" s="1"/>
  <c r="Y93" i="10"/>
  <c r="X93" i="10"/>
  <c r="Z93" i="10" s="1"/>
  <c r="Y92" i="85"/>
  <c r="X92" i="85"/>
  <c r="Z90" i="90"/>
  <c r="Y92" i="48"/>
  <c r="X92" i="48"/>
  <c r="AH92" i="85" l="1"/>
  <c r="AQ92" i="85" s="1"/>
  <c r="AE93" i="10"/>
  <c r="W94" i="10"/>
  <c r="AG93" i="10"/>
  <c r="AP93" i="10" s="1"/>
  <c r="AF93" i="10"/>
  <c r="AO93" i="10" s="1"/>
  <c r="AE90" i="90"/>
  <c r="AN90" i="90" s="1"/>
  <c r="W91" i="90"/>
  <c r="AG90" i="90"/>
  <c r="AF90" i="90"/>
  <c r="AO90" i="90" s="1"/>
  <c r="Y93" i="35"/>
  <c r="Z93" i="35"/>
  <c r="X93" i="35"/>
  <c r="AI92" i="102"/>
  <c r="AN92" i="102"/>
  <c r="AI91" i="50"/>
  <c r="AN91" i="50"/>
  <c r="AI94" i="18"/>
  <c r="AN94" i="18"/>
  <c r="AG93" i="82"/>
  <c r="AP93" i="82" s="1"/>
  <c r="AE93" i="82"/>
  <c r="AF93" i="82"/>
  <c r="AO93" i="82" s="1"/>
  <c r="W94" i="82"/>
  <c r="Y92" i="50"/>
  <c r="X92" i="50"/>
  <c r="Z92" i="85"/>
  <c r="AR91" i="48"/>
  <c r="AI91" i="94"/>
  <c r="AO91" i="94"/>
  <c r="Y93" i="102"/>
  <c r="X93" i="102"/>
  <c r="AI92" i="35"/>
  <c r="AO92" i="35"/>
  <c r="AH94" i="98"/>
  <c r="AQ94" i="98" s="1"/>
  <c r="Y92" i="94"/>
  <c r="X92" i="94"/>
  <c r="AR91" i="85"/>
  <c r="AH92" i="48"/>
  <c r="AQ92" i="48" s="1"/>
  <c r="Z92" i="48"/>
  <c r="AH93" i="10"/>
  <c r="AQ93" i="10" s="1"/>
  <c r="AR93" i="98"/>
  <c r="Z94" i="98"/>
  <c r="Y95" i="18"/>
  <c r="X95" i="18"/>
  <c r="Y95" i="42"/>
  <c r="X95" i="42"/>
  <c r="Z95" i="42" s="1"/>
  <c r="AR92" i="10"/>
  <c r="AI94" i="42"/>
  <c r="AN94" i="42"/>
  <c r="AH95" i="42" l="1"/>
  <c r="AQ95" i="42" s="1"/>
  <c r="AF94" i="98"/>
  <c r="AO94" i="98" s="1"/>
  <c r="AG94" i="98"/>
  <c r="AP94" i="98" s="1"/>
  <c r="W95" i="98"/>
  <c r="AE94" i="98"/>
  <c r="AR91" i="94"/>
  <c r="AH93" i="35"/>
  <c r="AQ93" i="35" s="1"/>
  <c r="Y91" i="90"/>
  <c r="X91" i="90"/>
  <c r="AI93" i="10"/>
  <c r="AN93" i="10"/>
  <c r="AE95" i="42"/>
  <c r="AN95" i="42" s="1"/>
  <c r="AF95" i="42"/>
  <c r="AO95" i="42" s="1"/>
  <c r="W96" i="42"/>
  <c r="AG95" i="42"/>
  <c r="AG92" i="48"/>
  <c r="AP92" i="48" s="1"/>
  <c r="AE92" i="48"/>
  <c r="W93" i="48"/>
  <c r="AF92" i="48"/>
  <c r="AO92" i="48" s="1"/>
  <c r="AH93" i="102"/>
  <c r="AQ93" i="102" s="1"/>
  <c r="Y94" i="82"/>
  <c r="X94" i="82"/>
  <c r="AR92" i="35"/>
  <c r="AE93" i="35"/>
  <c r="AG93" i="35"/>
  <c r="AP93" i="35" s="1"/>
  <c r="AF93" i="35"/>
  <c r="AO93" i="35" s="1"/>
  <c r="W94" i="35"/>
  <c r="AH95" i="18"/>
  <c r="AQ95" i="18" s="1"/>
  <c r="Z93" i="102"/>
  <c r="AF92" i="85"/>
  <c r="AO92" i="85" s="1"/>
  <c r="AE92" i="85"/>
  <c r="W93" i="85"/>
  <c r="AG92" i="85"/>
  <c r="AP92" i="85" s="1"/>
  <c r="AR91" i="50"/>
  <c r="AH92" i="50"/>
  <c r="AQ92" i="50" s="1"/>
  <c r="AI93" i="82"/>
  <c r="AN93" i="82"/>
  <c r="AR94" i="18"/>
  <c r="AR94" i="42"/>
  <c r="Z95" i="18"/>
  <c r="AH92" i="94"/>
  <c r="AQ92" i="94" s="1"/>
  <c r="Z92" i="94"/>
  <c r="Z92" i="50"/>
  <c r="AR92" i="102"/>
  <c r="AI90" i="90"/>
  <c r="AP90" i="90"/>
  <c r="Y94" i="10"/>
  <c r="X94" i="10"/>
  <c r="Z94" i="10" s="1"/>
  <c r="Y94" i="35" l="1"/>
  <c r="X94" i="35"/>
  <c r="AE92" i="50"/>
  <c r="AN92" i="50" s="1"/>
  <c r="AF92" i="50"/>
  <c r="AO92" i="50" s="1"/>
  <c r="W93" i="50"/>
  <c r="AG92" i="50"/>
  <c r="AE92" i="94"/>
  <c r="W93" i="94"/>
  <c r="AG92" i="94"/>
  <c r="AP92" i="94" s="1"/>
  <c r="AF92" i="94"/>
  <c r="AO92" i="94" s="1"/>
  <c r="AE95" i="18"/>
  <c r="W96" i="18"/>
  <c r="AF95" i="18"/>
  <c r="AO95" i="18" s="1"/>
  <c r="AG95" i="18"/>
  <c r="AP95" i="18" s="1"/>
  <c r="AR93" i="82"/>
  <c r="Y93" i="48"/>
  <c r="X93" i="48"/>
  <c r="AF93" i="102"/>
  <c r="AO93" i="102" s="1"/>
  <c r="AG93" i="102"/>
  <c r="AP93" i="102" s="1"/>
  <c r="W94" i="102"/>
  <c r="AE93" i="102"/>
  <c r="AI92" i="48"/>
  <c r="AN92" i="48"/>
  <c r="AH94" i="82"/>
  <c r="AQ94" i="82" s="1"/>
  <c r="Z94" i="82"/>
  <c r="AR93" i="10"/>
  <c r="AI94" i="98"/>
  <c r="AN94" i="98"/>
  <c r="AR90" i="90"/>
  <c r="AH94" i="10"/>
  <c r="AQ94" i="10" s="1"/>
  <c r="Y93" i="85"/>
  <c r="X93" i="85"/>
  <c r="AI95" i="42"/>
  <c r="AP95" i="42"/>
  <c r="AH91" i="90"/>
  <c r="AQ91" i="90" s="1"/>
  <c r="Y95" i="98"/>
  <c r="X95" i="98"/>
  <c r="AE94" i="10"/>
  <c r="AG94" i="10"/>
  <c r="AP94" i="10" s="1"/>
  <c r="AF94" i="10"/>
  <c r="AO94" i="10" s="1"/>
  <c r="W95" i="10"/>
  <c r="AI92" i="85"/>
  <c r="AN92" i="85"/>
  <c r="AI93" i="35"/>
  <c r="AN93" i="35"/>
  <c r="Y96" i="42"/>
  <c r="X96" i="42"/>
  <c r="Z91" i="90"/>
  <c r="W92" i="90" l="1"/>
  <c r="AG91" i="90"/>
  <c r="AP91" i="90" s="1"/>
  <c r="AF91" i="90"/>
  <c r="AO91" i="90" s="1"/>
  <c r="AE91" i="90"/>
  <c r="AF94" i="82"/>
  <c r="AO94" i="82" s="1"/>
  <c r="AE94" i="82"/>
  <c r="W95" i="82"/>
  <c r="AG94" i="82"/>
  <c r="AP94" i="82" s="1"/>
  <c r="X93" i="50"/>
  <c r="Y93" i="50"/>
  <c r="AH95" i="98"/>
  <c r="AQ95" i="98" s="1"/>
  <c r="Z95" i="98"/>
  <c r="AR92" i="48"/>
  <c r="AH93" i="48"/>
  <c r="AQ93" i="48" s="1"/>
  <c r="Y95" i="10"/>
  <c r="X95" i="10"/>
  <c r="Z93" i="48"/>
  <c r="Y93" i="94"/>
  <c r="X93" i="94"/>
  <c r="AR92" i="85"/>
  <c r="AR94" i="98"/>
  <c r="AI93" i="102"/>
  <c r="AN93" i="102"/>
  <c r="Y96" i="18"/>
  <c r="X96" i="18"/>
  <c r="Z96" i="18" s="1"/>
  <c r="AI92" i="94"/>
  <c r="AR92" i="94" s="1"/>
  <c r="AN92" i="94"/>
  <c r="AH94" i="35"/>
  <c r="AQ94" i="35" s="1"/>
  <c r="Z96" i="42"/>
  <c r="AH96" i="42"/>
  <c r="AQ96" i="42" s="1"/>
  <c r="AR93" i="35"/>
  <c r="AH93" i="85"/>
  <c r="AQ93" i="85" s="1"/>
  <c r="Y94" i="102"/>
  <c r="X94" i="102"/>
  <c r="AI95" i="18"/>
  <c r="AN95" i="18"/>
  <c r="Z94" i="35"/>
  <c r="AR95" i="42"/>
  <c r="AI94" i="10"/>
  <c r="AN94" i="10"/>
  <c r="Z93" i="85"/>
  <c r="AI92" i="50"/>
  <c r="AP92" i="50"/>
  <c r="AH96" i="18" l="1"/>
  <c r="AQ96" i="18" s="1"/>
  <c r="W94" i="48"/>
  <c r="AF93" i="48"/>
  <c r="AO93" i="48" s="1"/>
  <c r="AG93" i="48"/>
  <c r="AP93" i="48" s="1"/>
  <c r="AE93" i="48"/>
  <c r="W97" i="18"/>
  <c r="AG96" i="18"/>
  <c r="AP96" i="18" s="1"/>
  <c r="AF96" i="18"/>
  <c r="AO96" i="18" s="1"/>
  <c r="AE96" i="18"/>
  <c r="AH95" i="10"/>
  <c r="AQ95" i="10" s="1"/>
  <c r="AH93" i="50"/>
  <c r="AQ93" i="50" s="1"/>
  <c r="AR95" i="18"/>
  <c r="AH94" i="102"/>
  <c r="AQ94" i="102" s="1"/>
  <c r="Z94" i="102"/>
  <c r="Z95" i="10"/>
  <c r="AI91" i="90"/>
  <c r="AN91" i="90"/>
  <c r="AH93" i="94"/>
  <c r="AQ93" i="94" s="1"/>
  <c r="AR94" i="10"/>
  <c r="AR92" i="50"/>
  <c r="AE94" i="35"/>
  <c r="AF94" i="35"/>
  <c r="AO94" i="35" s="1"/>
  <c r="AG94" i="35"/>
  <c r="AP94" i="35" s="1"/>
  <c r="W95" i="35"/>
  <c r="AF96" i="42"/>
  <c r="AO96" i="42" s="1"/>
  <c r="W97" i="42"/>
  <c r="AG96" i="42"/>
  <c r="AP96" i="42" s="1"/>
  <c r="AE96" i="42"/>
  <c r="AR93" i="102"/>
  <c r="Z93" i="94"/>
  <c r="Y95" i="82"/>
  <c r="Z95" i="82" s="1"/>
  <c r="X95" i="82"/>
  <c r="W94" i="85"/>
  <c r="AG93" i="85"/>
  <c r="AP93" i="85" s="1"/>
  <c r="AE93" i="85"/>
  <c r="AF93" i="85"/>
  <c r="AO93" i="85" s="1"/>
  <c r="W96" i="98"/>
  <c r="AF95" i="98"/>
  <c r="AO95" i="98" s="1"/>
  <c r="AG95" i="98"/>
  <c r="AP95" i="98" s="1"/>
  <c r="AE95" i="98"/>
  <c r="Z93" i="50"/>
  <c r="AI94" i="82"/>
  <c r="AN94" i="82"/>
  <c r="Y92" i="90"/>
  <c r="X92" i="90"/>
  <c r="Z92" i="90" s="1"/>
  <c r="AE92" i="90" l="1"/>
  <c r="W93" i="90"/>
  <c r="AF92" i="90"/>
  <c r="AO92" i="90" s="1"/>
  <c r="AG92" i="90"/>
  <c r="AP92" i="90" s="1"/>
  <c r="AG95" i="82"/>
  <c r="AP95" i="82" s="1"/>
  <c r="AE95" i="82"/>
  <c r="W96" i="82"/>
  <c r="AF95" i="82"/>
  <c r="AO95" i="82" s="1"/>
  <c r="AF93" i="50"/>
  <c r="AO93" i="50" s="1"/>
  <c r="AG93" i="50"/>
  <c r="AP93" i="50" s="1"/>
  <c r="W94" i="50"/>
  <c r="AE93" i="50"/>
  <c r="AI96" i="42"/>
  <c r="AN96" i="42"/>
  <c r="Y94" i="48"/>
  <c r="X94" i="48"/>
  <c r="AR91" i="90"/>
  <c r="Y97" i="18"/>
  <c r="Z97" i="18" s="1"/>
  <c r="X97" i="18"/>
  <c r="AI95" i="98"/>
  <c r="AN95" i="98"/>
  <c r="Y97" i="42"/>
  <c r="X97" i="42"/>
  <c r="Z97" i="42" s="1"/>
  <c r="AG95" i="10"/>
  <c r="AP95" i="10" s="1"/>
  <c r="AF95" i="10"/>
  <c r="AO95" i="10" s="1"/>
  <c r="AE95" i="10"/>
  <c r="W96" i="10"/>
  <c r="AG94" i="102"/>
  <c r="AP94" i="102" s="1"/>
  <c r="AF94" i="102"/>
  <c r="AO94" i="102" s="1"/>
  <c r="AE94" i="102"/>
  <c r="W95" i="102"/>
  <c r="AI93" i="48"/>
  <c r="AN93" i="48"/>
  <c r="AH92" i="90"/>
  <c r="AQ92" i="90" s="1"/>
  <c r="AI93" i="85"/>
  <c r="AN93" i="85"/>
  <c r="AI94" i="35"/>
  <c r="AN94" i="35"/>
  <c r="Y94" i="85"/>
  <c r="X94" i="85"/>
  <c r="Z94" i="85" s="1"/>
  <c r="AI96" i="18"/>
  <c r="AN96" i="18"/>
  <c r="W94" i="94"/>
  <c r="AF93" i="94"/>
  <c r="AO93" i="94" s="1"/>
  <c r="AE93" i="94"/>
  <c r="AG93" i="94"/>
  <c r="AP93" i="94" s="1"/>
  <c r="AR94" i="82"/>
  <c r="Y96" i="98"/>
  <c r="X96" i="98"/>
  <c r="Z96" i="98" s="1"/>
  <c r="AH95" i="82"/>
  <c r="AQ95" i="82" s="1"/>
  <c r="Y95" i="35"/>
  <c r="Z95" i="35" s="1"/>
  <c r="X95" i="35"/>
  <c r="Z94" i="48" l="1"/>
  <c r="W98" i="18"/>
  <c r="AF97" i="18"/>
  <c r="AO97" i="18" s="1"/>
  <c r="AG97" i="18"/>
  <c r="AP97" i="18" s="1"/>
  <c r="AE97" i="18"/>
  <c r="AE95" i="35"/>
  <c r="AG95" i="35"/>
  <c r="AP95" i="35" s="1"/>
  <c r="W96" i="35"/>
  <c r="AF95" i="35"/>
  <c r="AO95" i="35" s="1"/>
  <c r="W95" i="48"/>
  <c r="AE94" i="48"/>
  <c r="AF94" i="48"/>
  <c r="AO94" i="48" s="1"/>
  <c r="AG94" i="48"/>
  <c r="AP94" i="48" s="1"/>
  <c r="AH96" i="98"/>
  <c r="AQ96" i="98" s="1"/>
  <c r="AH94" i="85"/>
  <c r="AQ94" i="85" s="1"/>
  <c r="AR93" i="85"/>
  <c r="AH97" i="42"/>
  <c r="AQ97" i="42" s="1"/>
  <c r="AF94" i="85"/>
  <c r="AO94" i="85" s="1"/>
  <c r="AE94" i="85"/>
  <c r="AG94" i="85"/>
  <c r="AP94" i="85" s="1"/>
  <c r="W95" i="85"/>
  <c r="AR93" i="48"/>
  <c r="W98" i="42"/>
  <c r="AE97" i="42"/>
  <c r="AG97" i="42"/>
  <c r="AP97" i="42" s="1"/>
  <c r="AF97" i="42"/>
  <c r="AO97" i="42" s="1"/>
  <c r="Y96" i="10"/>
  <c r="X96" i="10"/>
  <c r="AR96" i="42"/>
  <c r="AI93" i="94"/>
  <c r="AN93" i="94"/>
  <c r="Y95" i="102"/>
  <c r="X95" i="102"/>
  <c r="Z95" i="102" s="1"/>
  <c r="AI95" i="10"/>
  <c r="AN95" i="10"/>
  <c r="AH95" i="35"/>
  <c r="AQ95" i="35" s="1"/>
  <c r="AR94" i="35"/>
  <c r="AI94" i="102"/>
  <c r="AN94" i="102"/>
  <c r="AR95" i="98"/>
  <c r="AH94" i="48"/>
  <c r="AQ94" i="48" s="1"/>
  <c r="AI93" i="50"/>
  <c r="AN93" i="50"/>
  <c r="Y96" i="82"/>
  <c r="X96" i="82"/>
  <c r="Y93" i="90"/>
  <c r="X93" i="90"/>
  <c r="AG96" i="98"/>
  <c r="AP96" i="98" s="1"/>
  <c r="W97" i="98"/>
  <c r="AF96" i="98"/>
  <c r="AO96" i="98" s="1"/>
  <c r="AE96" i="98"/>
  <c r="Y94" i="94"/>
  <c r="X94" i="94"/>
  <c r="Z94" i="94" s="1"/>
  <c r="AR96" i="18"/>
  <c r="AH97" i="18"/>
  <c r="AQ97" i="18" s="1"/>
  <c r="Y94" i="50"/>
  <c r="X94" i="50"/>
  <c r="AI95" i="82"/>
  <c r="AN95" i="82"/>
  <c r="AI92" i="90"/>
  <c r="AN92" i="90"/>
  <c r="Z93" i="90" l="1"/>
  <c r="Z94" i="50"/>
  <c r="W95" i="50" s="1"/>
  <c r="AF94" i="94"/>
  <c r="AO94" i="94" s="1"/>
  <c r="AG94" i="94"/>
  <c r="AP94" i="94" s="1"/>
  <c r="AE94" i="94"/>
  <c r="W95" i="94"/>
  <c r="AG94" i="50"/>
  <c r="AF94" i="50"/>
  <c r="AO94" i="50" s="1"/>
  <c r="AE94" i="50"/>
  <c r="AN94" i="50" s="1"/>
  <c r="AG93" i="90"/>
  <c r="AP93" i="90" s="1"/>
  <c r="AE93" i="90"/>
  <c r="AN93" i="90" s="1"/>
  <c r="W94" i="90"/>
  <c r="AF93" i="90"/>
  <c r="AI96" i="98"/>
  <c r="AN96" i="98"/>
  <c r="AH95" i="102"/>
  <c r="AQ95" i="102" s="1"/>
  <c r="Y95" i="85"/>
  <c r="Z95" i="85" s="1"/>
  <c r="X95" i="85"/>
  <c r="AI94" i="48"/>
  <c r="AN94" i="48"/>
  <c r="AI95" i="35"/>
  <c r="AN95" i="35"/>
  <c r="W96" i="102"/>
  <c r="AG95" i="102"/>
  <c r="AE95" i="102"/>
  <c r="AN95" i="102" s="1"/>
  <c r="AF95" i="102"/>
  <c r="AO95" i="102" s="1"/>
  <c r="AH96" i="10"/>
  <c r="AQ96" i="10" s="1"/>
  <c r="AI97" i="42"/>
  <c r="AN97" i="42"/>
  <c r="Y95" i="48"/>
  <c r="X95" i="48"/>
  <c r="AR94" i="102"/>
  <c r="Z96" i="10"/>
  <c r="Y98" i="42"/>
  <c r="X98" i="42"/>
  <c r="AI94" i="85"/>
  <c r="AN94" i="85"/>
  <c r="AI97" i="18"/>
  <c r="AN97" i="18"/>
  <c r="AR95" i="82"/>
  <c r="AR92" i="90"/>
  <c r="AH96" i="82"/>
  <c r="AQ96" i="82" s="1"/>
  <c r="Z96" i="82"/>
  <c r="AH94" i="50"/>
  <c r="AQ94" i="50" s="1"/>
  <c r="AH93" i="90"/>
  <c r="AQ93" i="90" s="1"/>
  <c r="AR93" i="94"/>
  <c r="Y96" i="35"/>
  <c r="Z96" i="35" s="1"/>
  <c r="X96" i="35"/>
  <c r="AH94" i="94"/>
  <c r="AQ94" i="94" s="1"/>
  <c r="Y97" i="98"/>
  <c r="X97" i="98"/>
  <c r="AR93" i="50"/>
  <c r="AR95" i="10"/>
  <c r="Y98" i="18"/>
  <c r="X98" i="18"/>
  <c r="W97" i="35" l="1"/>
  <c r="AE96" i="35"/>
  <c r="AG96" i="35"/>
  <c r="AP96" i="35" s="1"/>
  <c r="AF96" i="35"/>
  <c r="AO96" i="35" s="1"/>
  <c r="AF95" i="85"/>
  <c r="AO95" i="85" s="1"/>
  <c r="AE95" i="85"/>
  <c r="W96" i="85"/>
  <c r="AG95" i="85"/>
  <c r="AP95" i="85" s="1"/>
  <c r="Y96" i="102"/>
  <c r="X96" i="102"/>
  <c r="Y95" i="50"/>
  <c r="X95" i="50"/>
  <c r="AR97" i="18"/>
  <c r="W97" i="10"/>
  <c r="AE96" i="10"/>
  <c r="AF96" i="10"/>
  <c r="AO96" i="10" s="1"/>
  <c r="AG96" i="10"/>
  <c r="AP96" i="10" s="1"/>
  <c r="AE96" i="82"/>
  <c r="AF96" i="82"/>
  <c r="AO96" i="82" s="1"/>
  <c r="W97" i="82"/>
  <c r="AG96" i="82"/>
  <c r="AP96" i="82" s="1"/>
  <c r="AR97" i="42"/>
  <c r="AR95" i="35"/>
  <c r="AR96" i="98"/>
  <c r="Y95" i="94"/>
  <c r="X95" i="94"/>
  <c r="AH97" i="98"/>
  <c r="AQ97" i="98" s="1"/>
  <c r="AR94" i="85"/>
  <c r="AI94" i="94"/>
  <c r="AN94" i="94"/>
  <c r="AH98" i="18"/>
  <c r="AQ98" i="18" s="1"/>
  <c r="AQ100" i="18" s="1"/>
  <c r="AZ3" i="18"/>
  <c r="AX6" i="18" s="1"/>
  <c r="S6" i="18" s="1"/>
  <c r="AC6" i="18" s="1"/>
  <c r="AB7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4" i="18"/>
  <c r="S94" i="18" s="1"/>
  <c r="AC94" i="18" s="1"/>
  <c r="AB95" i="18" s="1"/>
  <c r="AX96" i="18"/>
  <c r="S96" i="18" s="1"/>
  <c r="AC96" i="18" s="1"/>
  <c r="AB97" i="18" s="1"/>
  <c r="AX93" i="18"/>
  <c r="S93" i="18" s="1"/>
  <c r="AC93" i="18" s="1"/>
  <c r="AB94" i="18" s="1"/>
  <c r="AX97" i="18"/>
  <c r="S97" i="18" s="1"/>
  <c r="AC97" i="18" s="1"/>
  <c r="AB98" i="18" s="1"/>
  <c r="Z97" i="98"/>
  <c r="AH98" i="42"/>
  <c r="AQ98" i="42" s="1"/>
  <c r="AQ100" i="42" s="1"/>
  <c r="AZ3" i="42"/>
  <c r="AX8" i="42" s="1"/>
  <c r="S8" i="42" s="1"/>
  <c r="AC8" i="42" s="1"/>
  <c r="AB9" i="42" s="1"/>
  <c r="AX5" i="42"/>
  <c r="S5" i="42" s="1"/>
  <c r="AC5" i="42" s="1"/>
  <c r="AB6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X93" i="42"/>
  <c r="S93" i="42" s="1"/>
  <c r="AC93" i="42" s="1"/>
  <c r="AB94" i="42" s="1"/>
  <c r="AX95" i="42"/>
  <c r="S95" i="42" s="1"/>
  <c r="AC95" i="42" s="1"/>
  <c r="AB96" i="42" s="1"/>
  <c r="AH95" i="48"/>
  <c r="AQ95" i="48" s="1"/>
  <c r="AR94" i="48"/>
  <c r="AI93" i="90"/>
  <c r="AO93" i="90"/>
  <c r="Z98" i="18"/>
  <c r="AH96" i="35"/>
  <c r="AQ96" i="35" s="1"/>
  <c r="Z98" i="42"/>
  <c r="Z95" i="48"/>
  <c r="AI95" i="102"/>
  <c r="AP95" i="102"/>
  <c r="AH95" i="85"/>
  <c r="AQ95" i="85" s="1"/>
  <c r="Y94" i="90"/>
  <c r="X94" i="90"/>
  <c r="AI94" i="50"/>
  <c r="AP94" i="50"/>
  <c r="AX6" i="42" l="1"/>
  <c r="S6" i="42" s="1"/>
  <c r="AC6" i="42" s="1"/>
  <c r="AB7" i="42" s="1"/>
  <c r="AX9" i="18"/>
  <c r="S9" i="18" s="1"/>
  <c r="AC9" i="18" s="1"/>
  <c r="AB10" i="18" s="1"/>
  <c r="AX16" i="42"/>
  <c r="S16" i="42" s="1"/>
  <c r="AC16" i="42" s="1"/>
  <c r="AB17" i="42" s="1"/>
  <c r="AX10" i="42"/>
  <c r="S10" i="42" s="1"/>
  <c r="AC10" i="42" s="1"/>
  <c r="AB11" i="42" s="1"/>
  <c r="AX4" i="42"/>
  <c r="S4" i="42" s="1"/>
  <c r="AC4" i="42" s="1"/>
  <c r="AB5" i="42" s="1"/>
  <c r="AK5" i="42" s="1"/>
  <c r="AT5" i="42" s="1"/>
  <c r="AX8" i="18"/>
  <c r="S8" i="18" s="1"/>
  <c r="AC8" i="18" s="1"/>
  <c r="AB9" i="18" s="1"/>
  <c r="Z96" i="102"/>
  <c r="AX9" i="42"/>
  <c r="S9" i="42" s="1"/>
  <c r="AC9" i="42" s="1"/>
  <c r="AB10" i="42" s="1"/>
  <c r="AX3" i="42"/>
  <c r="S3" i="42" s="1"/>
  <c r="AC3" i="42" s="1"/>
  <c r="AX7" i="42"/>
  <c r="S7" i="42" s="1"/>
  <c r="AC7" i="42" s="1"/>
  <c r="AB8" i="42" s="1"/>
  <c r="AJ8" i="42" s="1"/>
  <c r="W97" i="102"/>
  <c r="AF96" i="102"/>
  <c r="AO96" i="102" s="1"/>
  <c r="AG96" i="102"/>
  <c r="AP96" i="102" s="1"/>
  <c r="AE96" i="102"/>
  <c r="AH94" i="90"/>
  <c r="AQ94" i="90" s="1"/>
  <c r="AK89" i="42"/>
  <c r="AT89" i="42" s="1"/>
  <c r="AJ89" i="42"/>
  <c r="AJ77" i="42"/>
  <c r="AK77" i="42"/>
  <c r="AT77" i="42" s="1"/>
  <c r="Z94" i="90"/>
  <c r="AR93" i="90"/>
  <c r="AK95" i="42"/>
  <c r="AT95" i="42" s="1"/>
  <c r="AJ95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B4" i="42"/>
  <c r="AJ3" i="42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X10" i="18"/>
  <c r="S10" i="18" s="1"/>
  <c r="AC10" i="18" s="1"/>
  <c r="AB11" i="18" s="1"/>
  <c r="AX4" i="18"/>
  <c r="S4" i="18" s="1"/>
  <c r="AC4" i="18" s="1"/>
  <c r="AB5" i="18" s="1"/>
  <c r="AH95" i="94"/>
  <c r="AQ95" i="94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K8" i="42"/>
  <c r="AT8" i="42" s="1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K10" i="18"/>
  <c r="AT10" i="18" s="1"/>
  <c r="AK7" i="18"/>
  <c r="AT7" i="18" s="1"/>
  <c r="Z95" i="94"/>
  <c r="AI96" i="82"/>
  <c r="AN96" i="82"/>
  <c r="AK96" i="42"/>
  <c r="AT96" i="42" s="1"/>
  <c r="AJ96" i="42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J26" i="42"/>
  <c r="AK26" i="42"/>
  <c r="AT26" i="42" s="1"/>
  <c r="AK20" i="42"/>
  <c r="AT20" i="42" s="1"/>
  <c r="AJ20" i="42"/>
  <c r="AK14" i="42"/>
  <c r="AT14" i="42" s="1"/>
  <c r="AJ14" i="42"/>
  <c r="AK7" i="42"/>
  <c r="AT7" i="42" s="1"/>
  <c r="AJ7" i="42"/>
  <c r="AF97" i="98"/>
  <c r="AO97" i="98" s="1"/>
  <c r="W98" i="98"/>
  <c r="AG97" i="98"/>
  <c r="AE97" i="98"/>
  <c r="AN97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J21" i="18"/>
  <c r="AK21" i="18"/>
  <c r="AT21" i="18" s="1"/>
  <c r="AJ15" i="18"/>
  <c r="AK15" i="18"/>
  <c r="AT15" i="18" s="1"/>
  <c r="AK9" i="18"/>
  <c r="AT9" i="18" s="1"/>
  <c r="AJ9" i="18"/>
  <c r="AH95" i="50"/>
  <c r="AQ95" i="50" s="1"/>
  <c r="AJ93" i="42"/>
  <c r="AK93" i="42"/>
  <c r="AT93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J6" i="42"/>
  <c r="AK6" i="42"/>
  <c r="AT6" i="42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Z95" i="50"/>
  <c r="AJ87" i="42"/>
  <c r="AK87" i="42"/>
  <c r="AT87" i="42" s="1"/>
  <c r="AR95" i="102"/>
  <c r="AG95" i="48"/>
  <c r="AP95" i="48" s="1"/>
  <c r="AE95" i="48"/>
  <c r="W96" i="48"/>
  <c r="AF95" i="48"/>
  <c r="AO95" i="48" s="1"/>
  <c r="AJ94" i="42"/>
  <c r="AK94" i="42"/>
  <c r="AT94" i="42" s="1"/>
  <c r="AR94" i="50"/>
  <c r="AE98" i="42"/>
  <c r="AF98" i="42"/>
  <c r="AO98" i="42" s="1"/>
  <c r="AO100" i="42" s="1"/>
  <c r="AC98" i="42"/>
  <c r="AG98" i="42"/>
  <c r="AP98" i="42" s="1"/>
  <c r="AP100" i="42" s="1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J98" i="42"/>
  <c r="AS98" i="42" s="1"/>
  <c r="AK98" i="42"/>
  <c r="AT98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5" i="18"/>
  <c r="S5" i="18" s="1"/>
  <c r="AC5" i="18" s="1"/>
  <c r="AB6" i="18" s="1"/>
  <c r="AR94" i="94"/>
  <c r="AI96" i="10"/>
  <c r="AN96" i="10"/>
  <c r="Y96" i="85"/>
  <c r="Z96" i="85"/>
  <c r="X96" i="85"/>
  <c r="AI96" i="35"/>
  <c r="AN96" i="35"/>
  <c r="AJ97" i="42"/>
  <c r="AK97" i="42"/>
  <c r="AT97" i="42" s="1"/>
  <c r="AJ83" i="42"/>
  <c r="AK83" i="42"/>
  <c r="AT83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J5" i="42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Y97" i="82"/>
  <c r="X97" i="82"/>
  <c r="Y97" i="10"/>
  <c r="X97" i="10"/>
  <c r="AH96" i="102"/>
  <c r="AQ96" i="102" s="1"/>
  <c r="AI95" i="85"/>
  <c r="AN95" i="85"/>
  <c r="Y97" i="35"/>
  <c r="X97" i="35"/>
  <c r="AK98" i="18" l="1"/>
  <c r="AT98" i="18" s="1"/>
  <c r="AJ10" i="18"/>
  <c r="AB4" i="18"/>
  <c r="AJ3" i="18"/>
  <c r="AS66" i="18"/>
  <c r="AL66" i="18"/>
  <c r="AU66" i="18" s="1"/>
  <c r="AS30" i="18"/>
  <c r="AL30" i="18"/>
  <c r="AU30" i="18" s="1"/>
  <c r="AS72" i="18"/>
  <c r="AL72" i="18"/>
  <c r="AU72" i="18" s="1"/>
  <c r="AS60" i="18"/>
  <c r="AL60" i="18"/>
  <c r="AU60" i="18" s="1"/>
  <c r="AS17" i="42"/>
  <c r="AL17" i="42"/>
  <c r="AU17" i="42" s="1"/>
  <c r="AS35" i="42"/>
  <c r="AL35" i="42"/>
  <c r="AU35" i="42" s="1"/>
  <c r="AS71" i="42"/>
  <c r="AL71" i="42"/>
  <c r="AU71" i="42" s="1"/>
  <c r="AR96" i="35"/>
  <c r="AS25" i="18"/>
  <c r="AL25" i="18"/>
  <c r="AU25" i="18" s="1"/>
  <c r="AS79" i="18"/>
  <c r="AL79" i="18"/>
  <c r="AU79" i="18" s="1"/>
  <c r="AS94" i="18"/>
  <c r="AL94" i="18"/>
  <c r="AU94" i="18" s="1"/>
  <c r="AL36" i="42"/>
  <c r="AU36" i="42" s="1"/>
  <c r="AS36" i="42"/>
  <c r="AS54" i="42"/>
  <c r="AL54" i="42"/>
  <c r="AU54" i="42" s="1"/>
  <c r="AS72" i="42"/>
  <c r="AL72" i="42"/>
  <c r="AU72" i="42" s="1"/>
  <c r="Y96" i="48"/>
  <c r="X96" i="48"/>
  <c r="AS87" i="42"/>
  <c r="AL87" i="42"/>
  <c r="AU87" i="42" s="1"/>
  <c r="AS74" i="18"/>
  <c r="AL74" i="18"/>
  <c r="AU74" i="18" s="1"/>
  <c r="AS92" i="18"/>
  <c r="AL92" i="18"/>
  <c r="AU92" i="18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51" i="18"/>
  <c r="AL51" i="18"/>
  <c r="AU51" i="18" s="1"/>
  <c r="AS69" i="18"/>
  <c r="AL69" i="18"/>
  <c r="AU69" i="18" s="1"/>
  <c r="AI97" i="98"/>
  <c r="AP97" i="98"/>
  <c r="AS32" i="42"/>
  <c r="AL32" i="42"/>
  <c r="AU32" i="42" s="1"/>
  <c r="AS50" i="42"/>
  <c r="AL50" i="42"/>
  <c r="AU50" i="42" s="1"/>
  <c r="AS68" i="42"/>
  <c r="AL68" i="42"/>
  <c r="AU68" i="42" s="1"/>
  <c r="AR96" i="82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L33" i="42"/>
  <c r="AU33" i="42" s="1"/>
  <c r="AS33" i="42"/>
  <c r="AS51" i="42"/>
  <c r="AL51" i="42"/>
  <c r="AU51" i="42" s="1"/>
  <c r="AK11" i="18"/>
  <c r="AT11" i="18" s="1"/>
  <c r="AJ11" i="18"/>
  <c r="AS65" i="18"/>
  <c r="AL65" i="18"/>
  <c r="AU65" i="18" s="1"/>
  <c r="AJ4" i="42"/>
  <c r="AK4" i="42"/>
  <c r="AT4" i="42" s="1"/>
  <c r="AT100" i="42" s="1"/>
  <c r="AS22" i="42"/>
  <c r="AL22" i="42"/>
  <c r="AU22" i="42" s="1"/>
  <c r="AS58" i="42"/>
  <c r="AL58" i="42"/>
  <c r="AU58" i="42" s="1"/>
  <c r="AS76" i="42"/>
  <c r="AL76" i="42"/>
  <c r="AU76" i="42" s="1"/>
  <c r="AS89" i="42"/>
  <c r="AL89" i="42"/>
  <c r="AU89" i="42" s="1"/>
  <c r="AS59" i="42"/>
  <c r="AL59" i="42"/>
  <c r="AU59" i="42" s="1"/>
  <c r="AH96" i="85"/>
  <c r="AQ96" i="85" s="1"/>
  <c r="AS43" i="18"/>
  <c r="AL43" i="18"/>
  <c r="AU43" i="18" s="1"/>
  <c r="AS61" i="18"/>
  <c r="AL61" i="18"/>
  <c r="AU61" i="18" s="1"/>
  <c r="AS18" i="42"/>
  <c r="AL18" i="42"/>
  <c r="AU18" i="42" s="1"/>
  <c r="AS90" i="42"/>
  <c r="AL90" i="42"/>
  <c r="AU90" i="42" s="1"/>
  <c r="AI95" i="48"/>
  <c r="AN95" i="48"/>
  <c r="AE95" i="50"/>
  <c r="W96" i="50"/>
  <c r="AF95" i="50"/>
  <c r="AO95" i="50" s="1"/>
  <c r="AG95" i="50"/>
  <c r="AP95" i="50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15" i="18"/>
  <c r="AL15" i="18"/>
  <c r="AU15" i="18" s="1"/>
  <c r="AS33" i="18"/>
  <c r="AL33" i="18"/>
  <c r="AU33" i="18" s="1"/>
  <c r="AS87" i="18"/>
  <c r="AL87" i="18"/>
  <c r="AU87" i="18" s="1"/>
  <c r="Y98" i="98"/>
  <c r="X98" i="98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W96" i="94"/>
  <c r="AG95" i="94"/>
  <c r="AP95" i="94" s="1"/>
  <c r="AF95" i="94"/>
  <c r="AO95" i="94" s="1"/>
  <c r="AE95" i="94"/>
  <c r="AS88" i="18"/>
  <c r="AL88" i="18"/>
  <c r="AU88" i="18" s="1"/>
  <c r="AS15" i="42"/>
  <c r="AL15" i="42"/>
  <c r="AU15" i="42" s="1"/>
  <c r="AS69" i="42"/>
  <c r="AL69" i="42"/>
  <c r="AU69" i="42" s="1"/>
  <c r="AL53" i="18"/>
  <c r="AU53" i="18" s="1"/>
  <c r="AS53" i="18"/>
  <c r="AS46" i="42"/>
  <c r="AL46" i="42"/>
  <c r="AU46" i="42" s="1"/>
  <c r="AL64" i="42"/>
  <c r="AU64" i="42" s="1"/>
  <c r="AS64" i="42"/>
  <c r="AS82" i="42"/>
  <c r="AL82" i="42"/>
  <c r="AU82" i="42" s="1"/>
  <c r="AJ6" i="18"/>
  <c r="AK6" i="18"/>
  <c r="AT6" i="18" s="1"/>
  <c r="AL49" i="18"/>
  <c r="AU49" i="18" s="1"/>
  <c r="AS49" i="18"/>
  <c r="AS9" i="42"/>
  <c r="AL9" i="42"/>
  <c r="AU9" i="42" s="1"/>
  <c r="AL24" i="42"/>
  <c r="AU24" i="42" s="1"/>
  <c r="AS24" i="42"/>
  <c r="AS42" i="42"/>
  <c r="AL42" i="42"/>
  <c r="AU42" i="42" s="1"/>
  <c r="AS78" i="42"/>
  <c r="AL78" i="42"/>
  <c r="AU78" i="42" s="1"/>
  <c r="AK8" i="18"/>
  <c r="AT8" i="18" s="1"/>
  <c r="AJ8" i="18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39" i="18"/>
  <c r="AL39" i="18"/>
  <c r="AU39" i="18" s="1"/>
  <c r="AS75" i="18"/>
  <c r="AL75" i="18"/>
  <c r="AU75" i="18" s="1"/>
  <c r="AS92" i="42"/>
  <c r="AL92" i="42"/>
  <c r="AU92" i="42" s="1"/>
  <c r="AJ7" i="18"/>
  <c r="AS22" i="18"/>
  <c r="AL22" i="18"/>
  <c r="AU22" i="18" s="1"/>
  <c r="AS76" i="18"/>
  <c r="AL76" i="18"/>
  <c r="AU76" i="18" s="1"/>
  <c r="AS96" i="18"/>
  <c r="AL96" i="18"/>
  <c r="AU96" i="18" s="1"/>
  <c r="AS75" i="42"/>
  <c r="AL75" i="42"/>
  <c r="AU75" i="4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0" i="42"/>
  <c r="AL10" i="42"/>
  <c r="AU10" i="42" s="1"/>
  <c r="AS28" i="42"/>
  <c r="AL28" i="42"/>
  <c r="AU28" i="42" s="1"/>
  <c r="AI96" i="102"/>
  <c r="AN96" i="102"/>
  <c r="AH97" i="10"/>
  <c r="AQ97" i="10" s="1"/>
  <c r="AS48" i="18"/>
  <c r="AL48" i="18"/>
  <c r="AU48" i="18" s="1"/>
  <c r="AS5" i="42"/>
  <c r="AL5" i="42"/>
  <c r="AU5" i="42" s="1"/>
  <c r="AS60" i="42"/>
  <c r="AL60" i="42"/>
  <c r="AU60" i="42" s="1"/>
  <c r="AS94" i="42"/>
  <c r="AL94" i="42"/>
  <c r="AU94" i="42" s="1"/>
  <c r="AS50" i="18"/>
  <c r="AL50" i="18"/>
  <c r="AU50" i="18" s="1"/>
  <c r="AS86" i="18"/>
  <c r="AL86" i="18"/>
  <c r="AU86" i="18" s="1"/>
  <c r="AS43" i="42"/>
  <c r="AL43" i="42"/>
  <c r="AU43" i="42" s="1"/>
  <c r="AS61" i="42"/>
  <c r="AL61" i="42"/>
  <c r="AU61" i="42" s="1"/>
  <c r="AL79" i="42"/>
  <c r="AU79" i="42" s="1"/>
  <c r="AS79" i="42"/>
  <c r="AS21" i="18"/>
  <c r="AL21" i="18"/>
  <c r="AU21" i="18" s="1"/>
  <c r="AS57" i="18"/>
  <c r="AL57" i="18"/>
  <c r="AU57" i="18" s="1"/>
  <c r="AS93" i="18"/>
  <c r="AL93" i="18"/>
  <c r="AU93" i="18" s="1"/>
  <c r="AS7" i="42"/>
  <c r="AL7" i="42"/>
  <c r="AU7" i="42" s="1"/>
  <c r="AS80" i="42"/>
  <c r="AL80" i="42"/>
  <c r="AU80" i="42" s="1"/>
  <c r="AS96" i="42"/>
  <c r="AL96" i="42"/>
  <c r="AU96" i="42" s="1"/>
  <c r="AS40" i="18"/>
  <c r="AL40" i="18"/>
  <c r="AU40" i="18" s="1"/>
  <c r="AS58" i="18"/>
  <c r="AL58" i="18"/>
  <c r="AU58" i="18" s="1"/>
  <c r="AS21" i="42"/>
  <c r="AL21" i="42"/>
  <c r="AU21" i="42" s="1"/>
  <c r="AS39" i="42"/>
  <c r="AL39" i="42"/>
  <c r="AU39" i="42" s="1"/>
  <c r="AS57" i="42"/>
  <c r="AL57" i="42"/>
  <c r="AU57" i="42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S16" i="42"/>
  <c r="AL16" i="42"/>
  <c r="AU16" i="42" s="1"/>
  <c r="AS52" i="42"/>
  <c r="AL52" i="42"/>
  <c r="AU52" i="42" s="1"/>
  <c r="AF94" i="90"/>
  <c r="AO94" i="90" s="1"/>
  <c r="AE94" i="90"/>
  <c r="W95" i="90"/>
  <c r="AG94" i="90"/>
  <c r="AP94" i="90" s="1"/>
  <c r="AK12" i="18"/>
  <c r="AT12" i="18" s="1"/>
  <c r="AJ12" i="18"/>
  <c r="AS84" i="18"/>
  <c r="AL84" i="18"/>
  <c r="AU84" i="18" s="1"/>
  <c r="AS41" i="42"/>
  <c r="AL41" i="42"/>
  <c r="AU41" i="42" s="1"/>
  <c r="AS83" i="42"/>
  <c r="AL83" i="42"/>
  <c r="AU83" i="42" s="1"/>
  <c r="AS67" i="18"/>
  <c r="AL67" i="18"/>
  <c r="AU67" i="18" s="1"/>
  <c r="AH97" i="35"/>
  <c r="AQ97" i="35" s="1"/>
  <c r="AS36" i="18"/>
  <c r="AL36" i="18"/>
  <c r="AU36" i="18" s="1"/>
  <c r="AS29" i="42"/>
  <c r="AL29" i="42"/>
  <c r="AU29" i="42" s="1"/>
  <c r="AS31" i="18"/>
  <c r="AL31" i="18"/>
  <c r="AU31" i="18" s="1"/>
  <c r="Z97" i="35"/>
  <c r="AH97" i="82"/>
  <c r="AQ97" i="82" s="1"/>
  <c r="AS18" i="18"/>
  <c r="AL18" i="18"/>
  <c r="AU18" i="18" s="1"/>
  <c r="AS54" i="18"/>
  <c r="AL54" i="18"/>
  <c r="AU54" i="18" s="1"/>
  <c r="AS90" i="18"/>
  <c r="AL90" i="18"/>
  <c r="AU90" i="18" s="1"/>
  <c r="AS11" i="42"/>
  <c r="AL11" i="42"/>
  <c r="AU11" i="42" s="1"/>
  <c r="AS47" i="42"/>
  <c r="AL47" i="42"/>
  <c r="AU47" i="42" s="1"/>
  <c r="AS65" i="42"/>
  <c r="AL65" i="42"/>
  <c r="AU65" i="42" s="1"/>
  <c r="AS97" i="42"/>
  <c r="AL97" i="42"/>
  <c r="AU97" i="42" s="1"/>
  <c r="AS91" i="18"/>
  <c r="AL91" i="18"/>
  <c r="AU91" i="18" s="1"/>
  <c r="AS12" i="42"/>
  <c r="AL12" i="42"/>
  <c r="AU12" i="42" s="1"/>
  <c r="AS84" i="42"/>
  <c r="AL84" i="42"/>
  <c r="AU84" i="42" s="1"/>
  <c r="AS14" i="18"/>
  <c r="AL14" i="18"/>
  <c r="AU14" i="18" s="1"/>
  <c r="AS32" i="18"/>
  <c r="AL32" i="18"/>
  <c r="AU32" i="18" s="1"/>
  <c r="AS68" i="18"/>
  <c r="AL68" i="18"/>
  <c r="AU68" i="18" s="1"/>
  <c r="AS6" i="42"/>
  <c r="AL6" i="42"/>
  <c r="AU6" i="42" s="1"/>
  <c r="AS25" i="42"/>
  <c r="AL25" i="42"/>
  <c r="AU25" i="42" s="1"/>
  <c r="AS93" i="42"/>
  <c r="AL93" i="42"/>
  <c r="AU93" i="42" s="1"/>
  <c r="AS9" i="18"/>
  <c r="AL9" i="18"/>
  <c r="AU9" i="18" s="1"/>
  <c r="AS27" i="18"/>
  <c r="AL27" i="18"/>
  <c r="AU27" i="18" s="1"/>
  <c r="AS26" i="42"/>
  <c r="AL26" i="42"/>
  <c r="AU26" i="42" s="1"/>
  <c r="AS44" i="42"/>
  <c r="AL44" i="42"/>
  <c r="AU44" i="42" s="1"/>
  <c r="AS62" i="42"/>
  <c r="AL62" i="42"/>
  <c r="AU62" i="42" s="1"/>
  <c r="AS28" i="18"/>
  <c r="AL28" i="18"/>
  <c r="AU28" i="18" s="1"/>
  <c r="AS46" i="18"/>
  <c r="AL46" i="18"/>
  <c r="AU46" i="18" s="1"/>
  <c r="AL82" i="18"/>
  <c r="AU82" i="18" s="1"/>
  <c r="AS82" i="18"/>
  <c r="AS63" i="42"/>
  <c r="AL63" i="42"/>
  <c r="AU63" i="42" s="1"/>
  <c r="AS23" i="18"/>
  <c r="AL23" i="18"/>
  <c r="AU23" i="18" s="1"/>
  <c r="AS34" i="42"/>
  <c r="AL34" i="42"/>
  <c r="AU34" i="42" s="1"/>
  <c r="AS70" i="42"/>
  <c r="AL70" i="42"/>
  <c r="AU70" i="42" s="1"/>
  <c r="AS88" i="42"/>
  <c r="AL88" i="42"/>
  <c r="AU88" i="42" s="1"/>
  <c r="AR95" i="85"/>
  <c r="Z97" i="10"/>
  <c r="AS23" i="42"/>
  <c r="AL23" i="42"/>
  <c r="AU23" i="42" s="1"/>
  <c r="AG96" i="85"/>
  <c r="AP96" i="85" s="1"/>
  <c r="AF96" i="85"/>
  <c r="AO96" i="85" s="1"/>
  <c r="W97" i="85"/>
  <c r="AE96" i="85"/>
  <c r="AJ13" i="18"/>
  <c r="AK13" i="18"/>
  <c r="AT13" i="18" s="1"/>
  <c r="AS85" i="18"/>
  <c r="AL85" i="18"/>
  <c r="AU85" i="18" s="1"/>
  <c r="Z97" i="82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S53" i="42"/>
  <c r="AL53" i="42"/>
  <c r="AU53" i="42" s="1"/>
  <c r="AR96" i="10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30" i="42"/>
  <c r="AL30" i="42"/>
  <c r="AU30" i="42" s="1"/>
  <c r="AS48" i="42"/>
  <c r="AL48" i="42"/>
  <c r="AU48" i="42" s="1"/>
  <c r="AS66" i="42"/>
  <c r="AL66" i="42"/>
  <c r="AU66" i="42" s="1"/>
  <c r="AI98" i="18"/>
  <c r="AN98" i="18"/>
  <c r="AN100" i="18" s="1"/>
  <c r="AI98" i="42"/>
  <c r="AN98" i="42"/>
  <c r="AN100" i="42" s="1"/>
  <c r="AS20" i="18"/>
  <c r="AL20" i="18"/>
  <c r="AU20" i="18" s="1"/>
  <c r="AS38" i="18"/>
  <c r="AL38" i="18"/>
  <c r="AU38" i="18" s="1"/>
  <c r="AS56" i="18"/>
  <c r="AL56" i="18"/>
  <c r="AU56" i="18" s="1"/>
  <c r="AS49" i="42"/>
  <c r="AL49" i="42"/>
  <c r="AU49" i="42" s="1"/>
  <c r="AS45" i="18"/>
  <c r="AL45" i="18"/>
  <c r="AU45" i="18" s="1"/>
  <c r="AS63" i="18"/>
  <c r="AL63" i="18"/>
  <c r="AU63" i="18" s="1"/>
  <c r="AS81" i="18"/>
  <c r="AL81" i="18"/>
  <c r="AU81" i="18" s="1"/>
  <c r="AS14" i="42"/>
  <c r="AL14" i="42"/>
  <c r="AU14" i="42" s="1"/>
  <c r="AS86" i="42"/>
  <c r="AL86" i="42"/>
  <c r="AU86" i="42" s="1"/>
  <c r="AS10" i="18"/>
  <c r="AL10" i="18"/>
  <c r="AU10" i="18" s="1"/>
  <c r="AS64" i="18"/>
  <c r="AL64" i="18"/>
  <c r="AU64" i="18" s="1"/>
  <c r="AS8" i="42"/>
  <c r="AL8" i="42"/>
  <c r="AU8" i="42" s="1"/>
  <c r="AS27" i="42"/>
  <c r="AL27" i="42"/>
  <c r="AU27" i="42" s="1"/>
  <c r="AS45" i="42"/>
  <c r="AL45" i="42"/>
  <c r="AU45" i="42" s="1"/>
  <c r="AS81" i="42"/>
  <c r="AL81" i="42"/>
  <c r="AU81" i="42" s="1"/>
  <c r="AK5" i="18"/>
  <c r="AT5" i="18" s="1"/>
  <c r="AJ5" i="18"/>
  <c r="AS29" i="18"/>
  <c r="AL29" i="18"/>
  <c r="AU29" i="18" s="1"/>
  <c r="AS47" i="18"/>
  <c r="AL47" i="18"/>
  <c r="AU47" i="18" s="1"/>
  <c r="AS83" i="18"/>
  <c r="AL83" i="18"/>
  <c r="AU83" i="18" s="1"/>
  <c r="AS3" i="42"/>
  <c r="AL3" i="42"/>
  <c r="AU3" i="42" s="1"/>
  <c r="AS40" i="42"/>
  <c r="AL40" i="42"/>
  <c r="AU40" i="42" s="1"/>
  <c r="AS95" i="42"/>
  <c r="AL95" i="42"/>
  <c r="AU95" i="42" s="1"/>
  <c r="AS77" i="42"/>
  <c r="AL77" i="42"/>
  <c r="AU77" i="42" s="1"/>
  <c r="Y97" i="102"/>
  <c r="X97" i="102"/>
  <c r="AR98" i="42" l="1"/>
  <c r="AR100" i="42" s="1"/>
  <c r="AL98" i="42"/>
  <c r="AU98" i="42" s="1"/>
  <c r="X97" i="85"/>
  <c r="Y97" i="85"/>
  <c r="Z97" i="85"/>
  <c r="AI94" i="90"/>
  <c r="AN94" i="90"/>
  <c r="AI95" i="94"/>
  <c r="AN95" i="94"/>
  <c r="AH98" i="98"/>
  <c r="AQ98" i="98" s="1"/>
  <c r="AQ100" i="98" s="1"/>
  <c r="AX5" i="98"/>
  <c r="S5" i="98" s="1"/>
  <c r="AC5" i="98" s="1"/>
  <c r="AB6" i="98" s="1"/>
  <c r="AZ3" i="98"/>
  <c r="AX11" i="98" s="1"/>
  <c r="S11" i="98" s="1"/>
  <c r="AC11" i="98" s="1"/>
  <c r="AB12" i="98" s="1"/>
  <c r="AX9" i="98"/>
  <c r="S9" i="98" s="1"/>
  <c r="AC9" i="98" s="1"/>
  <c r="AB10" i="98" s="1"/>
  <c r="AX10" i="98"/>
  <c r="S10" i="98" s="1"/>
  <c r="AC10" i="98" s="1"/>
  <c r="AB11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6" i="98"/>
  <c r="S96" i="98" s="1"/>
  <c r="AC96" i="98" s="1"/>
  <c r="AB97" i="98" s="1"/>
  <c r="AX95" i="98"/>
  <c r="S95" i="98" s="1"/>
  <c r="AC95" i="98" s="1"/>
  <c r="AB96" i="98" s="1"/>
  <c r="AX93" i="98"/>
  <c r="S93" i="98" s="1"/>
  <c r="AC93" i="98" s="1"/>
  <c r="AB94" i="98" s="1"/>
  <c r="AX97" i="98"/>
  <c r="S97" i="98" s="1"/>
  <c r="AC97" i="98" s="1"/>
  <c r="AB98" i="98" s="1"/>
  <c r="AL4" i="42"/>
  <c r="AU4" i="42" s="1"/>
  <c r="AU100" i="42" s="1"/>
  <c r="C11" i="42" s="1"/>
  <c r="AS4" i="42"/>
  <c r="AS12" i="18"/>
  <c r="AL12" i="18"/>
  <c r="AU12" i="18" s="1"/>
  <c r="AL8" i="18"/>
  <c r="AU8" i="18" s="1"/>
  <c r="AS8" i="18"/>
  <c r="Z98" i="98"/>
  <c r="AS100" i="42"/>
  <c r="AR98" i="18"/>
  <c r="AR100" i="18" s="1"/>
  <c r="AL98" i="18"/>
  <c r="AU98" i="18" s="1"/>
  <c r="AS7" i="18"/>
  <c r="AL7" i="18"/>
  <c r="AU7" i="18" s="1"/>
  <c r="AS6" i="18"/>
  <c r="AL6" i="18"/>
  <c r="AU6" i="18" s="1"/>
  <c r="Y96" i="50"/>
  <c r="Z96" i="50" s="1"/>
  <c r="X96" i="50"/>
  <c r="AR97" i="98"/>
  <c r="AH97" i="102"/>
  <c r="AQ97" i="102" s="1"/>
  <c r="AS5" i="18"/>
  <c r="AL5" i="18"/>
  <c r="AU5" i="18" s="1"/>
  <c r="AS13" i="18"/>
  <c r="AL13" i="18"/>
  <c r="AU13" i="18" s="1"/>
  <c r="Y96" i="94"/>
  <c r="X96" i="94"/>
  <c r="Z96" i="94" s="1"/>
  <c r="AI95" i="50"/>
  <c r="AN95" i="50"/>
  <c r="AS11" i="18"/>
  <c r="AL11" i="18"/>
  <c r="AU11" i="18" s="1"/>
  <c r="AH96" i="48"/>
  <c r="AQ96" i="48" s="1"/>
  <c r="Z96" i="48"/>
  <c r="AS3" i="18"/>
  <c r="AL3" i="18"/>
  <c r="AU3" i="18" s="1"/>
  <c r="Z97" i="102"/>
  <c r="AF97" i="82"/>
  <c r="AO97" i="82" s="1"/>
  <c r="W98" i="82"/>
  <c r="AG97" i="82"/>
  <c r="AP97" i="82" s="1"/>
  <c r="AE97" i="82"/>
  <c r="AI96" i="85"/>
  <c r="AN96" i="85"/>
  <c r="AF97" i="10"/>
  <c r="AO97" i="10" s="1"/>
  <c r="AE97" i="10"/>
  <c r="AG97" i="10"/>
  <c r="AP97" i="10" s="1"/>
  <c r="W98" i="10"/>
  <c r="AE97" i="35"/>
  <c r="AF97" i="35"/>
  <c r="AO97" i="35" s="1"/>
  <c r="W98" i="35"/>
  <c r="AG97" i="35"/>
  <c r="AP97" i="35" s="1"/>
  <c r="Y95" i="90"/>
  <c r="X95" i="90"/>
  <c r="AR96" i="102"/>
  <c r="AR95" i="48"/>
  <c r="AJ4" i="18"/>
  <c r="AK4" i="18"/>
  <c r="AT4" i="18" s="1"/>
  <c r="AT100" i="18" s="1"/>
  <c r="AX8" i="98" l="1"/>
  <c r="S8" i="98" s="1"/>
  <c r="AC8" i="98" s="1"/>
  <c r="AB9" i="98" s="1"/>
  <c r="AX14" i="98"/>
  <c r="S14" i="98" s="1"/>
  <c r="AC14" i="98" s="1"/>
  <c r="AB15" i="98" s="1"/>
  <c r="AX7" i="98"/>
  <c r="S7" i="98" s="1"/>
  <c r="AC7" i="98" s="1"/>
  <c r="AB8" i="98" s="1"/>
  <c r="AX13" i="98"/>
  <c r="S13" i="98" s="1"/>
  <c r="AC13" i="98" s="1"/>
  <c r="AB14" i="98" s="1"/>
  <c r="AK14" i="98" s="1"/>
  <c r="AT14" i="98" s="1"/>
  <c r="AX6" i="98"/>
  <c r="S6" i="98" s="1"/>
  <c r="AC6" i="98" s="1"/>
  <c r="AB7" i="98" s="1"/>
  <c r="AJ7" i="98" s="1"/>
  <c r="AX12" i="98"/>
  <c r="S12" i="98" s="1"/>
  <c r="AC12" i="98" s="1"/>
  <c r="AB13" i="98" s="1"/>
  <c r="AX4" i="98"/>
  <c r="S4" i="98" s="1"/>
  <c r="AC4" i="98" s="1"/>
  <c r="AB5" i="98" s="1"/>
  <c r="AK91" i="98"/>
  <c r="AT91" i="98" s="1"/>
  <c r="AJ91" i="98"/>
  <c r="AJ67" i="98"/>
  <c r="AK67" i="98"/>
  <c r="AT67" i="98" s="1"/>
  <c r="AK31" i="98"/>
  <c r="AT31" i="98" s="1"/>
  <c r="AJ31" i="98"/>
  <c r="AR96" i="85"/>
  <c r="AR95" i="50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3" i="98"/>
  <c r="S3" i="98" s="1"/>
  <c r="AC3" i="98" s="1"/>
  <c r="AR94" i="90"/>
  <c r="AH95" i="90"/>
  <c r="AQ95" i="90" s="1"/>
  <c r="Y98" i="82"/>
  <c r="X98" i="82"/>
  <c r="AG96" i="50"/>
  <c r="AP96" i="50" s="1"/>
  <c r="W97" i="50"/>
  <c r="AE96" i="50"/>
  <c r="AF96" i="50"/>
  <c r="AO96" i="50" s="1"/>
  <c r="AJ85" i="98"/>
  <c r="AK85" i="98"/>
  <c r="AT85" i="98" s="1"/>
  <c r="AK43" i="98"/>
  <c r="AT43" i="98" s="1"/>
  <c r="AJ43" i="98"/>
  <c r="AJ25" i="98"/>
  <c r="AK25" i="98"/>
  <c r="AT25" i="98" s="1"/>
  <c r="Z95" i="90"/>
  <c r="AE97" i="102"/>
  <c r="W98" i="102"/>
  <c r="AG97" i="102"/>
  <c r="AP97" i="102" s="1"/>
  <c r="AF97" i="102"/>
  <c r="AO97" i="102" s="1"/>
  <c r="Y98" i="10"/>
  <c r="X98" i="10"/>
  <c r="AH96" i="94"/>
  <c r="AQ96" i="94" s="1"/>
  <c r="AG98" i="98"/>
  <c r="AP98" i="98" s="1"/>
  <c r="AP100" i="98" s="1"/>
  <c r="AF98" i="98"/>
  <c r="AO98" i="98" s="1"/>
  <c r="AO100" i="98" s="1"/>
  <c r="AE98" i="98"/>
  <c r="AK98" i="98" s="1"/>
  <c r="AT98" i="98" s="1"/>
  <c r="AC98" i="98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9" i="98"/>
  <c r="AK6" i="98"/>
  <c r="AT6" i="98" s="1"/>
  <c r="AF97" i="85"/>
  <c r="AO97" i="85" s="1"/>
  <c r="AE97" i="85"/>
  <c r="AG97" i="85"/>
  <c r="AP97" i="85" s="1"/>
  <c r="W98" i="85"/>
  <c r="AJ73" i="98"/>
  <c r="AK73" i="98"/>
  <c r="AT73" i="98" s="1"/>
  <c r="AJ49" i="98"/>
  <c r="AK49" i="98"/>
  <c r="AT49" i="98" s="1"/>
  <c r="AK19" i="98"/>
  <c r="AT19" i="98" s="1"/>
  <c r="AJ19" i="98"/>
  <c r="AL4" i="18"/>
  <c r="AU4" i="18" s="1"/>
  <c r="AU100" i="18" s="1"/>
  <c r="C11" i="18" s="1"/>
  <c r="AS4" i="18"/>
  <c r="AS100" i="18" s="1"/>
  <c r="AI97" i="35"/>
  <c r="AN97" i="35"/>
  <c r="AF96" i="94"/>
  <c r="AO96" i="94" s="1"/>
  <c r="W97" i="94"/>
  <c r="AE96" i="94"/>
  <c r="AG96" i="94"/>
  <c r="AP96" i="94" s="1"/>
  <c r="AJ87" i="98"/>
  <c r="AK87" i="98"/>
  <c r="AT87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K79" i="98"/>
  <c r="AT79" i="98" s="1"/>
  <c r="AJ79" i="98"/>
  <c r="AK55" i="98"/>
  <c r="AT55" i="98" s="1"/>
  <c r="AJ55" i="98"/>
  <c r="AK13" i="98"/>
  <c r="AT13" i="98" s="1"/>
  <c r="AJ13" i="98"/>
  <c r="AI97" i="82"/>
  <c r="AN97" i="82"/>
  <c r="AJ93" i="98"/>
  <c r="AK93" i="98"/>
  <c r="AT93" i="98" s="1"/>
  <c r="AJ81" i="98"/>
  <c r="AK81" i="98"/>
  <c r="AT81" i="98" s="1"/>
  <c r="Y98" i="35"/>
  <c r="Z98" i="35" s="1"/>
  <c r="X98" i="35"/>
  <c r="AI97" i="10"/>
  <c r="AN97" i="10"/>
  <c r="AF96" i="48"/>
  <c r="AO96" i="48" s="1"/>
  <c r="W97" i="48"/>
  <c r="AG96" i="48"/>
  <c r="AP96" i="48" s="1"/>
  <c r="AE96" i="48"/>
  <c r="AH96" i="50"/>
  <c r="AQ96" i="50" s="1"/>
  <c r="AJ98" i="98"/>
  <c r="AS98" i="98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H97" i="85"/>
  <c r="AQ97" i="85" s="1"/>
  <c r="AJ5" i="98"/>
  <c r="AK5" i="98"/>
  <c r="AT5" i="98" s="1"/>
  <c r="AR95" i="94"/>
  <c r="AJ94" i="98"/>
  <c r="AK94" i="98"/>
  <c r="AT94" i="98" s="1"/>
  <c r="AK61" i="98"/>
  <c r="AT61" i="98" s="1"/>
  <c r="AJ61" i="98"/>
  <c r="AK37" i="98"/>
  <c r="AT37" i="98" s="1"/>
  <c r="AJ37" i="98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K7" i="98" l="1"/>
  <c r="AT7" i="98" s="1"/>
  <c r="AJ14" i="98"/>
  <c r="AJ6" i="98"/>
  <c r="AS37" i="98"/>
  <c r="AL37" i="98"/>
  <c r="AU37" i="98" s="1"/>
  <c r="AS50" i="98"/>
  <c r="AL50" i="98"/>
  <c r="AU50" i="98" s="1"/>
  <c r="AC98" i="35"/>
  <c r="AF98" i="35"/>
  <c r="AO98" i="35" s="1"/>
  <c r="AO100" i="35" s="1"/>
  <c r="AG98" i="35"/>
  <c r="AP98" i="35" s="1"/>
  <c r="AP100" i="35" s="1"/>
  <c r="AE98" i="35"/>
  <c r="AS79" i="98"/>
  <c r="AL79" i="98"/>
  <c r="AU79" i="98" s="1"/>
  <c r="AS21" i="98"/>
  <c r="AL21" i="98"/>
  <c r="AU21" i="98" s="1"/>
  <c r="AS57" i="98"/>
  <c r="AL57" i="98"/>
  <c r="AU57" i="98" s="1"/>
  <c r="AS75" i="98"/>
  <c r="AL75" i="98"/>
  <c r="AU75" i="98" s="1"/>
  <c r="AI96" i="94"/>
  <c r="AN96" i="94"/>
  <c r="AS70" i="98"/>
  <c r="AL70" i="98"/>
  <c r="AU70" i="98" s="1"/>
  <c r="AS43" i="98"/>
  <c r="AL43" i="98"/>
  <c r="AU43" i="98" s="1"/>
  <c r="AI96" i="50"/>
  <c r="AN96" i="50"/>
  <c r="AS41" i="98"/>
  <c r="AL41" i="98"/>
  <c r="AU41" i="98" s="1"/>
  <c r="AS59" i="98"/>
  <c r="AL59" i="98"/>
  <c r="AU59" i="98" s="1"/>
  <c r="AS77" i="98"/>
  <c r="AL77" i="98"/>
  <c r="AU77" i="98" s="1"/>
  <c r="AL31" i="98"/>
  <c r="AU31" i="98" s="1"/>
  <c r="AS31" i="98"/>
  <c r="AS30" i="98"/>
  <c r="AL30" i="98"/>
  <c r="AU30" i="98" s="1"/>
  <c r="AS38" i="98"/>
  <c r="AL38" i="98"/>
  <c r="AU38" i="98" s="1"/>
  <c r="AS56" i="98"/>
  <c r="AL56" i="98"/>
  <c r="AU56" i="98" s="1"/>
  <c r="Y97" i="48"/>
  <c r="X97" i="48"/>
  <c r="AR97" i="82"/>
  <c r="AS39" i="98"/>
  <c r="AL39" i="98"/>
  <c r="AU39" i="98" s="1"/>
  <c r="Y97" i="94"/>
  <c r="X97" i="94"/>
  <c r="AS73" i="98"/>
  <c r="AL73" i="98"/>
  <c r="AU73" i="98" s="1"/>
  <c r="AS40" i="98"/>
  <c r="AL40" i="98"/>
  <c r="AU40" i="98" s="1"/>
  <c r="AS76" i="98"/>
  <c r="AL76" i="98"/>
  <c r="AU76" i="98" s="1"/>
  <c r="AH98" i="10"/>
  <c r="AQ98" i="10" s="1"/>
  <c r="AQ100" i="10" s="1"/>
  <c r="AZ3" i="10"/>
  <c r="AX96" i="10" s="1"/>
  <c r="S96" i="10" s="1"/>
  <c r="AC96" i="10" s="1"/>
  <c r="AB97" i="10" s="1"/>
  <c r="AX4" i="10"/>
  <c r="S4" i="10" s="1"/>
  <c r="AC4" i="10" s="1"/>
  <c r="AB5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5" i="10"/>
  <c r="S95" i="10" s="1"/>
  <c r="AC95" i="10" s="1"/>
  <c r="AB96" i="10" s="1"/>
  <c r="AX93" i="10"/>
  <c r="S93" i="10" s="1"/>
  <c r="AC93" i="10" s="1"/>
  <c r="AB94" i="10" s="1"/>
  <c r="AX97" i="10"/>
  <c r="S97" i="10" s="1"/>
  <c r="AC97" i="10" s="1"/>
  <c r="AB98" i="10" s="1"/>
  <c r="Y98" i="102"/>
  <c r="X98" i="102"/>
  <c r="Y97" i="50"/>
  <c r="X97" i="50"/>
  <c r="Z97" i="50" s="1"/>
  <c r="AB4" i="98"/>
  <c r="AJ3" i="98"/>
  <c r="AS23" i="98"/>
  <c r="AL23" i="98"/>
  <c r="AU23" i="98" s="1"/>
  <c r="AS97" i="98"/>
  <c r="AL97" i="98"/>
  <c r="AU97" i="98" s="1"/>
  <c r="AS90" i="98"/>
  <c r="AL90" i="98"/>
  <c r="AU90" i="98" s="1"/>
  <c r="AS61" i="98"/>
  <c r="AL61" i="98"/>
  <c r="AU61" i="98" s="1"/>
  <c r="AS20" i="98"/>
  <c r="AL20" i="98"/>
  <c r="AU20" i="98" s="1"/>
  <c r="AS74" i="98"/>
  <c r="AL74" i="98"/>
  <c r="AU74" i="98" s="1"/>
  <c r="AS92" i="98"/>
  <c r="AL92" i="98"/>
  <c r="AU92" i="98" s="1"/>
  <c r="AS13" i="98"/>
  <c r="AL13" i="98"/>
  <c r="AU13" i="98" s="1"/>
  <c r="AS8" i="98"/>
  <c r="AL8" i="98"/>
  <c r="AU8" i="98" s="1"/>
  <c r="AL19" i="98"/>
  <c r="AU19" i="98" s="1"/>
  <c r="AS19" i="98"/>
  <c r="AS6" i="98"/>
  <c r="AL6" i="98"/>
  <c r="AU6" i="98" s="1"/>
  <c r="AS22" i="98"/>
  <c r="AL22" i="98"/>
  <c r="AU22" i="98" s="1"/>
  <c r="AS58" i="98"/>
  <c r="AL58" i="98"/>
  <c r="AU58" i="98" s="1"/>
  <c r="AS95" i="98"/>
  <c r="AL95" i="98"/>
  <c r="AU95" i="98" s="1"/>
  <c r="Z98" i="10"/>
  <c r="AI97" i="102"/>
  <c r="AN97" i="102"/>
  <c r="AS10" i="98"/>
  <c r="AL10" i="98"/>
  <c r="AU10" i="98" s="1"/>
  <c r="AS29" i="98"/>
  <c r="AL29" i="98"/>
  <c r="AU29" i="98" s="1"/>
  <c r="AS84" i="98"/>
  <c r="AL84" i="98"/>
  <c r="AU84" i="98" s="1"/>
  <c r="AS7" i="98"/>
  <c r="AL7" i="98"/>
  <c r="AU7" i="98" s="1"/>
  <c r="AL44" i="98"/>
  <c r="AU44" i="98" s="1"/>
  <c r="AS44" i="98"/>
  <c r="AS80" i="98"/>
  <c r="AL80" i="98"/>
  <c r="AU80" i="98" s="1"/>
  <c r="AS81" i="98"/>
  <c r="AL81" i="98"/>
  <c r="AU81" i="98" s="1"/>
  <c r="AS27" i="98"/>
  <c r="AL27" i="98"/>
  <c r="AU27" i="98" s="1"/>
  <c r="AS45" i="98"/>
  <c r="AL45" i="98"/>
  <c r="AU45" i="98" s="1"/>
  <c r="AS63" i="98"/>
  <c r="AL63" i="98"/>
  <c r="AU63" i="98" s="1"/>
  <c r="AS87" i="98"/>
  <c r="AL87" i="98"/>
  <c r="AU87" i="98" s="1"/>
  <c r="Y98" i="85"/>
  <c r="X98" i="85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F95" i="90"/>
  <c r="AO95" i="90" s="1"/>
  <c r="W96" i="90"/>
  <c r="AG95" i="90"/>
  <c r="AP95" i="90" s="1"/>
  <c r="AE95" i="90"/>
  <c r="AS85" i="98"/>
  <c r="AL85" i="98"/>
  <c r="AU85" i="98" s="1"/>
  <c r="AH98" i="82"/>
  <c r="AQ98" i="82" s="1"/>
  <c r="AQ100" i="82" s="1"/>
  <c r="AZ3" i="82"/>
  <c r="AX10" i="82" s="1"/>
  <c r="S10" i="82" s="1"/>
  <c r="AC10" i="82" s="1"/>
  <c r="AB11" i="82" s="1"/>
  <c r="AX12" i="82"/>
  <c r="S12" i="82" s="1"/>
  <c r="AC12" i="82" s="1"/>
  <c r="AB13" i="82" s="1"/>
  <c r="AX15" i="82"/>
  <c r="S15" i="82" s="1"/>
  <c r="AC15" i="82" s="1"/>
  <c r="AB16" i="82" s="1"/>
  <c r="AX16" i="82"/>
  <c r="S16" i="82" s="1"/>
  <c r="AC16" i="82" s="1"/>
  <c r="AB17" i="82" s="1"/>
  <c r="AX18" i="82"/>
  <c r="S18" i="82" s="1"/>
  <c r="AC18" i="82" s="1"/>
  <c r="AB19" i="82" s="1"/>
  <c r="AX19" i="82"/>
  <c r="S19" i="82" s="1"/>
  <c r="AC19" i="82" s="1"/>
  <c r="AB20" i="82" s="1"/>
  <c r="AX21" i="82"/>
  <c r="S21" i="82" s="1"/>
  <c r="AC21" i="82" s="1"/>
  <c r="AB22" i="82" s="1"/>
  <c r="AX22" i="82"/>
  <c r="S22" i="82" s="1"/>
  <c r="AC22" i="82" s="1"/>
  <c r="AB23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AS47" i="98"/>
  <c r="AL47" i="98"/>
  <c r="AU47" i="98" s="1"/>
  <c r="AS65" i="98"/>
  <c r="AL65" i="98"/>
  <c r="AU65" i="98" s="1"/>
  <c r="AS83" i="98"/>
  <c r="AL83" i="98"/>
  <c r="AU83" i="98" s="1"/>
  <c r="AS67" i="98"/>
  <c r="AL67" i="98"/>
  <c r="AU67" i="98" s="1"/>
  <c r="AL66" i="98"/>
  <c r="AU66" i="98" s="1"/>
  <c r="AS66" i="98"/>
  <c r="AS86" i="98"/>
  <c r="AL86" i="98"/>
  <c r="AU86" i="98" s="1"/>
  <c r="AS72" i="98"/>
  <c r="AL72" i="98"/>
  <c r="AU72" i="98" s="1"/>
  <c r="AS36" i="98"/>
  <c r="AL36" i="98"/>
  <c r="AU36" i="98" s="1"/>
  <c r="AS54" i="98"/>
  <c r="AL54" i="98"/>
  <c r="AU54" i="98" s="1"/>
  <c r="AS5" i="98"/>
  <c r="AL5" i="98"/>
  <c r="AU5" i="98" s="1"/>
  <c r="AS26" i="98"/>
  <c r="AL26" i="98"/>
  <c r="AU26" i="98" s="1"/>
  <c r="AS12" i="98"/>
  <c r="AL12" i="98"/>
  <c r="AU12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S62" i="98"/>
  <c r="AL62" i="98"/>
  <c r="AU62" i="98" s="1"/>
  <c r="AR97" i="10"/>
  <c r="AS55" i="98"/>
  <c r="AL55" i="98"/>
  <c r="AU55" i="98" s="1"/>
  <c r="AL33" i="98"/>
  <c r="AU33" i="98" s="1"/>
  <c r="AS33" i="98"/>
  <c r="AS69" i="98"/>
  <c r="AL69" i="98"/>
  <c r="AU69" i="98" s="1"/>
  <c r="AS82" i="98"/>
  <c r="AL82" i="98"/>
  <c r="AU82" i="98" s="1"/>
  <c r="AI98" i="98"/>
  <c r="AN98" i="98"/>
  <c r="AN100" i="98" s="1"/>
  <c r="Z98" i="82"/>
  <c r="AS17" i="98"/>
  <c r="AL17" i="98"/>
  <c r="AU17" i="98" s="1"/>
  <c r="AS35" i="98"/>
  <c r="AL35" i="98"/>
  <c r="AU35" i="98" s="1"/>
  <c r="AL91" i="98"/>
  <c r="AU91" i="98" s="1"/>
  <c r="AS91" i="98"/>
  <c r="AS11" i="98"/>
  <c r="AL11" i="98"/>
  <c r="AU11" i="98" s="1"/>
  <c r="AS48" i="98"/>
  <c r="AL48" i="98"/>
  <c r="AU48" i="98" s="1"/>
  <c r="AS18" i="98"/>
  <c r="AL18" i="98"/>
  <c r="AU18" i="98" s="1"/>
  <c r="AS60" i="98"/>
  <c r="AL60" i="98"/>
  <c r="AU60" i="98" s="1"/>
  <c r="AS94" i="98"/>
  <c r="AL94" i="98"/>
  <c r="AU94" i="98" s="1"/>
  <c r="AS14" i="98"/>
  <c r="AL14" i="98"/>
  <c r="AU14" i="98" s="1"/>
  <c r="AS32" i="98"/>
  <c r="AL32" i="98"/>
  <c r="AU32" i="98" s="1"/>
  <c r="AS68" i="98"/>
  <c r="AL68" i="98"/>
  <c r="AU68" i="98" s="1"/>
  <c r="AI96" i="48"/>
  <c r="AN96" i="48"/>
  <c r="AH98" i="35"/>
  <c r="AQ98" i="35" s="1"/>
  <c r="AQ100" i="35" s="1"/>
  <c r="AZ3" i="35"/>
  <c r="AX8" i="35" s="1"/>
  <c r="S8" i="35" s="1"/>
  <c r="AC8" i="35" s="1"/>
  <c r="AB9" i="35" s="1"/>
  <c r="AX4" i="35"/>
  <c r="S4" i="35" s="1"/>
  <c r="AC4" i="35" s="1"/>
  <c r="AB5" i="35" s="1"/>
  <c r="AX7" i="35"/>
  <c r="S7" i="35" s="1"/>
  <c r="AC7" i="35" s="1"/>
  <c r="AB8" i="35" s="1"/>
  <c r="AX11" i="35"/>
  <c r="S11" i="35" s="1"/>
  <c r="AC11" i="35" s="1"/>
  <c r="AB12" i="35" s="1"/>
  <c r="AX12" i="35"/>
  <c r="S12" i="35" s="1"/>
  <c r="AC12" i="35" s="1"/>
  <c r="AB13" i="35" s="1"/>
  <c r="AX15" i="35"/>
  <c r="S15" i="35" s="1"/>
  <c r="AC15" i="35" s="1"/>
  <c r="AB16" i="35" s="1"/>
  <c r="AX16" i="35"/>
  <c r="S16" i="35" s="1"/>
  <c r="AC16" i="35" s="1"/>
  <c r="AB17" i="35" s="1"/>
  <c r="AX18" i="35"/>
  <c r="S18" i="35" s="1"/>
  <c r="AC18" i="35" s="1"/>
  <c r="AB19" i="35" s="1"/>
  <c r="AX19" i="35"/>
  <c r="S19" i="35" s="1"/>
  <c r="AC19" i="35" s="1"/>
  <c r="AB20" i="35" s="1"/>
  <c r="AX21" i="35"/>
  <c r="S21" i="35" s="1"/>
  <c r="AC21" i="35" s="1"/>
  <c r="AB22" i="35" s="1"/>
  <c r="AX22" i="35"/>
  <c r="S22" i="35" s="1"/>
  <c r="AC22" i="35" s="1"/>
  <c r="AB23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6" i="35"/>
  <c r="S96" i="35" s="1"/>
  <c r="AC96" i="35" s="1"/>
  <c r="AB97" i="35" s="1"/>
  <c r="AX95" i="35"/>
  <c r="S95" i="35" s="1"/>
  <c r="AC95" i="35" s="1"/>
  <c r="AB96" i="35" s="1"/>
  <c r="AX93" i="35"/>
  <c r="S93" i="35" s="1"/>
  <c r="AC93" i="35" s="1"/>
  <c r="AB94" i="35" s="1"/>
  <c r="AX97" i="35"/>
  <c r="S97" i="35" s="1"/>
  <c r="AC97" i="35" s="1"/>
  <c r="AB98" i="35" s="1"/>
  <c r="AS93" i="98"/>
  <c r="AL93" i="98"/>
  <c r="AU93" i="98" s="1"/>
  <c r="AS15" i="98"/>
  <c r="AL15" i="98"/>
  <c r="AU15" i="98" s="1"/>
  <c r="AS51" i="98"/>
  <c r="AL51" i="98"/>
  <c r="AU51" i="98" s="1"/>
  <c r="AR97" i="35"/>
  <c r="AS49" i="98"/>
  <c r="AL49" i="98"/>
  <c r="AU49" i="98" s="1"/>
  <c r="AI97" i="85"/>
  <c r="AN97" i="85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25" i="98"/>
  <c r="AL25" i="98"/>
  <c r="AU25" i="98" s="1"/>
  <c r="AS53" i="98"/>
  <c r="AL53" i="98"/>
  <c r="AU53" i="98" s="1"/>
  <c r="AS71" i="98"/>
  <c r="AL71" i="98"/>
  <c r="AU71" i="98" s="1"/>
  <c r="AS89" i="98"/>
  <c r="AL89" i="98"/>
  <c r="AU89" i="98" s="1"/>
  <c r="AX6" i="10" l="1"/>
  <c r="S6" i="10" s="1"/>
  <c r="AC6" i="10" s="1"/>
  <c r="AB7" i="10" s="1"/>
  <c r="AX20" i="35"/>
  <c r="S20" i="35" s="1"/>
  <c r="AC20" i="35" s="1"/>
  <c r="AB21" i="35" s="1"/>
  <c r="AX14" i="35"/>
  <c r="S14" i="35" s="1"/>
  <c r="AC14" i="35" s="1"/>
  <c r="AB15" i="35" s="1"/>
  <c r="AX3" i="35"/>
  <c r="S3" i="35" s="1"/>
  <c r="AC3" i="35" s="1"/>
  <c r="AX20" i="82"/>
  <c r="S20" i="82" s="1"/>
  <c r="AC20" i="82" s="1"/>
  <c r="AB21" i="82" s="1"/>
  <c r="AX14" i="82"/>
  <c r="S14" i="82" s="1"/>
  <c r="AC14" i="82" s="1"/>
  <c r="AB15" i="82" s="1"/>
  <c r="AX5" i="10"/>
  <c r="S5" i="10" s="1"/>
  <c r="AC5" i="10" s="1"/>
  <c r="AB6" i="10" s="1"/>
  <c r="AX13" i="82"/>
  <c r="S13" i="82" s="1"/>
  <c r="AC13" i="82" s="1"/>
  <c r="AB14" i="82" s="1"/>
  <c r="AX3" i="10"/>
  <c r="S3" i="10" s="1"/>
  <c r="AC3" i="10" s="1"/>
  <c r="AX29" i="35"/>
  <c r="S29" i="35" s="1"/>
  <c r="AC29" i="35" s="1"/>
  <c r="AB30" i="35" s="1"/>
  <c r="AX23" i="35"/>
  <c r="S23" i="35" s="1"/>
  <c r="AC23" i="35" s="1"/>
  <c r="AB24" i="35" s="1"/>
  <c r="AX17" i="35"/>
  <c r="S17" i="35" s="1"/>
  <c r="AC17" i="35" s="1"/>
  <c r="AB18" i="35" s="1"/>
  <c r="AX10" i="35"/>
  <c r="S10" i="35" s="1"/>
  <c r="AC10" i="35" s="1"/>
  <c r="AB11" i="35" s="1"/>
  <c r="AX29" i="82"/>
  <c r="S29" i="82" s="1"/>
  <c r="AC29" i="82" s="1"/>
  <c r="AB30" i="82" s="1"/>
  <c r="AX23" i="82"/>
  <c r="S23" i="82" s="1"/>
  <c r="AC23" i="82" s="1"/>
  <c r="AB24" i="82" s="1"/>
  <c r="AX17" i="82"/>
  <c r="S17" i="82" s="1"/>
  <c r="AC17" i="82" s="1"/>
  <c r="AB18" i="82" s="1"/>
  <c r="AX11" i="82"/>
  <c r="S11" i="82" s="1"/>
  <c r="AC11" i="82" s="1"/>
  <c r="AB12" i="82" s="1"/>
  <c r="Z98" i="85"/>
  <c r="AG98" i="85" s="1"/>
  <c r="AP98" i="85" s="1"/>
  <c r="AP100" i="85" s="1"/>
  <c r="Z98" i="102"/>
  <c r="AX13" i="10"/>
  <c r="S13" i="10" s="1"/>
  <c r="AC13" i="10" s="1"/>
  <c r="AB14" i="10" s="1"/>
  <c r="AX7" i="10"/>
  <c r="S7" i="10" s="1"/>
  <c r="AC7" i="10" s="1"/>
  <c r="AB8" i="10" s="1"/>
  <c r="AC98" i="85"/>
  <c r="AE98" i="85"/>
  <c r="AF98" i="85"/>
  <c r="AO98" i="85" s="1"/>
  <c r="AO100" i="85" s="1"/>
  <c r="AC98" i="102"/>
  <c r="AG98" i="102"/>
  <c r="AP98" i="102" s="1"/>
  <c r="AP100" i="102" s="1"/>
  <c r="AF98" i="102"/>
  <c r="AO98" i="102" s="1"/>
  <c r="AO100" i="102" s="1"/>
  <c r="AE98" i="102"/>
  <c r="AR97" i="85"/>
  <c r="AK87" i="35"/>
  <c r="AT87" i="35" s="1"/>
  <c r="AJ87" i="35"/>
  <c r="AK81" i="35"/>
  <c r="AT81" i="35" s="1"/>
  <c r="AJ81" i="35"/>
  <c r="AK69" i="35"/>
  <c r="AT69" i="35" s="1"/>
  <c r="AJ69" i="35"/>
  <c r="AK98" i="35"/>
  <c r="AT98" i="35" s="1"/>
  <c r="AJ98" i="35"/>
  <c r="AS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J26" i="35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G98" i="82"/>
  <c r="AP98" i="82" s="1"/>
  <c r="AP100" i="82" s="1"/>
  <c r="AF98" i="82"/>
  <c r="AO98" i="82" s="1"/>
  <c r="AO100" i="82" s="1"/>
  <c r="AE98" i="82"/>
  <c r="AC98" i="82"/>
  <c r="AK97" i="82"/>
  <c r="AT97" i="82" s="1"/>
  <c r="AJ97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J13" i="82"/>
  <c r="AX5" i="82"/>
  <c r="S5" i="82" s="1"/>
  <c r="AC5" i="82" s="1"/>
  <c r="AB6" i="82" s="1"/>
  <c r="AH97" i="50"/>
  <c r="AQ97" i="5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J7" i="10"/>
  <c r="AK7" i="10"/>
  <c r="AT7" i="10" s="1"/>
  <c r="AH97" i="94"/>
  <c r="AQ97" i="94" s="1"/>
  <c r="AJ91" i="35"/>
  <c r="AK91" i="35"/>
  <c r="AT91" i="35" s="1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K5" i="35"/>
  <c r="AT5" i="35" s="1"/>
  <c r="AR96" i="48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F97" i="50"/>
  <c r="AO97" i="50" s="1"/>
  <c r="AG97" i="50"/>
  <c r="AP97" i="50" s="1"/>
  <c r="AE97" i="50"/>
  <c r="W98" i="50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J18" i="10"/>
  <c r="AK18" i="10"/>
  <c r="AT18" i="10" s="1"/>
  <c r="AJ12" i="10"/>
  <c r="AK12" i="10"/>
  <c r="AT12" i="10" s="1"/>
  <c r="AK5" i="10"/>
  <c r="AT5" i="10" s="1"/>
  <c r="AJ5" i="10"/>
  <c r="Z97" i="94"/>
  <c r="AH97" i="48"/>
  <c r="AQ97" i="48" s="1"/>
  <c r="AR96" i="50"/>
  <c r="AR96" i="94"/>
  <c r="AK94" i="35"/>
  <c r="AT94" i="35" s="1"/>
  <c r="AJ94" i="35"/>
  <c r="AK96" i="35"/>
  <c r="AT96" i="35" s="1"/>
  <c r="AJ96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J3" i="35"/>
  <c r="AB4" i="35"/>
  <c r="AR98" i="98"/>
  <c r="AR100" i="98" s="1"/>
  <c r="AL98" i="98"/>
  <c r="AU98" i="98" s="1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3" i="82"/>
  <c r="S3" i="82" s="1"/>
  <c r="AC3" i="82" s="1"/>
  <c r="AI95" i="90"/>
  <c r="AN95" i="90"/>
  <c r="AH98" i="85"/>
  <c r="AQ98" i="85" s="1"/>
  <c r="AQ100" i="85" s="1"/>
  <c r="AZ3" i="85"/>
  <c r="AX10" i="85" s="1"/>
  <c r="S10" i="85" s="1"/>
  <c r="AC10" i="85" s="1"/>
  <c r="AB11" i="85" s="1"/>
  <c r="AX7" i="85"/>
  <c r="S7" i="85" s="1"/>
  <c r="AC7" i="85" s="1"/>
  <c r="AB8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X94" i="85"/>
  <c r="S94" i="85" s="1"/>
  <c r="AC94" i="85" s="1"/>
  <c r="AB95" i="85" s="1"/>
  <c r="AX96" i="85"/>
  <c r="S96" i="85" s="1"/>
  <c r="AC96" i="85" s="1"/>
  <c r="AB97" i="85" s="1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6" i="10"/>
  <c r="AT6" i="10" s="1"/>
  <c r="AJ6" i="10"/>
  <c r="Z97" i="48"/>
  <c r="AJ85" i="35"/>
  <c r="AK85" i="35"/>
  <c r="AT85" i="35" s="1"/>
  <c r="AK97" i="35"/>
  <c r="AT97" i="35" s="1"/>
  <c r="AJ97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J11" i="35"/>
  <c r="AK11" i="35"/>
  <c r="AT11" i="35" s="1"/>
  <c r="AK9" i="35"/>
  <c r="AT9" i="35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X8" i="82"/>
  <c r="S8" i="82" s="1"/>
  <c r="AC8" i="82" s="1"/>
  <c r="AB9" i="82" s="1"/>
  <c r="AX4" i="82"/>
  <c r="S4" i="82" s="1"/>
  <c r="AC4" i="82" s="1"/>
  <c r="AB5" i="82" s="1"/>
  <c r="AH98" i="102"/>
  <c r="AQ98" i="102" s="1"/>
  <c r="AQ100" i="102" s="1"/>
  <c r="AZ3" i="102"/>
  <c r="AX5" i="102" s="1"/>
  <c r="S5" i="102" s="1"/>
  <c r="AC5" i="102" s="1"/>
  <c r="AB6" i="102" s="1"/>
  <c r="AX8" i="102"/>
  <c r="S8" i="102" s="1"/>
  <c r="AC8" i="102" s="1"/>
  <c r="AB9" i="102" s="1"/>
  <c r="AX9" i="102"/>
  <c r="S9" i="102" s="1"/>
  <c r="AC9" i="102" s="1"/>
  <c r="AB10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9" i="102"/>
  <c r="S29" i="102" s="1"/>
  <c r="AC29" i="102" s="1"/>
  <c r="AB30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5" i="102"/>
  <c r="S35" i="102" s="1"/>
  <c r="AC35" i="102" s="1"/>
  <c r="AB36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1" i="102"/>
  <c r="S41" i="102" s="1"/>
  <c r="AC41" i="102" s="1"/>
  <c r="AB42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6" i="102"/>
  <c r="S96" i="102" s="1"/>
  <c r="AC96" i="102" s="1"/>
  <c r="AB97" i="102" s="1"/>
  <c r="AX94" i="102"/>
  <c r="S94" i="102" s="1"/>
  <c r="AC94" i="102" s="1"/>
  <c r="AB95" i="102" s="1"/>
  <c r="AX95" i="102"/>
  <c r="S95" i="102" s="1"/>
  <c r="AC95" i="102" s="1"/>
  <c r="AB96" i="102" s="1"/>
  <c r="AX97" i="102"/>
  <c r="S97" i="102" s="1"/>
  <c r="AC97" i="102" s="1"/>
  <c r="AB98" i="102" s="1"/>
  <c r="AK95" i="10"/>
  <c r="AT95" i="10" s="1"/>
  <c r="AJ95" i="10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K97" i="10"/>
  <c r="AT97" i="10" s="1"/>
  <c r="AJ97" i="10"/>
  <c r="AK79" i="35"/>
  <c r="AT79" i="35" s="1"/>
  <c r="AJ7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X9" i="35"/>
  <c r="S9" i="35" s="1"/>
  <c r="AC9" i="35" s="1"/>
  <c r="AB10" i="35" s="1"/>
  <c r="AX5" i="35"/>
  <c r="S5" i="35" s="1"/>
  <c r="AC5" i="35" s="1"/>
  <c r="AB6" i="35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Y96" i="90"/>
  <c r="X96" i="90"/>
  <c r="AR97" i="102"/>
  <c r="AS3" i="98"/>
  <c r="AL3" i="98"/>
  <c r="AU3" i="9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3" i="10"/>
  <c r="AB4" i="10"/>
  <c r="AI98" i="35"/>
  <c r="AN98" i="35"/>
  <c r="AN100" i="35" s="1"/>
  <c r="AJ93" i="35"/>
  <c r="AK93" i="35"/>
  <c r="AT93" i="35" s="1"/>
  <c r="AJ75" i="35"/>
  <c r="AK75" i="35"/>
  <c r="AT75" i="35" s="1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J8" i="35"/>
  <c r="AK8" i="35"/>
  <c r="AT8" i="35" s="1"/>
  <c r="AK98" i="82"/>
  <c r="AT98" i="82" s="1"/>
  <c r="AJ98" i="82"/>
  <c r="AS98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K14" i="82"/>
  <c r="AT14" i="82" s="1"/>
  <c r="AJ14" i="82"/>
  <c r="AX6" i="82"/>
  <c r="S6" i="82" s="1"/>
  <c r="AC6" i="82" s="1"/>
  <c r="AB7" i="82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J4" i="98"/>
  <c r="AK4" i="98"/>
  <c r="AT4" i="98" s="1"/>
  <c r="AT100" i="9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X7" i="102" l="1"/>
  <c r="S7" i="102" s="1"/>
  <c r="AC7" i="102" s="1"/>
  <c r="AB8" i="102" s="1"/>
  <c r="AX6" i="85"/>
  <c r="S6" i="85" s="1"/>
  <c r="AC6" i="85" s="1"/>
  <c r="AB7" i="85" s="1"/>
  <c r="AX5" i="85"/>
  <c r="S5" i="85" s="1"/>
  <c r="AC5" i="85" s="1"/>
  <c r="AB6" i="85" s="1"/>
  <c r="AS38" i="10"/>
  <c r="AL38" i="10"/>
  <c r="AU38" i="10" s="1"/>
  <c r="AS56" i="10"/>
  <c r="AL56" i="10"/>
  <c r="AU56" i="10" s="1"/>
  <c r="AI98" i="10"/>
  <c r="AN98" i="10"/>
  <c r="AN100" i="10" s="1"/>
  <c r="AS74" i="10"/>
  <c r="AL74" i="10"/>
  <c r="AU74" i="10" s="1"/>
  <c r="AS27" i="10"/>
  <c r="AL27" i="10"/>
  <c r="AU27" i="10" s="1"/>
  <c r="AS63" i="10"/>
  <c r="AL63" i="10"/>
  <c r="AU63" i="10" s="1"/>
  <c r="AS8" i="10"/>
  <c r="AL8" i="10"/>
  <c r="AU8" i="10" s="1"/>
  <c r="AS62" i="10"/>
  <c r="AL62" i="10"/>
  <c r="AU62" i="10" s="1"/>
  <c r="AL4" i="98"/>
  <c r="AU4" i="98" s="1"/>
  <c r="AS4" i="98"/>
  <c r="AS14" i="82"/>
  <c r="AL14" i="82"/>
  <c r="AU14" i="82" s="1"/>
  <c r="AS50" i="82"/>
  <c r="AL50" i="82"/>
  <c r="AU50" i="82" s="1"/>
  <c r="AS51" i="10"/>
  <c r="AL51" i="10"/>
  <c r="AU51" i="10" s="1"/>
  <c r="AS32" i="10"/>
  <c r="AL32" i="10"/>
  <c r="AU32" i="10" s="1"/>
  <c r="AS50" i="10"/>
  <c r="AL50" i="10"/>
  <c r="AU50" i="10" s="1"/>
  <c r="AS86" i="10"/>
  <c r="AL86" i="10"/>
  <c r="AU86" i="10" s="1"/>
  <c r="AS32" i="82"/>
  <c r="AL32" i="82"/>
  <c r="AU32" i="82" s="1"/>
  <c r="AS86" i="82"/>
  <c r="AL86" i="82"/>
  <c r="AU86" i="82" s="1"/>
  <c r="AS8" i="35"/>
  <c r="AL8" i="35"/>
  <c r="AU8" i="35" s="1"/>
  <c r="AS27" i="35"/>
  <c r="AL27" i="35"/>
  <c r="AU27" i="35" s="1"/>
  <c r="AR98" i="35"/>
  <c r="AR100" i="35" s="1"/>
  <c r="AL98" i="35"/>
  <c r="AU98" i="35" s="1"/>
  <c r="AS15" i="10"/>
  <c r="AL15" i="10"/>
  <c r="AU15" i="10" s="1"/>
  <c r="AS33" i="10"/>
  <c r="AL33" i="10"/>
  <c r="AU33" i="10" s="1"/>
  <c r="AS15" i="82"/>
  <c r="AL15" i="82"/>
  <c r="AU15" i="82" s="1"/>
  <c r="AS33" i="82"/>
  <c r="AL33" i="82"/>
  <c r="AU33" i="82" s="1"/>
  <c r="AS16" i="35"/>
  <c r="AL16" i="35"/>
  <c r="AU16" i="35" s="1"/>
  <c r="AS34" i="35"/>
  <c r="AL34" i="35"/>
  <c r="AU34" i="35" s="1"/>
  <c r="AS88" i="35"/>
  <c r="AL88" i="35"/>
  <c r="AU88" i="35" s="1"/>
  <c r="AS16" i="10"/>
  <c r="AL16" i="10"/>
  <c r="AU16" i="10" s="1"/>
  <c r="AS34" i="10"/>
  <c r="AL34" i="10"/>
  <c r="AU34" i="10" s="1"/>
  <c r="AS88" i="10"/>
  <c r="AL88" i="10"/>
  <c r="AU88" i="10" s="1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X40" i="102"/>
  <c r="S40" i="102" s="1"/>
  <c r="AC40" i="102" s="1"/>
  <c r="AB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X16" i="102"/>
  <c r="S16" i="102" s="1"/>
  <c r="AC16" i="102" s="1"/>
  <c r="AB17" i="102" s="1"/>
  <c r="AX10" i="102"/>
  <c r="S10" i="102" s="1"/>
  <c r="AC10" i="102" s="1"/>
  <c r="AB11" i="102" s="1"/>
  <c r="AX3" i="102"/>
  <c r="S3" i="102" s="1"/>
  <c r="AC3" i="102" s="1"/>
  <c r="AS88" i="82"/>
  <c r="AL88" i="82"/>
  <c r="AU88" i="82" s="1"/>
  <c r="AS11" i="35"/>
  <c r="AL11" i="35"/>
  <c r="AU11" i="35" s="1"/>
  <c r="AS47" i="35"/>
  <c r="AL47" i="35"/>
  <c r="AU47" i="35" s="1"/>
  <c r="AS83" i="35"/>
  <c r="AL83" i="35"/>
  <c r="AU83" i="35" s="1"/>
  <c r="AS6" i="10"/>
  <c r="AL6" i="10"/>
  <c r="AU6" i="10" s="1"/>
  <c r="AS23" i="10"/>
  <c r="AL23" i="10"/>
  <c r="AU23" i="10" s="1"/>
  <c r="AS41" i="10"/>
  <c r="AL41" i="10"/>
  <c r="AU41" i="10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X8" i="85"/>
  <c r="S8" i="85" s="1"/>
  <c r="AC8" i="85" s="1"/>
  <c r="AB9" i="85" s="1"/>
  <c r="AX4" i="85"/>
  <c r="S4" i="85" s="1"/>
  <c r="AC4" i="85" s="1"/>
  <c r="AB5" i="85" s="1"/>
  <c r="AS35" i="82"/>
  <c r="AL35" i="82"/>
  <c r="AU35" i="82" s="1"/>
  <c r="AS53" i="82"/>
  <c r="AL53" i="82"/>
  <c r="AU53" i="82" s="1"/>
  <c r="AS89" i="82"/>
  <c r="AL89" i="82"/>
  <c r="AU89" i="82" s="1"/>
  <c r="AK4" i="35"/>
  <c r="AT4" i="35" s="1"/>
  <c r="AJ4" i="35"/>
  <c r="AS24" i="35"/>
  <c r="AL24" i="35"/>
  <c r="AU24" i="35" s="1"/>
  <c r="AS42" i="35"/>
  <c r="AL42" i="35"/>
  <c r="AU42" i="35" s="1"/>
  <c r="AS78" i="35"/>
  <c r="AL78" i="35"/>
  <c r="AU78" i="35" s="1"/>
  <c r="AS96" i="35"/>
  <c r="AL96" i="35"/>
  <c r="AU96" i="35" s="1"/>
  <c r="AS36" i="10"/>
  <c r="AL36" i="10"/>
  <c r="AU36" i="10" s="1"/>
  <c r="AS72" i="10"/>
  <c r="AL72" i="10"/>
  <c r="AU72" i="10" s="1"/>
  <c r="AI97" i="50"/>
  <c r="AN97" i="50"/>
  <c r="AS12" i="82"/>
  <c r="AL12" i="82"/>
  <c r="AU12" i="82" s="1"/>
  <c r="AS30" i="82"/>
  <c r="AL30" i="82"/>
  <c r="AU30" i="82" s="1"/>
  <c r="AS55" i="35"/>
  <c r="AL55" i="35"/>
  <c r="AU55" i="35" s="1"/>
  <c r="AS19" i="10"/>
  <c r="AL19" i="10"/>
  <c r="AU19" i="10" s="1"/>
  <c r="AL37" i="10"/>
  <c r="AU37" i="10" s="1"/>
  <c r="AS37" i="10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62" i="35"/>
  <c r="AL62" i="35"/>
  <c r="AU62" i="35" s="1"/>
  <c r="AS80" i="35"/>
  <c r="AL80" i="35"/>
  <c r="AU80" i="35" s="1"/>
  <c r="AS87" i="35"/>
  <c r="AL87" i="35"/>
  <c r="AU87" i="35" s="1"/>
  <c r="AS38" i="82"/>
  <c r="AL38" i="82"/>
  <c r="AU38" i="82" s="1"/>
  <c r="AS92" i="82"/>
  <c r="AL92" i="82"/>
  <c r="AU92" i="82" s="1"/>
  <c r="AS33" i="35"/>
  <c r="AL33" i="35"/>
  <c r="AU33" i="35" s="1"/>
  <c r="AS51" i="35"/>
  <c r="AL51" i="35"/>
  <c r="AU51" i="35" s="1"/>
  <c r="AJ4" i="10"/>
  <c r="AK4" i="10"/>
  <c r="AT4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H96" i="90"/>
  <c r="AQ96" i="90" s="1"/>
  <c r="AS21" i="82"/>
  <c r="AL21" i="82"/>
  <c r="AU21" i="82" s="1"/>
  <c r="AS75" i="82"/>
  <c r="AL75" i="82"/>
  <c r="AU75" i="82" s="1"/>
  <c r="AS22" i="35"/>
  <c r="AL22" i="35"/>
  <c r="AU22" i="35" s="1"/>
  <c r="AS58" i="35"/>
  <c r="AL58" i="35"/>
  <c r="AU58" i="35" s="1"/>
  <c r="AL76" i="35"/>
  <c r="AU76" i="35" s="1"/>
  <c r="AS76" i="35"/>
  <c r="AS97" i="10"/>
  <c r="AL97" i="10"/>
  <c r="AU97" i="10" s="1"/>
  <c r="AS22" i="10"/>
  <c r="AL22" i="10"/>
  <c r="AU22" i="10" s="1"/>
  <c r="AS58" i="10"/>
  <c r="AL58" i="10"/>
  <c r="AU58" i="10" s="1"/>
  <c r="AS95" i="10"/>
  <c r="AL95" i="10"/>
  <c r="AU95" i="10" s="1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K16" i="102"/>
  <c r="AT16" i="102" s="1"/>
  <c r="AJ16" i="102"/>
  <c r="AK10" i="102"/>
  <c r="AT10" i="102" s="1"/>
  <c r="AJ10" i="102"/>
  <c r="AK6" i="102"/>
  <c r="AT6" i="102" s="1"/>
  <c r="AS40" i="82"/>
  <c r="AL40" i="82"/>
  <c r="AU40" i="82" s="1"/>
  <c r="AS76" i="82"/>
  <c r="AL76" i="82"/>
  <c r="AU76" i="82" s="1"/>
  <c r="AS94" i="82"/>
  <c r="AL94" i="82"/>
  <c r="AU94" i="82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97" i="35"/>
  <c r="AL97" i="35"/>
  <c r="AU97" i="35" s="1"/>
  <c r="AS59" i="10"/>
  <c r="AL59" i="10"/>
  <c r="AU59" i="10" s="1"/>
  <c r="AS77" i="10"/>
  <c r="AL77" i="10"/>
  <c r="AU77" i="10" s="1"/>
  <c r="AS96" i="10"/>
  <c r="AL96" i="10"/>
  <c r="AU96" i="10" s="1"/>
  <c r="AK93" i="85"/>
  <c r="AT93" i="85" s="1"/>
  <c r="AJ93" i="85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17" i="82"/>
  <c r="AL17" i="82"/>
  <c r="AU17" i="82" s="1"/>
  <c r="AS71" i="82"/>
  <c r="AL71" i="82"/>
  <c r="AU71" i="82" s="1"/>
  <c r="AL3" i="35"/>
  <c r="AU3" i="35" s="1"/>
  <c r="AS3" i="35"/>
  <c r="AS60" i="35"/>
  <c r="AL60" i="35"/>
  <c r="AU60" i="35" s="1"/>
  <c r="AG97" i="94"/>
  <c r="AP97" i="94" s="1"/>
  <c r="AE97" i="94"/>
  <c r="AF97" i="94"/>
  <c r="AO97" i="94" s="1"/>
  <c r="W98" i="94"/>
  <c r="AS18" i="10"/>
  <c r="AL18" i="10"/>
  <c r="AU18" i="10" s="1"/>
  <c r="AS54" i="10"/>
  <c r="AL54" i="10"/>
  <c r="AU54" i="10" s="1"/>
  <c r="AS90" i="10"/>
  <c r="AL90" i="10"/>
  <c r="AU90" i="10" s="1"/>
  <c r="AS36" i="82"/>
  <c r="AL36" i="82"/>
  <c r="AU36" i="82" s="1"/>
  <c r="AJ5" i="35"/>
  <c r="AS25" i="35"/>
  <c r="AL25" i="35"/>
  <c r="AU25" i="35" s="1"/>
  <c r="AS43" i="35"/>
  <c r="AL43" i="35"/>
  <c r="AU43" i="35" s="1"/>
  <c r="AS61" i="35"/>
  <c r="AL61" i="35"/>
  <c r="AU61" i="35" s="1"/>
  <c r="AS55" i="10"/>
  <c r="AL55" i="10"/>
  <c r="AU55" i="10" s="1"/>
  <c r="AS73" i="10"/>
  <c r="AL73" i="10"/>
  <c r="AU73" i="10" s="1"/>
  <c r="AS91" i="10"/>
  <c r="AL91" i="10"/>
  <c r="AU91" i="10" s="1"/>
  <c r="AS26" i="35"/>
  <c r="AL26" i="35"/>
  <c r="AU26" i="35" s="1"/>
  <c r="AS44" i="35"/>
  <c r="AL44" i="35"/>
  <c r="AU44" i="35" s="1"/>
  <c r="AS20" i="10"/>
  <c r="AL20" i="10"/>
  <c r="AU20" i="10" s="1"/>
  <c r="AS75" i="35"/>
  <c r="AL75" i="35"/>
  <c r="AU75" i="35" s="1"/>
  <c r="AS39" i="10"/>
  <c r="AL39" i="10"/>
  <c r="AU39" i="10" s="1"/>
  <c r="Z96" i="90"/>
  <c r="AS39" i="82"/>
  <c r="AL39" i="82"/>
  <c r="AU39" i="82" s="1"/>
  <c r="AS57" i="82"/>
  <c r="AL57" i="82"/>
  <c r="AU57" i="82" s="1"/>
  <c r="AS93" i="82"/>
  <c r="AL93" i="82"/>
  <c r="AU93" i="82" s="1"/>
  <c r="AS40" i="35"/>
  <c r="AL40" i="35"/>
  <c r="AU40" i="35" s="1"/>
  <c r="AS95" i="35"/>
  <c r="AL95" i="35"/>
  <c r="AU95" i="35" s="1"/>
  <c r="AS40" i="10"/>
  <c r="AL40" i="10"/>
  <c r="AU40" i="10" s="1"/>
  <c r="AS76" i="10"/>
  <c r="AL76" i="10"/>
  <c r="AU76" i="10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22" i="82"/>
  <c r="AL22" i="82"/>
  <c r="AU22" i="82" s="1"/>
  <c r="AS58" i="82"/>
  <c r="AL58" i="82"/>
  <c r="AU58" i="82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59" i="82"/>
  <c r="AL59" i="82"/>
  <c r="AU59" i="82" s="1"/>
  <c r="AS77" i="82"/>
  <c r="AL77" i="82"/>
  <c r="AU77" i="82" s="1"/>
  <c r="AS95" i="82"/>
  <c r="AL95" i="82"/>
  <c r="AU95" i="82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94" i="35"/>
  <c r="AL94" i="35"/>
  <c r="AU94" i="35" s="1"/>
  <c r="AS5" i="10"/>
  <c r="AL5" i="10"/>
  <c r="AU5" i="10" s="1"/>
  <c r="AS24" i="10"/>
  <c r="AL24" i="10"/>
  <c r="AU24" i="10" s="1"/>
  <c r="AS42" i="10"/>
  <c r="AL42" i="10"/>
  <c r="AU42" i="10" s="1"/>
  <c r="AS60" i="10"/>
  <c r="AL60" i="10"/>
  <c r="AU60" i="10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91" i="35"/>
  <c r="AL91" i="35"/>
  <c r="AU91" i="35" s="1"/>
  <c r="AS61" i="10"/>
  <c r="AL61" i="10"/>
  <c r="AU61" i="10" s="1"/>
  <c r="AS79" i="10"/>
  <c r="AL79" i="10"/>
  <c r="AU79" i="10" s="1"/>
  <c r="AK98" i="10"/>
  <c r="AT98" i="10" s="1"/>
  <c r="AS25" i="82"/>
  <c r="AL25" i="82"/>
  <c r="AU25" i="82" s="1"/>
  <c r="AL61" i="82"/>
  <c r="AU61" i="82" s="1"/>
  <c r="AS61" i="82"/>
  <c r="AS97" i="82"/>
  <c r="AL97" i="82"/>
  <c r="AU97" i="82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69" i="35"/>
  <c r="AL69" i="35"/>
  <c r="AU69" i="35" s="1"/>
  <c r="AS68" i="10"/>
  <c r="AL68" i="10"/>
  <c r="AU68" i="10" s="1"/>
  <c r="AJ6" i="35"/>
  <c r="AK6" i="35"/>
  <c r="AT6" i="35" s="1"/>
  <c r="AS28" i="35"/>
  <c r="AL28" i="35"/>
  <c r="AU28" i="35" s="1"/>
  <c r="AS46" i="35"/>
  <c r="AL46" i="35"/>
  <c r="AU46" i="35" s="1"/>
  <c r="AS28" i="10"/>
  <c r="AL28" i="10"/>
  <c r="AU28" i="10" s="1"/>
  <c r="AS46" i="10"/>
  <c r="AL46" i="10"/>
  <c r="AU46" i="10" s="1"/>
  <c r="AL82" i="10"/>
  <c r="AU82" i="10" s="1"/>
  <c r="AS82" i="10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J5" i="82"/>
  <c r="AK5" i="82"/>
  <c r="AT5" i="82" s="1"/>
  <c r="AS28" i="82"/>
  <c r="AL28" i="82"/>
  <c r="AU28" i="82" s="1"/>
  <c r="AS82" i="82"/>
  <c r="AL82" i="82"/>
  <c r="AU82" i="82" s="1"/>
  <c r="AJ9" i="35"/>
  <c r="AS41" i="35"/>
  <c r="AL41" i="35"/>
  <c r="AU41" i="35" s="1"/>
  <c r="AS59" i="35"/>
  <c r="AL59" i="35"/>
  <c r="AU59" i="35" s="1"/>
  <c r="AS77" i="35"/>
  <c r="AL77" i="35"/>
  <c r="AU77" i="35" s="1"/>
  <c r="AS47" i="10"/>
  <c r="AL47" i="10"/>
  <c r="AU47" i="10" s="1"/>
  <c r="AK95" i="85"/>
  <c r="AT95" i="85" s="1"/>
  <c r="AJ95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R95" i="90"/>
  <c r="AS23" i="82"/>
  <c r="AL23" i="82"/>
  <c r="AU23" i="82" s="1"/>
  <c r="AS41" i="82"/>
  <c r="AL41" i="82"/>
  <c r="AU41" i="82" s="1"/>
  <c r="AS30" i="35"/>
  <c r="AL30" i="35"/>
  <c r="AU30" i="35" s="1"/>
  <c r="AS78" i="10"/>
  <c r="AL78" i="10"/>
  <c r="AU78" i="10" s="1"/>
  <c r="AS94" i="10"/>
  <c r="AL94" i="10"/>
  <c r="AU94" i="10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67" i="35"/>
  <c r="AL67" i="35"/>
  <c r="AU67" i="35" s="1"/>
  <c r="AS7" i="10"/>
  <c r="AL7" i="10"/>
  <c r="AU7" i="10" s="1"/>
  <c r="AS25" i="10"/>
  <c r="AL25" i="10"/>
  <c r="AU25" i="10" s="1"/>
  <c r="AS43" i="10"/>
  <c r="AL43" i="10"/>
  <c r="AU43" i="10" s="1"/>
  <c r="AJ6" i="82"/>
  <c r="AK6" i="82"/>
  <c r="AT6" i="82" s="1"/>
  <c r="AS43" i="82"/>
  <c r="AL43" i="82"/>
  <c r="AU43" i="82" s="1"/>
  <c r="AS79" i="82"/>
  <c r="AL79" i="82"/>
  <c r="AU79" i="82" s="1"/>
  <c r="AJ14" i="35"/>
  <c r="AK14" i="35"/>
  <c r="AT14" i="35" s="1"/>
  <c r="AS50" i="35"/>
  <c r="AL50" i="35"/>
  <c r="AU50" i="35" s="1"/>
  <c r="AS14" i="10"/>
  <c r="AL14" i="10"/>
  <c r="AU14" i="10" s="1"/>
  <c r="AS20" i="82"/>
  <c r="AL20" i="82"/>
  <c r="AU20" i="82" s="1"/>
  <c r="AS74" i="82"/>
  <c r="AL74" i="82"/>
  <c r="AU74" i="82" s="1"/>
  <c r="AS15" i="35"/>
  <c r="AL15" i="35"/>
  <c r="AU15" i="35" s="1"/>
  <c r="AS92" i="10"/>
  <c r="AL92" i="10"/>
  <c r="AU92" i="10" s="1"/>
  <c r="AS21" i="35"/>
  <c r="AL21" i="35"/>
  <c r="AU21" i="35" s="1"/>
  <c r="AS39" i="35"/>
  <c r="AL39" i="35"/>
  <c r="AU39" i="35" s="1"/>
  <c r="AS9" i="10"/>
  <c r="AL9" i="10"/>
  <c r="AU9" i="10" s="1"/>
  <c r="AU100" i="98"/>
  <c r="C11" i="98" s="1"/>
  <c r="F42" i="57" s="1"/>
  <c r="AL45" i="82"/>
  <c r="AU45" i="82" s="1"/>
  <c r="AS45" i="82"/>
  <c r="AS80" i="10"/>
  <c r="AL80" i="10"/>
  <c r="AU80" i="10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57" i="35"/>
  <c r="AL57" i="35"/>
  <c r="AU57" i="35" s="1"/>
  <c r="AS93" i="35"/>
  <c r="AL93" i="35"/>
  <c r="AU93" i="35" s="1"/>
  <c r="AS100" i="98"/>
  <c r="AK8" i="82"/>
  <c r="AT8" i="82" s="1"/>
  <c r="AJ8" i="82"/>
  <c r="AS27" i="82"/>
  <c r="AL27" i="82"/>
  <c r="AU27" i="82" s="1"/>
  <c r="AS63" i="82"/>
  <c r="AL63" i="82"/>
  <c r="AU63" i="82" s="1"/>
  <c r="AJ10" i="35"/>
  <c r="AK10" i="35"/>
  <c r="AT10" i="35" s="1"/>
  <c r="AS64" i="35"/>
  <c r="AL64" i="35"/>
  <c r="AU64" i="35" s="1"/>
  <c r="AS82" i="35"/>
  <c r="AL82" i="35"/>
  <c r="AU82" i="35" s="1"/>
  <c r="AS89" i="35"/>
  <c r="AL89" i="35"/>
  <c r="AU89" i="35" s="1"/>
  <c r="AS10" i="10"/>
  <c r="AL10" i="10"/>
  <c r="AU10" i="10" s="1"/>
  <c r="AS64" i="10"/>
  <c r="AL64" i="10"/>
  <c r="AU64" i="10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X42" i="102"/>
  <c r="S42" i="102" s="1"/>
  <c r="AC42" i="102" s="1"/>
  <c r="AB43" i="102" s="1"/>
  <c r="AX36" i="102"/>
  <c r="S36" i="102" s="1"/>
  <c r="AC36" i="102" s="1"/>
  <c r="AB37" i="102" s="1"/>
  <c r="AX30" i="102"/>
  <c r="S30" i="102" s="1"/>
  <c r="AC30" i="102" s="1"/>
  <c r="AB31" i="102" s="1"/>
  <c r="AX24" i="102"/>
  <c r="S24" i="102" s="1"/>
  <c r="AC24" i="102" s="1"/>
  <c r="AB25" i="102" s="1"/>
  <c r="AX18" i="102"/>
  <c r="S18" i="102" s="1"/>
  <c r="AC18" i="102" s="1"/>
  <c r="AB19" i="102" s="1"/>
  <c r="AX12" i="102"/>
  <c r="S12" i="102" s="1"/>
  <c r="AC12" i="102" s="1"/>
  <c r="AB13" i="102" s="1"/>
  <c r="AX6" i="102"/>
  <c r="S6" i="102" s="1"/>
  <c r="AC6" i="102" s="1"/>
  <c r="AB7" i="102" s="1"/>
  <c r="AJ9" i="82"/>
  <c r="AK9" i="82"/>
  <c r="AT9" i="82" s="1"/>
  <c r="AS46" i="82"/>
  <c r="AL46" i="82"/>
  <c r="AU46" i="82" s="1"/>
  <c r="AS64" i="82"/>
  <c r="AL64" i="82"/>
  <c r="AU64" i="82" s="1"/>
  <c r="AS23" i="35"/>
  <c r="AL23" i="35"/>
  <c r="AU23" i="35" s="1"/>
  <c r="AS85" i="35"/>
  <c r="AL85" i="35"/>
  <c r="AU85" i="35" s="1"/>
  <c r="AS17" i="10"/>
  <c r="AL17" i="10"/>
  <c r="AU17" i="10" s="1"/>
  <c r="AS53" i="10"/>
  <c r="AL53" i="10"/>
  <c r="AU53" i="10" s="1"/>
  <c r="AS71" i="10"/>
  <c r="AL71" i="10"/>
  <c r="AU71" i="10" s="1"/>
  <c r="AJ98" i="85"/>
  <c r="AS98" i="85" s="1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3" i="85"/>
  <c r="S3" i="85" s="1"/>
  <c r="AC3" i="85" s="1"/>
  <c r="AB4" i="82"/>
  <c r="AJ3" i="82"/>
  <c r="AL65" i="82"/>
  <c r="AU65" i="82" s="1"/>
  <c r="AS65" i="82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S24" i="82"/>
  <c r="AL24" i="82"/>
  <c r="AU24" i="82" s="1"/>
  <c r="AS96" i="82"/>
  <c r="AL96" i="82"/>
  <c r="AU96" i="82" s="1"/>
  <c r="AJ13" i="35"/>
  <c r="AS31" i="35"/>
  <c r="AL31" i="35"/>
  <c r="AU31" i="35" s="1"/>
  <c r="AS49" i="35"/>
  <c r="AL49" i="35"/>
  <c r="AU49" i="35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20" i="35"/>
  <c r="AL20" i="35"/>
  <c r="AU20" i="35" s="1"/>
  <c r="AS38" i="35"/>
  <c r="AL38" i="35"/>
  <c r="AU38" i="35" s="1"/>
  <c r="AS74" i="35"/>
  <c r="AL74" i="35"/>
  <c r="AU74" i="35" s="1"/>
  <c r="AS81" i="35"/>
  <c r="AL81" i="35"/>
  <c r="AU81" i="35" s="1"/>
  <c r="AI98" i="102"/>
  <c r="AN98" i="102"/>
  <c r="AN100" i="102" s="1"/>
  <c r="AI98" i="85"/>
  <c r="AN98" i="85"/>
  <c r="AN100" i="85" s="1"/>
  <c r="AS56" i="82"/>
  <c r="AL56" i="82"/>
  <c r="AU56" i="82" s="1"/>
  <c r="AL3" i="10"/>
  <c r="AU3" i="10" s="1"/>
  <c r="AS3" i="10"/>
  <c r="AS45" i="10"/>
  <c r="AL45" i="10"/>
  <c r="AU45" i="10" s="1"/>
  <c r="AS81" i="10"/>
  <c r="AL81" i="10"/>
  <c r="AU81" i="10" s="1"/>
  <c r="AS81" i="82"/>
  <c r="AL81" i="82"/>
  <c r="AU81" i="82" s="1"/>
  <c r="AS44" i="10"/>
  <c r="AL44" i="10"/>
  <c r="AU44" i="10" s="1"/>
  <c r="AS26" i="10"/>
  <c r="AL26" i="10"/>
  <c r="AU26" i="10" s="1"/>
  <c r="AS68" i="82"/>
  <c r="AL68" i="82"/>
  <c r="AU68" i="82" s="1"/>
  <c r="AS45" i="35"/>
  <c r="AL45" i="35"/>
  <c r="AU45" i="35" s="1"/>
  <c r="AS63" i="35"/>
  <c r="AL63" i="35"/>
  <c r="AU63" i="35" s="1"/>
  <c r="AS69" i="10"/>
  <c r="AL69" i="10"/>
  <c r="AU69" i="10" s="1"/>
  <c r="AS87" i="10"/>
  <c r="AL87" i="10"/>
  <c r="AU87" i="10" s="1"/>
  <c r="AS51" i="82"/>
  <c r="AL51" i="82"/>
  <c r="AU51" i="82" s="1"/>
  <c r="AS69" i="82"/>
  <c r="AL69" i="82"/>
  <c r="AU69" i="82" s="1"/>
  <c r="AS87" i="82"/>
  <c r="AL87" i="82"/>
  <c r="AU87" i="82" s="1"/>
  <c r="AS52" i="35"/>
  <c r="AL52" i="35"/>
  <c r="AU52" i="35" s="1"/>
  <c r="AS70" i="35"/>
  <c r="AL70" i="35"/>
  <c r="AU70" i="35" s="1"/>
  <c r="AS79" i="35"/>
  <c r="AL79" i="35"/>
  <c r="AU79" i="35" s="1"/>
  <c r="AS52" i="10"/>
  <c r="AL52" i="10"/>
  <c r="AU52" i="10" s="1"/>
  <c r="AS70" i="10"/>
  <c r="AL70" i="10"/>
  <c r="AU70" i="10" s="1"/>
  <c r="AJ95" i="102"/>
  <c r="AK95" i="102"/>
  <c r="AT95" i="102" s="1"/>
  <c r="AK90" i="102"/>
  <c r="AT90" i="102" s="1"/>
  <c r="AJ90" i="102"/>
  <c r="AJ84" i="102"/>
  <c r="AK84" i="102"/>
  <c r="AT84" i="102" s="1"/>
  <c r="AJ78" i="102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K36" i="102"/>
  <c r="AT36" i="102" s="1"/>
  <c r="AJ30" i="102"/>
  <c r="AK30" i="102"/>
  <c r="AT30" i="102" s="1"/>
  <c r="AX23" i="102"/>
  <c r="S23" i="102" s="1"/>
  <c r="AC23" i="102" s="1"/>
  <c r="AB24" i="102" s="1"/>
  <c r="AX17" i="102"/>
  <c r="S17" i="102" s="1"/>
  <c r="AC17" i="102" s="1"/>
  <c r="AB18" i="102" s="1"/>
  <c r="AX11" i="102"/>
  <c r="S11" i="102" s="1"/>
  <c r="AC11" i="102" s="1"/>
  <c r="AB12" i="102" s="1"/>
  <c r="AX4" i="102"/>
  <c r="S4" i="102" s="1"/>
  <c r="AC4" i="102" s="1"/>
  <c r="AB5" i="10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29" i="35"/>
  <c r="AL29" i="35"/>
  <c r="AU29" i="35" s="1"/>
  <c r="AL65" i="35"/>
  <c r="AU65" i="35" s="1"/>
  <c r="AS65" i="35"/>
  <c r="AG97" i="48"/>
  <c r="AP97" i="48" s="1"/>
  <c r="W98" i="48"/>
  <c r="AE97" i="48"/>
  <c r="AF97" i="48"/>
  <c r="AO97" i="48" s="1"/>
  <c r="AS35" i="10"/>
  <c r="AL35" i="10"/>
  <c r="AU35" i="10" s="1"/>
  <c r="AS89" i="10"/>
  <c r="AL89" i="10"/>
  <c r="AU89" i="10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11" i="85"/>
  <c r="AT11" i="85" s="1"/>
  <c r="AJ11" i="85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90" i="35"/>
  <c r="AL90" i="35"/>
  <c r="AU90" i="35" s="1"/>
  <c r="AS12" i="10"/>
  <c r="AL12" i="10"/>
  <c r="AU12" i="10" s="1"/>
  <c r="Y98" i="50"/>
  <c r="X98" i="50"/>
  <c r="AS48" i="82"/>
  <c r="AL48" i="82"/>
  <c r="AU48" i="82" s="1"/>
  <c r="AS66" i="82"/>
  <c r="AL66" i="82"/>
  <c r="AU66" i="82" s="1"/>
  <c r="AL84" i="82"/>
  <c r="AU84" i="82" s="1"/>
  <c r="AS84" i="82"/>
  <c r="AS19" i="35"/>
  <c r="AL19" i="35"/>
  <c r="AU19" i="35" s="1"/>
  <c r="AS37" i="35"/>
  <c r="AL37" i="35"/>
  <c r="AU37" i="35" s="1"/>
  <c r="AS73" i="35"/>
  <c r="AL73" i="35"/>
  <c r="AU73" i="35" s="1"/>
  <c r="AS31" i="10"/>
  <c r="AL31" i="10"/>
  <c r="AU31" i="10" s="1"/>
  <c r="AS67" i="82"/>
  <c r="AL67" i="82"/>
  <c r="AU67" i="82" s="1"/>
  <c r="AI98" i="82"/>
  <c r="AN98" i="82"/>
  <c r="AN100" i="82" s="1"/>
  <c r="AS56" i="35"/>
  <c r="AL56" i="35"/>
  <c r="AU56" i="35" s="1"/>
  <c r="AS92" i="35"/>
  <c r="AL92" i="35"/>
  <c r="AU92" i="35" s="1"/>
  <c r="AS42" i="102" l="1"/>
  <c r="AL42" i="102"/>
  <c r="AU42" i="102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K31" i="102"/>
  <c r="AT31" i="102" s="1"/>
  <c r="AJ31" i="102"/>
  <c r="AS55" i="102"/>
  <c r="AL55" i="102"/>
  <c r="AU55" i="102" s="1"/>
  <c r="AS14" i="35"/>
  <c r="AL14" i="35"/>
  <c r="AU14" i="35" s="1"/>
  <c r="AS6" i="82"/>
  <c r="AL6" i="82"/>
  <c r="AU6" i="82" s="1"/>
  <c r="AS6" i="85"/>
  <c r="AL6" i="85"/>
  <c r="AU6" i="85" s="1"/>
  <c r="AS61" i="85"/>
  <c r="AL61" i="85"/>
  <c r="AU61" i="85" s="1"/>
  <c r="AL50" i="102"/>
  <c r="AU50" i="102" s="1"/>
  <c r="AS50" i="102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5" i="35"/>
  <c r="AL5" i="35"/>
  <c r="AU5" i="35" s="1"/>
  <c r="AI97" i="94"/>
  <c r="AN97" i="94"/>
  <c r="AS33" i="85"/>
  <c r="AL33" i="85"/>
  <c r="AU33" i="85" s="1"/>
  <c r="AS87" i="85"/>
  <c r="AL87" i="85"/>
  <c r="AU87" i="85" s="1"/>
  <c r="AS16" i="102"/>
  <c r="AL16" i="102"/>
  <c r="AU16" i="102" s="1"/>
  <c r="AS88" i="102"/>
  <c r="AL88" i="102"/>
  <c r="AU88" i="102" s="1"/>
  <c r="AS4" i="10"/>
  <c r="AS100" i="10" s="1"/>
  <c r="AL4" i="10"/>
  <c r="AU4" i="10" s="1"/>
  <c r="AR97" i="50"/>
  <c r="AS16" i="85"/>
  <c r="AL16" i="85"/>
  <c r="AU16" i="85" s="1"/>
  <c r="AS88" i="85"/>
  <c r="AL88" i="85"/>
  <c r="AU88" i="85" s="1"/>
  <c r="AK11" i="102"/>
  <c r="AT11" i="102" s="1"/>
  <c r="AJ11" i="102"/>
  <c r="AS47" i="102"/>
  <c r="AL47" i="102"/>
  <c r="AU47" i="102" s="1"/>
  <c r="AL65" i="102"/>
  <c r="AU65" i="102" s="1"/>
  <c r="AS65" i="102"/>
  <c r="AS23" i="85"/>
  <c r="AL23" i="85"/>
  <c r="AU23" i="85" s="1"/>
  <c r="AS94" i="85"/>
  <c r="AL94" i="85"/>
  <c r="AU94" i="85" s="1"/>
  <c r="AS65" i="85"/>
  <c r="AL65" i="85"/>
  <c r="AU65" i="85" s="1"/>
  <c r="AI97" i="48"/>
  <c r="AN97" i="48"/>
  <c r="AK24" i="102"/>
  <c r="AT24" i="102" s="1"/>
  <c r="AJ24" i="102"/>
  <c r="AS60" i="102"/>
  <c r="AL60" i="102"/>
  <c r="AU60" i="102" s="1"/>
  <c r="AS78" i="102"/>
  <c r="AL78" i="102"/>
  <c r="AU78" i="102" s="1"/>
  <c r="AS95" i="102"/>
  <c r="AL95" i="102"/>
  <c r="AU95" i="102" s="1"/>
  <c r="AR98" i="85"/>
  <c r="AR100" i="85" s="1"/>
  <c r="AL98" i="85"/>
  <c r="AU98" i="85" s="1"/>
  <c r="AL3" i="82"/>
  <c r="AU3" i="82" s="1"/>
  <c r="AS3" i="82"/>
  <c r="AS90" i="85"/>
  <c r="AL90" i="85"/>
  <c r="AU90" i="85" s="1"/>
  <c r="AS9" i="82"/>
  <c r="AL9" i="82"/>
  <c r="AU9" i="82" s="1"/>
  <c r="AK37" i="102"/>
  <c r="AT37" i="102" s="1"/>
  <c r="AJ37" i="102"/>
  <c r="AS61" i="102"/>
  <c r="AL61" i="102"/>
  <c r="AU61" i="102" s="1"/>
  <c r="AS79" i="102"/>
  <c r="AL79" i="102"/>
  <c r="AU79" i="102" s="1"/>
  <c r="AS8" i="82"/>
  <c r="AL8" i="82"/>
  <c r="AU8" i="82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S20" i="85"/>
  <c r="AL20" i="85"/>
  <c r="AU20" i="85" s="1"/>
  <c r="AS56" i="85"/>
  <c r="AL56" i="85"/>
  <c r="AU56" i="85" s="1"/>
  <c r="AL69" i="102"/>
  <c r="AU69" i="102" s="1"/>
  <c r="AS69" i="102"/>
  <c r="AS87" i="102"/>
  <c r="AL87" i="102"/>
  <c r="AU87" i="102" s="1"/>
  <c r="AG96" i="90"/>
  <c r="AP96" i="90" s="1"/>
  <c r="AF96" i="90"/>
  <c r="AO96" i="90" s="1"/>
  <c r="W97" i="90"/>
  <c r="AE96" i="90"/>
  <c r="AS15" i="85"/>
  <c r="AL15" i="85"/>
  <c r="AU15" i="85" s="1"/>
  <c r="AS51" i="85"/>
  <c r="AL51" i="85"/>
  <c r="AU51" i="85" s="1"/>
  <c r="AS69" i="85"/>
  <c r="AL69" i="85"/>
  <c r="AU69" i="85" s="1"/>
  <c r="AS34" i="102"/>
  <c r="AL34" i="102"/>
  <c r="AU34" i="102" s="1"/>
  <c r="AS52" i="102"/>
  <c r="AL52" i="102"/>
  <c r="AU52" i="102" s="1"/>
  <c r="AS70" i="102"/>
  <c r="AL70" i="102"/>
  <c r="AU70" i="102" s="1"/>
  <c r="AS4" i="35"/>
  <c r="AL4" i="35"/>
  <c r="AU4" i="35" s="1"/>
  <c r="AS22" i="85"/>
  <c r="AL22" i="85"/>
  <c r="AU22" i="85" s="1"/>
  <c r="AS96" i="85"/>
  <c r="AL96" i="85"/>
  <c r="AU96" i="85" s="1"/>
  <c r="AK17" i="102"/>
  <c r="AT17" i="102" s="1"/>
  <c r="AJ17" i="102"/>
  <c r="AS83" i="102"/>
  <c r="AL83" i="102"/>
  <c r="AU83" i="102" s="1"/>
  <c r="AR98" i="10"/>
  <c r="AR100" i="10" s="1"/>
  <c r="AL98" i="10"/>
  <c r="AU98" i="10" s="1"/>
  <c r="AS41" i="85"/>
  <c r="AL41" i="85"/>
  <c r="AU41" i="85" s="1"/>
  <c r="AS29" i="85"/>
  <c r="AL29" i="85"/>
  <c r="AU29" i="85" s="1"/>
  <c r="Y98" i="48"/>
  <c r="X98" i="48"/>
  <c r="AS48" i="102"/>
  <c r="AL48" i="102"/>
  <c r="AU48" i="102" s="1"/>
  <c r="AS13" i="35"/>
  <c r="AL13" i="35"/>
  <c r="AU13" i="35" s="1"/>
  <c r="AJ4" i="82"/>
  <c r="AK4" i="82"/>
  <c r="AT4" i="82" s="1"/>
  <c r="AT100" i="82" s="1"/>
  <c r="AS24" i="85"/>
  <c r="AL24" i="85"/>
  <c r="AU24" i="85" s="1"/>
  <c r="AS42" i="85"/>
  <c r="AL42" i="85"/>
  <c r="AU42" i="85" s="1"/>
  <c r="AJ7" i="102"/>
  <c r="AK7" i="102"/>
  <c r="AT7" i="102" s="1"/>
  <c r="AJ43" i="102"/>
  <c r="AK43" i="102"/>
  <c r="AT43" i="102" s="1"/>
  <c r="AS96" i="102"/>
  <c r="AL96" i="102"/>
  <c r="AU96" i="102" s="1"/>
  <c r="AS10" i="35"/>
  <c r="AL10" i="35"/>
  <c r="AU10" i="35" s="1"/>
  <c r="AS85" i="85"/>
  <c r="AL85" i="85"/>
  <c r="AU85" i="85" s="1"/>
  <c r="AS20" i="102"/>
  <c r="AL20" i="102"/>
  <c r="AU20" i="102" s="1"/>
  <c r="AS56" i="102"/>
  <c r="AL56" i="102"/>
  <c r="AU56" i="102" s="1"/>
  <c r="AS74" i="102"/>
  <c r="AL74" i="102"/>
  <c r="AU74" i="102" s="1"/>
  <c r="AS38" i="85"/>
  <c r="AL38" i="85"/>
  <c r="AU38" i="85" s="1"/>
  <c r="AS74" i="85"/>
  <c r="AL74" i="85"/>
  <c r="AU74" i="85" s="1"/>
  <c r="AS92" i="85"/>
  <c r="AL92" i="85"/>
  <c r="AU92" i="85" s="1"/>
  <c r="AS15" i="102"/>
  <c r="AL15" i="102"/>
  <c r="AU15" i="102" s="1"/>
  <c r="AS33" i="102"/>
  <c r="AL33" i="102"/>
  <c r="AU33" i="102" s="1"/>
  <c r="AS51" i="102"/>
  <c r="AL51" i="102"/>
  <c r="AU51" i="102" s="1"/>
  <c r="AS21" i="85"/>
  <c r="AL21" i="85"/>
  <c r="AU21" i="85" s="1"/>
  <c r="AS39" i="85"/>
  <c r="AL39" i="85"/>
  <c r="AU39" i="85" s="1"/>
  <c r="AS57" i="85"/>
  <c r="AL57" i="85"/>
  <c r="AU57" i="85" s="1"/>
  <c r="AS93" i="85"/>
  <c r="AL93" i="85"/>
  <c r="AU93" i="85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T100" i="35"/>
  <c r="AS40" i="85"/>
  <c r="AL40" i="85"/>
  <c r="AU40" i="85" s="1"/>
  <c r="AS58" i="85"/>
  <c r="AL58" i="85"/>
  <c r="AU58" i="85" s="1"/>
  <c r="AS76" i="85"/>
  <c r="AL76" i="85"/>
  <c r="AU76" i="85" s="1"/>
  <c r="AK23" i="102"/>
  <c r="AT23" i="102" s="1"/>
  <c r="AJ23" i="102"/>
  <c r="AS47" i="85"/>
  <c r="AL47" i="85"/>
  <c r="AU47" i="85" s="1"/>
  <c r="AR98" i="82"/>
  <c r="AR100" i="82" s="1"/>
  <c r="AL98" i="82"/>
  <c r="AU98" i="82" s="1"/>
  <c r="AS30" i="102"/>
  <c r="AL30" i="102"/>
  <c r="AU30" i="102" s="1"/>
  <c r="AJ3" i="85"/>
  <c r="AB4" i="85"/>
  <c r="AS60" i="85"/>
  <c r="AL60" i="85"/>
  <c r="AU60" i="85" s="1"/>
  <c r="AS78" i="85"/>
  <c r="AL78" i="85"/>
  <c r="AU78" i="85" s="1"/>
  <c r="AJ13" i="102"/>
  <c r="AK13" i="102"/>
  <c r="AT13" i="102" s="1"/>
  <c r="AS49" i="102"/>
  <c r="AL49" i="102"/>
  <c r="AU49" i="102" s="1"/>
  <c r="AS67" i="102"/>
  <c r="AL67" i="102"/>
  <c r="AU67" i="102" s="1"/>
  <c r="AL85" i="102"/>
  <c r="AU85" i="102" s="1"/>
  <c r="AS85" i="102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9" i="35"/>
  <c r="AL9" i="35"/>
  <c r="AU9" i="35" s="1"/>
  <c r="AS5" i="82"/>
  <c r="AL5" i="82"/>
  <c r="AU5" i="82" s="1"/>
  <c r="AS38" i="102"/>
  <c r="AL38" i="102"/>
  <c r="AU38" i="102" s="1"/>
  <c r="AS92" i="102"/>
  <c r="AL92" i="102"/>
  <c r="AU92" i="102" s="1"/>
  <c r="AS26" i="85"/>
  <c r="AL26" i="85"/>
  <c r="AU26" i="85" s="1"/>
  <c r="AS97" i="85"/>
  <c r="AL97" i="85"/>
  <c r="AU97" i="8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75" i="85"/>
  <c r="AL75" i="85"/>
  <c r="AU75" i="85" s="1"/>
  <c r="AS94" i="102"/>
  <c r="AL94" i="102"/>
  <c r="AU94" i="102" s="1"/>
  <c r="AK5" i="85"/>
  <c r="AT5" i="85" s="1"/>
  <c r="AJ5" i="85"/>
  <c r="AS28" i="85"/>
  <c r="AL28" i="85"/>
  <c r="AU28" i="85" s="1"/>
  <c r="AS64" i="85"/>
  <c r="AL64" i="85"/>
  <c r="AU64" i="85" s="1"/>
  <c r="AS82" i="85"/>
  <c r="AL82" i="85"/>
  <c r="AU82" i="85" s="1"/>
  <c r="AJ29" i="102"/>
  <c r="AK29" i="102"/>
  <c r="AT29" i="102" s="1"/>
  <c r="AS53" i="102"/>
  <c r="AL53" i="102"/>
  <c r="AU53" i="102" s="1"/>
  <c r="AS71" i="102"/>
  <c r="AL71" i="102"/>
  <c r="AU71" i="102" s="1"/>
  <c r="AS89" i="102"/>
  <c r="AL89" i="102"/>
  <c r="AU89" i="102" s="1"/>
  <c r="AJ18" i="102"/>
  <c r="AK18" i="102"/>
  <c r="AT18" i="102" s="1"/>
  <c r="AS83" i="85"/>
  <c r="AL83" i="85"/>
  <c r="AU83" i="85" s="1"/>
  <c r="AS53" i="85"/>
  <c r="AL53" i="85"/>
  <c r="AU53" i="85" s="1"/>
  <c r="AS66" i="102"/>
  <c r="AL66" i="102"/>
  <c r="AU66" i="102" s="1"/>
  <c r="AR98" i="102"/>
  <c r="AR100" i="102" s="1"/>
  <c r="AL98" i="102"/>
  <c r="AU98" i="102" s="1"/>
  <c r="AS10" i="82"/>
  <c r="AL10" i="82"/>
  <c r="AU10" i="82" s="1"/>
  <c r="AS17" i="85"/>
  <c r="AL17" i="85"/>
  <c r="AU17" i="85" s="1"/>
  <c r="AS71" i="85"/>
  <c r="AL71" i="85"/>
  <c r="AU71" i="85" s="1"/>
  <c r="AS89" i="85"/>
  <c r="AL89" i="85"/>
  <c r="AU89" i="85" s="1"/>
  <c r="AJ5" i="102"/>
  <c r="AK5" i="102"/>
  <c r="AT5" i="102" s="1"/>
  <c r="AS54" i="102"/>
  <c r="AL54" i="102"/>
  <c r="AU54" i="102" s="1"/>
  <c r="AS72" i="102"/>
  <c r="AL72" i="102"/>
  <c r="AU72" i="102" s="1"/>
  <c r="AS90" i="102"/>
  <c r="AL90" i="102"/>
  <c r="AU90" i="102" s="1"/>
  <c r="AS12" i="85"/>
  <c r="AL12" i="85"/>
  <c r="AU12" i="85" s="1"/>
  <c r="AS30" i="85"/>
  <c r="AL30" i="85"/>
  <c r="AU30" i="85" s="1"/>
  <c r="AS48" i="85"/>
  <c r="AL48" i="85"/>
  <c r="AU48" i="85" s="1"/>
  <c r="AK19" i="102"/>
  <c r="AT19" i="102" s="1"/>
  <c r="AJ19" i="102"/>
  <c r="AS73" i="85"/>
  <c r="AL73" i="85"/>
  <c r="AU73" i="85" s="1"/>
  <c r="AS26" i="102"/>
  <c r="AL26" i="102"/>
  <c r="AU26" i="102" s="1"/>
  <c r="AS80" i="102"/>
  <c r="AL80" i="102"/>
  <c r="AU80" i="102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75" i="102"/>
  <c r="AL75" i="102"/>
  <c r="AU75" i="102" s="1"/>
  <c r="X98" i="94"/>
  <c r="Y98" i="94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10" i="102"/>
  <c r="AL10" i="102"/>
  <c r="AU10" i="102" s="1"/>
  <c r="AS28" i="102"/>
  <c r="AL28" i="102"/>
  <c r="AU28" i="102" s="1"/>
  <c r="AS46" i="102"/>
  <c r="AL46" i="102"/>
  <c r="AU46" i="102" s="1"/>
  <c r="AJ9" i="85"/>
  <c r="AK9" i="85"/>
  <c r="AT9" i="85" s="1"/>
  <c r="AS46" i="85"/>
  <c r="AL46" i="85"/>
  <c r="AU46" i="85" s="1"/>
  <c r="AK35" i="102"/>
  <c r="AT35" i="102" s="1"/>
  <c r="AJ35" i="102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7" i="50"/>
  <c r="S97" i="50" s="1"/>
  <c r="AC97" i="50" s="1"/>
  <c r="AB98" i="50" s="1"/>
  <c r="AX95" i="50"/>
  <c r="S95" i="50" s="1"/>
  <c r="AC95" i="50" s="1"/>
  <c r="AB96" i="50" s="1"/>
  <c r="AX96" i="50"/>
  <c r="S96" i="50" s="1"/>
  <c r="AC96" i="50" s="1"/>
  <c r="AB97" i="50" s="1"/>
  <c r="AS10" i="85"/>
  <c r="AL10" i="85"/>
  <c r="AU10" i="85" s="1"/>
  <c r="Z98" i="50"/>
  <c r="AS35" i="85"/>
  <c r="AL35" i="85"/>
  <c r="AU35" i="85" s="1"/>
  <c r="AS84" i="102"/>
  <c r="AL84" i="102"/>
  <c r="AU84" i="102" s="1"/>
  <c r="AS11" i="85"/>
  <c r="AL11" i="85"/>
  <c r="AU11" i="85" s="1"/>
  <c r="AS59" i="85"/>
  <c r="AL59" i="85"/>
  <c r="AU59" i="85" s="1"/>
  <c r="AS77" i="85"/>
  <c r="AL77" i="85"/>
  <c r="AU77" i="85" s="1"/>
  <c r="AJ12" i="102"/>
  <c r="AK12" i="102"/>
  <c r="AT12" i="102" s="1"/>
  <c r="AJ36" i="102"/>
  <c r="AS66" i="85"/>
  <c r="AL66" i="85"/>
  <c r="AU66" i="85" s="1"/>
  <c r="AS84" i="85"/>
  <c r="AL84" i="85"/>
  <c r="AU84" i="85" s="1"/>
  <c r="AK25" i="102"/>
  <c r="AT25" i="102" s="1"/>
  <c r="AJ25" i="102"/>
  <c r="AS73" i="102"/>
  <c r="AL73" i="102"/>
  <c r="AU73" i="102" s="1"/>
  <c r="AS91" i="102"/>
  <c r="AL91" i="102"/>
  <c r="AU91" i="102" s="1"/>
  <c r="AS7" i="82"/>
  <c r="AL7" i="82"/>
  <c r="AU7" i="82" s="1"/>
  <c r="AS25" i="85"/>
  <c r="AL25" i="85"/>
  <c r="AU25" i="85" s="1"/>
  <c r="AS43" i="85"/>
  <c r="AL43" i="85"/>
  <c r="AU43" i="85" s="1"/>
  <c r="AS79" i="85"/>
  <c r="AL79" i="85"/>
  <c r="AU79" i="85" s="1"/>
  <c r="AS95" i="85"/>
  <c r="AL95" i="85"/>
  <c r="AU95" i="85" s="1"/>
  <c r="AS8" i="102"/>
  <c r="AL8" i="102"/>
  <c r="AU8" i="102" s="1"/>
  <c r="AS44" i="102"/>
  <c r="AL44" i="102"/>
  <c r="AU44" i="102" s="1"/>
  <c r="AS62" i="102"/>
  <c r="AL62" i="102"/>
  <c r="AU62" i="102" s="1"/>
  <c r="AS6" i="35"/>
  <c r="AL6" i="35"/>
  <c r="AU6" i="35" s="1"/>
  <c r="AS7" i="35"/>
  <c r="AL7" i="35"/>
  <c r="AU7" i="3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1" i="85"/>
  <c r="AL81" i="85"/>
  <c r="AU81" i="85" s="1"/>
  <c r="AS64" i="102"/>
  <c r="AL64" i="102"/>
  <c r="AU64" i="102" s="1"/>
  <c r="AS82" i="102"/>
  <c r="AL82" i="102"/>
  <c r="AU82" i="102" s="1"/>
  <c r="AT100" i="10"/>
  <c r="AS34" i="85"/>
  <c r="AL34" i="85"/>
  <c r="AU34" i="85" s="1"/>
  <c r="AS52" i="85"/>
  <c r="AL52" i="85"/>
  <c r="AU52" i="85" s="1"/>
  <c r="AS70" i="85"/>
  <c r="AL70" i="85"/>
  <c r="AU70" i="85" s="1"/>
  <c r="AB4" i="102"/>
  <c r="AJ3" i="102"/>
  <c r="AJ41" i="102"/>
  <c r="AK41" i="102"/>
  <c r="AT41" i="102" s="1"/>
  <c r="AS59" i="102"/>
  <c r="AL59" i="102"/>
  <c r="AU59" i="102" s="1"/>
  <c r="AS77" i="102"/>
  <c r="AL77" i="102"/>
  <c r="AU77" i="102" s="1"/>
  <c r="AS97" i="102"/>
  <c r="AL97" i="102"/>
  <c r="AU97" i="102" s="1"/>
  <c r="AU100" i="10" l="1"/>
  <c r="C11" i="10" s="1"/>
  <c r="AX7" i="50"/>
  <c r="S7" i="50" s="1"/>
  <c r="AC7" i="50" s="1"/>
  <c r="AB8" i="50" s="1"/>
  <c r="AX6" i="50"/>
  <c r="S6" i="50" s="1"/>
  <c r="AC6" i="50" s="1"/>
  <c r="AB7" i="50" s="1"/>
  <c r="AX28" i="50"/>
  <c r="S28" i="50" s="1"/>
  <c r="AC28" i="50" s="1"/>
  <c r="AB29" i="50" s="1"/>
  <c r="AX22" i="50"/>
  <c r="S22" i="50" s="1"/>
  <c r="AC22" i="50" s="1"/>
  <c r="AB23" i="50" s="1"/>
  <c r="AX16" i="50"/>
  <c r="S16" i="50" s="1"/>
  <c r="AC16" i="50" s="1"/>
  <c r="AB17" i="50" s="1"/>
  <c r="AX10" i="50"/>
  <c r="S10" i="50" s="1"/>
  <c r="AC10" i="50" s="1"/>
  <c r="AB11" i="50" s="1"/>
  <c r="AX5" i="50"/>
  <c r="S5" i="50" s="1"/>
  <c r="AC5" i="50" s="1"/>
  <c r="AB6" i="50" s="1"/>
  <c r="AX27" i="50"/>
  <c r="S27" i="50" s="1"/>
  <c r="AC27" i="50" s="1"/>
  <c r="AB28" i="50" s="1"/>
  <c r="AX21" i="50"/>
  <c r="S21" i="50" s="1"/>
  <c r="AC21" i="50" s="1"/>
  <c r="AB22" i="50" s="1"/>
  <c r="AX15" i="50"/>
  <c r="S15" i="50" s="1"/>
  <c r="AC15" i="50" s="1"/>
  <c r="AB16" i="50" s="1"/>
  <c r="AX9" i="50"/>
  <c r="S9" i="50" s="1"/>
  <c r="AC9" i="50" s="1"/>
  <c r="AB10" i="50" s="1"/>
  <c r="AJ10" i="50" s="1"/>
  <c r="AX3" i="50"/>
  <c r="S3" i="50" s="1"/>
  <c r="AC3" i="50" s="1"/>
  <c r="AC98" i="50"/>
  <c r="AG98" i="50"/>
  <c r="AP98" i="50" s="1"/>
  <c r="AP100" i="50" s="1"/>
  <c r="AF98" i="50"/>
  <c r="AO98" i="50" s="1"/>
  <c r="AO100" i="50" s="1"/>
  <c r="AE98" i="50"/>
  <c r="AJ6" i="50"/>
  <c r="AK6" i="50"/>
  <c r="AT6" i="50" s="1"/>
  <c r="AS5" i="85"/>
  <c r="AL5" i="85"/>
  <c r="AU5" i="85" s="1"/>
  <c r="AS31" i="102"/>
  <c r="AL31" i="102"/>
  <c r="AU31" i="102" s="1"/>
  <c r="AK89" i="50"/>
  <c r="AT89" i="50" s="1"/>
  <c r="AJ89" i="50"/>
  <c r="AJ53" i="50"/>
  <c r="AK53" i="50"/>
  <c r="AT53" i="50" s="1"/>
  <c r="AK23" i="50"/>
  <c r="AT23" i="50" s="1"/>
  <c r="AJ23" i="50"/>
  <c r="AK76" i="50"/>
  <c r="AT76" i="50" s="1"/>
  <c r="AJ76" i="50"/>
  <c r="AK46" i="50"/>
  <c r="AT46" i="50" s="1"/>
  <c r="AJ46" i="50"/>
  <c r="AJ22" i="50"/>
  <c r="AK22" i="50"/>
  <c r="AT22" i="50" s="1"/>
  <c r="AK10" i="50"/>
  <c r="AT10" i="50" s="1"/>
  <c r="AJ3" i="50"/>
  <c r="AB4" i="50"/>
  <c r="AH98" i="94"/>
  <c r="AQ98" i="94" s="1"/>
  <c r="AQ100" i="94" s="1"/>
  <c r="AZ3" i="94"/>
  <c r="AX11" i="94" s="1"/>
  <c r="S11" i="94" s="1"/>
  <c r="AC11" i="94" s="1"/>
  <c r="AB12" i="94" s="1"/>
  <c r="AX14" i="94"/>
  <c r="S14" i="94" s="1"/>
  <c r="AC14" i="94" s="1"/>
  <c r="AB15" i="94" s="1"/>
  <c r="AX20" i="94"/>
  <c r="S20" i="94" s="1"/>
  <c r="AC20" i="94" s="1"/>
  <c r="AB21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3" i="94"/>
  <c r="S93" i="94" s="1"/>
  <c r="AC93" i="94" s="1"/>
  <c r="AB94" i="94" s="1"/>
  <c r="AX95" i="94"/>
  <c r="S95" i="94" s="1"/>
  <c r="AC95" i="94" s="1"/>
  <c r="AB96" i="94" s="1"/>
  <c r="AX96" i="94"/>
  <c r="S96" i="94" s="1"/>
  <c r="AC96" i="94" s="1"/>
  <c r="AB97" i="94" s="1"/>
  <c r="AX97" i="94"/>
  <c r="S97" i="94" s="1"/>
  <c r="AC97" i="94" s="1"/>
  <c r="AB98" i="94" s="1"/>
  <c r="Y97" i="90"/>
  <c r="X97" i="90"/>
  <c r="AJ77" i="50"/>
  <c r="AK77" i="50"/>
  <c r="AT77" i="50" s="1"/>
  <c r="AK41" i="50"/>
  <c r="AT41" i="50" s="1"/>
  <c r="AJ41" i="50"/>
  <c r="AK17" i="50"/>
  <c r="AT17" i="50" s="1"/>
  <c r="AJ17" i="50"/>
  <c r="AI96" i="90"/>
  <c r="AN96" i="90"/>
  <c r="AK58" i="50"/>
  <c r="AT58" i="50" s="1"/>
  <c r="AJ58" i="50"/>
  <c r="AJ16" i="50"/>
  <c r="AK16" i="50"/>
  <c r="AT16" i="50" s="1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J15" i="50"/>
  <c r="AK9" i="50"/>
  <c r="AT9" i="50" s="1"/>
  <c r="AJ9" i="50"/>
  <c r="AS9" i="85"/>
  <c r="AL9" i="85"/>
  <c r="AU9" i="85" s="1"/>
  <c r="AS24" i="102"/>
  <c r="AL24" i="102"/>
  <c r="AU24" i="102" s="1"/>
  <c r="AJ83" i="50"/>
  <c r="AK83" i="50"/>
  <c r="AT83" i="50" s="1"/>
  <c r="AK59" i="50"/>
  <c r="AT59" i="50" s="1"/>
  <c r="AJ59" i="50"/>
  <c r="AJ35" i="50"/>
  <c r="AK35" i="50"/>
  <c r="AT35" i="50" s="1"/>
  <c r="AJ88" i="50"/>
  <c r="AK88" i="50"/>
  <c r="AT88" i="50" s="1"/>
  <c r="AJ70" i="50"/>
  <c r="AK70" i="50"/>
  <c r="AT70" i="50" s="1"/>
  <c r="AK34" i="50"/>
  <c r="AT34" i="50" s="1"/>
  <c r="AJ34" i="50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K8" i="50"/>
  <c r="AT8" i="50" s="1"/>
  <c r="AJ8" i="50"/>
  <c r="AS35" i="102"/>
  <c r="AL35" i="102"/>
  <c r="AU35" i="102" s="1"/>
  <c r="AS5" i="102"/>
  <c r="AL5" i="102"/>
  <c r="AU5" i="102" s="1"/>
  <c r="AS18" i="102"/>
  <c r="AL18" i="102"/>
  <c r="AU18" i="102" s="1"/>
  <c r="AS43" i="102"/>
  <c r="AL43" i="102"/>
  <c r="AU43" i="102" s="1"/>
  <c r="AS17" i="102"/>
  <c r="AL17" i="102"/>
  <c r="AU17" i="102" s="1"/>
  <c r="AU100" i="35"/>
  <c r="C11" i="35" s="1"/>
  <c r="AJ71" i="50"/>
  <c r="AK71" i="50"/>
  <c r="AT71" i="50" s="1"/>
  <c r="AJ47" i="50"/>
  <c r="AK47" i="50"/>
  <c r="AT47" i="50" s="1"/>
  <c r="AK11" i="50"/>
  <c r="AT11" i="50" s="1"/>
  <c r="AJ11" i="50"/>
  <c r="AS23" i="102"/>
  <c r="AL23" i="102"/>
  <c r="AU23" i="102" s="1"/>
  <c r="AS12" i="102"/>
  <c r="AL12" i="102"/>
  <c r="AU12" i="102" s="1"/>
  <c r="AK82" i="50"/>
  <c r="AT82" i="50" s="1"/>
  <c r="AJ82" i="50"/>
  <c r="AK52" i="50"/>
  <c r="AT52" i="50" s="1"/>
  <c r="AJ52" i="50"/>
  <c r="AK28" i="50"/>
  <c r="AT28" i="50" s="1"/>
  <c r="AJ28" i="50"/>
  <c r="AS41" i="102"/>
  <c r="AL41" i="102"/>
  <c r="AU41" i="102" s="1"/>
  <c r="AJ96" i="50"/>
  <c r="AK96" i="50"/>
  <c r="AT96" i="50" s="1"/>
  <c r="AJ85" i="50"/>
  <c r="AK85" i="50"/>
  <c r="AT85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K13" i="50"/>
  <c r="AT13" i="50" s="1"/>
  <c r="AJ13" i="50"/>
  <c r="AJ7" i="50"/>
  <c r="AK7" i="50"/>
  <c r="AT7" i="50" s="1"/>
  <c r="AJ4" i="85"/>
  <c r="AK4" i="85"/>
  <c r="AT4" i="85" s="1"/>
  <c r="AT100" i="85" s="1"/>
  <c r="AH98" i="48"/>
  <c r="AQ98" i="48" s="1"/>
  <c r="AQ100" i="48" s="1"/>
  <c r="AX5" i="48"/>
  <c r="S5" i="48" s="1"/>
  <c r="AC5" i="48" s="1"/>
  <c r="AB6" i="48" s="1"/>
  <c r="AZ3" i="48"/>
  <c r="AX4" i="48" s="1"/>
  <c r="S4" i="48" s="1"/>
  <c r="AC4" i="48" s="1"/>
  <c r="AB5" i="48" s="1"/>
  <c r="AX7" i="48"/>
  <c r="S7" i="48" s="1"/>
  <c r="AC7" i="48" s="1"/>
  <c r="AB8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S100" i="35"/>
  <c r="AS37" i="102"/>
  <c r="AL37" i="102"/>
  <c r="AU37" i="102" s="1"/>
  <c r="AS11" i="102"/>
  <c r="AL11" i="102"/>
  <c r="AU11" i="102" s="1"/>
  <c r="AK95" i="50"/>
  <c r="AT95" i="50" s="1"/>
  <c r="AJ95" i="50"/>
  <c r="AJ65" i="50"/>
  <c r="AK65" i="50"/>
  <c r="AT65" i="50" s="1"/>
  <c r="AK29" i="50"/>
  <c r="AT29" i="50" s="1"/>
  <c r="AJ29" i="50"/>
  <c r="AS19" i="102"/>
  <c r="AL19" i="102"/>
  <c r="AU19" i="102" s="1"/>
  <c r="AJ94" i="50"/>
  <c r="AK94" i="50"/>
  <c r="AT94" i="50" s="1"/>
  <c r="AJ64" i="50"/>
  <c r="AK64" i="50"/>
  <c r="AT64" i="50" s="1"/>
  <c r="AJ40" i="50"/>
  <c r="AK40" i="50"/>
  <c r="AT40" i="50" s="1"/>
  <c r="AJ97" i="50"/>
  <c r="AK97" i="50"/>
  <c r="AT97" i="50" s="1"/>
  <c r="AS3" i="102"/>
  <c r="AL3" i="102"/>
  <c r="AU3" i="102" s="1"/>
  <c r="AJ91" i="50"/>
  <c r="AK91" i="50"/>
  <c r="AT91" i="50" s="1"/>
  <c r="AJ79" i="50"/>
  <c r="AK79" i="50"/>
  <c r="AT79" i="50" s="1"/>
  <c r="AJ4" i="102"/>
  <c r="AK4" i="102"/>
  <c r="AT4" i="102" s="1"/>
  <c r="AT100" i="102" s="1"/>
  <c r="AS25" i="102"/>
  <c r="AL25" i="102"/>
  <c r="AU25" i="102" s="1"/>
  <c r="AS36" i="102"/>
  <c r="AL36" i="102"/>
  <c r="AU36" i="102" s="1"/>
  <c r="AJ98" i="50"/>
  <c r="AS98" i="50" s="1"/>
  <c r="AK98" i="50"/>
  <c r="AT98" i="50" s="1"/>
  <c r="AK90" i="50"/>
  <c r="AT90" i="50" s="1"/>
  <c r="AJ90" i="50"/>
  <c r="AJ84" i="50"/>
  <c r="AK84" i="50"/>
  <c r="AT84" i="50" s="1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5" i="50"/>
  <c r="AT5" i="50" s="1"/>
  <c r="AJ5" i="50"/>
  <c r="Z98" i="94"/>
  <c r="AS29" i="102"/>
  <c r="AL29" i="102"/>
  <c r="AU29" i="102" s="1"/>
  <c r="AS13" i="102"/>
  <c r="AL13" i="102"/>
  <c r="AU13" i="102" s="1"/>
  <c r="AL3" i="85"/>
  <c r="AU3" i="85" s="1"/>
  <c r="AS3" i="85"/>
  <c r="AS6" i="102"/>
  <c r="AL6" i="102"/>
  <c r="AU6" i="102" s="1"/>
  <c r="AS7" i="102"/>
  <c r="AL7" i="102"/>
  <c r="AU7" i="102" s="1"/>
  <c r="AL4" i="82"/>
  <c r="AU4" i="82" s="1"/>
  <c r="AS4" i="82"/>
  <c r="AS100" i="82" s="1"/>
  <c r="Z98" i="48"/>
  <c r="AU100" i="82"/>
  <c r="C11" i="82" s="1"/>
  <c r="F26" i="57" s="1"/>
  <c r="AR97" i="48"/>
  <c r="AR97" i="94"/>
  <c r="AX3" i="48" l="1"/>
  <c r="S3" i="48" s="1"/>
  <c r="AC3" i="48" s="1"/>
  <c r="AX21" i="94"/>
  <c r="S21" i="94" s="1"/>
  <c r="AC21" i="94" s="1"/>
  <c r="AB22" i="94" s="1"/>
  <c r="AX15" i="94"/>
  <c r="S15" i="94" s="1"/>
  <c r="AC15" i="94" s="1"/>
  <c r="AB16" i="94" s="1"/>
  <c r="AX7" i="94"/>
  <c r="S7" i="94" s="1"/>
  <c r="AC7" i="94" s="1"/>
  <c r="AB8" i="94" s="1"/>
  <c r="AX19" i="94"/>
  <c r="S19" i="94" s="1"/>
  <c r="AC19" i="94" s="1"/>
  <c r="AB20" i="94" s="1"/>
  <c r="AX13" i="94"/>
  <c r="S13" i="94" s="1"/>
  <c r="AC13" i="94" s="1"/>
  <c r="AB14" i="94" s="1"/>
  <c r="AX18" i="94"/>
  <c r="S18" i="94" s="1"/>
  <c r="AC18" i="94" s="1"/>
  <c r="AB19" i="94" s="1"/>
  <c r="AX10" i="94"/>
  <c r="S10" i="94" s="1"/>
  <c r="AC10" i="94" s="1"/>
  <c r="AB11" i="94" s="1"/>
  <c r="AX6" i="48"/>
  <c r="S6" i="48" s="1"/>
  <c r="AC6" i="48" s="1"/>
  <c r="AB7" i="48" s="1"/>
  <c r="AX35" i="94"/>
  <c r="S35" i="94" s="1"/>
  <c r="AC35" i="94" s="1"/>
  <c r="AB36" i="94" s="1"/>
  <c r="AX29" i="94"/>
  <c r="S29" i="94" s="1"/>
  <c r="AC29" i="94" s="1"/>
  <c r="AB30" i="94" s="1"/>
  <c r="AX23" i="94"/>
  <c r="S23" i="94" s="1"/>
  <c r="AC23" i="94" s="1"/>
  <c r="AB24" i="94" s="1"/>
  <c r="AX17" i="94"/>
  <c r="S17" i="94" s="1"/>
  <c r="AC17" i="94" s="1"/>
  <c r="AB18" i="94" s="1"/>
  <c r="AX9" i="94"/>
  <c r="S9" i="94" s="1"/>
  <c r="AC9" i="94" s="1"/>
  <c r="AB10" i="94" s="1"/>
  <c r="AX34" i="94"/>
  <c r="S34" i="94" s="1"/>
  <c r="AC34" i="94" s="1"/>
  <c r="AB35" i="94" s="1"/>
  <c r="AX28" i="94"/>
  <c r="S28" i="94" s="1"/>
  <c r="AC28" i="94" s="1"/>
  <c r="AB29" i="94" s="1"/>
  <c r="AX22" i="94"/>
  <c r="S22" i="94" s="1"/>
  <c r="AC22" i="94" s="1"/>
  <c r="AB23" i="94" s="1"/>
  <c r="AX16" i="94"/>
  <c r="S16" i="94" s="1"/>
  <c r="AC16" i="94" s="1"/>
  <c r="AB17" i="94" s="1"/>
  <c r="AX8" i="94"/>
  <c r="S8" i="94" s="1"/>
  <c r="AC8" i="94" s="1"/>
  <c r="AB9" i="94" s="1"/>
  <c r="AS84" i="50"/>
  <c r="AL84" i="50"/>
  <c r="AU84" i="50" s="1"/>
  <c r="AG98" i="94"/>
  <c r="AP98" i="94" s="1"/>
  <c r="AP100" i="94" s="1"/>
  <c r="AE98" i="94"/>
  <c r="AC98" i="94"/>
  <c r="AF98" i="94"/>
  <c r="AO98" i="94" s="1"/>
  <c r="AO100" i="94" s="1"/>
  <c r="AS24" i="50"/>
  <c r="AL24" i="50"/>
  <c r="AU24" i="50" s="1"/>
  <c r="AS78" i="50"/>
  <c r="AL78" i="50"/>
  <c r="AU78" i="50" s="1"/>
  <c r="AS12" i="50"/>
  <c r="AL12" i="50"/>
  <c r="AU12" i="50" s="1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L61" i="50"/>
  <c r="AU61" i="50" s="1"/>
  <c r="AS61" i="50"/>
  <c r="AS28" i="50"/>
  <c r="AL28" i="50"/>
  <c r="AU28" i="50" s="1"/>
  <c r="AS86" i="50"/>
  <c r="AL86" i="50"/>
  <c r="AU86" i="50" s="1"/>
  <c r="AS70" i="50"/>
  <c r="AL70" i="50"/>
  <c r="AU70" i="50" s="1"/>
  <c r="AS21" i="50"/>
  <c r="AL21" i="50"/>
  <c r="AU21" i="50" s="1"/>
  <c r="AS57" i="50"/>
  <c r="AL57" i="50"/>
  <c r="AU57" i="50" s="1"/>
  <c r="AS75" i="50"/>
  <c r="AL75" i="50"/>
  <c r="AU75" i="50" s="1"/>
  <c r="AR96" i="90"/>
  <c r="AS77" i="50"/>
  <c r="AL77" i="50"/>
  <c r="AU77" i="50" s="1"/>
  <c r="AK96" i="94"/>
  <c r="AT96" i="94" s="1"/>
  <c r="AJ96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X5" i="94"/>
  <c r="S5" i="94" s="1"/>
  <c r="AC5" i="94" s="1"/>
  <c r="AB6" i="94" s="1"/>
  <c r="AL10" i="50"/>
  <c r="AU10" i="50" s="1"/>
  <c r="AS10" i="50"/>
  <c r="AS76" i="50"/>
  <c r="AL76" i="50"/>
  <c r="AU76" i="50" s="1"/>
  <c r="AS89" i="50"/>
  <c r="AL89" i="50"/>
  <c r="AU89" i="50" s="1"/>
  <c r="AS48" i="50"/>
  <c r="AL48" i="50"/>
  <c r="AU48" i="50" s="1"/>
  <c r="AS79" i="50"/>
  <c r="AL79" i="50"/>
  <c r="AU79" i="50" s="1"/>
  <c r="AS97" i="50"/>
  <c r="AL97" i="50"/>
  <c r="AU97" i="50" s="1"/>
  <c r="AS94" i="50"/>
  <c r="AL94" i="50"/>
  <c r="AU94" i="50" s="1"/>
  <c r="AS65" i="50"/>
  <c r="AL65" i="50"/>
  <c r="AU65" i="50" s="1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J3" i="48"/>
  <c r="AB4" i="48"/>
  <c r="AS7" i="50"/>
  <c r="AL7" i="50"/>
  <c r="AU7" i="50" s="1"/>
  <c r="AS25" i="50"/>
  <c r="AL25" i="50"/>
  <c r="AU25" i="50" s="1"/>
  <c r="AS43" i="50"/>
  <c r="AL43" i="50"/>
  <c r="AU43" i="50" s="1"/>
  <c r="AS85" i="50"/>
  <c r="AL85" i="50"/>
  <c r="AU85" i="50" s="1"/>
  <c r="AS47" i="50"/>
  <c r="AL47" i="50"/>
  <c r="AU47" i="50" s="1"/>
  <c r="AS74" i="50"/>
  <c r="AL74" i="50"/>
  <c r="AU74" i="50" s="1"/>
  <c r="AS9" i="50"/>
  <c r="AL9" i="50"/>
  <c r="AU9" i="50" s="1"/>
  <c r="AS45" i="50"/>
  <c r="AL45" i="50"/>
  <c r="AU45" i="50" s="1"/>
  <c r="AS17" i="50"/>
  <c r="AL17" i="50"/>
  <c r="AU17" i="50" s="1"/>
  <c r="AH97" i="90"/>
  <c r="AQ97" i="90" s="1"/>
  <c r="AK94" i="94"/>
  <c r="AT94" i="94" s="1"/>
  <c r="AJ94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K23" i="94"/>
  <c r="AT23" i="94" s="1"/>
  <c r="AJ23" i="94"/>
  <c r="AK17" i="94"/>
  <c r="AT17" i="94" s="1"/>
  <c r="AJ17" i="94"/>
  <c r="AJ10" i="94"/>
  <c r="AK10" i="94"/>
  <c r="AT10" i="94" s="1"/>
  <c r="AK12" i="94"/>
  <c r="AT12" i="94" s="1"/>
  <c r="AS6" i="50"/>
  <c r="AL6" i="50"/>
  <c r="AU6" i="50" s="1"/>
  <c r="AC98" i="48"/>
  <c r="AE98" i="48"/>
  <c r="AF98" i="48"/>
  <c r="AO98" i="48" s="1"/>
  <c r="AO100" i="48" s="1"/>
  <c r="AG98" i="48"/>
  <c r="AP98" i="48" s="1"/>
  <c r="AP100" i="48" s="1"/>
  <c r="AL54" i="50"/>
  <c r="AU54" i="50" s="1"/>
  <c r="AS54" i="50"/>
  <c r="AS90" i="50"/>
  <c r="AL90" i="50"/>
  <c r="AU90" i="50" s="1"/>
  <c r="AS95" i="50"/>
  <c r="AL95" i="50"/>
  <c r="AU95" i="50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S13" i="50"/>
  <c r="AL13" i="50"/>
  <c r="AU13" i="50" s="1"/>
  <c r="AS49" i="50"/>
  <c r="AL49" i="50"/>
  <c r="AU49" i="50" s="1"/>
  <c r="AS67" i="50"/>
  <c r="AL67" i="50"/>
  <c r="AU67" i="50" s="1"/>
  <c r="AS52" i="50"/>
  <c r="AL52" i="50"/>
  <c r="AU52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88" i="50"/>
  <c r="AL88" i="50"/>
  <c r="AU88" i="50" s="1"/>
  <c r="AS83" i="50"/>
  <c r="AL83" i="50"/>
  <c r="AU83" i="50" s="1"/>
  <c r="AS27" i="50"/>
  <c r="AL27" i="50"/>
  <c r="AU27" i="50" s="1"/>
  <c r="AS63" i="50"/>
  <c r="AL63" i="50"/>
  <c r="AU63" i="50" s="1"/>
  <c r="AS81" i="50"/>
  <c r="AL81" i="50"/>
  <c r="AU81" i="50" s="1"/>
  <c r="AS16" i="50"/>
  <c r="AL16" i="50"/>
  <c r="AU16" i="50" s="1"/>
  <c r="Z97" i="90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16" i="94"/>
  <c r="AT16" i="94" s="1"/>
  <c r="AJ16" i="94"/>
  <c r="AK9" i="94"/>
  <c r="AT9" i="94" s="1"/>
  <c r="AJ9" i="94"/>
  <c r="AX3" i="94"/>
  <c r="S3" i="94" s="1"/>
  <c r="AC3" i="94" s="1"/>
  <c r="AS23" i="50"/>
  <c r="AL23" i="50"/>
  <c r="AU23" i="50" s="1"/>
  <c r="AI98" i="50"/>
  <c r="AN98" i="50"/>
  <c r="AN100" i="50" s="1"/>
  <c r="AS40" i="50"/>
  <c r="AL40" i="50"/>
  <c r="AU40" i="50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31" i="50"/>
  <c r="AL31" i="50"/>
  <c r="AU31" i="50" s="1"/>
  <c r="AS96" i="50"/>
  <c r="AL96" i="50"/>
  <c r="AU96" i="50" s="1"/>
  <c r="AS71" i="50"/>
  <c r="AL71" i="50"/>
  <c r="AU71" i="50" s="1"/>
  <c r="AS8" i="50"/>
  <c r="AL8" i="50"/>
  <c r="AU8" i="50" s="1"/>
  <c r="AS26" i="50"/>
  <c r="AL26" i="50"/>
  <c r="AU26" i="50" s="1"/>
  <c r="AS44" i="50"/>
  <c r="AL44" i="50"/>
  <c r="AU44" i="50" s="1"/>
  <c r="AS34" i="50"/>
  <c r="AL34" i="50"/>
  <c r="AU34" i="50" s="1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58" i="50"/>
  <c r="AL58" i="50"/>
  <c r="AU58" i="50" s="1"/>
  <c r="AL41" i="50"/>
  <c r="AU41" i="50" s="1"/>
  <c r="AS41" i="50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21" i="94"/>
  <c r="AK21" i="94"/>
  <c r="AT21" i="94" s="1"/>
  <c r="AJ15" i="94"/>
  <c r="AK15" i="94"/>
  <c r="AT15" i="94" s="1"/>
  <c r="AJ8" i="94"/>
  <c r="AK8" i="94"/>
  <c r="AT8" i="94" s="1"/>
  <c r="AS22" i="50"/>
  <c r="AL22" i="50"/>
  <c r="AU22" i="50" s="1"/>
  <c r="AS30" i="50"/>
  <c r="AL30" i="50"/>
  <c r="AU30" i="50" s="1"/>
  <c r="AS66" i="50"/>
  <c r="AL66" i="50"/>
  <c r="AU66" i="50" s="1"/>
  <c r="AS72" i="50"/>
  <c r="AL72" i="50"/>
  <c r="AU72" i="50" s="1"/>
  <c r="AS36" i="50"/>
  <c r="AL36" i="50"/>
  <c r="AU36" i="50" s="1"/>
  <c r="AS91" i="50"/>
  <c r="AL91" i="50"/>
  <c r="AU91" i="50" s="1"/>
  <c r="AS5" i="50"/>
  <c r="AL5" i="50"/>
  <c r="AU5" i="50" s="1"/>
  <c r="AS29" i="50"/>
  <c r="AL29" i="50"/>
  <c r="AU29" i="50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19" i="50"/>
  <c r="AL19" i="50"/>
  <c r="AU19" i="50" s="1"/>
  <c r="AS37" i="50"/>
  <c r="AL37" i="50"/>
  <c r="AU37" i="50" s="1"/>
  <c r="AS73" i="50"/>
  <c r="AL73" i="50"/>
  <c r="AU73" i="50" s="1"/>
  <c r="AS82" i="50"/>
  <c r="AL82" i="50"/>
  <c r="AU82" i="50" s="1"/>
  <c r="AS11" i="50"/>
  <c r="AL11" i="50"/>
  <c r="AU11" i="50" s="1"/>
  <c r="AS62" i="50"/>
  <c r="AL62" i="50"/>
  <c r="AU62" i="50" s="1"/>
  <c r="AS80" i="50"/>
  <c r="AL80" i="50"/>
  <c r="AU80" i="50" s="1"/>
  <c r="AS35" i="50"/>
  <c r="AL35" i="50"/>
  <c r="AU35" i="50" s="1"/>
  <c r="AS51" i="50"/>
  <c r="AL51" i="50"/>
  <c r="AU51" i="50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J4" i="50"/>
  <c r="AK4" i="50"/>
  <c r="AT4" i="50" s="1"/>
  <c r="AT100" i="50" s="1"/>
  <c r="AS46" i="50"/>
  <c r="AL46" i="50"/>
  <c r="AU46" i="50" s="1"/>
  <c r="AS18" i="50"/>
  <c r="AL18" i="50"/>
  <c r="AU18" i="50" s="1"/>
  <c r="AS42" i="50"/>
  <c r="AL42" i="50"/>
  <c r="AU42" i="50" s="1"/>
  <c r="AS60" i="50"/>
  <c r="AL60" i="50"/>
  <c r="AU60" i="50" s="1"/>
  <c r="AS4" i="102"/>
  <c r="AS100" i="102" s="1"/>
  <c r="AL4" i="102"/>
  <c r="AU4" i="102" s="1"/>
  <c r="AU100" i="102" s="1"/>
  <c r="C11" i="102" s="1"/>
  <c r="F46" i="57" s="1"/>
  <c r="AS64" i="50"/>
  <c r="AL64" i="50"/>
  <c r="AU64" i="50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4" i="85"/>
  <c r="AS100" i="85" s="1"/>
  <c r="AL4" i="85"/>
  <c r="AU4" i="85" s="1"/>
  <c r="AU100" i="85" s="1"/>
  <c r="C11" i="85" s="1"/>
  <c r="F30" i="57" s="1"/>
  <c r="AS55" i="50"/>
  <c r="AL55" i="50"/>
  <c r="AU55" i="50" s="1"/>
  <c r="AS14" i="50"/>
  <c r="AL14" i="50"/>
  <c r="AU14" i="50" s="1"/>
  <c r="AS32" i="50"/>
  <c r="AL32" i="50"/>
  <c r="AU32" i="50" s="1"/>
  <c r="AL50" i="50"/>
  <c r="AU50" i="50" s="1"/>
  <c r="AS50" i="50"/>
  <c r="AS68" i="50"/>
  <c r="AL68" i="50"/>
  <c r="AU68" i="50" s="1"/>
  <c r="AS59" i="50"/>
  <c r="AL59" i="50"/>
  <c r="AU59" i="50" s="1"/>
  <c r="AS39" i="50"/>
  <c r="AL39" i="50"/>
  <c r="AU39" i="50" s="1"/>
  <c r="AS93" i="50"/>
  <c r="AL93" i="50"/>
  <c r="AU93" i="50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X12" i="94"/>
  <c r="S12" i="94" s="1"/>
  <c r="AC12" i="94" s="1"/>
  <c r="AB13" i="94" s="1"/>
  <c r="AX4" i="94"/>
  <c r="S4" i="94" s="1"/>
  <c r="AC4" i="94" s="1"/>
  <c r="AB5" i="94" s="1"/>
  <c r="AS3" i="50"/>
  <c r="AL3" i="50"/>
  <c r="AU3" i="50" s="1"/>
  <c r="AS53" i="50"/>
  <c r="AL53" i="50"/>
  <c r="AU53" i="50" s="1"/>
  <c r="AS14" i="48" l="1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33" i="94"/>
  <c r="AL33" i="94"/>
  <c r="AU33" i="94" s="1"/>
  <c r="AS51" i="94"/>
  <c r="AL51" i="94"/>
  <c r="AU51" i="94" s="1"/>
  <c r="AS63" i="48"/>
  <c r="AL63" i="48"/>
  <c r="AU63" i="48" s="1"/>
  <c r="AS81" i="48"/>
  <c r="AL81" i="48"/>
  <c r="AU81" i="48" s="1"/>
  <c r="AJ3" i="94"/>
  <c r="AB4" i="94"/>
  <c r="AS58" i="94"/>
  <c r="AL58" i="94"/>
  <c r="AU58" i="94" s="1"/>
  <c r="AS95" i="94"/>
  <c r="AL95" i="94"/>
  <c r="AU95" i="94" s="1"/>
  <c r="AS58" i="48"/>
  <c r="AL58" i="48"/>
  <c r="AU58" i="48" s="1"/>
  <c r="AS96" i="48"/>
  <c r="AL96" i="48"/>
  <c r="AU96" i="48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1" i="48"/>
  <c r="AL11" i="48"/>
  <c r="AU11" i="48" s="1"/>
  <c r="AS65" i="48"/>
  <c r="AL65" i="48"/>
  <c r="AU65" i="48" s="1"/>
  <c r="AS83" i="48"/>
  <c r="AL83" i="48"/>
  <c r="AU83" i="48" s="1"/>
  <c r="AL90" i="94"/>
  <c r="AU90" i="94" s="1"/>
  <c r="AS90" i="94"/>
  <c r="AS12" i="48"/>
  <c r="AL12" i="48"/>
  <c r="AU12" i="48" s="1"/>
  <c r="AS48" i="48"/>
  <c r="AL48" i="48"/>
  <c r="AU48" i="48" s="1"/>
  <c r="AS85" i="94"/>
  <c r="AL85" i="94"/>
  <c r="AU85" i="94" s="1"/>
  <c r="AS97" i="48"/>
  <c r="AL97" i="48"/>
  <c r="AU97" i="48" s="1"/>
  <c r="AS67" i="48"/>
  <c r="AL67" i="48"/>
  <c r="AU67" i="48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15" i="94"/>
  <c r="AL15" i="94"/>
  <c r="AU15" i="94" s="1"/>
  <c r="AS69" i="94"/>
  <c r="AL69" i="94"/>
  <c r="AU69" i="94" s="1"/>
  <c r="AS87" i="94"/>
  <c r="AL87" i="94"/>
  <c r="AU87" i="94" s="1"/>
  <c r="AS9" i="48"/>
  <c r="AL9" i="48"/>
  <c r="AU9" i="48" s="1"/>
  <c r="AS27" i="48"/>
  <c r="AL27" i="48"/>
  <c r="AU27" i="48" s="1"/>
  <c r="AS45" i="48"/>
  <c r="AL45" i="48"/>
  <c r="AU45" i="48" s="1"/>
  <c r="AS9" i="94"/>
  <c r="AL9" i="94"/>
  <c r="AU9" i="94" s="1"/>
  <c r="AS82" i="94"/>
  <c r="AL82" i="94"/>
  <c r="AU82" i="94" s="1"/>
  <c r="W98" i="90"/>
  <c r="AG97" i="90"/>
  <c r="AP97" i="90" s="1"/>
  <c r="AE97" i="90"/>
  <c r="AF97" i="90"/>
  <c r="AO97" i="90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89" i="94"/>
  <c r="AL89" i="94"/>
  <c r="AU89" i="94" s="1"/>
  <c r="AS17" i="48"/>
  <c r="AL17" i="48"/>
  <c r="AU17" i="48" s="1"/>
  <c r="AS53" i="48"/>
  <c r="AL53" i="48"/>
  <c r="AU53" i="48" s="1"/>
  <c r="AS71" i="48"/>
  <c r="AL71" i="48"/>
  <c r="AU71" i="48" s="1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S30" i="48"/>
  <c r="AL30" i="48"/>
  <c r="AU30" i="48" s="1"/>
  <c r="AS66" i="48"/>
  <c r="AL66" i="48"/>
  <c r="AU66" i="48" s="1"/>
  <c r="AS84" i="48"/>
  <c r="AL84" i="48"/>
  <c r="AU84" i="48" s="1"/>
  <c r="AJ13" i="94"/>
  <c r="AK13" i="94"/>
  <c r="AT13" i="94" s="1"/>
  <c r="AL92" i="94"/>
  <c r="AU92" i="94" s="1"/>
  <c r="AS92" i="94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L4" i="50"/>
  <c r="AU4" i="50" s="1"/>
  <c r="AS4" i="50"/>
  <c r="AS62" i="94"/>
  <c r="AL62" i="94"/>
  <c r="AU62" i="94" s="1"/>
  <c r="AS20" i="48"/>
  <c r="AL20" i="48"/>
  <c r="AU20" i="48" s="1"/>
  <c r="AS56" i="48"/>
  <c r="AL56" i="48"/>
  <c r="AU56" i="48" s="1"/>
  <c r="AS74" i="48"/>
  <c r="AL74" i="48"/>
  <c r="AU74" i="48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15" i="48"/>
  <c r="AL15" i="48"/>
  <c r="AU15" i="48" s="1"/>
  <c r="AS28" i="94"/>
  <c r="AL28" i="94"/>
  <c r="AU28" i="94" s="1"/>
  <c r="AS46" i="94"/>
  <c r="AL46" i="94"/>
  <c r="AU46" i="94" s="1"/>
  <c r="AS64" i="94"/>
  <c r="AL64" i="94"/>
  <c r="AU64" i="94" s="1"/>
  <c r="AS10" i="48"/>
  <c r="AL10" i="48"/>
  <c r="AU10" i="48" s="1"/>
  <c r="AJ12" i="94"/>
  <c r="AS23" i="94"/>
  <c r="AL23" i="94"/>
  <c r="AU23" i="94" s="1"/>
  <c r="AS59" i="94"/>
  <c r="AL59" i="94"/>
  <c r="AU59" i="94" s="1"/>
  <c r="AS94" i="94"/>
  <c r="AL94" i="94"/>
  <c r="AU94" i="94" s="1"/>
  <c r="AS35" i="48"/>
  <c r="AL35" i="48"/>
  <c r="AU35" i="48" s="1"/>
  <c r="AS89" i="48"/>
  <c r="AL89" i="48"/>
  <c r="AU89" i="48" s="1"/>
  <c r="AS24" i="94"/>
  <c r="AL24" i="94"/>
  <c r="AU24" i="94" s="1"/>
  <c r="AS78" i="94"/>
  <c r="AL78" i="94"/>
  <c r="AU78" i="94" s="1"/>
  <c r="AS96" i="94"/>
  <c r="AL96" i="94"/>
  <c r="AU96" i="94" s="1"/>
  <c r="AS18" i="48"/>
  <c r="AL18" i="48"/>
  <c r="AU18" i="48" s="1"/>
  <c r="AS54" i="48"/>
  <c r="AL54" i="48"/>
  <c r="AU54" i="48" s="1"/>
  <c r="AI98" i="94"/>
  <c r="AN98" i="94"/>
  <c r="AN100" i="94" s="1"/>
  <c r="AS31" i="94"/>
  <c r="AL31" i="94"/>
  <c r="AU31" i="94" s="1"/>
  <c r="AS61" i="48"/>
  <c r="AL61" i="48"/>
  <c r="AU61" i="48" s="1"/>
  <c r="AS55" i="94"/>
  <c r="AL55" i="94"/>
  <c r="AU55" i="94" s="1"/>
  <c r="AS19" i="48"/>
  <c r="AL19" i="48"/>
  <c r="AU19" i="48" s="1"/>
  <c r="AS55" i="48"/>
  <c r="AL55" i="48"/>
  <c r="AU55" i="48" s="1"/>
  <c r="AS91" i="48"/>
  <c r="AL91" i="48"/>
  <c r="AU91" i="48" s="1"/>
  <c r="AS38" i="48"/>
  <c r="AL38" i="48"/>
  <c r="AU38" i="48" s="1"/>
  <c r="AS92" i="48"/>
  <c r="AL92" i="48"/>
  <c r="AU92" i="48" s="1"/>
  <c r="AS21" i="94"/>
  <c r="AL21" i="94"/>
  <c r="AU21" i="94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R98" i="50"/>
  <c r="AR100" i="50" s="1"/>
  <c r="AL98" i="50"/>
  <c r="AU98" i="50" s="1"/>
  <c r="AL16" i="94"/>
  <c r="AU16" i="94" s="1"/>
  <c r="AS16" i="94"/>
  <c r="AS70" i="94"/>
  <c r="AL70" i="94"/>
  <c r="AU70" i="94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41" i="94"/>
  <c r="AL41" i="94"/>
  <c r="AU41" i="94" s="1"/>
  <c r="AS77" i="94"/>
  <c r="AL77" i="94"/>
  <c r="AU77" i="94" s="1"/>
  <c r="AJ4" i="48"/>
  <c r="AK4" i="48"/>
  <c r="AT4" i="48" s="1"/>
  <c r="AT100" i="48" s="1"/>
  <c r="AS41" i="48"/>
  <c r="AL41" i="48"/>
  <c r="AU41" i="48" s="1"/>
  <c r="AS77" i="48"/>
  <c r="AL77" i="48"/>
  <c r="AU77" i="48" s="1"/>
  <c r="AK6" i="94"/>
  <c r="AT6" i="94" s="1"/>
  <c r="AJ6" i="94"/>
  <c r="AS42" i="94"/>
  <c r="AL42" i="94"/>
  <c r="AU42" i="94" s="1"/>
  <c r="AS60" i="94"/>
  <c r="AL60" i="94"/>
  <c r="AU60" i="94" s="1"/>
  <c r="AS36" i="48"/>
  <c r="AL36" i="48"/>
  <c r="AU36" i="48" s="1"/>
  <c r="AS72" i="48"/>
  <c r="AL72" i="48"/>
  <c r="AU72" i="48" s="1"/>
  <c r="AS90" i="48"/>
  <c r="AL90" i="48"/>
  <c r="AU90" i="48" s="1"/>
  <c r="AS67" i="94"/>
  <c r="AL67" i="94"/>
  <c r="AU67" i="94" s="1"/>
  <c r="AS43" i="48"/>
  <c r="AL43" i="48"/>
  <c r="AU43" i="48" s="1"/>
  <c r="AS19" i="94"/>
  <c r="AL19" i="94"/>
  <c r="AU19" i="94" s="1"/>
  <c r="AS91" i="94"/>
  <c r="AL91" i="94"/>
  <c r="AU91" i="94" s="1"/>
  <c r="AS73" i="48"/>
  <c r="AL73" i="48"/>
  <c r="AU73" i="48" s="1"/>
  <c r="AK7" i="94"/>
  <c r="AT7" i="94" s="1"/>
  <c r="AJ7" i="94"/>
  <c r="AS44" i="94"/>
  <c r="AL44" i="94"/>
  <c r="AU44" i="94" s="1"/>
  <c r="AS80" i="94"/>
  <c r="AL80" i="94"/>
  <c r="AU80" i="94" s="1"/>
  <c r="AS100" i="50"/>
  <c r="AS97" i="94"/>
  <c r="AL97" i="94"/>
  <c r="AU97" i="94" s="1"/>
  <c r="AS14" i="94"/>
  <c r="AL14" i="94"/>
  <c r="AU14" i="94" s="1"/>
  <c r="AS50" i="94"/>
  <c r="AL50" i="94"/>
  <c r="AU50" i="94" s="1"/>
  <c r="AS8" i="48"/>
  <c r="AL8" i="48"/>
  <c r="AU8" i="48" s="1"/>
  <c r="AS26" i="48"/>
  <c r="AL26" i="48"/>
  <c r="AU26" i="48" s="1"/>
  <c r="AL44" i="48"/>
  <c r="AU44" i="48" s="1"/>
  <c r="AS44" i="48"/>
  <c r="AS45" i="94"/>
  <c r="AL45" i="94"/>
  <c r="AU45" i="94" s="1"/>
  <c r="AS63" i="94"/>
  <c r="AL63" i="94"/>
  <c r="AU63" i="94" s="1"/>
  <c r="AS21" i="48"/>
  <c r="AL21" i="48"/>
  <c r="AU21" i="48" s="1"/>
  <c r="AS75" i="48"/>
  <c r="AL75" i="48"/>
  <c r="AU75" i="48" s="1"/>
  <c r="AS93" i="48"/>
  <c r="AL93" i="48"/>
  <c r="AU93" i="48" s="1"/>
  <c r="AS34" i="94"/>
  <c r="AL34" i="94"/>
  <c r="AU34" i="94" s="1"/>
  <c r="AS52" i="94"/>
  <c r="AL52" i="94"/>
  <c r="AU52" i="94" s="1"/>
  <c r="AS88" i="94"/>
  <c r="AL88" i="94"/>
  <c r="AU88" i="94" s="1"/>
  <c r="AS34" i="48"/>
  <c r="AL34" i="48"/>
  <c r="AU34" i="48" s="1"/>
  <c r="AL52" i="48"/>
  <c r="AU52" i="48" s="1"/>
  <c r="AS52" i="48"/>
  <c r="AI98" i="48"/>
  <c r="AN98" i="48"/>
  <c r="AN100" i="48" s="1"/>
  <c r="AS29" i="94"/>
  <c r="AL29" i="94"/>
  <c r="AU29" i="94" s="1"/>
  <c r="AS3" i="48"/>
  <c r="AL3" i="48"/>
  <c r="AU3" i="48" s="1"/>
  <c r="AS23" i="48"/>
  <c r="AL23" i="48"/>
  <c r="AU23" i="48" s="1"/>
  <c r="AS59" i="48"/>
  <c r="AL59" i="48"/>
  <c r="AU59" i="48" s="1"/>
  <c r="AS94" i="48"/>
  <c r="AL94" i="48"/>
  <c r="AU94" i="48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S49" i="94"/>
  <c r="AL49" i="94"/>
  <c r="AU49" i="94" s="1"/>
  <c r="AS37" i="94"/>
  <c r="AL37" i="94"/>
  <c r="AU37" i="94" s="1"/>
  <c r="AS73" i="94"/>
  <c r="AL73" i="94"/>
  <c r="AU73" i="94" s="1"/>
  <c r="AU100" i="50"/>
  <c r="C11" i="50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37" i="48"/>
  <c r="AL37" i="48"/>
  <c r="AU37" i="48" s="1"/>
  <c r="AS26" i="94"/>
  <c r="AL26" i="94"/>
  <c r="AU26" i="94" s="1"/>
  <c r="AJ5" i="94"/>
  <c r="AK5" i="94"/>
  <c r="AT5" i="94" s="1"/>
  <c r="AS7" i="48"/>
  <c r="AL7" i="48"/>
  <c r="AU7" i="48" s="1"/>
  <c r="AL25" i="48"/>
  <c r="AU25" i="48" s="1"/>
  <c r="AS25" i="48"/>
  <c r="AS79" i="48"/>
  <c r="AL79" i="48"/>
  <c r="AU79" i="48" s="1"/>
  <c r="AS32" i="94"/>
  <c r="AL32" i="94"/>
  <c r="AU32" i="94" s="1"/>
  <c r="AS68" i="94"/>
  <c r="AL68" i="94"/>
  <c r="AU68" i="94" s="1"/>
  <c r="AS86" i="94"/>
  <c r="AL86" i="94"/>
  <c r="AU86" i="94" s="1"/>
  <c r="AS62" i="48"/>
  <c r="AL62" i="48"/>
  <c r="AU62" i="48" s="1"/>
  <c r="AS80" i="48"/>
  <c r="AL80" i="48"/>
  <c r="AU80" i="48" s="1"/>
  <c r="AS8" i="94"/>
  <c r="AL8" i="94"/>
  <c r="AU8" i="94" s="1"/>
  <c r="AS27" i="94"/>
  <c r="AL27" i="94"/>
  <c r="AU27" i="94" s="1"/>
  <c r="AS81" i="94"/>
  <c r="AL81" i="94"/>
  <c r="AU81" i="94" s="1"/>
  <c r="AS39" i="48"/>
  <c r="AL39" i="48"/>
  <c r="AU39" i="48" s="1"/>
  <c r="AS57" i="48"/>
  <c r="AL57" i="48"/>
  <c r="AU57" i="48" s="1"/>
  <c r="AS22" i="94"/>
  <c r="AL22" i="94"/>
  <c r="AU22" i="94" s="1"/>
  <c r="AS40" i="94"/>
  <c r="AL40" i="94"/>
  <c r="AU40" i="94" s="1"/>
  <c r="AS76" i="94"/>
  <c r="AL76" i="94"/>
  <c r="AU76" i="94" s="1"/>
  <c r="AS16" i="48"/>
  <c r="AL16" i="48"/>
  <c r="AU16" i="48" s="1"/>
  <c r="AS70" i="48"/>
  <c r="AL70" i="48"/>
  <c r="AU70" i="48" s="1"/>
  <c r="AS88" i="48"/>
  <c r="AL88" i="48"/>
  <c r="AU88" i="48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29" i="48"/>
  <c r="AL29" i="48"/>
  <c r="AU29" i="48" s="1"/>
  <c r="AS47" i="48"/>
  <c r="AL47" i="48"/>
  <c r="AU47" i="48" s="1"/>
  <c r="AS66" i="94"/>
  <c r="AL66" i="94"/>
  <c r="AU66" i="94" s="1"/>
  <c r="AS60" i="48"/>
  <c r="AL60" i="48"/>
  <c r="AU60" i="48" s="1"/>
  <c r="AS95" i="48"/>
  <c r="AL95" i="48"/>
  <c r="AU95" i="48" s="1"/>
  <c r="AR98" i="48" l="1"/>
  <c r="AR100" i="48" s="1"/>
  <c r="AL98" i="48"/>
  <c r="AU98" i="48" s="1"/>
  <c r="AS6" i="94"/>
  <c r="AL6" i="94"/>
  <c r="AU6" i="94" s="1"/>
  <c r="AS13" i="94"/>
  <c r="AL13" i="94"/>
  <c r="AU13" i="94" s="1"/>
  <c r="AS5" i="94"/>
  <c r="AL5" i="94"/>
  <c r="AU5" i="94" s="1"/>
  <c r="AL4" i="48"/>
  <c r="AU4" i="48" s="1"/>
  <c r="AU100" i="48" s="1"/>
  <c r="C11" i="48" s="1"/>
  <c r="AS4" i="48"/>
  <c r="AS100" i="48"/>
  <c r="AL7" i="94"/>
  <c r="AU7" i="94" s="1"/>
  <c r="AS7" i="94"/>
  <c r="AS12" i="94"/>
  <c r="AL12" i="94"/>
  <c r="AU12" i="94" s="1"/>
  <c r="AI97" i="90"/>
  <c r="AN97" i="90"/>
  <c r="AK4" i="94"/>
  <c r="AT4" i="94" s="1"/>
  <c r="AT100" i="94" s="1"/>
  <c r="AJ4" i="94"/>
  <c r="AR98" i="94"/>
  <c r="AR100" i="94" s="1"/>
  <c r="AL98" i="94"/>
  <c r="AU98" i="94" s="1"/>
  <c r="Y98" i="90"/>
  <c r="X98" i="90"/>
  <c r="AS3" i="94"/>
  <c r="AL3" i="94"/>
  <c r="AU3" i="94" s="1"/>
  <c r="Z98" i="90" l="1"/>
  <c r="AG98" i="90" s="1"/>
  <c r="AP98" i="90" s="1"/>
  <c r="AP100" i="90" s="1"/>
  <c r="AC98" i="90"/>
  <c r="AF98" i="90"/>
  <c r="AO98" i="90" s="1"/>
  <c r="AO100" i="90" s="1"/>
  <c r="AR97" i="90"/>
  <c r="AS4" i="94"/>
  <c r="AS100" i="94" s="1"/>
  <c r="AL4" i="94"/>
  <c r="AU4" i="94" s="1"/>
  <c r="AU100" i="94" s="1"/>
  <c r="C11" i="94" s="1"/>
  <c r="F38" i="57" s="1"/>
  <c r="AH98" i="90"/>
  <c r="AQ98" i="90" s="1"/>
  <c r="AQ100" i="90" s="1"/>
  <c r="AZ3" i="90"/>
  <c r="AX3" i="90" s="1"/>
  <c r="S3" i="90" s="1"/>
  <c r="AC3" i="90" s="1"/>
  <c r="AX9" i="90"/>
  <c r="S9" i="90" s="1"/>
  <c r="AC9" i="90" s="1"/>
  <c r="AB10" i="90" s="1"/>
  <c r="AX10" i="90"/>
  <c r="S10" i="90" s="1"/>
  <c r="AC10" i="90" s="1"/>
  <c r="AB11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X11" i="90" l="1"/>
  <c r="S11" i="90" s="1"/>
  <c r="AC11" i="90" s="1"/>
  <c r="AB12" i="90" s="1"/>
  <c r="AX5" i="90"/>
  <c r="S5" i="90" s="1"/>
  <c r="AC5" i="90" s="1"/>
  <c r="AB6" i="90" s="1"/>
  <c r="AX4" i="90"/>
  <c r="S4" i="90" s="1"/>
  <c r="AC4" i="90" s="1"/>
  <c r="AB5" i="90" s="1"/>
  <c r="AX8" i="90"/>
  <c r="S8" i="90" s="1"/>
  <c r="AC8" i="90" s="1"/>
  <c r="AB9" i="90" s="1"/>
  <c r="AE98" i="90"/>
  <c r="AX13" i="90"/>
  <c r="S13" i="90" s="1"/>
  <c r="AC13" i="90" s="1"/>
  <c r="AB14" i="90" s="1"/>
  <c r="AX7" i="90"/>
  <c r="S7" i="90" s="1"/>
  <c r="AC7" i="90" s="1"/>
  <c r="AB8" i="90" s="1"/>
  <c r="AX12" i="90"/>
  <c r="S12" i="90" s="1"/>
  <c r="AC12" i="90" s="1"/>
  <c r="AB13" i="90" s="1"/>
  <c r="AX6" i="90"/>
  <c r="S6" i="90" s="1"/>
  <c r="AC6" i="90" s="1"/>
  <c r="AB7" i="90" s="1"/>
  <c r="AJ96" i="90"/>
  <c r="AK96" i="90"/>
  <c r="AT96" i="90" s="1"/>
  <c r="AK91" i="90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K6" i="90"/>
  <c r="AT6" i="90" s="1"/>
  <c r="AJ6" i="90"/>
  <c r="AJ89" i="90"/>
  <c r="AK89" i="90"/>
  <c r="AT89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B4" i="90"/>
  <c r="AJ3" i="90"/>
  <c r="AK97" i="90"/>
  <c r="AT97" i="90" s="1"/>
  <c r="AJ97" i="90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J83" i="90"/>
  <c r="AK83" i="90"/>
  <c r="AT83" i="90" s="1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J94" i="90"/>
  <c r="AK94" i="90"/>
  <c r="AT94" i="90" s="1"/>
  <c r="AK93" i="90"/>
  <c r="AT93" i="90" s="1"/>
  <c r="AJ93" i="90"/>
  <c r="AJ98" i="90"/>
  <c r="AS98" i="90" s="1"/>
  <c r="AK98" i="90"/>
  <c r="AT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K8" i="90"/>
  <c r="AT8" i="90" s="1"/>
  <c r="AJ8" i="90"/>
  <c r="AI98" i="90"/>
  <c r="AN98" i="90"/>
  <c r="AN100" i="90" s="1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J7" i="90"/>
  <c r="AK7" i="90"/>
  <c r="AT7" i="90" s="1"/>
  <c r="AS8" i="90" l="1"/>
  <c r="AL8" i="90"/>
  <c r="AU8" i="90" s="1"/>
  <c r="AS80" i="90"/>
  <c r="AL80" i="90"/>
  <c r="AU80" i="90" s="1"/>
  <c r="AS9" i="90"/>
  <c r="AL9" i="90"/>
  <c r="AU9" i="90" s="1"/>
  <c r="AS45" i="90"/>
  <c r="AL45" i="90"/>
  <c r="AU45" i="90" s="1"/>
  <c r="AS63" i="90"/>
  <c r="AL63" i="90"/>
  <c r="AU63" i="90" s="1"/>
  <c r="AS5" i="90"/>
  <c r="AL5" i="90"/>
  <c r="AU5" i="90" s="1"/>
  <c r="AS22" i="90"/>
  <c r="AL22" i="90"/>
  <c r="AU22" i="90" s="1"/>
  <c r="AS97" i="90"/>
  <c r="AL97" i="90"/>
  <c r="AU97" i="90" s="1"/>
  <c r="AS53" i="90"/>
  <c r="AL53" i="90"/>
  <c r="AU53" i="90" s="1"/>
  <c r="AS71" i="90"/>
  <c r="AL71" i="90"/>
  <c r="AU71" i="90" s="1"/>
  <c r="AS6" i="90"/>
  <c r="AL6" i="90"/>
  <c r="AU6" i="90" s="1"/>
  <c r="AS42" i="90"/>
  <c r="AL42" i="90"/>
  <c r="AU42" i="90" s="1"/>
  <c r="AS79" i="90"/>
  <c r="AL79" i="90"/>
  <c r="AU79" i="90" s="1"/>
  <c r="AS26" i="90"/>
  <c r="AL26" i="90"/>
  <c r="AU26" i="90" s="1"/>
  <c r="AS62" i="90"/>
  <c r="AL62" i="90"/>
  <c r="AU62" i="90" s="1"/>
  <c r="AS27" i="90"/>
  <c r="AL27" i="90"/>
  <c r="AU27" i="90" s="1"/>
  <c r="AS81" i="90"/>
  <c r="AL81" i="90"/>
  <c r="AU81" i="90" s="1"/>
  <c r="AS40" i="90"/>
  <c r="AL40" i="90"/>
  <c r="AU40" i="90" s="1"/>
  <c r="AS58" i="90"/>
  <c r="AL58" i="90"/>
  <c r="AU58" i="90" s="1"/>
  <c r="AS76" i="90"/>
  <c r="AL76" i="90"/>
  <c r="AU76" i="90" s="1"/>
  <c r="AS17" i="90"/>
  <c r="AL17" i="90"/>
  <c r="AU17" i="90" s="1"/>
  <c r="AS35" i="90"/>
  <c r="AL35" i="90"/>
  <c r="AU35" i="90" s="1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85" i="90"/>
  <c r="AL85" i="90"/>
  <c r="AU85" i="90" s="1"/>
  <c r="AS68" i="90"/>
  <c r="AL68" i="90"/>
  <c r="AU68" i="90" s="1"/>
  <c r="AS93" i="90"/>
  <c r="AL93" i="90"/>
  <c r="AU93" i="90" s="1"/>
  <c r="AS33" i="90"/>
  <c r="AL33" i="90"/>
  <c r="AU33" i="90" s="1"/>
  <c r="AS51" i="90"/>
  <c r="AL51" i="90"/>
  <c r="AU51" i="90" s="1"/>
  <c r="AS69" i="90"/>
  <c r="AL69" i="90"/>
  <c r="AU69" i="90" s="1"/>
  <c r="AS28" i="90"/>
  <c r="AL28" i="90"/>
  <c r="AU28" i="90" s="1"/>
  <c r="AL82" i="90"/>
  <c r="AU82" i="90" s="1"/>
  <c r="AS82" i="90"/>
  <c r="AS3" i="90"/>
  <c r="AL3" i="90"/>
  <c r="AU3" i="90" s="1"/>
  <c r="AS41" i="90"/>
  <c r="AL41" i="90"/>
  <c r="AU41" i="90" s="1"/>
  <c r="AS59" i="90"/>
  <c r="AL59" i="90"/>
  <c r="AU59" i="90" s="1"/>
  <c r="AS12" i="90"/>
  <c r="AL12" i="90"/>
  <c r="AU12" i="90" s="1"/>
  <c r="AS30" i="90"/>
  <c r="AL30" i="90"/>
  <c r="AU30" i="90" s="1"/>
  <c r="AL66" i="90"/>
  <c r="AU66" i="90" s="1"/>
  <c r="AS66" i="90"/>
  <c r="AS91" i="90"/>
  <c r="AL91" i="90"/>
  <c r="AU91" i="90" s="1"/>
  <c r="AS43" i="90"/>
  <c r="AL43" i="90"/>
  <c r="AU43" i="90" s="1"/>
  <c r="AS86" i="90"/>
  <c r="AL86" i="90"/>
  <c r="AU86" i="90" s="1"/>
  <c r="AS87" i="90"/>
  <c r="AL87" i="90"/>
  <c r="AU87" i="90" s="1"/>
  <c r="AS10" i="90"/>
  <c r="AL10" i="90"/>
  <c r="AU10" i="90" s="1"/>
  <c r="AS46" i="90"/>
  <c r="AL46" i="90"/>
  <c r="AU46" i="90" s="1"/>
  <c r="AS64" i="90"/>
  <c r="AL64" i="90"/>
  <c r="AU64" i="90" s="1"/>
  <c r="AJ4" i="90"/>
  <c r="AK4" i="90"/>
  <c r="AT4" i="90" s="1"/>
  <c r="AT100" i="90" s="1"/>
  <c r="AS23" i="90"/>
  <c r="AL23" i="90"/>
  <c r="AU23" i="90" s="1"/>
  <c r="AS77" i="90"/>
  <c r="AL77" i="90"/>
  <c r="AU77" i="90" s="1"/>
  <c r="AS48" i="90"/>
  <c r="AL48" i="90"/>
  <c r="AU48" i="90" s="1"/>
  <c r="AS84" i="90"/>
  <c r="AL84" i="90"/>
  <c r="AU84" i="90" s="1"/>
  <c r="AS25" i="90"/>
  <c r="AL25" i="90"/>
  <c r="AU25" i="90" s="1"/>
  <c r="AS44" i="90"/>
  <c r="AL44" i="90"/>
  <c r="AU44" i="90" s="1"/>
  <c r="AS13" i="90"/>
  <c r="AL13" i="90"/>
  <c r="AU13" i="90" s="1"/>
  <c r="AS32" i="90"/>
  <c r="AL32" i="90"/>
  <c r="AU32" i="90" s="1"/>
  <c r="AS67" i="90"/>
  <c r="AL67" i="90"/>
  <c r="AU67" i="90" s="1"/>
  <c r="AS50" i="90"/>
  <c r="AL50" i="90"/>
  <c r="AU50" i="90" s="1"/>
  <c r="AS37" i="90"/>
  <c r="AL37" i="90"/>
  <c r="AU3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21" i="90"/>
  <c r="AL21" i="90"/>
  <c r="AU21" i="90" s="1"/>
  <c r="AS57" i="90"/>
  <c r="AL57" i="90"/>
  <c r="AU5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47" i="90"/>
  <c r="AL47" i="90"/>
  <c r="AU47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61" i="90"/>
  <c r="AL61" i="90"/>
  <c r="AU61" i="90" s="1"/>
  <c r="AS49" i="90"/>
  <c r="AL49" i="90"/>
  <c r="AU49" i="90" s="1"/>
  <c r="AS14" i="90"/>
  <c r="AL14" i="90"/>
  <c r="AU14" i="90" s="1"/>
  <c r="AS31" i="90"/>
  <c r="AL31" i="90"/>
  <c r="AU31" i="90" s="1"/>
  <c r="AS15" i="90"/>
  <c r="AL15" i="90"/>
  <c r="AU15" i="90" s="1"/>
  <c r="AS19" i="90"/>
  <c r="AL19" i="90"/>
  <c r="AU19" i="90" s="1"/>
  <c r="AS55" i="90"/>
  <c r="AL55" i="90"/>
  <c r="AU55" i="90" s="1"/>
  <c r="AS73" i="90"/>
  <c r="AL73" i="90"/>
  <c r="AU73" i="90" s="1"/>
  <c r="AR98" i="90"/>
  <c r="AR100" i="90" s="1"/>
  <c r="AL98" i="90"/>
  <c r="AU98" i="90" s="1"/>
  <c r="AS20" i="90"/>
  <c r="AL20" i="90"/>
  <c r="AU20" i="90" s="1"/>
  <c r="AS94" i="90"/>
  <c r="AL94" i="90"/>
  <c r="AU94" i="90" s="1"/>
  <c r="AS39" i="90"/>
  <c r="AL39" i="90"/>
  <c r="AU39" i="90" s="1"/>
  <c r="AS75" i="90"/>
  <c r="AL75" i="90"/>
  <c r="AU75" i="90" s="1"/>
  <c r="AS83" i="90"/>
  <c r="AL83" i="90"/>
  <c r="AU83" i="90" s="1"/>
  <c r="AS11" i="90"/>
  <c r="AL11" i="90"/>
  <c r="AU11" i="90" s="1"/>
  <c r="AS29" i="90"/>
  <c r="AL29" i="90"/>
  <c r="AU29" i="90" s="1"/>
  <c r="AS65" i="90"/>
  <c r="AL65" i="90"/>
  <c r="AU65" i="90" s="1"/>
  <c r="AS89" i="90"/>
  <c r="AL89" i="90"/>
  <c r="AU89" i="90" s="1"/>
  <c r="AS18" i="90"/>
  <c r="AL18" i="90"/>
  <c r="AU18" i="90" s="1"/>
  <c r="AS90" i="90"/>
  <c r="AL90" i="90"/>
  <c r="AU90" i="90" s="1"/>
  <c r="AS96" i="90"/>
  <c r="AL96" i="90"/>
  <c r="AU96" i="90" s="1"/>
  <c r="AS4" i="90" l="1"/>
  <c r="AL4" i="90"/>
  <c r="AU4" i="90" s="1"/>
  <c r="AU100" i="90" s="1"/>
  <c r="C11" i="90" s="1"/>
  <c r="F34" i="57" s="1"/>
  <c r="AS100" i="9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<sst xmlns="http://schemas.openxmlformats.org/spreadsheetml/2006/main" count="5587" uniqueCount="60">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</sst>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184.96245311583235</v>
      </c>
      <c r="K3">
        <v>1</v>
      </c>
      <c r="L3" s="2">
        <v>0</v>
      </c>
      <c r="O3">
        <f>$C$3</f>
        <v>184.96245311583235</v>
      </c>
      <c r="P3">
        <f>O3*B5</f>
        <v>147.96996249266587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8.8604725425838815</v>
      </c>
      <c r="AE3">
        <f t="shared" ref="AE3:AE23" si="1">$Z3*O3</f>
        <v>184.96245311583235</v>
      </c>
      <c r="AF3">
        <f t="shared" ref="AF3:AF23" si="2">-$Z3*P3</f>
        <v>-147.96996249266587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-2482.9157133768335</v>
      </c>
      <c r="AJ3">
        <f t="shared" ref="AJ3:AJ23" si="6">AB3-AC3</f>
        <v>-8.8604725425838815</v>
      </c>
      <c r="AL3">
        <f t="shared" ref="AL3:AL23" si="7">SUM(AI3:AK3)</f>
        <v>-2491.7761859194175</v>
      </c>
      <c r="AN3">
        <f t="shared" ref="AN3:AN23" si="8">AE3*$K3</f>
        <v>184.96245311583235</v>
      </c>
      <c r="AO3">
        <f t="shared" ref="AO3:AO23" si="9">AF3*$K3</f>
        <v>-147.96996249266587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-2482.9157133768335</v>
      </c>
      <c r="AS3">
        <f t="shared" ref="AS3:AS23" si="13">AJ3*$K3</f>
        <v>-8.8604725425838815</v>
      </c>
      <c r="AT3">
        <f t="shared" ref="AT3:AT23" si="14">AK3*$K3</f>
        <v>0</v>
      </c>
      <c r="AU3">
        <f t="shared" ref="AU3:AU23" si="15">AL3*$K3</f>
        <v>-2491.7761859194175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65.703742703730214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8.8604725425838815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8.8604725425838815</v>
      </c>
      <c r="AC4">
        <f t="shared" ref="AC4:AC23" si="27">AX5</f>
        <v>17.940602537603272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-9.0801299950193908</v>
      </c>
      <c r="AK4">
        <f>G4*MAX(0, SUM(AB4:AB4, AE4:AF4))</f>
        <v>0.19404434868258699</v>
      </c>
      <c r="AL4">
        <f t="shared" si="7"/>
        <v>-69.581235646336808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-56.942630640773046</v>
      </c>
      <c r="AR4">
        <f t="shared" si="12"/>
        <v>-56.942630640773046</v>
      </c>
      <c r="AS4">
        <f t="shared" si="13"/>
        <v>-8.5187447180968103</v>
      </c>
      <c r="AT4">
        <f t="shared" si="14"/>
        <v>0.18204742347554834</v>
      </c>
      <c r="AU4">
        <f t="shared" si="15"/>
        <v>-65.279327935394321</v>
      </c>
      <c r="AW4">
        <v>1</v>
      </c>
      <c r="AX4">
        <f>(R4*SUMPRODUCT(K5:$K$23, X5:$X$23)-$AZ$3*SUMPRODUCT(K4:$K$22, W5:$W$23))/Z4</f>
        <v>8.8604725425838815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184.96245311583235</v>
      </c>
      <c r="P5">
        <f t="shared" ref="P5:P23" si="30">O5*$C$5</f>
        <v>9.248122655791617</v>
      </c>
      <c r="Q5" s="5">
        <f t="shared" ref="Q5:Q23" si="31">$C$8</f>
        <v>50</v>
      </c>
      <c r="R5">
        <f t="shared" si="0"/>
        <v>50000</v>
      </c>
      <c r="S5">
        <f t="shared" si="19"/>
        <v>17.940602537603272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17.940602537603272</v>
      </c>
      <c r="AC5">
        <f t="shared" si="27"/>
        <v>27.009276949163716</v>
      </c>
      <c r="AE5">
        <f t="shared" si="1"/>
        <v>180.83593342234826</v>
      </c>
      <c r="AF5">
        <f t="shared" si="2"/>
        <v>-9.0417966711174138</v>
      </c>
      <c r="AG5">
        <f t="shared" si="3"/>
        <v>-48.884498009198694</v>
      </c>
      <c r="AH5">
        <f t="shared" si="4"/>
        <v>-60.413792301298152</v>
      </c>
      <c r="AI5">
        <f t="shared" si="5"/>
        <v>62.495846440733992</v>
      </c>
      <c r="AJ5">
        <f t="shared" si="6"/>
        <v>-9.0686744115604441</v>
      </c>
      <c r="AK5">
        <f t="shared" ref="AK5:AK23" si="32">G5*SUM(AB5:AB5, AE5:AF5)</f>
        <v>7.7791243108421986</v>
      </c>
      <c r="AL5">
        <f t="shared" si="7"/>
        <v>61.206296340015747</v>
      </c>
      <c r="AN5">
        <f t="shared" si="8"/>
        <v>156.16313288454009</v>
      </c>
      <c r="AO5">
        <f t="shared" si="9"/>
        <v>-7.8081566442270054</v>
      </c>
      <c r="AP5">
        <f t="shared" si="10"/>
        <v>-42.214819887456635</v>
      </c>
      <c r="AQ5">
        <f t="shared" si="11"/>
        <v>-52.171086225281684</v>
      </c>
      <c r="AR5">
        <f t="shared" si="12"/>
        <v>53.969070127574767</v>
      </c>
      <c r="AS5">
        <f t="shared" si="13"/>
        <v>-7.831367253274701</v>
      </c>
      <c r="AT5">
        <f t="shared" si="14"/>
        <v>6.717760129244736</v>
      </c>
      <c r="AU5">
        <f t="shared" si="15"/>
        <v>52.855463003544806</v>
      </c>
      <c r="AW5">
        <v>2</v>
      </c>
      <c r="AX5">
        <f>(R5*SUMPRODUCT(K6:$K$23, X6:$X$23)-$AZ$3*SUMPRODUCT(K5:$K$22, W6:$W$23))/Z5</f>
        <v>17.940602537603272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184.96245311583235</v>
      </c>
      <c r="P6">
        <f t="shared" si="30"/>
        <v>9.248122655791617</v>
      </c>
      <c r="Q6" s="5">
        <f t="shared" si="31"/>
        <v>50</v>
      </c>
      <c r="R6">
        <f t="shared" si="0"/>
        <v>50000</v>
      </c>
      <c r="S6">
        <f t="shared" si="19"/>
        <v>27.009276949163716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27.009276949163716</v>
      </c>
      <c r="AC6">
        <f t="shared" si="27"/>
        <v>34.776483865420481</v>
      </c>
      <c r="AE6">
        <f t="shared" si="1"/>
        <v>178.80479217492953</v>
      </c>
      <c r="AF6">
        <f t="shared" si="2"/>
        <v>-8.9402396087464773</v>
      </c>
      <c r="AG6">
        <f t="shared" si="3"/>
        <v>-48.335429478477295</v>
      </c>
      <c r="AH6">
        <f t="shared" si="4"/>
        <v>-60.22355062942038</v>
      </c>
      <c r="AI6">
        <f t="shared" si="5"/>
        <v>61.305572458285376</v>
      </c>
      <c r="AJ6">
        <f t="shared" si="6"/>
        <v>-7.7672069162567645</v>
      </c>
      <c r="AK6">
        <f t="shared" si="32"/>
        <v>11.517119026647785</v>
      </c>
      <c r="AL6">
        <f t="shared" si="7"/>
        <v>65.055484568676405</v>
      </c>
      <c r="AN6">
        <f t="shared" si="8"/>
        <v>139.2578602517666</v>
      </c>
      <c r="AO6">
        <f t="shared" si="9"/>
        <v>-6.9628930125883306</v>
      </c>
      <c r="AP6">
        <f t="shared" si="10"/>
        <v>-37.644899790704187</v>
      </c>
      <c r="AQ6">
        <f t="shared" si="11"/>
        <v>-46.903680239241993</v>
      </c>
      <c r="AR6">
        <f t="shared" si="12"/>
        <v>47.746387209232083</v>
      </c>
      <c r="AS6">
        <f t="shared" si="13"/>
        <v>-6.0493043957817276</v>
      </c>
      <c r="AT6">
        <f t="shared" si="14"/>
        <v>8.9698342667840283</v>
      </c>
      <c r="AU6">
        <f t="shared" si="15"/>
        <v>50.666917080234391</v>
      </c>
      <c r="AW6">
        <v>3</v>
      </c>
      <c r="AX6">
        <f>(R6*SUMPRODUCT(K7:$K$23, X7:$X$23)-$AZ$3*SUMPRODUCT(K6:$K$22, W7:$W$23))/Z6</f>
        <v>27.009276949163716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184.96245311583235</v>
      </c>
      <c r="P7">
        <f t="shared" si="30"/>
        <v>9.248122655791617</v>
      </c>
      <c r="Q7" s="5">
        <f t="shared" si="31"/>
        <v>50</v>
      </c>
      <c r="R7">
        <f t="shared" si="0"/>
        <v>50000</v>
      </c>
      <c r="S7">
        <f t="shared" si="19"/>
        <v>34.776483865420481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34.776483865420481</v>
      </c>
      <c r="AC7">
        <f t="shared" si="27"/>
        <v>40.279525005081133</v>
      </c>
      <c r="AE7">
        <f t="shared" si="1"/>
        <v>176.79459592774859</v>
      </c>
      <c r="AF7">
        <f t="shared" si="2"/>
        <v>-8.8397297963874291</v>
      </c>
      <c r="AG7">
        <f t="shared" si="3"/>
        <v>-47.792022907760455</v>
      </c>
      <c r="AH7">
        <f t="shared" si="4"/>
        <v>-60.052275932066543</v>
      </c>
      <c r="AI7">
        <f t="shared" si="5"/>
        <v>60.110567291534174</v>
      </c>
      <c r="AJ7">
        <f t="shared" si="6"/>
        <v>-5.5030411396606524</v>
      </c>
      <c r="AK7">
        <f t="shared" si="32"/>
        <v>9.9541092848419783</v>
      </c>
      <c r="AL7">
        <f t="shared" si="7"/>
        <v>64.561635436715505</v>
      </c>
      <c r="AN7">
        <f t="shared" si="8"/>
        <v>124.64222568015492</v>
      </c>
      <c r="AO7">
        <f t="shared" si="9"/>
        <v>-6.2321112840077459</v>
      </c>
      <c r="AP7">
        <f t="shared" si="10"/>
        <v>-33.693926410593718</v>
      </c>
      <c r="AQ7">
        <f t="shared" si="11"/>
        <v>-42.337545952991242</v>
      </c>
      <c r="AR7">
        <f t="shared" si="12"/>
        <v>42.378642032562226</v>
      </c>
      <c r="AS7">
        <f t="shared" si="13"/>
        <v>-3.8797073635501524</v>
      </c>
      <c r="AT7">
        <f t="shared" si="14"/>
        <v>7.0177616539435546</v>
      </c>
      <c r="AU7">
        <f t="shared" si="15"/>
        <v>45.516696322955632</v>
      </c>
      <c r="AW7">
        <v>4</v>
      </c>
      <c r="AX7">
        <f>(R7*SUMPRODUCT(K8:$K$23, X8:$X$23)-$AZ$3*SUMPRODUCT(K7:$K$22, W8:$W$23))/Z7</f>
        <v>34.776483865420481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184.96245311583235</v>
      </c>
      <c r="P8">
        <f t="shared" si="30"/>
        <v>9.248122655791617</v>
      </c>
      <c r="Q8" s="5">
        <f t="shared" si="31"/>
        <v>50</v>
      </c>
      <c r="R8">
        <f t="shared" si="0"/>
        <v>50000</v>
      </c>
      <c r="S8">
        <f t="shared" si="19"/>
        <v>40.279525005081133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40.279525005081133</v>
      </c>
      <c r="AC8">
        <f t="shared" si="27"/>
        <v>44.089636679982135</v>
      </c>
      <c r="AE8">
        <f t="shared" si="1"/>
        <v>174.80464740321327</v>
      </c>
      <c r="AF8">
        <f t="shared" si="2"/>
        <v>-8.7402323701606619</v>
      </c>
      <c r="AG8">
        <f t="shared" si="3"/>
        <v>-47.25408980538937</v>
      </c>
      <c r="AH8">
        <f t="shared" si="4"/>
        <v>-60.012873293480972</v>
      </c>
      <c r="AI8">
        <f t="shared" si="5"/>
        <v>58.797451934182256</v>
      </c>
      <c r="AJ8">
        <f t="shared" si="6"/>
        <v>-3.8101116749010018</v>
      </c>
      <c r="AK8">
        <f t="shared" si="32"/>
        <v>4.3951259228122481</v>
      </c>
      <c r="AL8">
        <f t="shared" si="7"/>
        <v>59.382466182093502</v>
      </c>
      <c r="AN8">
        <f t="shared" si="8"/>
        <v>114.9084280268408</v>
      </c>
      <c r="AO8">
        <f t="shared" si="9"/>
        <v>-5.745421401342039</v>
      </c>
      <c r="AP8">
        <f t="shared" si="10"/>
        <v>-31.062636251607138</v>
      </c>
      <c r="AQ8">
        <f t="shared" si="11"/>
        <v>-39.449665863981558</v>
      </c>
      <c r="AR8">
        <f t="shared" si="12"/>
        <v>38.650704509910064</v>
      </c>
      <c r="AS8">
        <f t="shared" si="13"/>
        <v>-2.5045898359881917</v>
      </c>
      <c r="AT8">
        <f t="shared" si="14"/>
        <v>2.8891509366191475</v>
      </c>
      <c r="AU8">
        <f t="shared" si="15"/>
        <v>39.035265610541018</v>
      </c>
      <c r="AW8">
        <v>5</v>
      </c>
      <c r="AX8">
        <f>(R8*SUMPRODUCT(K9:$K$23, X9:$X$23)-$AZ$3*SUMPRODUCT(K8:$K$22, W9:$W$23))/Z8</f>
        <v>40.279525005081133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184.96245311583235</v>
      </c>
      <c r="P9">
        <f t="shared" si="30"/>
        <v>9.248122655791617</v>
      </c>
      <c r="Q9" s="5">
        <f t="shared" si="31"/>
        <v>50</v>
      </c>
      <c r="R9">
        <f t="shared" si="0"/>
        <v>50000</v>
      </c>
      <c r="S9">
        <f t="shared" si="19"/>
        <v>44.089636679982135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44.089636679982135</v>
      </c>
      <c r="AC9">
        <f t="shared" si="27"/>
        <v>47.047523888217476</v>
      </c>
      <c r="AE9">
        <f t="shared" si="1"/>
        <v>172.83344321865042</v>
      </c>
      <c r="AF9">
        <f t="shared" si="2"/>
        <v>-8.6416721609325204</v>
      </c>
      <c r="AG9">
        <f t="shared" si="3"/>
        <v>-46.721223769240844</v>
      </c>
      <c r="AH9">
        <f t="shared" si="4"/>
        <v>-60.325138094637737</v>
      </c>
      <c r="AI9">
        <f t="shared" si="5"/>
        <v>57.145409193839299</v>
      </c>
      <c r="AJ9">
        <f t="shared" si="6"/>
        <v>-2.9578872082353413</v>
      </c>
      <c r="AK9">
        <f t="shared" si="32"/>
        <v>1.2288603056524301</v>
      </c>
      <c r="AL9">
        <f t="shared" si="7"/>
        <v>55.41638229125639</v>
      </c>
      <c r="AN9">
        <f t="shared" si="8"/>
        <v>107.97628803312317</v>
      </c>
      <c r="AO9">
        <f t="shared" si="9"/>
        <v>-5.3988144016561579</v>
      </c>
      <c r="AP9">
        <f t="shared" si="10"/>
        <v>-29.188704576031778</v>
      </c>
      <c r="AQ9">
        <f t="shared" si="11"/>
        <v>-37.687639413074223</v>
      </c>
      <c r="AR9">
        <f t="shared" si="12"/>
        <v>35.701129642360996</v>
      </c>
      <c r="AS9">
        <f t="shared" si="13"/>
        <v>-1.8479159774758533</v>
      </c>
      <c r="AT9">
        <f t="shared" si="14"/>
        <v>0.76772048189618114</v>
      </c>
      <c r="AU9">
        <f t="shared" si="15"/>
        <v>34.62093414678133</v>
      </c>
      <c r="AW9">
        <v>6</v>
      </c>
      <c r="AX9">
        <f>(R9*SUMPRODUCT(K10:$K$23, X10:$X$23)-$AZ$3*SUMPRODUCT(K9:$K$22, W10:$W$23))/Z9</f>
        <v>44.089636679982135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184.96245311583235</v>
      </c>
      <c r="P10">
        <f t="shared" si="30"/>
        <v>9.248122655791617</v>
      </c>
      <c r="Q10" s="5">
        <f t="shared" si="31"/>
        <v>50</v>
      </c>
      <c r="R10">
        <f t="shared" si="0"/>
        <v>50000</v>
      </c>
      <c r="S10">
        <f t="shared" si="19"/>
        <v>47.047523888217476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47.047523888217476</v>
      </c>
      <c r="AC10">
        <f t="shared" si="27"/>
        <v>49.191036397149844</v>
      </c>
      <c r="AE10">
        <f t="shared" si="1"/>
        <v>170.88019786146839</v>
      </c>
      <c r="AF10">
        <f t="shared" si="2"/>
        <v>-8.5440098930734187</v>
      </c>
      <c r="AG10">
        <f t="shared" si="3"/>
        <v>-46.193212455517937</v>
      </c>
      <c r="AH10">
        <f t="shared" si="4"/>
        <v>-60.799076030493424</v>
      </c>
      <c r="AI10">
        <f t="shared" si="5"/>
        <v>55.343899482383605</v>
      </c>
      <c r="AJ10">
        <f t="shared" si="6"/>
        <v>-2.1435125089323677</v>
      </c>
      <c r="AK10">
        <f t="shared" si="32"/>
        <v>0.85847321861211112</v>
      </c>
      <c r="AL10">
        <f t="shared" si="7"/>
        <v>54.058860192063349</v>
      </c>
      <c r="AN10">
        <f t="shared" si="8"/>
        <v>101.43089204898226</v>
      </c>
      <c r="AO10">
        <f t="shared" si="9"/>
        <v>-5.0715446024491122</v>
      </c>
      <c r="AP10">
        <f t="shared" si="10"/>
        <v>-27.419319526828875</v>
      </c>
      <c r="AQ10">
        <f t="shared" si="11"/>
        <v>-36.089053001485389</v>
      </c>
      <c r="AR10">
        <f t="shared" si="12"/>
        <v>32.850974918218874</v>
      </c>
      <c r="AS10">
        <f t="shared" si="13"/>
        <v>-1.2723439498555704</v>
      </c>
      <c r="AT10">
        <f t="shared" si="14"/>
        <v>0.50957164992622006</v>
      </c>
      <c r="AU10">
        <f t="shared" si="15"/>
        <v>32.088202618289522</v>
      </c>
      <c r="AW10">
        <v>7</v>
      </c>
      <c r="AX10">
        <f>(R10*SUMPRODUCT(K11:$K$23, X11:$X$23)-$AZ$3*SUMPRODUCT(K10:$K$22, W11:$W$23))/Z10</f>
        <v>47.047523888217476</v>
      </c>
    </row>
    <row r="11" spans="1:52" x14ac:dyDescent="0.25">
      <c r="A11" t="s">
        <v>33</v>
      </c>
      <c r="C11" s="24">
        <f>AU25</f>
        <v>-2061.4734543773379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184.96245311583235</v>
      </c>
      <c r="P11">
        <f t="shared" si="30"/>
        <v>9.248122655791617</v>
      </c>
      <c r="Q11" s="5">
        <f t="shared" si="31"/>
        <v>50</v>
      </c>
      <c r="R11">
        <f t="shared" si="0"/>
        <v>50000</v>
      </c>
      <c r="S11">
        <f t="shared" si="19"/>
        <v>49.191036397149844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49.191036397149844</v>
      </c>
      <c r="AC11">
        <f t="shared" si="27"/>
        <v>50.457690410304721</v>
      </c>
      <c r="AE11">
        <f t="shared" si="1"/>
        <v>168.94488649097943</v>
      </c>
      <c r="AF11">
        <f t="shared" si="2"/>
        <v>-8.4472443245489703</v>
      </c>
      <c r="AG11">
        <f t="shared" si="3"/>
        <v>-45.670049149158409</v>
      </c>
      <c r="AH11">
        <f t="shared" si="4"/>
        <v>-61.231181804349532</v>
      </c>
      <c r="AI11">
        <f t="shared" si="5"/>
        <v>53.596411212922519</v>
      </c>
      <c r="AJ11">
        <f t="shared" si="6"/>
        <v>-1.2666540131548771</v>
      </c>
      <c r="AK11">
        <f t="shared" si="32"/>
        <v>0.50325282855259268</v>
      </c>
      <c r="AL11">
        <f t="shared" si="7"/>
        <v>52.833010028320231</v>
      </c>
      <c r="AN11">
        <f t="shared" si="8"/>
        <v>95.370548660667012</v>
      </c>
      <c r="AO11">
        <f t="shared" si="9"/>
        <v>-4.7685274330333494</v>
      </c>
      <c r="AP11">
        <f t="shared" si="10"/>
        <v>-25.781056385790201</v>
      </c>
      <c r="AQ11">
        <f t="shared" si="11"/>
        <v>-34.565422636415015</v>
      </c>
      <c r="AR11">
        <f t="shared" si="12"/>
        <v>30.255542205428444</v>
      </c>
      <c r="AS11">
        <f t="shared" si="13"/>
        <v>-0.71503488922860281</v>
      </c>
      <c r="AT11">
        <f t="shared" si="14"/>
        <v>0.28408967782908306</v>
      </c>
      <c r="AU11">
        <f t="shared" si="15"/>
        <v>29.824596994028923</v>
      </c>
      <c r="AW11">
        <v>8</v>
      </c>
      <c r="AX11">
        <f>(R11*SUMPRODUCT(K12:$K$23, X12:$X$23)-$AZ$3*SUMPRODUCT(K11:$K$22, W12:$W$23))/Z11</f>
        <v>49.191036397149844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184.96245311583235</v>
      </c>
      <c r="P12">
        <f t="shared" si="30"/>
        <v>9.248122655791617</v>
      </c>
      <c r="Q12" s="5">
        <f t="shared" si="31"/>
        <v>50</v>
      </c>
      <c r="R12">
        <f t="shared" si="0"/>
        <v>50000</v>
      </c>
      <c r="S12">
        <f t="shared" si="19"/>
        <v>50.457690410304721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50.457690410304721</v>
      </c>
      <c r="AC12">
        <f t="shared" si="27"/>
        <v>50.87783166993998</v>
      </c>
      <c r="AE12">
        <f t="shared" si="1"/>
        <v>167.0262765584111</v>
      </c>
      <c r="AF12">
        <f t="shared" si="2"/>
        <v>-8.3513138279205545</v>
      </c>
      <c r="AG12">
        <f t="shared" si="3"/>
        <v>-45.151400661249674</v>
      </c>
      <c r="AH12">
        <f t="shared" si="4"/>
        <v>-61.947996417147195</v>
      </c>
      <c r="AI12">
        <f t="shared" si="5"/>
        <v>51.575565652093658</v>
      </c>
      <c r="AJ12">
        <f t="shared" si="6"/>
        <v>-0.42014125963525828</v>
      </c>
      <c r="AK12">
        <f t="shared" si="32"/>
        <v>0.48100510222382914</v>
      </c>
      <c r="AL12">
        <f t="shared" si="7"/>
        <v>51.636429494682233</v>
      </c>
      <c r="AN12">
        <f t="shared" si="8"/>
        <v>89.635402773641303</v>
      </c>
      <c r="AO12">
        <f t="shared" si="9"/>
        <v>-4.481770138682065</v>
      </c>
      <c r="AP12">
        <f t="shared" si="10"/>
        <v>-24.230702302998576</v>
      </c>
      <c r="AQ12">
        <f t="shared" si="11"/>
        <v>-33.244670984024594</v>
      </c>
      <c r="AR12">
        <f t="shared" si="12"/>
        <v>27.678259347936056</v>
      </c>
      <c r="AS12">
        <f t="shared" si="13"/>
        <v>-0.22547069721728119</v>
      </c>
      <c r="AT12">
        <f t="shared" si="14"/>
        <v>0.25813355217154449</v>
      </c>
      <c r="AU12">
        <f t="shared" si="15"/>
        <v>27.71092220289032</v>
      </c>
      <c r="AW12">
        <v>9</v>
      </c>
      <c r="AX12">
        <f>(R12*SUMPRODUCT(K13:$K$23, X13:$X$23)-$AZ$3*SUMPRODUCT(K12:$K$22, W13:$W$23))/Z12</f>
        <v>50.457690410304721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184.96245311583235</v>
      </c>
      <c r="P13">
        <f t="shared" si="30"/>
        <v>9.248122655791617</v>
      </c>
      <c r="Q13" s="5">
        <f t="shared" si="31"/>
        <v>50</v>
      </c>
      <c r="R13">
        <f t="shared" si="0"/>
        <v>50000</v>
      </c>
      <c r="S13">
        <f t="shared" si="19"/>
        <v>50.87783166993998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50.87783166993998</v>
      </c>
      <c r="AC13">
        <f t="shared" si="27"/>
        <v>50.38169210100537</v>
      </c>
      <c r="AE13">
        <f t="shared" si="1"/>
        <v>165.12413872926339</v>
      </c>
      <c r="AF13">
        <f t="shared" si="2"/>
        <v>-8.2562069364631689</v>
      </c>
      <c r="AG13">
        <f t="shared" si="3"/>
        <v>-44.637204996912196</v>
      </c>
      <c r="AH13">
        <f t="shared" si="4"/>
        <v>-62.681657724983161</v>
      </c>
      <c r="AI13">
        <f t="shared" si="5"/>
        <v>49.549069070904856</v>
      </c>
      <c r="AJ13">
        <f t="shared" si="6"/>
        <v>0.49613956893460909</v>
      </c>
      <c r="AK13">
        <f t="shared" si="32"/>
        <v>0.41549152692548041</v>
      </c>
      <c r="AL13">
        <f t="shared" si="7"/>
        <v>50.460700166764944</v>
      </c>
      <c r="AN13">
        <f t="shared" si="8"/>
        <v>84.258450080657369</v>
      </c>
      <c r="AO13">
        <f t="shared" si="9"/>
        <v>-4.2129225040328677</v>
      </c>
      <c r="AP13">
        <f t="shared" si="10"/>
        <v>-22.777176843532317</v>
      </c>
      <c r="AQ13">
        <f t="shared" si="11"/>
        <v>-31.984780475087266</v>
      </c>
      <c r="AR13">
        <f t="shared" si="12"/>
        <v>25.283570258004911</v>
      </c>
      <c r="AS13">
        <f t="shared" si="13"/>
        <v>0.25316680785634343</v>
      </c>
      <c r="AT13">
        <f t="shared" si="14"/>
        <v>0.21201425999736306</v>
      </c>
      <c r="AU13">
        <f t="shared" si="15"/>
        <v>25.748751325858617</v>
      </c>
      <c r="AW13">
        <v>10</v>
      </c>
      <c r="AX13">
        <f>(R13*SUMPRODUCT(K14:$K$23, X14:$X$23)-$AZ$3*SUMPRODUCT(K13:$K$22, W14:$W$23))/Z13</f>
        <v>50.87783166993998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184.96245311583235</v>
      </c>
      <c r="P14">
        <f t="shared" si="30"/>
        <v>9.248122655791617</v>
      </c>
      <c r="Q14" s="5">
        <f t="shared" si="31"/>
        <v>50</v>
      </c>
      <c r="R14">
        <f t="shared" si="0"/>
        <v>50000</v>
      </c>
      <c r="S14">
        <f t="shared" si="19"/>
        <v>50.38169210100537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50.38169210100537</v>
      </c>
      <c r="AC14">
        <f t="shared" si="27"/>
        <v>48.742802871949792</v>
      </c>
      <c r="AE14">
        <f t="shared" si="1"/>
        <v>163.23746565670851</v>
      </c>
      <c r="AF14">
        <f t="shared" si="2"/>
        <v>-8.1618732828354243</v>
      </c>
      <c r="AG14">
        <f t="shared" si="3"/>
        <v>-44.127189844979341</v>
      </c>
      <c r="AH14">
        <f t="shared" si="4"/>
        <v>-63.64310196372746</v>
      </c>
      <c r="AI14">
        <f t="shared" si="5"/>
        <v>47.305300565166291</v>
      </c>
      <c r="AJ14">
        <f t="shared" si="6"/>
        <v>1.6388892290555788</v>
      </c>
      <c r="AK14">
        <f t="shared" si="32"/>
        <v>0.36982311205478124</v>
      </c>
      <c r="AL14">
        <f t="shared" si="7"/>
        <v>49.314012906276652</v>
      </c>
      <c r="AN14">
        <f t="shared" si="8"/>
        <v>79.223636162587098</v>
      </c>
      <c r="AO14">
        <f t="shared" si="9"/>
        <v>-3.9611818081293544</v>
      </c>
      <c r="AP14">
        <f t="shared" si="10"/>
        <v>-21.416140094382683</v>
      </c>
      <c r="AQ14">
        <f t="shared" si="11"/>
        <v>-30.887749536839038</v>
      </c>
      <c r="AR14">
        <f t="shared" si="12"/>
        <v>22.958564723236023</v>
      </c>
      <c r="AS14">
        <f t="shared" si="13"/>
        <v>0.79539806300678195</v>
      </c>
      <c r="AT14">
        <f t="shared" si="14"/>
        <v>0.17948533785472667</v>
      </c>
      <c r="AU14">
        <f t="shared" si="15"/>
        <v>23.933448124097534</v>
      </c>
      <c r="AW14">
        <v>11</v>
      </c>
      <c r="AX14">
        <f>(R14*SUMPRODUCT(K15:$K$23, X15:$X$23)-$AZ$3*SUMPRODUCT(K14:$K$22, W15:$W$23))/Z14</f>
        <v>50.38169210100537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184.96245311583235</v>
      </c>
      <c r="P15">
        <f t="shared" si="30"/>
        <v>9.248122655791617</v>
      </c>
      <c r="Q15" s="5">
        <f t="shared" si="31"/>
        <v>50</v>
      </c>
      <c r="R15">
        <f t="shared" si="0"/>
        <v>50000</v>
      </c>
      <c r="S15">
        <f t="shared" si="19"/>
        <v>48.742802871949792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48.742802871949792</v>
      </c>
      <c r="AC15">
        <f t="shared" si="27"/>
        <v>45.970406590845833</v>
      </c>
      <c r="AE15">
        <f t="shared" si="1"/>
        <v>161.36389638124851</v>
      </c>
      <c r="AF15">
        <f t="shared" si="2"/>
        <v>-8.0681948190624251</v>
      </c>
      <c r="AG15">
        <f t="shared" si="3"/>
        <v>-43.620716978757493</v>
      </c>
      <c r="AH15">
        <f t="shared" si="4"/>
        <v>-65.200967772056273</v>
      </c>
      <c r="AI15">
        <f t="shared" si="5"/>
        <v>44.474016811372323</v>
      </c>
      <c r="AJ15">
        <f t="shared" si="6"/>
        <v>2.7723962811039584</v>
      </c>
      <c r="AK15">
        <f t="shared" si="32"/>
        <v>0.82835786817995716</v>
      </c>
      <c r="AL15">
        <f t="shared" si="7"/>
        <v>48.074770960656238</v>
      </c>
      <c r="AN15">
        <f t="shared" si="8"/>
        <v>74.45036734680113</v>
      </c>
      <c r="AO15">
        <f t="shared" si="9"/>
        <v>-3.7225183673400561</v>
      </c>
      <c r="AP15">
        <f t="shared" si="10"/>
        <v>-20.125805560163265</v>
      </c>
      <c r="AQ15">
        <f t="shared" si="11"/>
        <v>-30.082540833840596</v>
      </c>
      <c r="AR15">
        <f t="shared" si="12"/>
        <v>20.519502585457211</v>
      </c>
      <c r="AS15">
        <f t="shared" si="13"/>
        <v>1.2791332273696925</v>
      </c>
      <c r="AT15">
        <f t="shared" si="14"/>
        <v>0.38218925647966379</v>
      </c>
      <c r="AU15">
        <f t="shared" si="15"/>
        <v>22.180825069306568</v>
      </c>
      <c r="AW15">
        <v>12</v>
      </c>
      <c r="AX15">
        <f>(R15*SUMPRODUCT(K16:$K$23, X16:$X$23)-$AZ$3*SUMPRODUCT(K15:$K$22, W16:$W$23))/Z15</f>
        <v>48.742802871949792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184.96245311583235</v>
      </c>
      <c r="P16">
        <f t="shared" si="30"/>
        <v>9.248122655791617</v>
      </c>
      <c r="Q16" s="5">
        <f t="shared" si="31"/>
        <v>50</v>
      </c>
      <c r="R16">
        <f t="shared" si="0"/>
        <v>50000</v>
      </c>
      <c r="S16">
        <f t="shared" si="19"/>
        <v>45.970406590845833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45.970406590845833</v>
      </c>
      <c r="AC16">
        <f t="shared" si="27"/>
        <v>42.28676580511214</v>
      </c>
      <c r="AE16">
        <f t="shared" si="1"/>
        <v>159.50224853143729</v>
      </c>
      <c r="AF16">
        <f t="shared" si="2"/>
        <v>-7.9751124265718634</v>
      </c>
      <c r="AG16">
        <f t="shared" si="3"/>
        <v>-43.117466773526552</v>
      </c>
      <c r="AH16">
        <f t="shared" si="4"/>
        <v>-67.043035443369249</v>
      </c>
      <c r="AI16">
        <f t="shared" si="5"/>
        <v>41.366633887969627</v>
      </c>
      <c r="AJ16">
        <f t="shared" si="6"/>
        <v>3.6836407857336937</v>
      </c>
      <c r="AK16">
        <f t="shared" si="32"/>
        <v>1.4022325531395501</v>
      </c>
      <c r="AL16">
        <f t="shared" si="7"/>
        <v>46.452507226842869</v>
      </c>
      <c r="AN16">
        <f t="shared" si="8"/>
        <v>69.7747576405025</v>
      </c>
      <c r="AO16">
        <f t="shared" si="9"/>
        <v>-3.4887378820251249</v>
      </c>
      <c r="AP16">
        <f t="shared" si="10"/>
        <v>-18.861870737842725</v>
      </c>
      <c r="AQ16">
        <f t="shared" si="11"/>
        <v>-29.328185606253133</v>
      </c>
      <c r="AR16">
        <f t="shared" si="12"/>
        <v>18.095963414381526</v>
      </c>
      <c r="AS16">
        <f t="shared" si="13"/>
        <v>1.6114201863968083</v>
      </c>
      <c r="AT16">
        <f t="shared" si="14"/>
        <v>0.61341101741052373</v>
      </c>
      <c r="AU16">
        <f t="shared" si="15"/>
        <v>20.320794618188856</v>
      </c>
      <c r="AW16">
        <v>13</v>
      </c>
      <c r="AX16">
        <f>(R16*SUMPRODUCT(K17:$K$23, X17:$X$23)-$AZ$3*SUMPRODUCT(K16:$K$22, W17:$W$23))/Z16</f>
        <v>45.970406590845833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184.96245311583235</v>
      </c>
      <c r="P17">
        <f t="shared" si="30"/>
        <v>9.248122655791617</v>
      </c>
      <c r="Q17" s="5">
        <f t="shared" si="31"/>
        <v>50</v>
      </c>
      <c r="R17">
        <f t="shared" si="0"/>
        <v>50000</v>
      </c>
      <c r="S17">
        <f t="shared" si="19"/>
        <v>42.28676580511214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42.28676580511214</v>
      </c>
      <c r="AC17">
        <f t="shared" si="27"/>
        <v>37.80478554977099</v>
      </c>
      <c r="AE17">
        <f t="shared" si="1"/>
        <v>157.65237925500256</v>
      </c>
      <c r="AF17">
        <f t="shared" si="2"/>
        <v>-7.8826189627501275</v>
      </c>
      <c r="AG17">
        <f t="shared" si="3"/>
        <v>-42.617400612726811</v>
      </c>
      <c r="AH17">
        <f t="shared" si="4"/>
        <v>-68.891493064470112</v>
      </c>
      <c r="AI17">
        <f t="shared" si="5"/>
        <v>38.260866615055519</v>
      </c>
      <c r="AJ17">
        <f t="shared" si="6"/>
        <v>4.4819802553411492</v>
      </c>
      <c r="AK17">
        <f t="shared" si="32"/>
        <v>2.6503800601436311</v>
      </c>
      <c r="AL17">
        <f t="shared" si="7"/>
        <v>45.393226930540301</v>
      </c>
      <c r="AN17">
        <f t="shared" si="8"/>
        <v>64.957640141288039</v>
      </c>
      <c r="AO17">
        <f t="shared" si="9"/>
        <v>-3.2478820070644017</v>
      </c>
      <c r="AP17">
        <f t="shared" si="10"/>
        <v>-17.559682802381641</v>
      </c>
      <c r="AQ17">
        <f t="shared" si="11"/>
        <v>-28.385418833670347</v>
      </c>
      <c r="AR17">
        <f t="shared" si="12"/>
        <v>15.764656498171652</v>
      </c>
      <c r="AS17">
        <f t="shared" si="13"/>
        <v>1.8467140294526849</v>
      </c>
      <c r="AT17">
        <f t="shared" si="14"/>
        <v>1.0920382870085505</v>
      </c>
      <c r="AU17">
        <f t="shared" si="15"/>
        <v>18.703408814632887</v>
      </c>
      <c r="AW17">
        <v>14</v>
      </c>
      <c r="AX17">
        <f>(R17*SUMPRODUCT(K18:$K$23, X18:$X$23)-$AZ$3*SUMPRODUCT(K17:$K$22, W18:$W$23))/Z17</f>
        <v>42.28676580511214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184.96245311583235</v>
      </c>
      <c r="P18">
        <f t="shared" si="30"/>
        <v>9.248122655791617</v>
      </c>
      <c r="Q18" s="5">
        <f t="shared" si="31"/>
        <v>50</v>
      </c>
      <c r="R18">
        <f t="shared" si="0"/>
        <v>50000</v>
      </c>
      <c r="S18">
        <f t="shared" si="19"/>
        <v>37.80478554977099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37.80478554977099</v>
      </c>
      <c r="AC18">
        <f t="shared" si="27"/>
        <v>32.338115009668847</v>
      </c>
      <c r="AE18">
        <f t="shared" si="1"/>
        <v>155.81385328867341</v>
      </c>
      <c r="AF18">
        <f t="shared" si="2"/>
        <v>-7.7906926644336698</v>
      </c>
      <c r="AG18">
        <f t="shared" si="3"/>
        <v>-42.120400833756058</v>
      </c>
      <c r="AH18">
        <f t="shared" si="4"/>
        <v>-70.82577284348946</v>
      </c>
      <c r="AI18">
        <f t="shared" si="5"/>
        <v>35.076986946994225</v>
      </c>
      <c r="AJ18">
        <f t="shared" si="6"/>
        <v>5.4666705401021431</v>
      </c>
      <c r="AK18">
        <f t="shared" si="32"/>
        <v>4.0138836373586324</v>
      </c>
      <c r="AL18">
        <f t="shared" si="7"/>
        <v>44.557541124455</v>
      </c>
      <c r="AN18">
        <f t="shared" si="8"/>
        <v>59.994496558863318</v>
      </c>
      <c r="AO18">
        <f t="shared" si="9"/>
        <v>-2.9997248279431656</v>
      </c>
      <c r="AP18">
        <f t="shared" si="10"/>
        <v>-16.218020346348858</v>
      </c>
      <c r="AQ18">
        <f t="shared" si="11"/>
        <v>-27.270723978985554</v>
      </c>
      <c r="AR18">
        <f t="shared" si="12"/>
        <v>13.506027405585737</v>
      </c>
      <c r="AS18">
        <f t="shared" si="13"/>
        <v>2.1048843859792963</v>
      </c>
      <c r="AT18">
        <f t="shared" si="14"/>
        <v>1.5455039650617224</v>
      </c>
      <c r="AU18">
        <f t="shared" si="15"/>
        <v>17.156415756626757</v>
      </c>
      <c r="AW18">
        <v>15</v>
      </c>
      <c r="AX18">
        <f>(R18*SUMPRODUCT(K19:$K$23, X19:$X$23)-$AZ$3*SUMPRODUCT(K18:$K$22, W19:$W$23))/Z18</f>
        <v>37.80478554977099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184.96245311583235</v>
      </c>
      <c r="P19">
        <f t="shared" si="30"/>
        <v>9.248122655791617</v>
      </c>
      <c r="Q19" s="5">
        <f t="shared" si="31"/>
        <v>50</v>
      </c>
      <c r="R19">
        <f t="shared" si="0"/>
        <v>50000</v>
      </c>
      <c r="S19">
        <f t="shared" si="19"/>
        <v>32.338115009668847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32.338115009668847</v>
      </c>
      <c r="AC19">
        <f t="shared" si="27"/>
        <v>25.421637719847471</v>
      </c>
      <c r="AE19">
        <f t="shared" si="1"/>
        <v>153.9851463367587</v>
      </c>
      <c r="AF19">
        <f t="shared" si="2"/>
        <v>-7.6992573168379339</v>
      </c>
      <c r="AG19">
        <f t="shared" si="3"/>
        <v>-41.626055381176691</v>
      </c>
      <c r="AH19">
        <f t="shared" si="4"/>
        <v>-73.141444241804891</v>
      </c>
      <c r="AI19">
        <f t="shared" si="5"/>
        <v>31.518389396939199</v>
      </c>
      <c r="AJ19">
        <f t="shared" si="6"/>
        <v>6.9164772898213762</v>
      </c>
      <c r="AK19">
        <f t="shared" si="32"/>
        <v>3.9833152898598487</v>
      </c>
      <c r="AL19">
        <f t="shared" si="7"/>
        <v>42.418181976620417</v>
      </c>
      <c r="AN19">
        <f t="shared" si="8"/>
        <v>55.236046254814298</v>
      </c>
      <c r="AO19">
        <f t="shared" si="9"/>
        <v>-2.7618023127407145</v>
      </c>
      <c r="AP19">
        <f t="shared" si="10"/>
        <v>-14.93169162830654</v>
      </c>
      <c r="AQ19">
        <f t="shared" si="11"/>
        <v>-26.236583809511458</v>
      </c>
      <c r="AR19">
        <f t="shared" si="12"/>
        <v>11.305968504255592</v>
      </c>
      <c r="AS19">
        <f t="shared" si="13"/>
        <v>2.4810111143151699</v>
      </c>
      <c r="AT19">
        <f t="shared" si="14"/>
        <v>1.4288559178105917</v>
      </c>
      <c r="AU19">
        <f t="shared" si="15"/>
        <v>15.21583553638135</v>
      </c>
      <c r="AW19">
        <v>16</v>
      </c>
      <c r="AX19">
        <f>(R19*SUMPRODUCT(K20:$K$23, X20:$X$23)-$AZ$3*SUMPRODUCT(K19:$K$22, W20:$W$23))/Z19</f>
        <v>32.338115009668847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184.96245311583235</v>
      </c>
      <c r="P20">
        <f t="shared" si="30"/>
        <v>9.248122655791617</v>
      </c>
      <c r="Q20" s="5">
        <f t="shared" si="31"/>
        <v>50</v>
      </c>
      <c r="R20">
        <f t="shared" si="0"/>
        <v>50000</v>
      </c>
      <c r="S20">
        <f t="shared" si="19"/>
        <v>25.421637719847471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25.421637719847471</v>
      </c>
      <c r="AC20">
        <f t="shared" si="27"/>
        <v>17.331069639781056</v>
      </c>
      <c r="AE20">
        <f t="shared" si="1"/>
        <v>152.16663611527824</v>
      </c>
      <c r="AF20">
        <f t="shared" si="2"/>
        <v>-7.6083318057639113</v>
      </c>
      <c r="AG20">
        <f t="shared" si="3"/>
        <v>-41.134466361122549</v>
      </c>
      <c r="AH20">
        <f t="shared" si="4"/>
        <v>-75.328466242380259</v>
      </c>
      <c r="AI20">
        <f t="shared" si="5"/>
        <v>28.095371706011505</v>
      </c>
      <c r="AJ20">
        <f t="shared" si="6"/>
        <v>8.090568080066415</v>
      </c>
      <c r="AK20">
        <f t="shared" si="32"/>
        <v>0.73091375072625564</v>
      </c>
      <c r="AL20">
        <f t="shared" si="7"/>
        <v>36.916853536804183</v>
      </c>
      <c r="AN20">
        <f t="shared" si="8"/>
        <v>51.772482260143477</v>
      </c>
      <c r="AO20">
        <f t="shared" si="9"/>
        <v>-2.5886241130071737</v>
      </c>
      <c r="AP20">
        <f t="shared" si="10"/>
        <v>-13.995403225897169</v>
      </c>
      <c r="AQ20">
        <f t="shared" si="11"/>
        <v>-25.629413791226447</v>
      </c>
      <c r="AR20">
        <f t="shared" si="12"/>
        <v>9.5590411300126803</v>
      </c>
      <c r="AS20">
        <f t="shared" si="13"/>
        <v>2.7526979835605707</v>
      </c>
      <c r="AT20">
        <f t="shared" si="14"/>
        <v>0.24868276094703368</v>
      </c>
      <c r="AU20">
        <f t="shared" si="15"/>
        <v>12.560421874520287</v>
      </c>
      <c r="AW20">
        <v>17</v>
      </c>
      <c r="AX20">
        <f>(R20*SUMPRODUCT(K21:$K$23, X21:$X$23)-$AZ$3*SUMPRODUCT(K20:$K$22, W21:$W$23))/Z20</f>
        <v>25.421637719847471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184.96245311583235</v>
      </c>
      <c r="P21">
        <f t="shared" si="30"/>
        <v>9.248122655791617</v>
      </c>
      <c r="Q21" s="5">
        <f t="shared" si="31"/>
        <v>50</v>
      </c>
      <c r="R21">
        <f t="shared" si="0"/>
        <v>50000</v>
      </c>
      <c r="S21">
        <f t="shared" si="19"/>
        <v>17.331069639781056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17.331069639781056</v>
      </c>
      <c r="AC21">
        <f t="shared" si="27"/>
        <v>8.6805452594978476</v>
      </c>
      <c r="AE21">
        <f t="shared" si="1"/>
        <v>150.35673419032955</v>
      </c>
      <c r="AF21">
        <f t="shared" si="2"/>
        <v>-7.5178367095164766</v>
      </c>
      <c r="AG21">
        <f t="shared" si="3"/>
        <v>-40.645204379985422</v>
      </c>
      <c r="AH21">
        <f t="shared" si="4"/>
        <v>-77.917317525901936</v>
      </c>
      <c r="AI21">
        <f t="shared" si="5"/>
        <v>24.276375574925723</v>
      </c>
      <c r="AJ21">
        <f t="shared" si="6"/>
        <v>8.6505243802832084</v>
      </c>
      <c r="AK21">
        <f t="shared" si="32"/>
        <v>0.25627194739295062</v>
      </c>
      <c r="AL21">
        <f t="shared" si="7"/>
        <v>33.183171902601885</v>
      </c>
      <c r="AN21">
        <f t="shared" si="8"/>
        <v>48.660410428916641</v>
      </c>
      <c r="AO21">
        <f t="shared" si="9"/>
        <v>-2.4330205214458318</v>
      </c>
      <c r="AP21">
        <f t="shared" si="10"/>
        <v>-13.154131989816108</v>
      </c>
      <c r="AQ21">
        <f t="shared" si="11"/>
        <v>-25.21662013176703</v>
      </c>
      <c r="AR21">
        <f t="shared" si="12"/>
        <v>7.8566377858876786</v>
      </c>
      <c r="AS21">
        <f t="shared" si="13"/>
        <v>2.7995957017600883</v>
      </c>
      <c r="AT21">
        <f t="shared" si="14"/>
        <v>8.2938075296136352E-2</v>
      </c>
      <c r="AU21">
        <f t="shared" si="15"/>
        <v>10.739171562943904</v>
      </c>
      <c r="AW21">
        <v>18</v>
      </c>
      <c r="AX21">
        <f>(R21*SUMPRODUCT(K22:$K$23, X22:$X$23)-$AZ$3*SUMPRODUCT(K21:$K$22, W22:$W$23))/Z21</f>
        <v>17.331069639781056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184.96245311583235</v>
      </c>
      <c r="P22">
        <f t="shared" si="30"/>
        <v>9.248122655791617</v>
      </c>
      <c r="Q22" s="5">
        <f t="shared" si="31"/>
        <v>50</v>
      </c>
      <c r="R22">
        <f t="shared" si="0"/>
        <v>50000</v>
      </c>
      <c r="S22">
        <f t="shared" si="19"/>
        <v>8.6805452594978476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8.6805452594978476</v>
      </c>
      <c r="AC22">
        <f t="shared" si="27"/>
        <v>8.7867261673179993</v>
      </c>
      <c r="AE22">
        <f t="shared" si="1"/>
        <v>148.5547163992519</v>
      </c>
      <c r="AF22">
        <f t="shared" si="2"/>
        <v>-7.427735819962594</v>
      </c>
      <c r="AG22">
        <f t="shared" si="3"/>
        <v>-40.158073678396718</v>
      </c>
      <c r="AH22">
        <f t="shared" si="4"/>
        <v>-80.678657788847701</v>
      </c>
      <c r="AI22">
        <f t="shared" si="5"/>
        <v>20.290249112044876</v>
      </c>
      <c r="AJ22">
        <f t="shared" si="6"/>
        <v>-0.10618090782015166</v>
      </c>
      <c r="AK22">
        <f t="shared" si="32"/>
        <v>3.1459580426145304</v>
      </c>
      <c r="AL22">
        <f t="shared" si="7"/>
        <v>23.330026246839253</v>
      </c>
      <c r="AN22">
        <f t="shared" si="8"/>
        <v>44.93197933795048</v>
      </c>
      <c r="AO22">
        <f t="shared" si="9"/>
        <v>-2.2465989668975235</v>
      </c>
      <c r="AP22">
        <f t="shared" si="10"/>
        <v>-12.146243353998964</v>
      </c>
      <c r="AQ22">
        <f t="shared" si="11"/>
        <v>-24.402131905657473</v>
      </c>
      <c r="AR22">
        <f t="shared" si="12"/>
        <v>6.1370051113965136</v>
      </c>
      <c r="AS22">
        <f t="shared" si="13"/>
        <v>-3.2115563018798268E-2</v>
      </c>
      <c r="AT22">
        <f t="shared" si="14"/>
        <v>0.95152900692102871</v>
      </c>
      <c r="AU22">
        <f t="shared" si="15"/>
        <v>7.0564185552987437</v>
      </c>
      <c r="AW22">
        <v>19</v>
      </c>
      <c r="AX22">
        <f>(R22*SUMPRODUCT(K23:$K$23, X23:$X$23)-$AZ$3*SUMPRODUCT(K22:$K$22, W23:$W$23))/Z22</f>
        <v>8.6805452594978476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184.96245311583235</v>
      </c>
      <c r="P23">
        <f t="shared" si="30"/>
        <v>9.248122655791617</v>
      </c>
      <c r="Q23" s="5">
        <f t="shared" si="31"/>
        <v>50</v>
      </c>
      <c r="R23">
        <f t="shared" si="0"/>
        <v>50000</v>
      </c>
      <c r="S23">
        <f t="shared" si="19"/>
        <v>8.7867261673179993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8.7867261673179993</v>
      </c>
      <c r="AC23">
        <f t="shared" si="27"/>
        <v>0</v>
      </c>
      <c r="AE23">
        <f t="shared" si="1"/>
        <v>146.75954555315138</v>
      </c>
      <c r="AF23">
        <f t="shared" si="2"/>
        <v>-7.3379772776575694</v>
      </c>
      <c r="AG23">
        <f t="shared" si="3"/>
        <v>-39.672793878129291</v>
      </c>
      <c r="AH23">
        <f t="shared" si="4"/>
        <v>-83.699063483461572</v>
      </c>
      <c r="AI23">
        <f t="shared" si="5"/>
        <v>16.04971091390297</v>
      </c>
      <c r="AJ23">
        <f t="shared" si="6"/>
        <v>8.7867261673179993</v>
      </c>
      <c r="AK23">
        <f t="shared" si="32"/>
        <v>10.374580610996828</v>
      </c>
      <c r="AL23">
        <f t="shared" si="7"/>
        <v>35.211017692217801</v>
      </c>
      <c r="AN23">
        <f t="shared" si="8"/>
        <v>40.211079369467924</v>
      </c>
      <c r="AO23">
        <f t="shared" si="9"/>
        <v>-2.010553968473396</v>
      </c>
      <c r="AP23">
        <f t="shared" si="10"/>
        <v>-10.870065435465927</v>
      </c>
      <c r="AQ23">
        <f t="shared" si="11"/>
        <v>-22.93295248495226</v>
      </c>
      <c r="AR23">
        <f t="shared" si="12"/>
        <v>4.3975074805763432</v>
      </c>
      <c r="AS23">
        <f t="shared" si="13"/>
        <v>2.4075009361748312</v>
      </c>
      <c r="AT23">
        <f t="shared" si="14"/>
        <v>2.8425618436018554</v>
      </c>
      <c r="AU23">
        <f t="shared" si="15"/>
        <v>9.6475702603530316</v>
      </c>
      <c r="AW23">
        <v>20</v>
      </c>
      <c r="AX23">
        <f>(R23*SUMPRODUCT(K$23:$K24, X$23:$X24)-$AZ$3*SUMPRODUCT(K$22:$K23, W$23:$W24))/Z23</f>
        <v>8.7867261673179993</v>
      </c>
    </row>
    <row r="25" spans="5:50" x14ac:dyDescent="0.25">
      <c r="AN25" s="6">
        <f t="shared" ref="AN25:AU25" si="33">SUM(AN3:AN23)</f>
        <v>1787.818577057541</v>
      </c>
      <c r="AO25" s="6">
        <f t="shared" si="33"/>
        <v>-228.11276868975128</v>
      </c>
      <c r="AP25" s="6">
        <f t="shared" si="33"/>
        <v>-2953.2005011501474</v>
      </c>
      <c r="AQ25" s="6">
        <f t="shared" si="33"/>
        <v>-681.74849634505927</v>
      </c>
      <c r="AR25" s="6">
        <f t="shared" si="33"/>
        <v>-2075.2431891274164</v>
      </c>
      <c r="AS25" s="6">
        <f t="shared" si="33"/>
        <v>-23.405544750199301</v>
      </c>
      <c r="AT25" s="6">
        <f t="shared" si="33"/>
        <v>37.175279500279231</v>
      </c>
      <c r="AU25" s="7">
        <f t="shared" si="33"/>
        <v>-2061.4734543773379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302.17889232895044</v>
      </c>
      <c r="K3">
        <v>1</v>
      </c>
      <c r="L3" s="2">
        <v>0</v>
      </c>
      <c r="O3">
        <f>$C$3</f>
        <v>302.17889232895044</v>
      </c>
      <c r="P3">
        <f>O3*B5</f>
        <v>241.74311386316037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302.17889232895044</v>
      </c>
      <c r="AF3">
        <f t="shared" ref="AF3:AF23" si="3">-$Z3*P3</f>
        <v>-241.74311386316037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-2459.4724255342098</v>
      </c>
      <c r="AJ3">
        <f t="shared" ref="AJ3:AJ23" si="7">AB3-AC3</f>
        <v>0</v>
      </c>
      <c r="AL3">
        <f t="shared" ref="AL3:AL23" si="8">SUM(AI3:AK3)</f>
        <v>-2459.4724255342098</v>
      </c>
      <c r="AN3">
        <f t="shared" ref="AN3:AN23" si="9">AE3*$K3</f>
        <v>302.17889232895044</v>
      </c>
      <c r="AO3">
        <f t="shared" ref="AO3:AO23" si="10">AF3*$K3</f>
        <v>-241.74311386316037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-2459.4724255342098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-2459.4724255342098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124.25061058594156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59.810488652462567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59.129351556013717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-59.129351556013717</v>
      </c>
      <c r="AK4">
        <f t="shared" ref="AK4:AK23" si="28">H4*SUM(AB4:AB4, AE4:AF4)</f>
        <v>0</v>
      </c>
      <c r="AL4">
        <f t="shared" si="8"/>
        <v>-128.54210155601373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-65.121259029927757</v>
      </c>
      <c r="AR4">
        <f t="shared" si="13"/>
        <v>-65.121259029927757</v>
      </c>
      <c r="AS4">
        <f t="shared" si="14"/>
        <v>-55.473638761622766</v>
      </c>
      <c r="AT4">
        <f t="shared" si="15"/>
        <v>0</v>
      </c>
      <c r="AU4">
        <f t="shared" si="16"/>
        <v>-120.59489779155054</v>
      </c>
      <c r="AW4">
        <v>1</v>
      </c>
      <c r="AX4">
        <f>(R4*SUMPRODUCT(K5:$K$23, X5:$X$23)-$AZ$3*SUMPRODUCT(K4:$K$22, W5:$W$23))/Z4</f>
        <v>59.810488652462567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1.4257860000000001E-3</v>
      </c>
      <c r="O5">
        <f t="shared" ref="O5:O23" si="30">$C$3</f>
        <v>302.17889232895044</v>
      </c>
      <c r="P5">
        <f t="shared" ref="P5:P23" si="31">O5*$C$5</f>
        <v>15.108944616447523</v>
      </c>
      <c r="Q5" s="5">
        <f t="shared" ref="Q5:Q23" si="32">$C$8</f>
        <v>50</v>
      </c>
      <c r="R5">
        <f t="shared" si="0"/>
        <v>50000</v>
      </c>
      <c r="S5">
        <f t="shared" si="20"/>
        <v>116.14348346939808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59.129351556013717</v>
      </c>
      <c r="AC5">
        <f t="shared" si="1"/>
        <v>113.5088938383667</v>
      </c>
      <c r="AE5">
        <f t="shared" si="2"/>
        <v>295.32429013634305</v>
      </c>
      <c r="AF5">
        <f t="shared" si="3"/>
        <v>-14.766214506817153</v>
      </c>
      <c r="AG5">
        <f t="shared" si="4"/>
        <v>-48.865803938227174</v>
      </c>
      <c r="AH5">
        <f t="shared" si="5"/>
        <v>-70.477439272828505</v>
      </c>
      <c r="AI5">
        <f t="shared" si="6"/>
        <v>161.21483241847022</v>
      </c>
      <c r="AJ5">
        <f t="shared" si="7"/>
        <v>-54.379542282352986</v>
      </c>
      <c r="AK5">
        <f t="shared" si="28"/>
        <v>29.348993708830623</v>
      </c>
      <c r="AL5">
        <f t="shared" si="8"/>
        <v>136.18428384494786</v>
      </c>
      <c r="AN5">
        <f t="shared" si="9"/>
        <v>255.03098577693805</v>
      </c>
      <c r="AO5">
        <f t="shared" si="10"/>
        <v>-12.751549288846903</v>
      </c>
      <c r="AP5">
        <f t="shared" si="11"/>
        <v>-42.198676388573254</v>
      </c>
      <c r="AQ5">
        <f t="shared" si="12"/>
        <v>-60.861674481586583</v>
      </c>
      <c r="AR5">
        <f t="shared" si="13"/>
        <v>139.21908561793131</v>
      </c>
      <c r="AS5">
        <f t="shared" si="14"/>
        <v>-46.960134122271072</v>
      </c>
      <c r="AT5">
        <f t="shared" si="15"/>
        <v>25.344690725130175</v>
      </c>
      <c r="AU5">
        <f t="shared" si="16"/>
        <v>117.60364222079041</v>
      </c>
      <c r="AW5">
        <v>2</v>
      </c>
      <c r="AX5">
        <f>(R5*SUMPRODUCT(K6:$K$23, X6:$X$23)-$AZ$3*SUMPRODUCT(K5:$K$22, W6:$W$23))/Z5</f>
        <v>116.14348346939808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1.477569E-3</v>
      </c>
      <c r="O6">
        <f t="shared" si="30"/>
        <v>302.17889232895044</v>
      </c>
      <c r="P6">
        <f t="shared" si="31"/>
        <v>15.108944616447523</v>
      </c>
      <c r="Q6" s="5">
        <f t="shared" si="32"/>
        <v>50</v>
      </c>
      <c r="R6">
        <f t="shared" si="0"/>
        <v>50000</v>
      </c>
      <c r="S6">
        <f t="shared" si="20"/>
        <v>167.82945307527933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113.5088938383667</v>
      </c>
      <c r="AC6">
        <f t="shared" si="1"/>
        <v>162.13984430342146</v>
      </c>
      <c r="AE6">
        <f t="shared" si="2"/>
        <v>291.93468521892714</v>
      </c>
      <c r="AF6">
        <f t="shared" si="3"/>
        <v>-14.596734260946359</v>
      </c>
      <c r="AG6">
        <f t="shared" si="4"/>
        <v>-48.304943301785706</v>
      </c>
      <c r="AH6">
        <f t="shared" si="5"/>
        <v>-72.20259705920239</v>
      </c>
      <c r="AI6">
        <f t="shared" si="6"/>
        <v>156.83041059699272</v>
      </c>
      <c r="AJ6">
        <f t="shared" si="7"/>
        <v>-48.630950465054752</v>
      </c>
      <c r="AK6">
        <f t="shared" si="28"/>
        <v>42.524136713842616</v>
      </c>
      <c r="AL6">
        <f t="shared" si="8"/>
        <v>150.72359684578058</v>
      </c>
      <c r="AN6">
        <f t="shared" si="9"/>
        <v>227.36638712170384</v>
      </c>
      <c r="AO6">
        <f t="shared" si="10"/>
        <v>-11.368319356085193</v>
      </c>
      <c r="AP6">
        <f t="shared" si="11"/>
        <v>-37.621156356975774</v>
      </c>
      <c r="AQ6">
        <f t="shared" si="12"/>
        <v>-56.233275678921174</v>
      </c>
      <c r="AR6">
        <f t="shared" si="13"/>
        <v>122.14363572972171</v>
      </c>
      <c r="AS6">
        <f t="shared" si="14"/>
        <v>-37.875059283353615</v>
      </c>
      <c r="AT6">
        <f t="shared" si="15"/>
        <v>33.118912618571407</v>
      </c>
      <c r="AU6">
        <f t="shared" si="16"/>
        <v>117.3874890649395</v>
      </c>
      <c r="AW6">
        <v>3</v>
      </c>
      <c r="AX6">
        <f>(R6*SUMPRODUCT(K7:$K$23, X7:$X$23)-$AZ$3*SUMPRODUCT(K6:$K$22, W7:$W$23))/Z6</f>
        <v>167.82945307527933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1.5369540000000001E-3</v>
      </c>
      <c r="O7">
        <f t="shared" si="30"/>
        <v>302.17889232895044</v>
      </c>
      <c r="P7">
        <f t="shared" si="31"/>
        <v>15.108944616447523</v>
      </c>
      <c r="Q7" s="5">
        <f t="shared" si="32"/>
        <v>50</v>
      </c>
      <c r="R7">
        <f t="shared" si="0"/>
        <v>50000</v>
      </c>
      <c r="S7">
        <f t="shared" si="20"/>
        <v>212.87651965988965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162.13984430342146</v>
      </c>
      <c r="AC7">
        <f t="shared" si="1"/>
        <v>203.28707700925668</v>
      </c>
      <c r="AE7">
        <f t="shared" si="2"/>
        <v>288.56664818455192</v>
      </c>
      <c r="AF7">
        <f t="shared" si="3"/>
        <v>-14.428332409227597</v>
      </c>
      <c r="AG7">
        <f t="shared" si="4"/>
        <v>-47.747651392940391</v>
      </c>
      <c r="AH7">
        <f t="shared" si="5"/>
        <v>-74.242475827452751</v>
      </c>
      <c r="AI7">
        <f t="shared" si="6"/>
        <v>152.14818855493118</v>
      </c>
      <c r="AJ7">
        <f t="shared" si="7"/>
        <v>-41.147232705835222</v>
      </c>
      <c r="AK7">
        <f t="shared" si="28"/>
        <v>45.678323360244683</v>
      </c>
      <c r="AL7">
        <f t="shared" si="8"/>
        <v>156.67927920934065</v>
      </c>
      <c r="AN7">
        <f t="shared" si="9"/>
        <v>203.44280942548616</v>
      </c>
      <c r="AO7">
        <f t="shared" si="10"/>
        <v>-10.172140471274309</v>
      </c>
      <c r="AP7">
        <f t="shared" si="11"/>
        <v>-33.662643981767481</v>
      </c>
      <c r="AQ7">
        <f t="shared" si="12"/>
        <v>-52.341800260232958</v>
      </c>
      <c r="AR7">
        <f t="shared" si="13"/>
        <v>107.26622471221141</v>
      </c>
      <c r="AS7">
        <f t="shared" si="14"/>
        <v>-29.009272812447989</v>
      </c>
      <c r="AT7">
        <f t="shared" si="15"/>
        <v>32.203743893198386</v>
      </c>
      <c r="AU7">
        <f t="shared" si="16"/>
        <v>110.46069579296181</v>
      </c>
      <c r="AW7">
        <v>4</v>
      </c>
      <c r="AX7">
        <f>(R7*SUMPRODUCT(K8:$K$23, X8:$X$23)-$AZ$3*SUMPRODUCT(K7:$K$22, W8:$W$23))/Z7</f>
        <v>212.87651965988965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1.5977630000000001E-3</v>
      </c>
      <c r="O8">
        <f t="shared" si="30"/>
        <v>302.17889232895044</v>
      </c>
      <c r="P8">
        <f t="shared" si="31"/>
        <v>15.108944616447523</v>
      </c>
      <c r="Q8" s="5">
        <f t="shared" si="32"/>
        <v>50</v>
      </c>
      <c r="R8">
        <f t="shared" si="0"/>
        <v>50000</v>
      </c>
      <c r="S8">
        <f t="shared" si="20"/>
        <v>250.86940820383666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203.28707700925668</v>
      </c>
      <c r="AC8">
        <f t="shared" si="1"/>
        <v>236.79004226498546</v>
      </c>
      <c r="AE8">
        <f t="shared" si="2"/>
        <v>285.21992058920307</v>
      </c>
      <c r="AF8">
        <f t="shared" si="3"/>
        <v>-14.260996029460156</v>
      </c>
      <c r="AG8">
        <f t="shared" si="4"/>
        <v>-47.193885448278451</v>
      </c>
      <c r="AH8">
        <f t="shared" si="5"/>
        <v>-76.289430732538619</v>
      </c>
      <c r="AI8">
        <f t="shared" si="6"/>
        <v>147.47560837892584</v>
      </c>
      <c r="AJ8">
        <f t="shared" si="7"/>
        <v>-33.502965255728782</v>
      </c>
      <c r="AK8">
        <f t="shared" si="28"/>
        <v>34.382835113752478</v>
      </c>
      <c r="AL8">
        <f t="shared" si="8"/>
        <v>148.35547823694952</v>
      </c>
      <c r="AN8">
        <f t="shared" si="9"/>
        <v>187.49028245940806</v>
      </c>
      <c r="AO8">
        <f t="shared" si="10"/>
        <v>-9.374514122970405</v>
      </c>
      <c r="AP8">
        <f t="shared" si="11"/>
        <v>-31.023060713206121</v>
      </c>
      <c r="AQ8">
        <f t="shared" si="12"/>
        <v>-50.149116117706996</v>
      </c>
      <c r="AR8">
        <f t="shared" si="13"/>
        <v>96.943591505524552</v>
      </c>
      <c r="AS8">
        <f t="shared" si="14"/>
        <v>-22.023287875714065</v>
      </c>
      <c r="AT8">
        <f t="shared" si="15"/>
        <v>22.601673312003349</v>
      </c>
      <c r="AU8">
        <f t="shared" si="16"/>
        <v>97.521976941813833</v>
      </c>
      <c r="AW8">
        <v>5</v>
      </c>
      <c r="AX8">
        <f>(R8*SUMPRODUCT(K9:$K$23, X9:$X$23)-$AZ$3*SUMPRODUCT(K8:$K$22, W9:$W$23))/Z8</f>
        <v>250.86940820383666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1.661898E-3</v>
      </c>
      <c r="O9">
        <f t="shared" si="30"/>
        <v>302.17889232895044</v>
      </c>
      <c r="P9">
        <f t="shared" si="31"/>
        <v>15.108944616447523</v>
      </c>
      <c r="Q9" s="5">
        <f t="shared" si="32"/>
        <v>50</v>
      </c>
      <c r="R9">
        <f t="shared" si="0"/>
        <v>50000</v>
      </c>
      <c r="S9">
        <f t="shared" si="20"/>
        <v>283.94443669170295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236.79004226498546</v>
      </c>
      <c r="AC9">
        <f t="shared" si="1"/>
        <v>264.88333280508652</v>
      </c>
      <c r="AE9">
        <f t="shared" si="2"/>
        <v>281.89371496772372</v>
      </c>
      <c r="AF9">
        <f t="shared" si="3"/>
        <v>-14.094685748386187</v>
      </c>
      <c r="AG9">
        <f t="shared" si="4"/>
        <v>-46.643515169956942</v>
      </c>
      <c r="AH9">
        <f t="shared" si="5"/>
        <v>-78.431423838723063</v>
      </c>
      <c r="AI9">
        <f t="shared" si="6"/>
        <v>142.72409021065749</v>
      </c>
      <c r="AJ9">
        <f t="shared" si="7"/>
        <v>-28.093290540101066</v>
      </c>
      <c r="AK9">
        <f t="shared" si="28"/>
        <v>26.339549531481662</v>
      </c>
      <c r="AL9">
        <f t="shared" si="8"/>
        <v>140.97034920203808</v>
      </c>
      <c r="AN9">
        <f t="shared" si="9"/>
        <v>176.11080584430272</v>
      </c>
      <c r="AO9">
        <f t="shared" si="10"/>
        <v>-8.8055402922151362</v>
      </c>
      <c r="AP9">
        <f t="shared" si="11"/>
        <v>-29.140156760616712</v>
      </c>
      <c r="AQ9">
        <f t="shared" si="12"/>
        <v>-48.999394177110652</v>
      </c>
      <c r="AR9">
        <f t="shared" si="13"/>
        <v>89.165714614360184</v>
      </c>
      <c r="AS9">
        <f t="shared" si="14"/>
        <v>-17.551054788155909</v>
      </c>
      <c r="AT9">
        <f t="shared" si="15"/>
        <v>16.455419355824521</v>
      </c>
      <c r="AU9">
        <f t="shared" si="16"/>
        <v>88.070079182028792</v>
      </c>
      <c r="AW9">
        <v>6</v>
      </c>
      <c r="AX9">
        <f>(R9*SUMPRODUCT(K10:$K$23, X10:$X$23)-$AZ$3*SUMPRODUCT(K9:$K$22, W10:$W$23))/Z9</f>
        <v>283.94443669170295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1.7364850000000001E-3</v>
      </c>
      <c r="O10">
        <f t="shared" si="30"/>
        <v>302.17889232895044</v>
      </c>
      <c r="P10">
        <f t="shared" si="31"/>
        <v>15.108944616447523</v>
      </c>
      <c r="Q10" s="5">
        <f t="shared" si="32"/>
        <v>50</v>
      </c>
      <c r="R10">
        <f t="shared" si="0"/>
        <v>50000</v>
      </c>
      <c r="S10">
        <f t="shared" si="20"/>
        <v>313.71384398341343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264.88333280508652</v>
      </c>
      <c r="AC10">
        <f t="shared" si="1"/>
        <v>289.21959567696751</v>
      </c>
      <c r="AE10">
        <f t="shared" si="2"/>
        <v>278.58527361041075</v>
      </c>
      <c r="AF10">
        <f t="shared" si="3"/>
        <v>-13.92926368052054</v>
      </c>
      <c r="AG10">
        <f t="shared" si="4"/>
        <v>-46.096084253817473</v>
      </c>
      <c r="AH10">
        <f t="shared" si="5"/>
        <v>-80.995764439902686</v>
      </c>
      <c r="AI10">
        <f t="shared" si="6"/>
        <v>137.56416123617004</v>
      </c>
      <c r="AJ10">
        <f t="shared" si="7"/>
        <v>-24.33626287188099</v>
      </c>
      <c r="AK10">
        <f t="shared" si="28"/>
        <v>27.800815493586285</v>
      </c>
      <c r="AL10">
        <f t="shared" si="8"/>
        <v>141.02871385787535</v>
      </c>
      <c r="AN10">
        <f t="shared" si="9"/>
        <v>165.36236010752791</v>
      </c>
      <c r="AO10">
        <f t="shared" si="10"/>
        <v>-8.2681180053763974</v>
      </c>
      <c r="AP10">
        <f t="shared" si="11"/>
        <v>-27.361666268786781</v>
      </c>
      <c r="AQ10">
        <f t="shared" si="12"/>
        <v>-48.077382529652745</v>
      </c>
      <c r="AR10">
        <f t="shared" si="13"/>
        <v>81.655193303711982</v>
      </c>
      <c r="AS10">
        <f t="shared" si="14"/>
        <v>-14.445493878902067</v>
      </c>
      <c r="AT10">
        <f t="shared" si="15"/>
        <v>16.501979459841621</v>
      </c>
      <c r="AU10">
        <f t="shared" si="16"/>
        <v>83.711678884651548</v>
      </c>
      <c r="AW10">
        <v>7</v>
      </c>
      <c r="AX10">
        <f>(R10*SUMPRODUCT(K11:$K$23, X11:$X$23)-$AZ$3*SUMPRODUCT(K10:$K$22, W11:$W$23))/Z10</f>
        <v>313.71384398341343</v>
      </c>
    </row>
    <row r="11" spans="1:52" x14ac:dyDescent="0.25">
      <c r="A11" t="s">
        <v>33</v>
      </c>
      <c r="C11" s="24">
        <f>AU25</f>
        <v>-1551.2313035542959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1.8096469999999999E-3</v>
      </c>
      <c r="O11">
        <f t="shared" si="30"/>
        <v>302.17889232895044</v>
      </c>
      <c r="P11">
        <f t="shared" si="31"/>
        <v>15.108944616447523</v>
      </c>
      <c r="Q11" s="5">
        <f t="shared" si="32"/>
        <v>50</v>
      </c>
      <c r="R11">
        <f t="shared" si="0"/>
        <v>50000</v>
      </c>
      <c r="S11">
        <f t="shared" si="20"/>
        <v>340.40859091677669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289.21959567696751</v>
      </c>
      <c r="AC11">
        <f t="shared" si="1"/>
        <v>310.12383950517574</v>
      </c>
      <c r="AE11">
        <f t="shared" si="2"/>
        <v>275.29527986967338</v>
      </c>
      <c r="AF11">
        <f t="shared" si="3"/>
        <v>-13.764763993483671</v>
      </c>
      <c r="AG11">
        <f t="shared" si="4"/>
        <v>-45.55170577069763</v>
      </c>
      <c r="AH11">
        <f t="shared" si="5"/>
        <v>-83.417640581668039</v>
      </c>
      <c r="AI11">
        <f t="shared" si="6"/>
        <v>132.56116952382405</v>
      </c>
      <c r="AJ11">
        <f t="shared" si="7"/>
        <v>-20.904243828208223</v>
      </c>
      <c r="AK11">
        <f t="shared" si="28"/>
        <v>28.363630744987599</v>
      </c>
      <c r="AL11">
        <f t="shared" si="8"/>
        <v>140.02055644060343</v>
      </c>
      <c r="AN11">
        <f t="shared" si="9"/>
        <v>155.40607608898821</v>
      </c>
      <c r="AO11">
        <f t="shared" si="10"/>
        <v>-7.7703038044494122</v>
      </c>
      <c r="AP11">
        <f t="shared" si="11"/>
        <v>-25.714250735920686</v>
      </c>
      <c r="AQ11">
        <f t="shared" si="12"/>
        <v>-47.08983098270204</v>
      </c>
      <c r="AR11">
        <f t="shared" si="13"/>
        <v>74.831690565916091</v>
      </c>
      <c r="AS11">
        <f t="shared" si="14"/>
        <v>-11.800589201846179</v>
      </c>
      <c r="AT11">
        <f t="shared" si="15"/>
        <v>16.011464344038984</v>
      </c>
      <c r="AU11">
        <f t="shared" si="16"/>
        <v>79.042565708108896</v>
      </c>
      <c r="AW11">
        <v>8</v>
      </c>
      <c r="AX11">
        <f>(R11*SUMPRODUCT(K12:$K$23, X12:$X$23)-$AZ$3*SUMPRODUCT(K11:$K$22, W12:$W$23))/Z11</f>
        <v>340.40859091677669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1.8942099999999999E-3</v>
      </c>
      <c r="O12">
        <f t="shared" si="30"/>
        <v>302.17889232895044</v>
      </c>
      <c r="P12">
        <f t="shared" si="31"/>
        <v>15.108944616447523</v>
      </c>
      <c r="Q12" s="5">
        <f t="shared" si="32"/>
        <v>50</v>
      </c>
      <c r="R12">
        <f t="shared" si="0"/>
        <v>50000</v>
      </c>
      <c r="S12">
        <f t="shared" si="20"/>
        <v>364.05221141090323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310.12383950517574</v>
      </c>
      <c r="AC12">
        <f t="shared" si="1"/>
        <v>327.7191033074871</v>
      </c>
      <c r="AE12">
        <f t="shared" si="2"/>
        <v>272.02085999889471</v>
      </c>
      <c r="AF12">
        <f t="shared" si="3"/>
        <v>-13.601042999944738</v>
      </c>
      <c r="AG12">
        <f t="shared" si="4"/>
        <v>-45.009904216402738</v>
      </c>
      <c r="AH12">
        <f t="shared" si="5"/>
        <v>-86.284496587913154</v>
      </c>
      <c r="AI12">
        <f t="shared" si="6"/>
        <v>127.12541619463407</v>
      </c>
      <c r="AJ12">
        <f t="shared" si="7"/>
        <v>-17.595263802311365</v>
      </c>
      <c r="AK12">
        <f t="shared" si="28"/>
        <v>29.507415772564123</v>
      </c>
      <c r="AL12">
        <f t="shared" si="8"/>
        <v>139.03756816488684</v>
      </c>
      <c r="AN12">
        <f t="shared" si="9"/>
        <v>145.98121835222912</v>
      </c>
      <c r="AO12">
        <f t="shared" si="10"/>
        <v>-7.2990609176114578</v>
      </c>
      <c r="AP12">
        <f t="shared" si="11"/>
        <v>-24.154767599272734</v>
      </c>
      <c r="AQ12">
        <f t="shared" si="12"/>
        <v>-46.304963291651603</v>
      </c>
      <c r="AR12">
        <f t="shared" si="13"/>
        <v>68.222426543693331</v>
      </c>
      <c r="AS12">
        <f t="shared" si="14"/>
        <v>-9.4425774813767056</v>
      </c>
      <c r="AT12">
        <f t="shared" si="15"/>
        <v>15.835287429508881</v>
      </c>
      <c r="AU12">
        <f t="shared" si="16"/>
        <v>74.61513649182551</v>
      </c>
      <c r="AW12">
        <v>9</v>
      </c>
      <c r="AX12">
        <f>(R12*SUMPRODUCT(K13:$K$23, X13:$X$23)-$AZ$3*SUMPRODUCT(K12:$K$22, W13:$W$23))/Z12</f>
        <v>364.05221141090323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1.9849490000000002E-3</v>
      </c>
      <c r="O13">
        <f t="shared" si="30"/>
        <v>302.17889232895044</v>
      </c>
      <c r="P13">
        <f t="shared" si="31"/>
        <v>15.108944616447523</v>
      </c>
      <c r="Q13" s="5">
        <f t="shared" si="32"/>
        <v>50</v>
      </c>
      <c r="R13">
        <f t="shared" si="0"/>
        <v>50000</v>
      </c>
      <c r="S13">
        <f t="shared" si="20"/>
        <v>384.69912965965466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327.7191033074871</v>
      </c>
      <c r="AC13">
        <f t="shared" si="1"/>
        <v>342.15496677041347</v>
      </c>
      <c r="AE13">
        <f t="shared" si="2"/>
        <v>268.76070386487186</v>
      </c>
      <c r="AF13">
        <f t="shared" si="3"/>
        <v>-13.438035193243595</v>
      </c>
      <c r="AG13">
        <f t="shared" si="4"/>
        <v>-44.47046280987427</v>
      </c>
      <c r="AH13">
        <f t="shared" si="5"/>
        <v>-89.342364364444407</v>
      </c>
      <c r="AI13">
        <f t="shared" si="6"/>
        <v>121.50984149730958</v>
      </c>
      <c r="AJ13">
        <f t="shared" si="7"/>
        <v>-14.435863462926363</v>
      </c>
      <c r="AK13">
        <f t="shared" si="28"/>
        <v>30.143259611320264</v>
      </c>
      <c r="AL13">
        <f t="shared" si="8"/>
        <v>137.21723764570348</v>
      </c>
      <c r="AN13">
        <f t="shared" si="9"/>
        <v>137.14142901523229</v>
      </c>
      <c r="AO13">
        <f t="shared" si="10"/>
        <v>-6.8570714507616151</v>
      </c>
      <c r="AP13">
        <f t="shared" si="11"/>
        <v>-22.692092746494815</v>
      </c>
      <c r="AQ13">
        <f t="shared" si="12"/>
        <v>-45.589028992496729</v>
      </c>
      <c r="AR13">
        <f t="shared" si="13"/>
        <v>62.003235825479123</v>
      </c>
      <c r="AS13">
        <f t="shared" si="14"/>
        <v>-7.3662366406432955</v>
      </c>
      <c r="AT13">
        <f t="shared" si="15"/>
        <v>15.381302544705505</v>
      </c>
      <c r="AU13">
        <f t="shared" si="16"/>
        <v>70.018301729541335</v>
      </c>
      <c r="AW13">
        <v>10</v>
      </c>
      <c r="AX13">
        <f>(R13*SUMPRODUCT(K14:$K$23, X14:$X$23)-$AZ$3*SUMPRODUCT(K13:$K$22, W14:$W$23))/Z13</f>
        <v>384.69912965965466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2.0842399999999998E-3</v>
      </c>
      <c r="O14">
        <f t="shared" si="30"/>
        <v>302.17889232895044</v>
      </c>
      <c r="P14">
        <f t="shared" si="31"/>
        <v>15.108944616447523</v>
      </c>
      <c r="Q14" s="5">
        <f t="shared" si="32"/>
        <v>50</v>
      </c>
      <c r="R14">
        <f t="shared" si="0"/>
        <v>50000</v>
      </c>
      <c r="S14">
        <f t="shared" si="20"/>
        <v>402.38648920845759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342.15496677041347</v>
      </c>
      <c r="AC14">
        <f t="shared" si="1"/>
        <v>353.56148451473973</v>
      </c>
      <c r="AE14">
        <f t="shared" si="2"/>
        <v>265.51293501679982</v>
      </c>
      <c r="AF14">
        <f t="shared" si="3"/>
        <v>-13.275646750839993</v>
      </c>
      <c r="AG14">
        <f t="shared" si="4"/>
        <v>-43.933071064368676</v>
      </c>
      <c r="AH14">
        <f t="shared" si="5"/>
        <v>-92.687117406852352</v>
      </c>
      <c r="AI14">
        <f t="shared" si="6"/>
        <v>115.61709979473879</v>
      </c>
      <c r="AJ14">
        <f t="shared" si="7"/>
        <v>-11.406517744326266</v>
      </c>
      <c r="AK14">
        <f t="shared" si="28"/>
        <v>30.551761908869587</v>
      </c>
      <c r="AL14">
        <f t="shared" si="8"/>
        <v>134.76234395928211</v>
      </c>
      <c r="AN14">
        <f t="shared" si="9"/>
        <v>128.86073718191861</v>
      </c>
      <c r="AO14">
        <f t="shared" si="10"/>
        <v>-6.4430368590959315</v>
      </c>
      <c r="AP14">
        <f t="shared" si="11"/>
        <v>-21.321928905881592</v>
      </c>
      <c r="AQ14">
        <f t="shared" si="12"/>
        <v>-44.98360984016962</v>
      </c>
      <c r="AR14">
        <f t="shared" si="13"/>
        <v>56.112161576771456</v>
      </c>
      <c r="AS14">
        <f t="shared" si="14"/>
        <v>-5.5358970933733076</v>
      </c>
      <c r="AT14">
        <f t="shared" si="15"/>
        <v>14.827611172820241</v>
      </c>
      <c r="AU14">
        <f t="shared" si="16"/>
        <v>65.403875656218389</v>
      </c>
      <c r="AW14">
        <v>11</v>
      </c>
      <c r="AX14">
        <f>(R14*SUMPRODUCT(K15:$K$23, X15:$X$23)-$AZ$3*SUMPRODUCT(K14:$K$22, W15:$W$23))/Z14</f>
        <v>402.38648920845759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2.1892320000000002E-3</v>
      </c>
      <c r="O15">
        <f t="shared" si="30"/>
        <v>302.17889232895044</v>
      </c>
      <c r="P15">
        <f t="shared" si="31"/>
        <v>15.108944616447523</v>
      </c>
      <c r="Q15" s="5">
        <f t="shared" si="32"/>
        <v>50</v>
      </c>
      <c r="R15">
        <f t="shared" si="0"/>
        <v>50000</v>
      </c>
      <c r="S15">
        <f t="shared" si="20"/>
        <v>417.27135698507777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353.56148451473973</v>
      </c>
      <c r="AC15">
        <f t="shared" si="1"/>
        <v>362.17118060135203</v>
      </c>
      <c r="AE15">
        <f t="shared" si="2"/>
        <v>262.27653625287911</v>
      </c>
      <c r="AF15">
        <f t="shared" si="3"/>
        <v>-13.113826812643957</v>
      </c>
      <c r="AG15">
        <f t="shared" si="4"/>
        <v>-43.397560668692606</v>
      </c>
      <c r="AH15">
        <f t="shared" si="5"/>
        <v>-96.179685032389969</v>
      </c>
      <c r="AI15">
        <f t="shared" si="6"/>
        <v>109.58546373915259</v>
      </c>
      <c r="AJ15">
        <f t="shared" si="7"/>
        <v>-8.6096960866123027</v>
      </c>
      <c r="AK15">
        <f t="shared" si="28"/>
        <v>31.281385666263198</v>
      </c>
      <c r="AL15">
        <f t="shared" si="8"/>
        <v>132.25715331880349</v>
      </c>
      <c r="AN15">
        <f t="shared" si="9"/>
        <v>121.00962426154308</v>
      </c>
      <c r="AO15">
        <f t="shared" si="10"/>
        <v>-6.0504812130771546</v>
      </c>
      <c r="AP15">
        <f t="shared" si="11"/>
        <v>-20.022845296853596</v>
      </c>
      <c r="AQ15">
        <f t="shared" si="12"/>
        <v>-44.37555762190415</v>
      </c>
      <c r="AR15">
        <f t="shared" si="13"/>
        <v>50.560740129708186</v>
      </c>
      <c r="AS15">
        <f t="shared" si="14"/>
        <v>-3.9723572048492608</v>
      </c>
      <c r="AT15">
        <f t="shared" si="15"/>
        <v>14.432662486457463</v>
      </c>
      <c r="AU15">
        <f t="shared" si="16"/>
        <v>61.021045411316393</v>
      </c>
      <c r="AW15">
        <v>12</v>
      </c>
      <c r="AX15">
        <f>(R15*SUMPRODUCT(K16:$K$23, X16:$X$23)-$AZ$3*SUMPRODUCT(K15:$K$22, W16:$W$23))/Z15</f>
        <v>417.27135698507777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2.8741389999999999E-3</v>
      </c>
      <c r="O16">
        <f t="shared" si="30"/>
        <v>302.17889232895044</v>
      </c>
      <c r="P16">
        <f t="shared" si="31"/>
        <v>15.108944616447523</v>
      </c>
      <c r="Q16" s="5">
        <f t="shared" si="32"/>
        <v>50</v>
      </c>
      <c r="R16">
        <f t="shared" si="0"/>
        <v>50000</v>
      </c>
      <c r="S16">
        <f t="shared" si="20"/>
        <v>417.10311781597755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362.17118060135203</v>
      </c>
      <c r="AC16">
        <f t="shared" si="1"/>
        <v>357.36439501497102</v>
      </c>
      <c r="AE16">
        <f t="shared" si="2"/>
        <v>258.89995166872103</v>
      </c>
      <c r="AF16">
        <f t="shared" si="3"/>
        <v>-12.944997583436052</v>
      </c>
      <c r="AG16">
        <f t="shared" si="4"/>
        <v>-42.838854440382924</v>
      </c>
      <c r="AH16">
        <f t="shared" si="5"/>
        <v>-124.73062162275548</v>
      </c>
      <c r="AI16">
        <f t="shared" si="6"/>
        <v>78.385478022146572</v>
      </c>
      <c r="AJ16">
        <f t="shared" si="7"/>
        <v>4.8067855863810109</v>
      </c>
      <c r="AK16">
        <f t="shared" si="28"/>
        <v>33.264499567359053</v>
      </c>
      <c r="AL16">
        <f t="shared" si="8"/>
        <v>116.45676317588664</v>
      </c>
      <c r="AN16">
        <f t="shared" si="9"/>
        <v>113.25659385461479</v>
      </c>
      <c r="AO16">
        <f t="shared" si="10"/>
        <v>-5.6628296927307398</v>
      </c>
      <c r="AP16">
        <f t="shared" si="11"/>
        <v>-18.739990901039548</v>
      </c>
      <c r="AQ16">
        <f t="shared" si="12"/>
        <v>-54.563800662419169</v>
      </c>
      <c r="AR16">
        <f t="shared" si="13"/>
        <v>34.289972598425337</v>
      </c>
      <c r="AS16">
        <f t="shared" si="14"/>
        <v>2.1027433933227044</v>
      </c>
      <c r="AT16">
        <f t="shared" si="15"/>
        <v>14.551659407407122</v>
      </c>
      <c r="AU16">
        <f t="shared" si="16"/>
        <v>50.944375399155163</v>
      </c>
      <c r="AW16">
        <v>13</v>
      </c>
      <c r="AX16">
        <f>(R16*SUMPRODUCT(K17:$K$23, X17:$X$23)-$AZ$3*SUMPRODUCT(K16:$K$22, W17:$W$23))/Z16</f>
        <v>417.10311781597755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3.657909E-3</v>
      </c>
      <c r="O17">
        <f t="shared" si="30"/>
        <v>302.17889232895044</v>
      </c>
      <c r="P17">
        <f t="shared" si="31"/>
        <v>15.108944616447523</v>
      </c>
      <c r="Q17" s="5">
        <f t="shared" si="32"/>
        <v>50</v>
      </c>
      <c r="R17">
        <f t="shared" si="0"/>
        <v>50000</v>
      </c>
      <c r="S17">
        <f t="shared" si="20"/>
        <v>401.58315894285442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357.36439501497102</v>
      </c>
      <c r="AC17">
        <f t="shared" si="1"/>
        <v>339.36801064513929</v>
      </c>
      <c r="AE17">
        <f t="shared" si="2"/>
        <v>255.36391968872525</v>
      </c>
      <c r="AF17">
        <f t="shared" si="3"/>
        <v>-12.768195984436263</v>
      </c>
      <c r="AG17">
        <f t="shared" si="4"/>
        <v>-42.253765264771928</v>
      </c>
      <c r="AH17">
        <f t="shared" si="5"/>
        <v>-156.70063120716665</v>
      </c>
      <c r="AI17">
        <f t="shared" si="6"/>
        <v>43.641327232350392</v>
      </c>
      <c r="AJ17">
        <f t="shared" si="7"/>
        <v>17.996384369831731</v>
      </c>
      <c r="AK17">
        <f t="shared" si="28"/>
        <v>37.017539324978344</v>
      </c>
      <c r="AL17">
        <f t="shared" si="8"/>
        <v>98.655250927160466</v>
      </c>
      <c r="AN17">
        <f t="shared" si="9"/>
        <v>105.21780691541727</v>
      </c>
      <c r="AO17">
        <f t="shared" si="10"/>
        <v>-5.2608903457708633</v>
      </c>
      <c r="AP17">
        <f t="shared" si="11"/>
        <v>-17.4098538293796</v>
      </c>
      <c r="AQ17">
        <f t="shared" si="12"/>
        <v>-64.565490606414869</v>
      </c>
      <c r="AR17">
        <f t="shared" si="13"/>
        <v>17.981572133851934</v>
      </c>
      <c r="AS17">
        <f t="shared" si="14"/>
        <v>7.4150651278720607</v>
      </c>
      <c r="AT17">
        <f t="shared" si="15"/>
        <v>15.252367327095831</v>
      </c>
      <c r="AU17">
        <f t="shared" si="16"/>
        <v>40.649004588819828</v>
      </c>
      <c r="AW17">
        <v>14</v>
      </c>
      <c r="AX17">
        <f>(R17*SUMPRODUCT(K18:$K$23, X18:$X$23)-$AZ$3*SUMPRODUCT(K17:$K$22, W18:$W$23))/Z17</f>
        <v>401.58315894285442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4.4868319999999996E-3</v>
      </c>
      <c r="O18">
        <f t="shared" si="30"/>
        <v>302.17889232895044</v>
      </c>
      <c r="P18">
        <f t="shared" si="31"/>
        <v>15.108944616447523</v>
      </c>
      <c r="Q18" s="5">
        <f t="shared" si="32"/>
        <v>50</v>
      </c>
      <c r="R18">
        <f t="shared" si="0"/>
        <v>50000</v>
      </c>
      <c r="S18">
        <f t="shared" si="20"/>
        <v>371.78382090184277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339.36801064513929</v>
      </c>
      <c r="AC18">
        <f t="shared" si="1"/>
        <v>309.63377591858989</v>
      </c>
      <c r="AE18">
        <f t="shared" si="2"/>
        <v>251.66450548533319</v>
      </c>
      <c r="AF18">
        <f t="shared" si="3"/>
        <v>-12.58322527426666</v>
      </c>
      <c r="AG18">
        <f t="shared" si="4"/>
        <v>-41.641642066013738</v>
      </c>
      <c r="AH18">
        <f t="shared" si="5"/>
        <v>-189.58554611046713</v>
      </c>
      <c r="AI18">
        <f t="shared" si="6"/>
        <v>7.8540920345856762</v>
      </c>
      <c r="AJ18">
        <f t="shared" si="7"/>
        <v>29.734234726549403</v>
      </c>
      <c r="AK18">
        <f t="shared" si="28"/>
        <v>40.54929528902003</v>
      </c>
      <c r="AL18">
        <f t="shared" si="8"/>
        <v>78.137622050155102</v>
      </c>
      <c r="AN18">
        <f t="shared" si="9"/>
        <v>96.900788919937554</v>
      </c>
      <c r="AO18">
        <f t="shared" si="10"/>
        <v>-4.8450394459968775</v>
      </c>
      <c r="AP18">
        <f t="shared" si="11"/>
        <v>-16.033679284000392</v>
      </c>
      <c r="AQ18">
        <f t="shared" si="12"/>
        <v>-72.997934096797422</v>
      </c>
      <c r="AR18">
        <f t="shared" si="13"/>
        <v>3.0241360931428765</v>
      </c>
      <c r="AS18">
        <f t="shared" si="14"/>
        <v>11.448856474125069</v>
      </c>
      <c r="AT18">
        <f t="shared" si="15"/>
        <v>15.613082568302595</v>
      </c>
      <c r="AU18">
        <f t="shared" si="16"/>
        <v>30.086075135570539</v>
      </c>
      <c r="AW18">
        <v>15</v>
      </c>
      <c r="AX18">
        <f>(R18*SUMPRODUCT(K19:$K$23, X19:$X$23)-$AZ$3*SUMPRODUCT(K18:$K$22, W19:$W$23))/Z18</f>
        <v>371.78382090184277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5.3970320000000004E-3</v>
      </c>
      <c r="O19">
        <f t="shared" si="30"/>
        <v>302.17889232895044</v>
      </c>
      <c r="P19">
        <f t="shared" si="31"/>
        <v>15.108944616447523</v>
      </c>
      <c r="Q19" s="5">
        <f t="shared" si="32"/>
        <v>50</v>
      </c>
      <c r="R19">
        <f t="shared" si="0"/>
        <v>50000</v>
      </c>
      <c r="S19">
        <f t="shared" si="20"/>
        <v>327.87499461344237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309.63377591858989</v>
      </c>
      <c r="AC19">
        <f t="shared" si="1"/>
        <v>268.86067184311958</v>
      </c>
      <c r="AE19">
        <f t="shared" si="2"/>
        <v>247.78961904111134</v>
      </c>
      <c r="AF19">
        <f t="shared" si="3"/>
        <v>-12.389480952055568</v>
      </c>
      <c r="AG19">
        <f t="shared" si="4"/>
        <v>-41.000484370590776</v>
      </c>
      <c r="AH19">
        <f t="shared" si="5"/>
        <v>-224.74127476282226</v>
      </c>
      <c r="AI19">
        <f t="shared" si="6"/>
        <v>-30.341621044357282</v>
      </c>
      <c r="AJ19">
        <f t="shared" si="7"/>
        <v>40.773104075470314</v>
      </c>
      <c r="AK19">
        <f t="shared" si="28"/>
        <v>40.005489288161193</v>
      </c>
      <c r="AL19">
        <f t="shared" si="8"/>
        <v>50.436972319274226</v>
      </c>
      <c r="AN19">
        <f t="shared" si="9"/>
        <v>88.88466962186699</v>
      </c>
      <c r="AO19">
        <f t="shared" si="10"/>
        <v>-4.4442334810933497</v>
      </c>
      <c r="AP19">
        <f t="shared" si="11"/>
        <v>-14.707292911297651</v>
      </c>
      <c r="AQ19">
        <f t="shared" si="12"/>
        <v>-80.616992894994596</v>
      </c>
      <c r="AR19">
        <f t="shared" si="13"/>
        <v>-10.883849665518612</v>
      </c>
      <c r="AS19">
        <f t="shared" si="14"/>
        <v>14.625729274820404</v>
      </c>
      <c r="AT19">
        <f t="shared" si="15"/>
        <v>14.350378002919419</v>
      </c>
      <c r="AU19">
        <f t="shared" si="16"/>
        <v>18.092257612221211</v>
      </c>
      <c r="AW19">
        <v>16</v>
      </c>
      <c r="AX19">
        <f>(R19*SUMPRODUCT(K20:$K$23, X20:$X$23)-$AZ$3*SUMPRODUCT(K19:$K$22, W20:$W$23))/Z19</f>
        <v>327.87499461344237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6.3737730000000001E-3</v>
      </c>
      <c r="O20">
        <f t="shared" si="30"/>
        <v>302.17889232895044</v>
      </c>
      <c r="P20">
        <f t="shared" si="31"/>
        <v>15.108944616447523</v>
      </c>
      <c r="Q20" s="5">
        <f t="shared" si="32"/>
        <v>50</v>
      </c>
      <c r="R20">
        <f t="shared" si="0"/>
        <v>50000</v>
      </c>
      <c r="S20">
        <f t="shared" si="20"/>
        <v>268.41068169734154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268.86067184311958</v>
      </c>
      <c r="AC20">
        <f t="shared" si="1"/>
        <v>216.4955022516983</v>
      </c>
      <c r="AE20">
        <f t="shared" si="2"/>
        <v>243.73236806717568</v>
      </c>
      <c r="AF20">
        <f t="shared" si="3"/>
        <v>-12.186618403358786</v>
      </c>
      <c r="AG20">
        <f t="shared" si="4"/>
        <v>-40.329151746616674</v>
      </c>
      <c r="AH20">
        <f t="shared" si="5"/>
        <v>-261.32778026819352</v>
      </c>
      <c r="AI20">
        <f t="shared" si="6"/>
        <v>-70.111182350993289</v>
      </c>
      <c r="AJ20">
        <f t="shared" si="7"/>
        <v>52.365169591421278</v>
      </c>
      <c r="AK20">
        <f t="shared" si="28"/>
        <v>27.172068687826648</v>
      </c>
      <c r="AL20">
        <f t="shared" si="8"/>
        <v>9.4260559282546375</v>
      </c>
      <c r="AN20">
        <f t="shared" si="9"/>
        <v>82.92638928037421</v>
      </c>
      <c r="AO20">
        <f t="shared" si="10"/>
        <v>-4.1463194640187115</v>
      </c>
      <c r="AP20">
        <f t="shared" si="11"/>
        <v>-13.721406654390167</v>
      </c>
      <c r="AQ20">
        <f t="shared" si="12"/>
        <v>-88.912972077321797</v>
      </c>
      <c r="AR20">
        <f t="shared" si="13"/>
        <v>-23.854308915356462</v>
      </c>
      <c r="AS20">
        <f t="shared" si="14"/>
        <v>17.816486471235454</v>
      </c>
      <c r="AT20">
        <f t="shared" si="15"/>
        <v>9.244900722167305</v>
      </c>
      <c r="AU20">
        <f t="shared" si="16"/>
        <v>3.2070782780462936</v>
      </c>
      <c r="AW20">
        <v>17</v>
      </c>
      <c r="AX20">
        <f>(R20*SUMPRODUCT(K21:$K$23, X21:$X$23)-$AZ$3*SUMPRODUCT(K20:$K$22, W21:$W$23))/Z20</f>
        <v>268.41068169734154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7.4983330000000003E-3</v>
      </c>
      <c r="O21">
        <f t="shared" si="30"/>
        <v>302.17889232895044</v>
      </c>
      <c r="P21">
        <f t="shared" si="31"/>
        <v>15.108944616447523</v>
      </c>
      <c r="Q21" s="5">
        <f t="shared" si="32"/>
        <v>50</v>
      </c>
      <c r="R21">
        <f t="shared" si="0"/>
        <v>50000</v>
      </c>
      <c r="S21">
        <f t="shared" si="20"/>
        <v>192.72203325726673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216.4955022516983</v>
      </c>
      <c r="AC21">
        <f t="shared" si="1"/>
        <v>152.72627096854382</v>
      </c>
      <c r="AE21">
        <f t="shared" si="2"/>
        <v>239.46745792785768</v>
      </c>
      <c r="AF21">
        <f t="shared" si="3"/>
        <v>-11.973372896392886</v>
      </c>
      <c r="AG21">
        <f t="shared" si="4"/>
        <v>-39.623458819746851</v>
      </c>
      <c r="AH21">
        <f t="shared" si="5"/>
        <v>-302.40140940366348</v>
      </c>
      <c r="AI21">
        <f t="shared" si="6"/>
        <v>-114.53078319194552</v>
      </c>
      <c r="AJ21">
        <f t="shared" si="7"/>
        <v>63.769231283154483</v>
      </c>
      <c r="AK21">
        <f t="shared" si="28"/>
        <v>22.776665827626267</v>
      </c>
      <c r="AL21">
        <f t="shared" si="8"/>
        <v>-27.984886081164767</v>
      </c>
      <c r="AN21">
        <f t="shared" si="9"/>
        <v>77.499586898372129</v>
      </c>
      <c r="AO21">
        <f t="shared" si="10"/>
        <v>-3.8749793449186072</v>
      </c>
      <c r="AP21">
        <f t="shared" si="11"/>
        <v>-12.823461344547928</v>
      </c>
      <c r="AQ21">
        <f t="shared" si="12"/>
        <v>-97.867094381274057</v>
      </c>
      <c r="AR21">
        <f t="shared" si="13"/>
        <v>-37.065948172368465</v>
      </c>
      <c r="AS21">
        <f t="shared" si="14"/>
        <v>20.637831645417481</v>
      </c>
      <c r="AT21">
        <f t="shared" si="15"/>
        <v>7.3712821267559709</v>
      </c>
      <c r="AU21">
        <f t="shared" si="16"/>
        <v>-9.0568344001950134</v>
      </c>
      <c r="AW21">
        <v>18</v>
      </c>
      <c r="AX21">
        <f>(R21*SUMPRODUCT(K22:$K$23, X22:$X$23)-$AZ$3*SUMPRODUCT(K21:$K$22, W22:$W$23))/Z21</f>
        <v>192.72203325726673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8.7783159999999995E-3</v>
      </c>
      <c r="O22">
        <f t="shared" si="30"/>
        <v>302.17889232895044</v>
      </c>
      <c r="P22">
        <f t="shared" si="31"/>
        <v>15.108944616447523</v>
      </c>
      <c r="Q22" s="5">
        <f t="shared" si="32"/>
        <v>50</v>
      </c>
      <c r="R22">
        <f t="shared" si="0"/>
        <v>50000</v>
      </c>
      <c r="S22">
        <f t="shared" si="20"/>
        <v>102.09600307644492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152.72627096854382</v>
      </c>
      <c r="AC22">
        <f t="shared" si="1"/>
        <v>79.388620692019359</v>
      </c>
      <c r="AE22">
        <f t="shared" si="2"/>
        <v>234.9706623311717</v>
      </c>
      <c r="AF22">
        <f t="shared" si="3"/>
        <v>-11.748533116558585</v>
      </c>
      <c r="AG22">
        <f t="shared" si="4"/>
        <v>-38.879396989016655</v>
      </c>
      <c r="AH22">
        <f t="shared" si="5"/>
        <v>-347.82724253272482</v>
      </c>
      <c r="AI22">
        <f t="shared" si="6"/>
        <v>-163.48451030712835</v>
      </c>
      <c r="AJ22">
        <f t="shared" si="7"/>
        <v>73.337650276524457</v>
      </c>
      <c r="AK22">
        <f t="shared" si="28"/>
        <v>26.316388012820987</v>
      </c>
      <c r="AL22">
        <f t="shared" si="8"/>
        <v>-63.830472017782903</v>
      </c>
      <c r="AN22">
        <f t="shared" si="9"/>
        <v>71.069416042733678</v>
      </c>
      <c r="AO22">
        <f t="shared" si="10"/>
        <v>-3.5534708021366841</v>
      </c>
      <c r="AP22">
        <f t="shared" si="11"/>
        <v>-11.759493771220768</v>
      </c>
      <c r="AQ22">
        <f t="shared" si="12"/>
        <v>-105.20410831423044</v>
      </c>
      <c r="AR22">
        <f t="shared" si="13"/>
        <v>-49.447656844854201</v>
      </c>
      <c r="AS22">
        <f t="shared" si="14"/>
        <v>22.181764852638697</v>
      </c>
      <c r="AT22">
        <f t="shared" si="15"/>
        <v>7.9596759436680857</v>
      </c>
      <c r="AU22">
        <f t="shared" si="16"/>
        <v>-19.306216048547419</v>
      </c>
      <c r="AW22">
        <v>19</v>
      </c>
      <c r="AX22">
        <f>(R22*SUMPRODUCT(K23:$K$23, X23:$X$23)-$AZ$3*SUMPRODUCT(K22:$K$22, W23:$W$23))/Z22</f>
        <v>102.09600307644492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1.019566E-2</v>
      </c>
      <c r="O23">
        <f t="shared" si="30"/>
        <v>302.17889232895044</v>
      </c>
      <c r="P23">
        <f t="shared" si="31"/>
        <v>15.108944616447523</v>
      </c>
      <c r="Q23" s="5">
        <f t="shared" si="32"/>
        <v>50</v>
      </c>
      <c r="R23">
        <f t="shared" si="0"/>
        <v>50000</v>
      </c>
      <c r="S23">
        <f t="shared" si="20"/>
        <v>104.20039890458631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79.388620692019359</v>
      </c>
      <c r="AC23">
        <f t="shared" si="1"/>
        <v>79.388620692019359</v>
      </c>
      <c r="AE23">
        <f t="shared" si="2"/>
        <v>230.22527472475653</v>
      </c>
      <c r="AF23">
        <f t="shared" si="3"/>
        <v>-11.511263736237828</v>
      </c>
      <c r="AG23">
        <f t="shared" si="4"/>
        <v>-38.094201906421453</v>
      </c>
      <c r="AH23">
        <f t="shared" si="5"/>
        <v>-396.40111270503763</v>
      </c>
      <c r="AI23">
        <f t="shared" si="6"/>
        <v>-215.78130362294038</v>
      </c>
      <c r="AJ23">
        <f t="shared" si="7"/>
        <v>0</v>
      </c>
      <c r="AK23">
        <f t="shared" si="28"/>
        <v>30.972863431607909</v>
      </c>
      <c r="AL23">
        <f t="shared" si="8"/>
        <v>-184.80844019133247</v>
      </c>
      <c r="AN23">
        <f t="shared" si="9"/>
        <v>63.080099900295394</v>
      </c>
      <c r="AO23">
        <f t="shared" si="10"/>
        <v>-3.1540049950147702</v>
      </c>
      <c r="AP23">
        <f t="shared" si="11"/>
        <v>-10.437542379966551</v>
      </c>
      <c r="AQ23">
        <f t="shared" si="12"/>
        <v>-108.61110631713449</v>
      </c>
      <c r="AR23">
        <f t="shared" si="13"/>
        <v>-59.122553791820415</v>
      </c>
      <c r="AS23">
        <f t="shared" si="14"/>
        <v>0</v>
      </c>
      <c r="AT23">
        <f t="shared" si="15"/>
        <v>8.4863459140176687</v>
      </c>
      <c r="AU23">
        <f t="shared" si="16"/>
        <v>-50.636207877802747</v>
      </c>
      <c r="AW23">
        <v>20</v>
      </c>
      <c r="AX23">
        <f>(R23*SUMPRODUCT(K$23:$K24, X$23:$X24)-$AZ$3*SUMPRODUCT(K$22:$K23, W$23:$W24))/Z23</f>
        <v>104.20039890458631</v>
      </c>
    </row>
    <row r="25" spans="5:50" x14ac:dyDescent="0.25">
      <c r="AN25" s="6">
        <f t="shared" ref="AN25:AU25" si="33">SUM(AN3:AN23)</f>
        <v>2904.216959397841</v>
      </c>
      <c r="AO25" s="6">
        <f t="shared" si="33"/>
        <v>-371.84501721660484</v>
      </c>
      <c r="AP25" s="6">
        <f t="shared" si="33"/>
        <v>-2950.4541708301927</v>
      </c>
      <c r="AQ25" s="6">
        <f t="shared" si="33"/>
        <v>-1283.4663923546498</v>
      </c>
      <c r="AR25" s="6">
        <f t="shared" si="33"/>
        <v>-1701.5486210036065</v>
      </c>
      <c r="AS25" s="6">
        <f t="shared" si="33"/>
        <v>-165.22712190512436</v>
      </c>
      <c r="AT25" s="6">
        <f t="shared" si="33"/>
        <v>315.54443935443442</v>
      </c>
      <c r="AU25" s="7">
        <f t="shared" si="33"/>
        <v>-1551.2313035542959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1021.7292249491057</v>
      </c>
      <c r="K3">
        <v>1</v>
      </c>
      <c r="L3" s="2">
        <v>0</v>
      </c>
      <c r="O3">
        <f>$C$3</f>
        <v>1021.7292249491057</v>
      </c>
      <c r="P3">
        <f>O3*B5</f>
        <v>817.38337995928464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1021.7292249491057</v>
      </c>
      <c r="AF3">
        <f t="shared" ref="AF3:AF23" si="3">-$Z3*P3</f>
        <v>-817.38337995928464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-2315.5623590101786</v>
      </c>
      <c r="AJ3">
        <f t="shared" ref="AJ3:AJ23" si="7">AB3-AC3</f>
        <v>0</v>
      </c>
      <c r="AL3">
        <f t="shared" ref="AL3:AL23" si="8">SUM(AI3:AK3)</f>
        <v>-2315.5623590101786</v>
      </c>
      <c r="AN3">
        <f t="shared" ref="AN3:AN23" si="9">AE3*$K3</f>
        <v>1021.7292249491057</v>
      </c>
      <c r="AO3">
        <f t="shared" ref="AO3:AO23" si="10">AF3*$K3</f>
        <v>-817.38337995928464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-2315.5623590101786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-2315.5623590101786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446.86523718229756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353.3663798400234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349.09621569810542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-349.09621569810542</v>
      </c>
      <c r="AK4">
        <f t="shared" ref="AK4:AK23" si="28">H4*SUM(AB4:AB4, AE4:AF4)</f>
        <v>0</v>
      </c>
      <c r="AL4">
        <f t="shared" si="8"/>
        <v>-453.30821569810541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-97.76902148419174</v>
      </c>
      <c r="AR4">
        <f t="shared" si="13"/>
        <v>-97.76902148419174</v>
      </c>
      <c r="AS4">
        <f t="shared" si="14"/>
        <v>-327.51310225922259</v>
      </c>
      <c r="AT4">
        <f t="shared" si="15"/>
        <v>0</v>
      </c>
      <c r="AU4">
        <f t="shared" si="16"/>
        <v>-425.28212374341433</v>
      </c>
      <c r="AW4">
        <v>1</v>
      </c>
      <c r="AX4">
        <f>(R4*SUMPRODUCT(K5:$K$23, X5:$X$23)-$AZ$3*SUMPRODUCT(K4:$K$22, W5:$W$23))/Z4</f>
        <v>353.3663798400234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2.1892320000000002E-3</v>
      </c>
      <c r="O5">
        <f t="shared" ref="O5:O23" si="30">$C$3</f>
        <v>1021.7292249491057</v>
      </c>
      <c r="P5">
        <f t="shared" ref="P5:P23" si="31">O5*$C$5</f>
        <v>51.08646124745529</v>
      </c>
      <c r="Q5" s="5">
        <f t="shared" ref="Q5:Q23" si="32">$C$8</f>
        <v>50</v>
      </c>
      <c r="R5">
        <f t="shared" si="0"/>
        <v>50000</v>
      </c>
      <c r="S5">
        <f t="shared" si="20"/>
        <v>686.44415951908832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349.09621569810542</v>
      </c>
      <c r="AC5">
        <f t="shared" si="1"/>
        <v>669.88288801403542</v>
      </c>
      <c r="AE5">
        <f t="shared" si="2"/>
        <v>997.07880748341699</v>
      </c>
      <c r="AF5">
        <f t="shared" si="3"/>
        <v>-49.853940374170854</v>
      </c>
      <c r="AG5">
        <f t="shared" si="4"/>
        <v>-48.793691280245184</v>
      </c>
      <c r="AH5">
        <f t="shared" si="5"/>
        <v>-108.13883975481602</v>
      </c>
      <c r="AI5">
        <f t="shared" si="6"/>
        <v>790.29233607418496</v>
      </c>
      <c r="AJ5">
        <f t="shared" si="7"/>
        <v>-320.78667231592999</v>
      </c>
      <c r="AK5">
        <f t="shared" si="28"/>
        <v>112.00214155455518</v>
      </c>
      <c r="AL5">
        <f t="shared" si="8"/>
        <v>581.50780531281021</v>
      </c>
      <c r="AN5">
        <f t="shared" si="9"/>
        <v>861.03987942337176</v>
      </c>
      <c r="AO5">
        <f t="shared" si="10"/>
        <v>-43.051993971168592</v>
      </c>
      <c r="AP5">
        <f t="shared" si="11"/>
        <v>-42.136402600515893</v>
      </c>
      <c r="AQ5">
        <f t="shared" si="12"/>
        <v>-93.384648078601046</v>
      </c>
      <c r="AR5">
        <f t="shared" si="13"/>
        <v>682.46683477308625</v>
      </c>
      <c r="AS5">
        <f t="shared" si="14"/>
        <v>-277.01934448759891</v>
      </c>
      <c r="AT5">
        <f t="shared" si="15"/>
        <v>96.720850684510737</v>
      </c>
      <c r="AU5">
        <f t="shared" si="16"/>
        <v>502.1683409699981</v>
      </c>
      <c r="AW5">
        <v>2</v>
      </c>
      <c r="AX5">
        <f>(R5*SUMPRODUCT(K6:$K$23, X6:$X$23)-$AZ$3*SUMPRODUCT(K5:$K$22, W6:$W$23))/Z5</f>
        <v>686.44415951908832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2.8741389999999999E-3</v>
      </c>
      <c r="O6">
        <f t="shared" si="30"/>
        <v>1021.7292249491057</v>
      </c>
      <c r="P6">
        <f t="shared" si="31"/>
        <v>51.08646124745529</v>
      </c>
      <c r="Q6" s="5">
        <f t="shared" si="32"/>
        <v>50</v>
      </c>
      <c r="R6">
        <f t="shared" si="0"/>
        <v>50000</v>
      </c>
      <c r="S6">
        <f t="shared" si="20"/>
        <v>972.94329282293268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669.88288801403542</v>
      </c>
      <c r="AC6">
        <f t="shared" si="1"/>
        <v>937.24628588155474</v>
      </c>
      <c r="AE6">
        <f t="shared" si="2"/>
        <v>984.24227632192128</v>
      </c>
      <c r="AF6">
        <f t="shared" si="3"/>
        <v>-49.212113816096064</v>
      </c>
      <c r="AG6">
        <f t="shared" si="4"/>
        <v>-48.16551451638022</v>
      </c>
      <c r="AH6">
        <f t="shared" si="5"/>
        <v>-140.2398510625126</v>
      </c>
      <c r="AI6">
        <f t="shared" si="6"/>
        <v>746.6247969269325</v>
      </c>
      <c r="AJ6">
        <f t="shared" si="7"/>
        <v>-267.36339786751932</v>
      </c>
      <c r="AK6">
        <f t="shared" si="28"/>
        <v>174.61453989656084</v>
      </c>
      <c r="AL6">
        <f t="shared" si="8"/>
        <v>653.87593895597399</v>
      </c>
      <c r="AN6">
        <f t="shared" si="9"/>
        <v>766.55369077483044</v>
      </c>
      <c r="AO6">
        <f t="shared" si="10"/>
        <v>-38.327684538741522</v>
      </c>
      <c r="AP6">
        <f t="shared" si="11"/>
        <v>-37.51256556320066</v>
      </c>
      <c r="AQ6">
        <f t="shared" si="12"/>
        <v>-109.22247297424616</v>
      </c>
      <c r="AR6">
        <f t="shared" si="13"/>
        <v>581.49096769864218</v>
      </c>
      <c r="AS6">
        <f t="shared" si="14"/>
        <v>-208.22962429467196</v>
      </c>
      <c r="AT6">
        <f t="shared" si="15"/>
        <v>135.99438191260757</v>
      </c>
      <c r="AU6">
        <f t="shared" si="16"/>
        <v>509.25572531657781</v>
      </c>
      <c r="AW6">
        <v>3</v>
      </c>
      <c r="AX6">
        <f>(R6*SUMPRODUCT(K7:$K$23, X7:$X$23)-$AZ$3*SUMPRODUCT(K6:$K$22, W7:$W$23))/Z6</f>
        <v>972.94329282293268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3.657909E-3</v>
      </c>
      <c r="O7">
        <f t="shared" si="30"/>
        <v>1021.7292249491057</v>
      </c>
      <c r="P7">
        <f t="shared" si="31"/>
        <v>51.08646124745529</v>
      </c>
      <c r="Q7" s="5">
        <f t="shared" si="32"/>
        <v>50</v>
      </c>
      <c r="R7">
        <f t="shared" si="0"/>
        <v>50000</v>
      </c>
      <c r="S7">
        <f t="shared" si="20"/>
        <v>1208.5363372307554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937.24628588155474</v>
      </c>
      <c r="AC7">
        <f t="shared" si="1"/>
        <v>1148.2950138301012</v>
      </c>
      <c r="AE7">
        <f t="shared" si="2"/>
        <v>970.79958487796364</v>
      </c>
      <c r="AF7">
        <f t="shared" si="3"/>
        <v>-48.539979243898188</v>
      </c>
      <c r="AG7">
        <f t="shared" si="4"/>
        <v>-47.507674302177321</v>
      </c>
      <c r="AH7">
        <f t="shared" si="5"/>
        <v>-176.18506903909784</v>
      </c>
      <c r="AI7">
        <f t="shared" si="6"/>
        <v>698.56686229279035</v>
      </c>
      <c r="AJ7">
        <f t="shared" si="7"/>
        <v>-211.04872794854646</v>
      </c>
      <c r="AK7">
        <f t="shared" si="28"/>
        <v>194.69026684168546</v>
      </c>
      <c r="AL7">
        <f t="shared" si="8"/>
        <v>682.20840118592935</v>
      </c>
      <c r="AN7">
        <f t="shared" si="9"/>
        <v>684.42488478556504</v>
      </c>
      <c r="AO7">
        <f t="shared" si="10"/>
        <v>-34.221244239278256</v>
      </c>
      <c r="AP7">
        <f t="shared" si="11"/>
        <v>-33.493457369767299</v>
      </c>
      <c r="AQ7">
        <f t="shared" si="12"/>
        <v>-124.2125022057769</v>
      </c>
      <c r="AR7">
        <f t="shared" si="13"/>
        <v>492.49768097074264</v>
      </c>
      <c r="AS7">
        <f t="shared" si="14"/>
        <v>-148.79178314490315</v>
      </c>
      <c r="AT7">
        <f t="shared" si="15"/>
        <v>137.25887971897109</v>
      </c>
      <c r="AU7">
        <f t="shared" si="16"/>
        <v>480.9647775448106</v>
      </c>
      <c r="AW7">
        <v>4</v>
      </c>
      <c r="AX7">
        <f>(R7*SUMPRODUCT(K8:$K$23, X8:$X$23)-$AZ$3*SUMPRODUCT(K7:$K$22, W8:$W$23))/Z7</f>
        <v>1208.5363372307554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4.4868319999999996E-3</v>
      </c>
      <c r="O8">
        <f t="shared" si="30"/>
        <v>1021.7292249491057</v>
      </c>
      <c r="P8">
        <f t="shared" si="31"/>
        <v>51.08646124745529</v>
      </c>
      <c r="Q8" s="5">
        <f t="shared" si="32"/>
        <v>50</v>
      </c>
      <c r="R8">
        <f t="shared" si="0"/>
        <v>50000</v>
      </c>
      <c r="S8">
        <f t="shared" si="20"/>
        <v>1396.3382807025039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1148.2950138301012</v>
      </c>
      <c r="AC8">
        <f t="shared" si="1"/>
        <v>1307.5154881270073</v>
      </c>
      <c r="AE8">
        <f t="shared" si="2"/>
        <v>956.73577438616678</v>
      </c>
      <c r="AF8">
        <f t="shared" si="3"/>
        <v>-47.836788719308345</v>
      </c>
      <c r="AG8">
        <f t="shared" si="4"/>
        <v>-46.819438605850962</v>
      </c>
      <c r="AH8">
        <f t="shared" si="5"/>
        <v>-213.15895330458684</v>
      </c>
      <c r="AI8">
        <f t="shared" si="6"/>
        <v>648.92059375642054</v>
      </c>
      <c r="AJ8">
        <f t="shared" si="7"/>
        <v>-159.2204742969061</v>
      </c>
      <c r="AK8">
        <f t="shared" si="28"/>
        <v>149.14656496352958</v>
      </c>
      <c r="AL8">
        <f t="shared" si="8"/>
        <v>638.84668442304405</v>
      </c>
      <c r="AN8">
        <f t="shared" si="9"/>
        <v>628.91350719166167</v>
      </c>
      <c r="AO8">
        <f t="shared" si="10"/>
        <v>-31.445675359583085</v>
      </c>
      <c r="AP8">
        <f t="shared" si="11"/>
        <v>-30.776916810957868</v>
      </c>
      <c r="AQ8">
        <f t="shared" si="12"/>
        <v>-140.12076113501882</v>
      </c>
      <c r="AR8">
        <f t="shared" si="13"/>
        <v>426.57015388610176</v>
      </c>
      <c r="AS8">
        <f t="shared" si="14"/>
        <v>-104.66411896328779</v>
      </c>
      <c r="AT8">
        <f t="shared" si="15"/>
        <v>98.042000485435835</v>
      </c>
      <c r="AU8">
        <f t="shared" si="16"/>
        <v>419.94803540824984</v>
      </c>
      <c r="AW8">
        <v>5</v>
      </c>
      <c r="AX8">
        <f>(R8*SUMPRODUCT(K9:$K$23, X9:$X$23)-$AZ$3*SUMPRODUCT(K8:$K$22, W9:$W$23))/Z8</f>
        <v>1396.3382807025039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5.3970320000000004E-3</v>
      </c>
      <c r="O9">
        <f t="shared" si="30"/>
        <v>1021.7292249491057</v>
      </c>
      <c r="P9">
        <f t="shared" si="31"/>
        <v>51.08646124745529</v>
      </c>
      <c r="Q9" s="5">
        <f t="shared" si="32"/>
        <v>50</v>
      </c>
      <c r="R9">
        <f t="shared" si="0"/>
        <v>50000</v>
      </c>
      <c r="S9">
        <f t="shared" si="20"/>
        <v>1545.2919780159866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1307.5154881270073</v>
      </c>
      <c r="AC9">
        <f t="shared" si="1"/>
        <v>1424.7146440440406</v>
      </c>
      <c r="AE9">
        <f t="shared" si="2"/>
        <v>942.00488305239833</v>
      </c>
      <c r="AF9">
        <f t="shared" si="3"/>
        <v>-47.100244152619922</v>
      </c>
      <c r="AG9">
        <f t="shared" si="4"/>
        <v>-46.098558211414641</v>
      </c>
      <c r="AH9">
        <f t="shared" si="5"/>
        <v>-252.68600837781304</v>
      </c>
      <c r="AI9">
        <f t="shared" si="6"/>
        <v>596.12007231055077</v>
      </c>
      <c r="AJ9">
        <f t="shared" si="7"/>
        <v>-117.19915591703329</v>
      </c>
      <c r="AK9">
        <f t="shared" si="28"/>
        <v>114.96633063079823</v>
      </c>
      <c r="AL9">
        <f t="shared" si="8"/>
        <v>593.88724702431568</v>
      </c>
      <c r="AN9">
        <f t="shared" si="9"/>
        <v>588.50988956110962</v>
      </c>
      <c r="AO9">
        <f t="shared" si="10"/>
        <v>-29.425494478055484</v>
      </c>
      <c r="AP9">
        <f t="shared" si="11"/>
        <v>-28.799699332786748</v>
      </c>
      <c r="AQ9">
        <f t="shared" si="12"/>
        <v>-157.86352869233755</v>
      </c>
      <c r="AR9">
        <f t="shared" si="13"/>
        <v>372.42116705792984</v>
      </c>
      <c r="AS9">
        <f t="shared" si="14"/>
        <v>-73.219219503294198</v>
      </c>
      <c r="AT9">
        <f t="shared" si="15"/>
        <v>71.824280064813209</v>
      </c>
      <c r="AU9">
        <f t="shared" si="16"/>
        <v>371.02622761944889</v>
      </c>
      <c r="AW9">
        <v>6</v>
      </c>
      <c r="AX9">
        <f>(R9*SUMPRODUCT(K10:$K$23, X10:$X$23)-$AZ$3*SUMPRODUCT(K9:$K$22, W10:$W$23))/Z9</f>
        <v>1545.2919780159866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6.3737730000000001E-3</v>
      </c>
      <c r="O10">
        <f t="shared" si="30"/>
        <v>1021.7292249491057</v>
      </c>
      <c r="P10">
        <f t="shared" si="31"/>
        <v>51.08646124745529</v>
      </c>
      <c r="Q10" s="5">
        <f t="shared" si="32"/>
        <v>50</v>
      </c>
      <c r="R10">
        <f t="shared" si="0"/>
        <v>50000</v>
      </c>
      <c r="S10">
        <f t="shared" si="20"/>
        <v>1662.522282133114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1424.7146440440406</v>
      </c>
      <c r="AC10">
        <f t="shared" si="1"/>
        <v>1507.6999239906804</v>
      </c>
      <c r="AE10">
        <f t="shared" si="2"/>
        <v>926.58070893240676</v>
      </c>
      <c r="AF10">
        <f t="shared" si="3"/>
        <v>-46.329035446620338</v>
      </c>
      <c r="AG10">
        <f t="shared" si="4"/>
        <v>-45.343750883633646</v>
      </c>
      <c r="AH10">
        <f t="shared" si="5"/>
        <v>-293.82174566684296</v>
      </c>
      <c r="AI10">
        <f t="shared" si="6"/>
        <v>541.08617693530982</v>
      </c>
      <c r="AJ10">
        <f t="shared" si="7"/>
        <v>-82.985279946639821</v>
      </c>
      <c r="AK10">
        <f t="shared" si="28"/>
        <v>121.01073167031592</v>
      </c>
      <c r="AL10">
        <f t="shared" si="8"/>
        <v>579.11162865898586</v>
      </c>
      <c r="AN10">
        <f t="shared" si="9"/>
        <v>549.99882396311727</v>
      </c>
      <c r="AO10">
        <f t="shared" si="10"/>
        <v>-27.499941198155863</v>
      </c>
      <c r="AP10">
        <f t="shared" si="11"/>
        <v>-26.915097000896381</v>
      </c>
      <c r="AQ10">
        <f t="shared" si="12"/>
        <v>-174.40640951585198</v>
      </c>
      <c r="AR10">
        <f t="shared" si="13"/>
        <v>321.17737624821302</v>
      </c>
      <c r="AS10">
        <f t="shared" si="14"/>
        <v>-49.258317097373855</v>
      </c>
      <c r="AT10">
        <f t="shared" si="15"/>
        <v>71.829425611800957</v>
      </c>
      <c r="AU10">
        <f t="shared" si="16"/>
        <v>343.74848476264009</v>
      </c>
      <c r="AW10">
        <v>7</v>
      </c>
      <c r="AX10">
        <f>(R10*SUMPRODUCT(K11:$K$23, X11:$X$23)-$AZ$3*SUMPRODUCT(K10:$K$22, W11:$W$23))/Z10</f>
        <v>1662.522282133114</v>
      </c>
    </row>
    <row r="11" spans="1:52" x14ac:dyDescent="0.25">
      <c r="A11" t="s">
        <v>33</v>
      </c>
      <c r="C11" s="24">
        <f>AU25</f>
        <v>1294.624409131296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7.4983330000000003E-3</v>
      </c>
      <c r="O11">
        <f t="shared" si="30"/>
        <v>1021.7292249491057</v>
      </c>
      <c r="P11">
        <f t="shared" si="31"/>
        <v>51.08646124745529</v>
      </c>
      <c r="Q11" s="5">
        <f t="shared" si="32"/>
        <v>50</v>
      </c>
      <c r="R11">
        <f t="shared" si="0"/>
        <v>50000</v>
      </c>
      <c r="S11">
        <f t="shared" si="20"/>
        <v>1746.6932869980924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1507.6999239906804</v>
      </c>
      <c r="AC11">
        <f t="shared" si="1"/>
        <v>1556.3145772508062</v>
      </c>
      <c r="AE11">
        <f t="shared" si="2"/>
        <v>910.36709113613142</v>
      </c>
      <c r="AF11">
        <f t="shared" si="3"/>
        <v>-45.518354556806571</v>
      </c>
      <c r="AG11">
        <f t="shared" si="4"/>
        <v>-44.550310831202786</v>
      </c>
      <c r="AH11">
        <f t="shared" si="5"/>
        <v>-340.00254359452936</v>
      </c>
      <c r="AI11">
        <f t="shared" si="6"/>
        <v>480.29588215359274</v>
      </c>
      <c r="AJ11">
        <f t="shared" si="7"/>
        <v>-48.614653260125806</v>
      </c>
      <c r="AK11">
        <f t="shared" si="28"/>
        <v>122.18625601935528</v>
      </c>
      <c r="AL11">
        <f t="shared" si="8"/>
        <v>553.86748491282219</v>
      </c>
      <c r="AN11">
        <f t="shared" si="9"/>
        <v>513.90847493276476</v>
      </c>
      <c r="AO11">
        <f t="shared" si="10"/>
        <v>-25.695423746638241</v>
      </c>
      <c r="AP11">
        <f t="shared" si="11"/>
        <v>-25.148956415451636</v>
      </c>
      <c r="AQ11">
        <f t="shared" si="12"/>
        <v>-191.93377084167605</v>
      </c>
      <c r="AR11">
        <f t="shared" si="13"/>
        <v>271.13032392899891</v>
      </c>
      <c r="AS11">
        <f t="shared" si="14"/>
        <v>-27.443305628630768</v>
      </c>
      <c r="AT11">
        <f t="shared" si="15"/>
        <v>68.974980642464331</v>
      </c>
      <c r="AU11">
        <f t="shared" si="16"/>
        <v>312.66199894283244</v>
      </c>
      <c r="AW11">
        <v>8</v>
      </c>
      <c r="AX11">
        <f>(R11*SUMPRODUCT(K12:$K$23, X12:$X$23)-$AZ$3*SUMPRODUCT(K11:$K$22, W12:$W$23))/Z11</f>
        <v>1746.6932869980924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8.7783159999999995E-3</v>
      </c>
      <c r="O12">
        <f t="shared" si="30"/>
        <v>1021.7292249491057</v>
      </c>
      <c r="P12">
        <f t="shared" si="31"/>
        <v>51.08646124745529</v>
      </c>
      <c r="Q12" s="5">
        <f t="shared" si="32"/>
        <v>50</v>
      </c>
      <c r="R12">
        <f t="shared" si="0"/>
        <v>50000</v>
      </c>
      <c r="S12">
        <f t="shared" si="20"/>
        <v>1797.1531532958395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1556.3145772508062</v>
      </c>
      <c r="AC12">
        <f t="shared" si="1"/>
        <v>1571.2053907731658</v>
      </c>
      <c r="AE12">
        <f t="shared" si="2"/>
        <v>893.27193022277629</v>
      </c>
      <c r="AF12">
        <f t="shared" si="3"/>
        <v>-44.66359651113882</v>
      </c>
      <c r="AG12">
        <f t="shared" si="4"/>
        <v>-43.713731016516235</v>
      </c>
      <c r="AH12">
        <f t="shared" si="5"/>
        <v>-391.07670637452071</v>
      </c>
      <c r="AI12">
        <f t="shared" si="6"/>
        <v>413.81789632060048</v>
      </c>
      <c r="AJ12">
        <f t="shared" si="7"/>
        <v>-14.890813522359622</v>
      </c>
      <c r="AK12">
        <f t="shared" si="28"/>
        <v>124.81549907895084</v>
      </c>
      <c r="AL12">
        <f t="shared" si="8"/>
        <v>523.7425818771917</v>
      </c>
      <c r="AN12">
        <f t="shared" si="9"/>
        <v>479.37840022378481</v>
      </c>
      <c r="AO12">
        <f t="shared" si="10"/>
        <v>-23.968920011189244</v>
      </c>
      <c r="AP12">
        <f t="shared" si="11"/>
        <v>-23.459170420013365</v>
      </c>
      <c r="AQ12">
        <f t="shared" si="12"/>
        <v>-209.87307394720196</v>
      </c>
      <c r="AR12">
        <f t="shared" si="13"/>
        <v>222.07723584538022</v>
      </c>
      <c r="AS12">
        <f t="shared" si="14"/>
        <v>-7.991222071199755</v>
      </c>
      <c r="AT12">
        <f t="shared" si="15"/>
        <v>66.982799131143139</v>
      </c>
      <c r="AU12">
        <f t="shared" si="16"/>
        <v>281.06881290532357</v>
      </c>
      <c r="AW12">
        <v>9</v>
      </c>
      <c r="AX12">
        <f>(R12*SUMPRODUCT(K13:$K$23, X13:$X$23)-$AZ$3*SUMPRODUCT(K12:$K$22, W13:$W$23))/Z12</f>
        <v>1797.1531532958395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1.019566E-2</v>
      </c>
      <c r="O13">
        <f t="shared" si="30"/>
        <v>1021.7292249491057</v>
      </c>
      <c r="P13">
        <f t="shared" si="31"/>
        <v>51.08646124745529</v>
      </c>
      <c r="Q13" s="5">
        <f t="shared" si="32"/>
        <v>50</v>
      </c>
      <c r="R13">
        <f t="shared" si="0"/>
        <v>50000</v>
      </c>
      <c r="S13">
        <f t="shared" si="20"/>
        <v>1813.4607425253275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1571.2053907731658</v>
      </c>
      <c r="AC13">
        <f t="shared" si="1"/>
        <v>1553.4432364798699</v>
      </c>
      <c r="AE13">
        <f t="shared" si="2"/>
        <v>875.23171403245328</v>
      </c>
      <c r="AF13">
        <f t="shared" si="3"/>
        <v>-43.761585701622664</v>
      </c>
      <c r="AG13">
        <f t="shared" si="4"/>
        <v>-42.83090336757521</v>
      </c>
      <c r="AH13">
        <f t="shared" si="5"/>
        <v>-445.69033877585395</v>
      </c>
      <c r="AI13">
        <f t="shared" si="6"/>
        <v>342.94888618740157</v>
      </c>
      <c r="AJ13">
        <f t="shared" si="7"/>
        <v>17.762154293295907</v>
      </c>
      <c r="AK13">
        <f t="shared" si="28"/>
        <v>124.21832433767663</v>
      </c>
      <c r="AL13">
        <f t="shared" si="8"/>
        <v>484.9293648183741</v>
      </c>
      <c r="AN13">
        <f t="shared" si="9"/>
        <v>446.60743276744432</v>
      </c>
      <c r="AO13">
        <f t="shared" si="10"/>
        <v>-22.330371638372217</v>
      </c>
      <c r="AP13">
        <f t="shared" si="11"/>
        <v>-21.855469231081781</v>
      </c>
      <c r="AQ13">
        <f t="shared" si="12"/>
        <v>-227.42390937008028</v>
      </c>
      <c r="AR13">
        <f t="shared" si="13"/>
        <v>174.99768252791011</v>
      </c>
      <c r="AS13">
        <f t="shared" si="14"/>
        <v>9.0635542590198952</v>
      </c>
      <c r="AT13">
        <f t="shared" si="15"/>
        <v>63.38530248124264</v>
      </c>
      <c r="AU13">
        <f t="shared" si="16"/>
        <v>247.44653926817264</v>
      </c>
      <c r="AW13">
        <v>10</v>
      </c>
      <c r="AX13">
        <f>(R13*SUMPRODUCT(K14:$K$23, X14:$X$23)-$AZ$3*SUMPRODUCT(K13:$K$22, W14:$W$23))/Z13</f>
        <v>1813.4607425253275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1.1804551E-2</v>
      </c>
      <c r="O14">
        <f t="shared" si="30"/>
        <v>1021.7292249491057</v>
      </c>
      <c r="P14">
        <f t="shared" si="31"/>
        <v>51.08646124745529</v>
      </c>
      <c r="Q14" s="5">
        <f t="shared" si="32"/>
        <v>50</v>
      </c>
      <c r="R14">
        <f t="shared" si="0"/>
        <v>50000</v>
      </c>
      <c r="S14">
        <f t="shared" si="20"/>
        <v>1794.1511520271902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1553.4432364798699</v>
      </c>
      <c r="AC14">
        <f t="shared" si="1"/>
        <v>1503.3908279696591</v>
      </c>
      <c r="AE14">
        <f t="shared" si="2"/>
        <v>856.14767948701535</v>
      </c>
      <c r="AF14">
        <f t="shared" si="3"/>
        <v>-42.80738397435077</v>
      </c>
      <c r="AG14">
        <f t="shared" si="4"/>
        <v>-41.89699475072085</v>
      </c>
      <c r="AH14">
        <f t="shared" si="5"/>
        <v>-505.59958317861339</v>
      </c>
      <c r="AI14">
        <f t="shared" si="6"/>
        <v>265.84371758333037</v>
      </c>
      <c r="AJ14">
        <f t="shared" si="7"/>
        <v>50.052408510210853</v>
      </c>
      <c r="AK14">
        <f t="shared" si="28"/>
        <v>121.65267354441629</v>
      </c>
      <c r="AL14">
        <f t="shared" si="8"/>
        <v>437.54879963795753</v>
      </c>
      <c r="AN14">
        <f t="shared" si="9"/>
        <v>415.51203939764838</v>
      </c>
      <c r="AO14">
        <f t="shared" si="10"/>
        <v>-20.77560196988242</v>
      </c>
      <c r="AP14">
        <f t="shared" si="11"/>
        <v>-20.333765015792014</v>
      </c>
      <c r="AQ14">
        <f t="shared" si="12"/>
        <v>-245.38139734376608</v>
      </c>
      <c r="AR14">
        <f t="shared" si="13"/>
        <v>129.02127506820787</v>
      </c>
      <c r="AS14">
        <f t="shared" si="14"/>
        <v>24.291811839405145</v>
      </c>
      <c r="AT14">
        <f t="shared" si="15"/>
        <v>59.041391682453757</v>
      </c>
      <c r="AU14">
        <f t="shared" si="16"/>
        <v>212.35447859006678</v>
      </c>
      <c r="AW14">
        <v>11</v>
      </c>
      <c r="AX14">
        <f>(R14*SUMPRODUCT(K15:$K$23, X15:$X$23)-$AZ$3*SUMPRODUCT(K14:$K$22, W15:$W$23))/Z14</f>
        <v>1794.1511520271902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1.3628751999999999E-2</v>
      </c>
      <c r="O15">
        <f t="shared" si="30"/>
        <v>1021.7292249491057</v>
      </c>
      <c r="P15">
        <f t="shared" si="31"/>
        <v>51.08646124745529</v>
      </c>
      <c r="Q15" s="5">
        <f t="shared" si="32"/>
        <v>50</v>
      </c>
      <c r="R15">
        <f t="shared" si="0"/>
        <v>50000</v>
      </c>
      <c r="S15">
        <f t="shared" si="20"/>
        <v>1737.6835309306839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1503.3908279696591</v>
      </c>
      <c r="AC15">
        <f t="shared" si="1"/>
        <v>1421.6691356372285</v>
      </c>
      <c r="AE15">
        <f t="shared" si="2"/>
        <v>835.91797829304119</v>
      </c>
      <c r="AF15">
        <f t="shared" si="3"/>
        <v>-41.795898914652064</v>
      </c>
      <c r="AG15">
        <f t="shared" si="4"/>
        <v>-40.907021052210766</v>
      </c>
      <c r="AH15">
        <f t="shared" si="5"/>
        <v>-571.00375100287624</v>
      </c>
      <c r="AI15">
        <f t="shared" si="6"/>
        <v>182.21130732330209</v>
      </c>
      <c r="AJ15">
        <f t="shared" si="7"/>
        <v>81.721692332430621</v>
      </c>
      <c r="AK15">
        <f t="shared" si="28"/>
        <v>119.24091989136372</v>
      </c>
      <c r="AL15">
        <f t="shared" si="8"/>
        <v>383.17391954709643</v>
      </c>
      <c r="AN15">
        <f t="shared" si="9"/>
        <v>385.67735380331504</v>
      </c>
      <c r="AO15">
        <f t="shared" si="10"/>
        <v>-19.283867690165753</v>
      </c>
      <c r="AP15">
        <f t="shared" si="11"/>
        <v>-18.873755608905398</v>
      </c>
      <c r="AQ15">
        <f t="shared" si="12"/>
        <v>-263.45074686425085</v>
      </c>
      <c r="AR15">
        <f t="shared" si="13"/>
        <v>84.06898363999305</v>
      </c>
      <c r="AS15">
        <f t="shared" si="14"/>
        <v>37.704902712418289</v>
      </c>
      <c r="AT15">
        <f t="shared" si="15"/>
        <v>55.015592011411911</v>
      </c>
      <c r="AU15">
        <f t="shared" si="16"/>
        <v>176.78947836382326</v>
      </c>
      <c r="AW15">
        <v>12</v>
      </c>
      <c r="AX15">
        <f>(R15*SUMPRODUCT(K16:$K$23, X16:$X$23)-$AZ$3*SUMPRODUCT(K15:$K$22, W16:$W$23))/Z15</f>
        <v>1737.6835309306839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1.5530428000000001E-2</v>
      </c>
      <c r="O16">
        <f t="shared" si="30"/>
        <v>1021.7292249491057</v>
      </c>
      <c r="P16">
        <f t="shared" si="31"/>
        <v>51.08646124745529</v>
      </c>
      <c r="Q16" s="5">
        <f t="shared" si="32"/>
        <v>50</v>
      </c>
      <c r="R16">
        <f t="shared" si="0"/>
        <v>50000</v>
      </c>
      <c r="S16">
        <f t="shared" si="20"/>
        <v>1646.1953818148488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1421.6691356372285</v>
      </c>
      <c r="AC16">
        <f t="shared" si="1"/>
        <v>1312.4341177296592</v>
      </c>
      <c r="AE16">
        <f t="shared" si="2"/>
        <v>814.57663453432519</v>
      </c>
      <c r="AF16">
        <f t="shared" si="3"/>
        <v>-40.728831726716265</v>
      </c>
      <c r="AG16">
        <f t="shared" si="4"/>
        <v>-39.862647296542818</v>
      </c>
      <c r="AH16">
        <f t="shared" si="5"/>
        <v>-635.3035451458436</v>
      </c>
      <c r="AI16">
        <f t="shared" si="6"/>
        <v>98.681610365222468</v>
      </c>
      <c r="AJ16">
        <f t="shared" si="7"/>
        <v>109.23501790756927</v>
      </c>
      <c r="AK16">
        <f t="shared" si="28"/>
        <v>120.09477653293264</v>
      </c>
      <c r="AL16">
        <f t="shared" si="8"/>
        <v>328.0114048057244</v>
      </c>
      <c r="AN16">
        <f t="shared" si="9"/>
        <v>356.33909727013275</v>
      </c>
      <c r="AO16">
        <f t="shared" si="10"/>
        <v>-17.816954863506641</v>
      </c>
      <c r="AP16">
        <f t="shared" si="11"/>
        <v>-17.438039774573479</v>
      </c>
      <c r="AQ16">
        <f t="shared" si="12"/>
        <v>-277.91552344145401</v>
      </c>
      <c r="AR16">
        <f t="shared" si="13"/>
        <v>43.168579190598649</v>
      </c>
      <c r="AS16">
        <f t="shared" si="14"/>
        <v>47.785200337500946</v>
      </c>
      <c r="AT16">
        <f t="shared" si="15"/>
        <v>52.535835724122087</v>
      </c>
      <c r="AU16">
        <f t="shared" si="16"/>
        <v>143.48961525222168</v>
      </c>
      <c r="AW16">
        <v>13</v>
      </c>
      <c r="AX16">
        <f>(R16*SUMPRODUCT(K17:$K$23, X17:$X$23)-$AZ$3*SUMPRODUCT(K16:$K$22, W17:$W$23))/Z16</f>
        <v>1646.1953818148488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1.7564712E-2</v>
      </c>
      <c r="O17">
        <f t="shared" si="30"/>
        <v>1021.7292249491057</v>
      </c>
      <c r="P17">
        <f t="shared" si="31"/>
        <v>51.08646124745529</v>
      </c>
      <c r="Q17" s="5">
        <f t="shared" si="32"/>
        <v>50</v>
      </c>
      <c r="R17">
        <f t="shared" si="0"/>
        <v>50000</v>
      </c>
      <c r="S17">
        <f t="shared" si="20"/>
        <v>1521.7648474129182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1312.4341177296592</v>
      </c>
      <c r="AC17">
        <f t="shared" si="1"/>
        <v>1179.7891305172643</v>
      </c>
      <c r="AE17">
        <f t="shared" si="2"/>
        <v>792.12306420145717</v>
      </c>
      <c r="AF17">
        <f t="shared" si="3"/>
        <v>-39.606153210072861</v>
      </c>
      <c r="AG17">
        <f t="shared" si="4"/>
        <v>-38.763844904256032</v>
      </c>
      <c r="AH17">
        <f t="shared" si="5"/>
        <v>-700.17591932135315</v>
      </c>
      <c r="AI17">
        <f t="shared" si="6"/>
        <v>13.577146765775069</v>
      </c>
      <c r="AJ17">
        <f t="shared" si="7"/>
        <v>132.64498721239488</v>
      </c>
      <c r="AK17">
        <f t="shared" si="28"/>
        <v>127.40747847208839</v>
      </c>
      <c r="AL17">
        <f t="shared" si="8"/>
        <v>273.62961245025832</v>
      </c>
      <c r="AN17">
        <f t="shared" si="9"/>
        <v>326.37912091884857</v>
      </c>
      <c r="AO17">
        <f t="shared" si="10"/>
        <v>-16.318956045942429</v>
      </c>
      <c r="AP17">
        <f t="shared" si="11"/>
        <v>-15.971899058437236</v>
      </c>
      <c r="AQ17">
        <f t="shared" si="12"/>
        <v>-288.49406280957714</v>
      </c>
      <c r="AR17">
        <f t="shared" si="13"/>
        <v>5.5942030048917539</v>
      </c>
      <c r="AS17">
        <f t="shared" si="14"/>
        <v>54.653823726641228</v>
      </c>
      <c r="AT17">
        <f t="shared" si="15"/>
        <v>52.495808671001754</v>
      </c>
      <c r="AU17">
        <f t="shared" si="16"/>
        <v>112.74383540253473</v>
      </c>
      <c r="AW17">
        <v>14</v>
      </c>
      <c r="AX17">
        <f>(R17*SUMPRODUCT(K18:$K$23, X18:$X$23)-$AZ$3*SUMPRODUCT(K17:$K$22, W18:$W$23))/Z17</f>
        <v>1521.7648474129182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1.9807176999999999E-2</v>
      </c>
      <c r="O18">
        <f t="shared" si="30"/>
        <v>1021.7292249491057</v>
      </c>
      <c r="P18">
        <f t="shared" si="31"/>
        <v>51.08646124745529</v>
      </c>
      <c r="Q18" s="5">
        <f t="shared" si="32"/>
        <v>50</v>
      </c>
      <c r="R18">
        <f t="shared" si="0"/>
        <v>50000</v>
      </c>
      <c r="S18">
        <f t="shared" si="20"/>
        <v>1365.2541425624163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1179.7891305172643</v>
      </c>
      <c r="AC18">
        <f t="shared" si="1"/>
        <v>1026.9005903450638</v>
      </c>
      <c r="AE18">
        <f t="shared" si="2"/>
        <v>768.51211182102202</v>
      </c>
      <c r="AF18">
        <f t="shared" si="3"/>
        <v>-38.425605591051102</v>
      </c>
      <c r="AG18">
        <f t="shared" si="4"/>
        <v>-37.608404117994326</v>
      </c>
      <c r="AH18">
        <f t="shared" si="5"/>
        <v>-767.80233721914726</v>
      </c>
      <c r="AI18">
        <f t="shared" si="6"/>
        <v>-75.324235107170693</v>
      </c>
      <c r="AJ18">
        <f t="shared" si="7"/>
        <v>152.88854017220046</v>
      </c>
      <c r="AK18">
        <f t="shared" si="28"/>
        <v>133.88228213598117</v>
      </c>
      <c r="AL18">
        <f t="shared" si="8"/>
        <v>211.44658720101094</v>
      </c>
      <c r="AN18">
        <f t="shared" si="9"/>
        <v>295.90756068826846</v>
      </c>
      <c r="AO18">
        <f t="shared" si="10"/>
        <v>-14.795378034413424</v>
      </c>
      <c r="AP18">
        <f t="shared" si="11"/>
        <v>-14.480723143796155</v>
      </c>
      <c r="AQ18">
        <f t="shared" si="12"/>
        <v>-295.63426939220602</v>
      </c>
      <c r="AR18">
        <f t="shared" si="13"/>
        <v>-29.002809882147151</v>
      </c>
      <c r="AS18">
        <f t="shared" si="14"/>
        <v>58.868135301532213</v>
      </c>
      <c r="AT18">
        <f t="shared" si="15"/>
        <v>51.549974186305391</v>
      </c>
      <c r="AU18">
        <f t="shared" si="16"/>
        <v>81.415299605690464</v>
      </c>
      <c r="AW18">
        <v>15</v>
      </c>
      <c r="AX18">
        <f>(R18*SUMPRODUCT(K19:$K$23, X19:$X$23)-$AZ$3*SUMPRODUCT(K18:$K$22, W19:$W$23))/Z18</f>
        <v>1365.2541425624163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2.2489294999999999E-2</v>
      </c>
      <c r="O19">
        <f t="shared" si="30"/>
        <v>1021.7292249491057</v>
      </c>
      <c r="P19">
        <f t="shared" si="31"/>
        <v>51.08646124745529</v>
      </c>
      <c r="Q19" s="5">
        <f t="shared" si="32"/>
        <v>50</v>
      </c>
      <c r="R19">
        <f t="shared" si="0"/>
        <v>50000</v>
      </c>
      <c r="S19">
        <f t="shared" si="20"/>
        <v>1172.036574382136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1026.9005903450638</v>
      </c>
      <c r="AC19">
        <f t="shared" si="1"/>
        <v>852.92696346470075</v>
      </c>
      <c r="AE19">
        <f t="shared" si="2"/>
        <v>743.54369510899585</v>
      </c>
      <c r="AF19">
        <f t="shared" si="3"/>
        <v>-37.177184755449794</v>
      </c>
      <c r="AG19">
        <f t="shared" si="4"/>
        <v>-36.386533582125594</v>
      </c>
      <c r="AH19">
        <f t="shared" si="5"/>
        <v>-845.78649468878916</v>
      </c>
      <c r="AI19">
        <f t="shared" si="6"/>
        <v>-175.80651791736875</v>
      </c>
      <c r="AJ19">
        <f t="shared" si="7"/>
        <v>173.9736268803631</v>
      </c>
      <c r="AK19">
        <f t="shared" si="28"/>
        <v>127.22180519127798</v>
      </c>
      <c r="AL19">
        <f t="shared" si="8"/>
        <v>125.38891415427233</v>
      </c>
      <c r="AN19">
        <f t="shared" si="9"/>
        <v>266.71672503851028</v>
      </c>
      <c r="AO19">
        <f t="shared" si="10"/>
        <v>-13.335836251925514</v>
      </c>
      <c r="AP19">
        <f t="shared" si="11"/>
        <v>-13.052221592848923</v>
      </c>
      <c r="AQ19">
        <f t="shared" si="12"/>
        <v>-303.39226252483616</v>
      </c>
      <c r="AR19">
        <f t="shared" si="13"/>
        <v>-63.063595331100345</v>
      </c>
      <c r="AS19">
        <f t="shared" si="14"/>
        <v>62.406118577604474</v>
      </c>
      <c r="AT19">
        <f t="shared" si="15"/>
        <v>45.635762171490001</v>
      </c>
      <c r="AU19">
        <f t="shared" si="16"/>
        <v>44.97828541799413</v>
      </c>
      <c r="AW19">
        <v>16</v>
      </c>
      <c r="AX19">
        <f>(R19*SUMPRODUCT(K20:$K$23, X20:$X$23)-$AZ$3*SUMPRODUCT(K19:$K$22, W20:$W$23))/Z19</f>
        <v>1172.036574382136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2.5348699999999998E-2</v>
      </c>
      <c r="O20">
        <f t="shared" si="30"/>
        <v>1021.7292249491057</v>
      </c>
      <c r="P20">
        <f t="shared" si="31"/>
        <v>51.08646124745529</v>
      </c>
      <c r="Q20" s="5">
        <f t="shared" si="32"/>
        <v>50</v>
      </c>
      <c r="R20">
        <f t="shared" si="0"/>
        <v>50000</v>
      </c>
      <c r="S20">
        <f t="shared" si="20"/>
        <v>934.12552253691092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852.92696346470075</v>
      </c>
      <c r="AC20">
        <f t="shared" si="1"/>
        <v>655.76203772866381</v>
      </c>
      <c r="AE20">
        <f t="shared" si="2"/>
        <v>717.26039209369651</v>
      </c>
      <c r="AF20">
        <f t="shared" si="3"/>
        <v>-35.86301960468483</v>
      </c>
      <c r="AG20">
        <f t="shared" si="4"/>
        <v>-35.100316922491118</v>
      </c>
      <c r="AH20">
        <f t="shared" si="5"/>
        <v>-922.35132381322705</v>
      </c>
      <c r="AI20">
        <f t="shared" si="6"/>
        <v>-276.05426824670644</v>
      </c>
      <c r="AJ20">
        <f t="shared" si="7"/>
        <v>197.16492573603693</v>
      </c>
      <c r="AK20">
        <f t="shared" si="28"/>
        <v>83.313811442286593</v>
      </c>
      <c r="AL20">
        <f t="shared" si="8"/>
        <v>4.4244689316170849</v>
      </c>
      <c r="AN20">
        <f t="shared" si="9"/>
        <v>244.03740447703828</v>
      </c>
      <c r="AO20">
        <f t="shared" si="10"/>
        <v>-12.201870223851916</v>
      </c>
      <c r="AP20">
        <f t="shared" si="11"/>
        <v>-11.942371741847468</v>
      </c>
      <c r="AQ20">
        <f t="shared" si="12"/>
        <v>-313.8166076929237</v>
      </c>
      <c r="AR20">
        <f t="shared" si="13"/>
        <v>-93.923445181584796</v>
      </c>
      <c r="AS20">
        <f t="shared" si="14"/>
        <v>67.082495089517039</v>
      </c>
      <c r="AT20">
        <f t="shared" si="15"/>
        <v>28.346311221948866</v>
      </c>
      <c r="AU20">
        <f t="shared" si="16"/>
        <v>1.5053611298811003</v>
      </c>
      <c r="AW20">
        <v>17</v>
      </c>
      <c r="AX20">
        <f>(R20*SUMPRODUCT(K21:$K$23, X21:$X$23)-$AZ$3*SUMPRODUCT(K20:$K$22, W21:$W$23))/Z20</f>
        <v>934.12552253691092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2.8197647999999999E-2</v>
      </c>
      <c r="O21">
        <f t="shared" si="30"/>
        <v>1021.7292249491057</v>
      </c>
      <c r="P21">
        <f t="shared" si="31"/>
        <v>51.08646124745529</v>
      </c>
      <c r="Q21" s="5">
        <f t="shared" si="32"/>
        <v>50</v>
      </c>
      <c r="R21">
        <f t="shared" si="0"/>
        <v>50000</v>
      </c>
      <c r="S21">
        <f t="shared" si="20"/>
        <v>654.89583369122613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655.76203772866381</v>
      </c>
      <c r="AC21">
        <f t="shared" si="1"/>
        <v>442.18000038278649</v>
      </c>
      <c r="AE21">
        <f t="shared" si="2"/>
        <v>689.86273211215951</v>
      </c>
      <c r="AF21">
        <f t="shared" si="3"/>
        <v>-34.49313660560798</v>
      </c>
      <c r="AG21">
        <f t="shared" si="4"/>
        <v>-33.759567371997356</v>
      </c>
      <c r="AH21">
        <f t="shared" si="5"/>
        <v>-989.74638126884781</v>
      </c>
      <c r="AI21">
        <f t="shared" si="6"/>
        <v>-368.1363531342937</v>
      </c>
      <c r="AJ21">
        <f t="shared" si="7"/>
        <v>213.58203734587732</v>
      </c>
      <c r="AK21">
        <f t="shared" si="28"/>
        <v>67.261052784966552</v>
      </c>
      <c r="AL21">
        <f t="shared" si="8"/>
        <v>-87.293263003449823</v>
      </c>
      <c r="AN21">
        <f t="shared" si="9"/>
        <v>223.26238904403195</v>
      </c>
      <c r="AO21">
        <f t="shared" si="10"/>
        <v>-11.163119452201599</v>
      </c>
      <c r="AP21">
        <f t="shared" si="11"/>
        <v>-10.925712194204539</v>
      </c>
      <c r="AQ21">
        <f t="shared" si="12"/>
        <v>-320.31465296467405</v>
      </c>
      <c r="AR21">
        <f t="shared" si="13"/>
        <v>-119.14109556704827</v>
      </c>
      <c r="AS21">
        <f t="shared" si="14"/>
        <v>69.12220894834411</v>
      </c>
      <c r="AT21">
        <f t="shared" si="15"/>
        <v>21.767900533503372</v>
      </c>
      <c r="AU21">
        <f t="shared" si="16"/>
        <v>-28.250986085200786</v>
      </c>
      <c r="AW21">
        <v>18</v>
      </c>
      <c r="AX21">
        <f>(R21*SUMPRODUCT(K22:$K$23, X22:$X$23)-$AZ$3*SUMPRODUCT(K21:$K$22, W22:$W$23))/Z21</f>
        <v>654.89583369122613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3.1331300999999999E-2</v>
      </c>
      <c r="O22">
        <f t="shared" si="30"/>
        <v>1021.7292249491057</v>
      </c>
      <c r="P22">
        <f t="shared" si="31"/>
        <v>51.08646124745529</v>
      </c>
      <c r="Q22" s="5">
        <f t="shared" si="32"/>
        <v>50</v>
      </c>
      <c r="R22">
        <f t="shared" si="0"/>
        <v>50000</v>
      </c>
      <c r="S22">
        <f t="shared" si="20"/>
        <v>339.7332894704706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442.18000038278649</v>
      </c>
      <c r="AC22">
        <f t="shared" si="1"/>
        <v>219.90419793834727</v>
      </c>
      <c r="AE22">
        <f t="shared" si="2"/>
        <v>661.3498078825495</v>
      </c>
      <c r="AF22">
        <f t="shared" si="3"/>
        <v>-33.067490394127475</v>
      </c>
      <c r="AG22">
        <f t="shared" si="4"/>
        <v>-32.364240531315552</v>
      </c>
      <c r="AH22">
        <f t="shared" si="5"/>
        <v>-1057.7311669618282</v>
      </c>
      <c r="AI22">
        <f t="shared" si="6"/>
        <v>-461.81309000472174</v>
      </c>
      <c r="AJ22">
        <f t="shared" si="7"/>
        <v>222.27580244443922</v>
      </c>
      <c r="AK22">
        <f t="shared" si="28"/>
        <v>74.93236225098461</v>
      </c>
      <c r="AL22">
        <f t="shared" si="8"/>
        <v>-164.60492530929793</v>
      </c>
      <c r="AN22">
        <f t="shared" si="9"/>
        <v>200.03239629950838</v>
      </c>
      <c r="AO22">
        <f t="shared" si="10"/>
        <v>-10.001619814975419</v>
      </c>
      <c r="AP22">
        <f t="shared" si="11"/>
        <v>-9.7889142942677587</v>
      </c>
      <c r="AQ22">
        <f t="shared" si="12"/>
        <v>-319.92222186541392</v>
      </c>
      <c r="AR22">
        <f t="shared" si="13"/>
        <v>-139.68035967514874</v>
      </c>
      <c r="AS22">
        <f t="shared" si="14"/>
        <v>67.229718482436553</v>
      </c>
      <c r="AT22">
        <f t="shared" si="15"/>
        <v>22.664102722638404</v>
      </c>
      <c r="AU22">
        <f t="shared" si="16"/>
        <v>-49.786538470073786</v>
      </c>
      <c r="AW22">
        <v>19</v>
      </c>
      <c r="AX22">
        <f>(R22*SUMPRODUCT(K23:$K$23, X23:$X$23)-$AZ$3*SUMPRODUCT(K22:$K$22, W23:$W$23))/Z22</f>
        <v>339.7332894704706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3.466458E-2</v>
      </c>
      <c r="O23">
        <f t="shared" si="30"/>
        <v>1021.7292249491057</v>
      </c>
      <c r="P23">
        <f t="shared" si="31"/>
        <v>51.08646124745529</v>
      </c>
      <c r="Q23" s="5">
        <f t="shared" si="32"/>
        <v>50</v>
      </c>
      <c r="R23">
        <f t="shared" si="0"/>
        <v>50000</v>
      </c>
      <c r="S23">
        <f t="shared" si="20"/>
        <v>355.61676282291575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219.90419793834727</v>
      </c>
      <c r="AC23">
        <f t="shared" si="1"/>
        <v>219.90419793834729</v>
      </c>
      <c r="AE23">
        <f t="shared" si="2"/>
        <v>631.81089648039472</v>
      </c>
      <c r="AF23">
        <f t="shared" si="3"/>
        <v>-31.590544824019737</v>
      </c>
      <c r="AG23">
        <f t="shared" si="4"/>
        <v>-30.918705320965366</v>
      </c>
      <c r="AH23">
        <f t="shared" si="5"/>
        <v>-1121.8928050370305</v>
      </c>
      <c r="AI23">
        <f t="shared" si="6"/>
        <v>-552.59115870162088</v>
      </c>
      <c r="AJ23">
        <f t="shared" si="7"/>
        <v>0</v>
      </c>
      <c r="AK23">
        <f t="shared" si="28"/>
        <v>85.210940702891648</v>
      </c>
      <c r="AL23">
        <f t="shared" si="8"/>
        <v>-467.38021799872922</v>
      </c>
      <c r="AN23">
        <f t="shared" si="9"/>
        <v>173.11172509502427</v>
      </c>
      <c r="AO23">
        <f t="shared" si="10"/>
        <v>-8.6555862547512135</v>
      </c>
      <c r="AP23">
        <f t="shared" si="11"/>
        <v>-8.4715069740540745</v>
      </c>
      <c r="AQ23">
        <f t="shared" si="12"/>
        <v>-307.39070809565021</v>
      </c>
      <c r="AR23">
        <f t="shared" si="13"/>
        <v>-151.40607622943122</v>
      </c>
      <c r="AS23">
        <f t="shared" si="14"/>
        <v>0</v>
      </c>
      <c r="AT23">
        <f t="shared" si="15"/>
        <v>23.347196169328999</v>
      </c>
      <c r="AU23">
        <f t="shared" si="16"/>
        <v>-128.05888006010221</v>
      </c>
      <c r="AW23">
        <v>20</v>
      </c>
      <c r="AX23">
        <f>(R23*SUMPRODUCT(K$23:$K24, X$23:$X24)-$AZ$3*SUMPRODUCT(K$22:$K23, W$23:$W24))/Z23</f>
        <v>355.61676282291575</v>
      </c>
    </row>
    <row r="25" spans="5:50" x14ac:dyDescent="0.25">
      <c r="AN25" s="6">
        <f t="shared" ref="AN25:AU25" si="33">SUM(AN3:AN23)</f>
        <v>9428.0400206050817</v>
      </c>
      <c r="AO25" s="6">
        <f t="shared" si="33"/>
        <v>-1237.6989197420837</v>
      </c>
      <c r="AP25" s="6">
        <f t="shared" si="33"/>
        <v>-2931.2848481433989</v>
      </c>
      <c r="AQ25" s="6">
        <f t="shared" si="33"/>
        <v>-4461.9225512397343</v>
      </c>
      <c r="AR25" s="6">
        <f t="shared" si="33"/>
        <v>797.13370147986529</v>
      </c>
      <c r="AS25" s="6">
        <f t="shared" si="33"/>
        <v>-725.92206817576312</v>
      </c>
      <c r="AT25" s="6">
        <f t="shared" si="33"/>
        <v>1223.4127758271939</v>
      </c>
      <c r="AU25" s="7">
        <f t="shared" si="33"/>
        <v>1294.624409131296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3146.3362539482737</v>
      </c>
      <c r="K3">
        <v>1</v>
      </c>
      <c r="L3" s="2">
        <v>0</v>
      </c>
      <c r="O3">
        <f>$C$3</f>
        <v>3146.3362539482737</v>
      </c>
      <c r="P3">
        <f>O3*B5</f>
        <v>2517.0690031586191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3146.3362539482737</v>
      </c>
      <c r="AF3">
        <f t="shared" ref="AF3:AF23" si="3">-$Z3*P3</f>
        <v>-2517.0690031586191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-1890.6409532103453</v>
      </c>
      <c r="AJ3">
        <f t="shared" ref="AJ3:AJ23" si="7">AB3-AC3</f>
        <v>0</v>
      </c>
      <c r="AL3">
        <f t="shared" ref="AL3:AL23" si="8">SUM(AI3:AK3)</f>
        <v>-1890.6409532103453</v>
      </c>
      <c r="AN3">
        <f t="shared" ref="AN3:AN23" si="9">AE3*$K3</f>
        <v>3146.3362539482737</v>
      </c>
      <c r="AO3">
        <f t="shared" ref="AO3:AO23" si="10">AF3*$K3</f>
        <v>-2517.0690031586191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-1890.6409532103453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-1890.6409532103453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1389.5324168704442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854.42647644238878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835.79609076105044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-835.79609076105044</v>
      </c>
      <c r="AK4">
        <f t="shared" ref="AK4:AK23" si="28">H4*SUM(AB4:AB4, AE4:AF4)</f>
        <v>0</v>
      </c>
      <c r="AL4">
        <f t="shared" si="8"/>
        <v>-1426.0236407610505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-553.73632610939103</v>
      </c>
      <c r="AR4">
        <f t="shared" si="13"/>
        <v>-553.73632610939103</v>
      </c>
      <c r="AS4">
        <f t="shared" si="14"/>
        <v>-784.12242308007353</v>
      </c>
      <c r="AT4">
        <f t="shared" si="15"/>
        <v>0</v>
      </c>
      <c r="AU4">
        <f t="shared" si="16"/>
        <v>-1337.8587491894646</v>
      </c>
      <c r="AW4">
        <v>1</v>
      </c>
      <c r="AX4">
        <f>(R4*SUMPRODUCT(K5:$K$23, X5:$X$23)-$AZ$3*SUMPRODUCT(K4:$K$22, W5:$W$23))/Z4</f>
        <v>854.42647644238878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1.3628751999999999E-2</v>
      </c>
      <c r="O5">
        <f t="shared" ref="O5:O23" si="30">$C$3</f>
        <v>3146.3362539482737</v>
      </c>
      <c r="P5">
        <f t="shared" ref="P5:P23" si="31">O5*$C$5</f>
        <v>157.3168126974137</v>
      </c>
      <c r="Q5" s="5">
        <f t="shared" ref="Q5:Q23" si="32">$C$8</f>
        <v>50</v>
      </c>
      <c r="R5">
        <f t="shared" si="0"/>
        <v>50000</v>
      </c>
      <c r="S5">
        <f t="shared" si="20"/>
        <v>1607.5710284176182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835.79609076105044</v>
      </c>
      <c r="AC5">
        <f t="shared" si="1"/>
        <v>1535.3620104166985</v>
      </c>
      <c r="AE5">
        <f t="shared" si="2"/>
        <v>3005.0088431016557</v>
      </c>
      <c r="AF5">
        <f t="shared" si="3"/>
        <v>-150.25044215508279</v>
      </c>
      <c r="AG5">
        <f t="shared" si="4"/>
        <v>-47.754095566402519</v>
      </c>
      <c r="AH5">
        <f t="shared" si="5"/>
        <v>-666.57915909748237</v>
      </c>
      <c r="AI5">
        <f t="shared" si="6"/>
        <v>2140.4251462826878</v>
      </c>
      <c r="AJ5">
        <f t="shared" si="7"/>
        <v>-699.56591965564803</v>
      </c>
      <c r="AK5">
        <f t="shared" si="28"/>
        <v>318.86390808353866</v>
      </c>
      <c r="AL5">
        <f t="shared" si="8"/>
        <v>1759.7231347105785</v>
      </c>
      <c r="AN5">
        <f t="shared" si="9"/>
        <v>2595.0129844410003</v>
      </c>
      <c r="AO5">
        <f t="shared" si="10"/>
        <v>-129.75064922205001</v>
      </c>
      <c r="AP5">
        <f t="shared" si="11"/>
        <v>-41.238646714644226</v>
      </c>
      <c r="AQ5">
        <f t="shared" si="12"/>
        <v>-575.63277292399425</v>
      </c>
      <c r="AR5">
        <f t="shared" si="13"/>
        <v>1848.3909155803115</v>
      </c>
      <c r="AS5">
        <f t="shared" si="14"/>
        <v>-604.11890272677113</v>
      </c>
      <c r="AT5">
        <f t="shared" si="15"/>
        <v>275.35891737753286</v>
      </c>
      <c r="AU5">
        <f t="shared" si="16"/>
        <v>1519.6309302310733</v>
      </c>
      <c r="AW5">
        <v>2</v>
      </c>
      <c r="AX5">
        <f>(R5*SUMPRODUCT(K6:$K$23, X6:$X$23)-$AZ$3*SUMPRODUCT(K5:$K$22, W6:$W$23))/Z5</f>
        <v>1607.5710284176182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1.5530428000000001E-2</v>
      </c>
      <c r="O6">
        <f t="shared" si="30"/>
        <v>3146.3362539482737</v>
      </c>
      <c r="P6">
        <f t="shared" si="31"/>
        <v>157.3168126974137</v>
      </c>
      <c r="Q6" s="5">
        <f t="shared" si="32"/>
        <v>50</v>
      </c>
      <c r="R6">
        <f t="shared" si="0"/>
        <v>50000</v>
      </c>
      <c r="S6">
        <f t="shared" si="20"/>
        <v>2260.4542715077723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1535.3620104166985</v>
      </c>
      <c r="AC6">
        <f t="shared" si="1"/>
        <v>2103.8008603688068</v>
      </c>
      <c r="AE6">
        <f t="shared" si="2"/>
        <v>2928.2896811934852</v>
      </c>
      <c r="AF6">
        <f t="shared" si="3"/>
        <v>-146.41448405967427</v>
      </c>
      <c r="AG6">
        <f t="shared" si="4"/>
        <v>-46.534913067839362</v>
      </c>
      <c r="AH6">
        <f t="shared" si="5"/>
        <v>-741.64154289913358</v>
      </c>
      <c r="AI6">
        <f t="shared" si="6"/>
        <v>1993.6987411668383</v>
      </c>
      <c r="AJ6">
        <f t="shared" si="7"/>
        <v>-568.43884995210828</v>
      </c>
      <c r="AK6">
        <f t="shared" si="28"/>
        <v>469.71540818149543</v>
      </c>
      <c r="AL6">
        <f t="shared" si="8"/>
        <v>1894.9752993962254</v>
      </c>
      <c r="AN6">
        <f t="shared" si="9"/>
        <v>2280.6287809187083</v>
      </c>
      <c r="AO6">
        <f t="shared" si="10"/>
        <v>-114.03143904593541</v>
      </c>
      <c r="AP6">
        <f t="shared" si="11"/>
        <v>-36.242610402127134</v>
      </c>
      <c r="AQ6">
        <f t="shared" si="12"/>
        <v>-577.60987880521168</v>
      </c>
      <c r="AR6">
        <f t="shared" si="13"/>
        <v>1552.7448526654343</v>
      </c>
      <c r="AS6">
        <f t="shared" si="14"/>
        <v>-442.71508031429983</v>
      </c>
      <c r="AT6">
        <f t="shared" si="15"/>
        <v>365.8266754206806</v>
      </c>
      <c r="AU6">
        <f t="shared" si="16"/>
        <v>1475.8564477718151</v>
      </c>
      <c r="AW6">
        <v>3</v>
      </c>
      <c r="AX6">
        <f>(R6*SUMPRODUCT(K7:$K$23, X7:$X$23)-$AZ$3*SUMPRODUCT(K6:$K$22, W7:$W$23))/Z6</f>
        <v>2260.4542715077723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1.7564712E-2</v>
      </c>
      <c r="O7">
        <f t="shared" si="30"/>
        <v>3146.3362539482737</v>
      </c>
      <c r="P7">
        <f t="shared" si="31"/>
        <v>157.3168126974137</v>
      </c>
      <c r="Q7" s="5">
        <f t="shared" si="32"/>
        <v>50</v>
      </c>
      <c r="R7">
        <f t="shared" si="0"/>
        <v>50000</v>
      </c>
      <c r="S7">
        <f t="shared" si="20"/>
        <v>2800.6926260362484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2103.8008603688068</v>
      </c>
      <c r="AC7">
        <f t="shared" si="1"/>
        <v>2534.7495860279096</v>
      </c>
      <c r="AE7">
        <f t="shared" si="2"/>
        <v>2847.572219478815</v>
      </c>
      <c r="AF7">
        <f t="shared" si="3"/>
        <v>-142.37861097394077</v>
      </c>
      <c r="AG7">
        <f t="shared" si="4"/>
        <v>-45.252191591179333</v>
      </c>
      <c r="AH7">
        <f t="shared" si="5"/>
        <v>-817.37234598163491</v>
      </c>
      <c r="AI7">
        <f t="shared" si="6"/>
        <v>1842.56907093206</v>
      </c>
      <c r="AJ7">
        <f t="shared" si="7"/>
        <v>-430.94872565910282</v>
      </c>
      <c r="AK7">
        <f t="shared" si="28"/>
        <v>503.50172089107446</v>
      </c>
      <c r="AL7">
        <f t="shared" si="8"/>
        <v>1915.1220661640316</v>
      </c>
      <c r="AN7">
        <f t="shared" si="9"/>
        <v>2007.5712006823328</v>
      </c>
      <c r="AO7">
        <f t="shared" si="10"/>
        <v>-100.37856003411665</v>
      </c>
      <c r="AP7">
        <f t="shared" si="11"/>
        <v>-31.90331608967529</v>
      </c>
      <c r="AQ7">
        <f t="shared" si="12"/>
        <v>-576.25691485613049</v>
      </c>
      <c r="AR7">
        <f t="shared" si="13"/>
        <v>1299.0324097024104</v>
      </c>
      <c r="AS7">
        <f t="shared" si="14"/>
        <v>-303.82381338244505</v>
      </c>
      <c r="AT7">
        <f t="shared" si="15"/>
        <v>354.97451037077559</v>
      </c>
      <c r="AU7">
        <f t="shared" si="16"/>
        <v>1350.1831066907409</v>
      </c>
      <c r="AW7">
        <v>4</v>
      </c>
      <c r="AX7">
        <f>(R7*SUMPRODUCT(K8:$K$23, X8:$X$23)-$AZ$3*SUMPRODUCT(K7:$K$22, W8:$W$23))/Z7</f>
        <v>2800.6926260362484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1.9807176999999999E-2</v>
      </c>
      <c r="O8">
        <f t="shared" si="30"/>
        <v>3146.3362539482737</v>
      </c>
      <c r="P8">
        <f t="shared" si="31"/>
        <v>157.3168126974137</v>
      </c>
      <c r="Q8" s="5">
        <f t="shared" si="32"/>
        <v>50</v>
      </c>
      <c r="R8">
        <f t="shared" si="0"/>
        <v>50000</v>
      </c>
      <c r="S8">
        <f t="shared" si="20"/>
        <v>3225.4549346434342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2534.7495860279096</v>
      </c>
      <c r="AC8">
        <f t="shared" si="1"/>
        <v>2832.1656352987784</v>
      </c>
      <c r="AE8">
        <f t="shared" si="2"/>
        <v>2762.6941303125272</v>
      </c>
      <c r="AF8">
        <f t="shared" si="3"/>
        <v>-138.13470651562636</v>
      </c>
      <c r="AG8">
        <f t="shared" si="4"/>
        <v>-43.903351506783139</v>
      </c>
      <c r="AH8">
        <f t="shared" si="5"/>
        <v>-896.31816848440053</v>
      </c>
      <c r="AI8">
        <f t="shared" si="6"/>
        <v>1684.3379038057171</v>
      </c>
      <c r="AJ8">
        <f t="shared" si="7"/>
        <v>-297.41604927086883</v>
      </c>
      <c r="AK8">
        <f t="shared" si="28"/>
        <v>374.04990321229877</v>
      </c>
      <c r="AL8">
        <f t="shared" si="8"/>
        <v>1760.971757747147</v>
      </c>
      <c r="AN8">
        <f t="shared" si="9"/>
        <v>1816.0663594997593</v>
      </c>
      <c r="AO8">
        <f t="shared" si="10"/>
        <v>-90.803317974987962</v>
      </c>
      <c r="AP8">
        <f t="shared" si="11"/>
        <v>-28.860017063033464</v>
      </c>
      <c r="AQ8">
        <f t="shared" si="12"/>
        <v>-589.19778897449532</v>
      </c>
      <c r="AR8">
        <f t="shared" si="13"/>
        <v>1107.2052354872426</v>
      </c>
      <c r="AS8">
        <f t="shared" si="14"/>
        <v>-195.50744902587041</v>
      </c>
      <c r="AT8">
        <f t="shared" si="15"/>
        <v>245.88297290846006</v>
      </c>
      <c r="AU8">
        <f t="shared" si="16"/>
        <v>1157.5807593698321</v>
      </c>
      <c r="AW8">
        <v>5</v>
      </c>
      <c r="AX8">
        <f>(R8*SUMPRODUCT(K9:$K$23, X9:$X$23)-$AZ$3*SUMPRODUCT(K8:$K$22, W9:$W$23))/Z8</f>
        <v>3225.4549346434342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2.2489294999999999E-2</v>
      </c>
      <c r="O9">
        <f t="shared" si="30"/>
        <v>3146.3362539482737</v>
      </c>
      <c r="P9">
        <f t="shared" si="31"/>
        <v>157.3168126974137</v>
      </c>
      <c r="Q9" s="5">
        <f t="shared" si="32"/>
        <v>50</v>
      </c>
      <c r="R9">
        <f t="shared" si="0"/>
        <v>50000</v>
      </c>
      <c r="S9">
        <f t="shared" si="20"/>
        <v>3551.762846472775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2832.1656352987784</v>
      </c>
      <c r="AC9">
        <f t="shared" si="1"/>
        <v>3017.361949614281</v>
      </c>
      <c r="AE9">
        <f t="shared" si="2"/>
        <v>2672.9361457180353</v>
      </c>
      <c r="AF9">
        <f t="shared" si="3"/>
        <v>-133.64680728590176</v>
      </c>
      <c r="AG9">
        <f t="shared" si="4"/>
        <v>-42.476962568190565</v>
      </c>
      <c r="AH9">
        <f t="shared" si="5"/>
        <v>-987.35542352474044</v>
      </c>
      <c r="AI9">
        <f t="shared" si="6"/>
        <v>1509.4569523392026</v>
      </c>
      <c r="AJ9">
        <f t="shared" si="7"/>
        <v>-185.1963143155026</v>
      </c>
      <c r="AK9">
        <f t="shared" si="28"/>
        <v>280.38994962875364</v>
      </c>
      <c r="AL9">
        <f t="shared" si="8"/>
        <v>1604.6505876524536</v>
      </c>
      <c r="AN9">
        <f t="shared" si="9"/>
        <v>1669.8951186147081</v>
      </c>
      <c r="AO9">
        <f t="shared" si="10"/>
        <v>-83.494755930735408</v>
      </c>
      <c r="AP9">
        <f t="shared" si="11"/>
        <v>-26.537136908351584</v>
      </c>
      <c r="AQ9">
        <f t="shared" si="12"/>
        <v>-616.84227089488036</v>
      </c>
      <c r="AR9">
        <f t="shared" si="13"/>
        <v>943.02095488074076</v>
      </c>
      <c r="AS9">
        <f t="shared" si="14"/>
        <v>-115.69989120627361</v>
      </c>
      <c r="AT9">
        <f t="shared" si="15"/>
        <v>175.17134067858564</v>
      </c>
      <c r="AU9">
        <f t="shared" si="16"/>
        <v>1002.4924043530528</v>
      </c>
      <c r="AW9">
        <v>6</v>
      </c>
      <c r="AX9">
        <f>(R9*SUMPRODUCT(K10:$K$23, X10:$X$23)-$AZ$3*SUMPRODUCT(K9:$K$22, W10:$W$23))/Z9</f>
        <v>3551.762846472775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2.5348699999999998E-2</v>
      </c>
      <c r="O10">
        <f t="shared" si="30"/>
        <v>3146.3362539482737</v>
      </c>
      <c r="P10">
        <f t="shared" si="31"/>
        <v>157.3168126974137</v>
      </c>
      <c r="Q10" s="5">
        <f t="shared" si="32"/>
        <v>50</v>
      </c>
      <c r="R10">
        <f t="shared" si="0"/>
        <v>50000</v>
      </c>
      <c r="S10">
        <f t="shared" si="20"/>
        <v>3801.9325322510526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3017.361949614281</v>
      </c>
      <c r="AC10">
        <f t="shared" si="1"/>
        <v>3115.7184721200074</v>
      </c>
      <c r="AE10">
        <f t="shared" si="2"/>
        <v>2578.4513277838923</v>
      </c>
      <c r="AF10">
        <f t="shared" si="3"/>
        <v>-128.92256638919463</v>
      </c>
      <c r="AG10">
        <f t="shared" si="4"/>
        <v>-40.975457161456376</v>
      </c>
      <c r="AH10">
        <f t="shared" si="5"/>
        <v>-1076.7357810522922</v>
      </c>
      <c r="AI10">
        <f t="shared" si="6"/>
        <v>1331.8175231809491</v>
      </c>
      <c r="AJ10">
        <f t="shared" si="7"/>
        <v>-98.356522505726389</v>
      </c>
      <c r="AK10">
        <f t="shared" si="28"/>
        <v>287.01176232797138</v>
      </c>
      <c r="AL10">
        <f t="shared" si="8"/>
        <v>1520.4727630031941</v>
      </c>
      <c r="AN10">
        <f t="shared" si="9"/>
        <v>1530.5144864943777</v>
      </c>
      <c r="AO10">
        <f t="shared" si="10"/>
        <v>-76.525724324718894</v>
      </c>
      <c r="AP10">
        <f t="shared" si="11"/>
        <v>-24.322169707286783</v>
      </c>
      <c r="AQ10">
        <f t="shared" si="12"/>
        <v>-639.12771719594468</v>
      </c>
      <c r="AR10">
        <f t="shared" si="13"/>
        <v>790.53887526642723</v>
      </c>
      <c r="AS10">
        <f t="shared" si="14"/>
        <v>-58.382363442014679</v>
      </c>
      <c r="AT10">
        <f t="shared" si="15"/>
        <v>170.36414661151923</v>
      </c>
      <c r="AU10">
        <f t="shared" si="16"/>
        <v>902.52065843593186</v>
      </c>
      <c r="AW10">
        <v>7</v>
      </c>
      <c r="AX10">
        <f>(R10*SUMPRODUCT(K11:$K$23, X11:$X$23)-$AZ$3*SUMPRODUCT(K10:$K$22, W11:$W$23))/Z10</f>
        <v>3801.9325322510526</v>
      </c>
    </row>
    <row r="11" spans="1:52" x14ac:dyDescent="0.25">
      <c r="A11" t="s">
        <v>33</v>
      </c>
      <c r="C11" s="24">
        <f>AU25</f>
        <v>7839.1882496362359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2.8197647999999999E-2</v>
      </c>
      <c r="O11">
        <f t="shared" si="30"/>
        <v>3146.3362539482737</v>
      </c>
      <c r="P11">
        <f t="shared" si="31"/>
        <v>157.3168126974137</v>
      </c>
      <c r="Q11" s="5">
        <f t="shared" si="32"/>
        <v>50</v>
      </c>
      <c r="R11">
        <f t="shared" si="0"/>
        <v>50000</v>
      </c>
      <c r="S11">
        <f t="shared" si="20"/>
        <v>3982.9820020111097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3115.7184721200074</v>
      </c>
      <c r="AC11">
        <f t="shared" si="1"/>
        <v>3139.4096006889658</v>
      </c>
      <c r="AE11">
        <f t="shared" si="2"/>
        <v>2479.9605515800708</v>
      </c>
      <c r="AF11">
        <f t="shared" si="3"/>
        <v>-123.99802757900355</v>
      </c>
      <c r="AG11">
        <f t="shared" si="4"/>
        <v>-39.410291072163986</v>
      </c>
      <c r="AH11">
        <f t="shared" si="5"/>
        <v>-1155.4115176778259</v>
      </c>
      <c r="AI11">
        <f t="shared" si="6"/>
        <v>1161.1407152510774</v>
      </c>
      <c r="AJ11">
        <f t="shared" si="7"/>
        <v>-23.691128568958447</v>
      </c>
      <c r="AK11">
        <f t="shared" si="28"/>
        <v>281.79157130023538</v>
      </c>
      <c r="AL11">
        <f t="shared" si="8"/>
        <v>1419.2411579823543</v>
      </c>
      <c r="AN11">
        <f t="shared" si="9"/>
        <v>1399.9547626061481</v>
      </c>
      <c r="AO11">
        <f t="shared" si="10"/>
        <v>-69.997738130307411</v>
      </c>
      <c r="AP11">
        <f t="shared" si="11"/>
        <v>-22.247379962160323</v>
      </c>
      <c r="AQ11">
        <f t="shared" si="12"/>
        <v>-652.23773656903063</v>
      </c>
      <c r="AR11">
        <f t="shared" si="13"/>
        <v>655.47190794464973</v>
      </c>
      <c r="AS11">
        <f t="shared" si="14"/>
        <v>-13.373804777054376</v>
      </c>
      <c r="AT11">
        <f t="shared" si="15"/>
        <v>159.07327721511029</v>
      </c>
      <c r="AU11">
        <f t="shared" si="16"/>
        <v>801.17138038270559</v>
      </c>
      <c r="AW11">
        <v>8</v>
      </c>
      <c r="AX11">
        <f>(R11*SUMPRODUCT(K12:$K$23, X12:$X$23)-$AZ$3*SUMPRODUCT(K11:$K$22, W12:$W$23))/Z11</f>
        <v>3982.9820020111097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3.1331300999999999E-2</v>
      </c>
      <c r="O12">
        <f t="shared" si="30"/>
        <v>3146.3362539482737</v>
      </c>
      <c r="P12">
        <f t="shared" si="31"/>
        <v>157.3168126974137</v>
      </c>
      <c r="Q12" s="5">
        <f t="shared" si="32"/>
        <v>50</v>
      </c>
      <c r="R12">
        <f t="shared" si="0"/>
        <v>50000</v>
      </c>
      <c r="S12">
        <f t="shared" si="20"/>
        <v>4095.9701886359708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3139.4096006889658</v>
      </c>
      <c r="AC12">
        <f t="shared" si="1"/>
        <v>3095.0307831813848</v>
      </c>
      <c r="AE12">
        <f t="shared" si="2"/>
        <v>2377.4605555545891</v>
      </c>
      <c r="AF12">
        <f t="shared" si="3"/>
        <v>-118.87302777772946</v>
      </c>
      <c r="AG12">
        <f t="shared" si="4"/>
        <v>-37.78141246936277</v>
      </c>
      <c r="AH12">
        <f t="shared" si="5"/>
        <v>-1234.7756920795825</v>
      </c>
      <c r="AI12">
        <f t="shared" si="6"/>
        <v>986.0304232279143</v>
      </c>
      <c r="AJ12">
        <f t="shared" si="7"/>
        <v>44.378817507581061</v>
      </c>
      <c r="AK12">
        <f t="shared" si="28"/>
        <v>280.1560509673763</v>
      </c>
      <c r="AL12">
        <f t="shared" si="8"/>
        <v>1310.5652917028717</v>
      </c>
      <c r="AN12">
        <f t="shared" si="9"/>
        <v>1275.8749034380548</v>
      </c>
      <c r="AO12">
        <f t="shared" si="10"/>
        <v>-63.793745171902749</v>
      </c>
      <c r="AP12">
        <f t="shared" si="11"/>
        <v>-20.2755649819212</v>
      </c>
      <c r="AQ12">
        <f t="shared" si="12"/>
        <v>-662.64793046469595</v>
      </c>
      <c r="AR12">
        <f t="shared" si="13"/>
        <v>529.15766281953495</v>
      </c>
      <c r="AS12">
        <f t="shared" si="14"/>
        <v>23.816092077696698</v>
      </c>
      <c r="AT12">
        <f t="shared" si="15"/>
        <v>150.347005186047</v>
      </c>
      <c r="AU12">
        <f t="shared" si="16"/>
        <v>703.32076008327874</v>
      </c>
      <c r="AW12">
        <v>9</v>
      </c>
      <c r="AX12">
        <f>(R12*SUMPRODUCT(K13:$K$23, X13:$X$23)-$AZ$3*SUMPRODUCT(K12:$K$22, W13:$W$23))/Z12</f>
        <v>4095.9701886359708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3.466458E-2</v>
      </c>
      <c r="O13">
        <f t="shared" si="30"/>
        <v>3146.3362539482737</v>
      </c>
      <c r="P13">
        <f t="shared" si="31"/>
        <v>157.3168126974137</v>
      </c>
      <c r="Q13" s="5">
        <f t="shared" si="32"/>
        <v>50</v>
      </c>
      <c r="R13">
        <f t="shared" si="0"/>
        <v>50000</v>
      </c>
      <c r="S13">
        <f t="shared" si="20"/>
        <v>4142.2607525660815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3095.0307831813848</v>
      </c>
      <c r="AC13">
        <f t="shared" si="1"/>
        <v>2990.2086928231315</v>
      </c>
      <c r="AE13">
        <f t="shared" si="2"/>
        <v>2271.2722783741765</v>
      </c>
      <c r="AF13">
        <f t="shared" si="3"/>
        <v>-113.56361391870884</v>
      </c>
      <c r="AG13">
        <f t="shared" si="4"/>
        <v>-36.09392154961192</v>
      </c>
      <c r="AH13">
        <f t="shared" si="5"/>
        <v>-1309.6767950572232</v>
      </c>
      <c r="AI13">
        <f t="shared" si="6"/>
        <v>811.93794784863235</v>
      </c>
      <c r="AJ13">
        <f t="shared" si="7"/>
        <v>104.82209035825326</v>
      </c>
      <c r="AK13">
        <f t="shared" si="28"/>
        <v>271.56662944282527</v>
      </c>
      <c r="AL13">
        <f t="shared" si="8"/>
        <v>1188.326667649711</v>
      </c>
      <c r="AN13">
        <f t="shared" si="9"/>
        <v>1158.9697506355931</v>
      </c>
      <c r="AO13">
        <f t="shared" si="10"/>
        <v>-57.948487531779662</v>
      </c>
      <c r="AP13">
        <f t="shared" si="11"/>
        <v>-18.417766842009108</v>
      </c>
      <c r="AQ13">
        <f t="shared" si="12"/>
        <v>-668.29318661310811</v>
      </c>
      <c r="AR13">
        <f t="shared" si="13"/>
        <v>414.31030964869615</v>
      </c>
      <c r="AS13">
        <f t="shared" si="14"/>
        <v>53.487920880436363</v>
      </c>
      <c r="AT13">
        <f t="shared" si="15"/>
        <v>138.57321810469827</v>
      </c>
      <c r="AU13">
        <f t="shared" si="16"/>
        <v>606.37144863383082</v>
      </c>
      <c r="AW13">
        <v>10</v>
      </c>
      <c r="AX13">
        <f>(R13*SUMPRODUCT(K14:$K$23, X14:$X$23)-$AZ$3*SUMPRODUCT(K13:$K$22, W14:$W$23))/Z13</f>
        <v>4142.2607525660815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3.8375247000000001E-2</v>
      </c>
      <c r="O14">
        <f t="shared" si="30"/>
        <v>3146.3362539482737</v>
      </c>
      <c r="P14">
        <f t="shared" si="31"/>
        <v>157.3168126974137</v>
      </c>
      <c r="Q14" s="5">
        <f t="shared" si="32"/>
        <v>50</v>
      </c>
      <c r="R14">
        <f t="shared" si="0"/>
        <v>50000</v>
      </c>
      <c r="S14">
        <f t="shared" si="20"/>
        <v>4119.3484406440602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2990.2086928231315</v>
      </c>
      <c r="AC14">
        <f t="shared" si="1"/>
        <v>2829.8168268763379</v>
      </c>
      <c r="AE14">
        <f t="shared" si="2"/>
        <v>2161.3989209035731</v>
      </c>
      <c r="AF14">
        <f t="shared" si="3"/>
        <v>-108.06994604517867</v>
      </c>
      <c r="AG14">
        <f t="shared" si="4"/>
        <v>-34.347869179450818</v>
      </c>
      <c r="AH14">
        <f t="shared" si="5"/>
        <v>-1385.1131546649801</v>
      </c>
      <c r="AI14">
        <f t="shared" si="6"/>
        <v>633.86795101396342</v>
      </c>
      <c r="AJ14">
        <f t="shared" si="7"/>
        <v>160.39186594679359</v>
      </c>
      <c r="AK14">
        <f t="shared" si="28"/>
        <v>259.23783611883044</v>
      </c>
      <c r="AL14">
        <f t="shared" si="8"/>
        <v>1053.4976530795875</v>
      </c>
      <c r="AN14">
        <f t="shared" si="9"/>
        <v>1048.9864016388317</v>
      </c>
      <c r="AO14">
        <f t="shared" si="10"/>
        <v>-52.449320081941593</v>
      </c>
      <c r="AP14">
        <f t="shared" si="11"/>
        <v>-16.66996654160025</v>
      </c>
      <c r="AQ14">
        <f t="shared" si="12"/>
        <v>-672.23354741345759</v>
      </c>
      <c r="AR14">
        <f t="shared" si="13"/>
        <v>307.63356760183234</v>
      </c>
      <c r="AS14">
        <f t="shared" si="14"/>
        <v>77.842588281356413</v>
      </c>
      <c r="AT14">
        <f t="shared" si="15"/>
        <v>125.81525892741995</v>
      </c>
      <c r="AU14">
        <f t="shared" si="16"/>
        <v>511.29141481060873</v>
      </c>
      <c r="AW14">
        <v>11</v>
      </c>
      <c r="AX14">
        <f>(R14*SUMPRODUCT(K15:$K$23, X15:$X$23)-$AZ$3*SUMPRODUCT(K14:$K$22, W15:$W$23))/Z14</f>
        <v>4119.3484406440602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4.2655799000000001E-2</v>
      </c>
      <c r="O15">
        <f t="shared" si="30"/>
        <v>3146.3362539482737</v>
      </c>
      <c r="P15">
        <f t="shared" si="31"/>
        <v>157.3168126974137</v>
      </c>
      <c r="Q15" s="5">
        <f t="shared" si="32"/>
        <v>50</v>
      </c>
      <c r="R15">
        <f t="shared" si="0"/>
        <v>50000</v>
      </c>
      <c r="S15">
        <f t="shared" si="20"/>
        <v>4021.4488842055584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2829.8168268763379</v>
      </c>
      <c r="AC15">
        <f t="shared" si="1"/>
        <v>2617.0989888257345</v>
      </c>
      <c r="AE15">
        <f t="shared" si="2"/>
        <v>2047.5887337656577</v>
      </c>
      <c r="AF15">
        <f t="shared" si="3"/>
        <v>-102.37943668828289</v>
      </c>
      <c r="AG15">
        <f t="shared" si="4"/>
        <v>-32.539254683859362</v>
      </c>
      <c r="AH15">
        <f t="shared" si="5"/>
        <v>-1465.1358037969489</v>
      </c>
      <c r="AI15">
        <f t="shared" si="6"/>
        <v>447.53423859656664</v>
      </c>
      <c r="AJ15">
        <f t="shared" si="7"/>
        <v>212.7178380506034</v>
      </c>
      <c r="AK15">
        <f t="shared" si="28"/>
        <v>247.82385583319765</v>
      </c>
      <c r="AL15">
        <f t="shared" si="8"/>
        <v>908.07593248036767</v>
      </c>
      <c r="AN15">
        <f t="shared" si="9"/>
        <v>944.72020583744097</v>
      </c>
      <c r="AO15">
        <f t="shared" si="10"/>
        <v>-47.236010291872056</v>
      </c>
      <c r="AP15">
        <f t="shared" si="11"/>
        <v>-15.013020376508244</v>
      </c>
      <c r="AQ15">
        <f t="shared" si="12"/>
        <v>-675.9870160045873</v>
      </c>
      <c r="AR15">
        <f t="shared" si="13"/>
        <v>206.48415916447354</v>
      </c>
      <c r="AS15">
        <f t="shared" si="14"/>
        <v>98.144142148547701</v>
      </c>
      <c r="AT15">
        <f t="shared" si="15"/>
        <v>114.34142034157227</v>
      </c>
      <c r="AU15">
        <f t="shared" si="16"/>
        <v>418.96972165459346</v>
      </c>
      <c r="AW15">
        <v>12</v>
      </c>
      <c r="AX15">
        <f>(R15*SUMPRODUCT(K16:$K$23, X16:$X$23)-$AZ$3*SUMPRODUCT(K15:$K$22, W16:$W$23))/Z15</f>
        <v>4021.4488842055584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4.7231987000000003E-2</v>
      </c>
      <c r="O16">
        <f t="shared" si="30"/>
        <v>3146.3362539482737</v>
      </c>
      <c r="P16">
        <f t="shared" si="31"/>
        <v>157.3168126974137</v>
      </c>
      <c r="Q16" s="5">
        <f t="shared" si="32"/>
        <v>50</v>
      </c>
      <c r="R16">
        <f t="shared" si="0"/>
        <v>50000</v>
      </c>
      <c r="S16">
        <f t="shared" si="20"/>
        <v>3849.7963423869646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2617.0989888257345</v>
      </c>
      <c r="AC16">
        <f t="shared" si="1"/>
        <v>2362.0016212123064</v>
      </c>
      <c r="AE16">
        <f t="shared" si="2"/>
        <v>1930.4011619734351</v>
      </c>
      <c r="AF16">
        <f t="shared" si="3"/>
        <v>-96.520058098671768</v>
      </c>
      <c r="AG16">
        <f t="shared" si="4"/>
        <v>-30.676968482803034</v>
      </c>
      <c r="AH16">
        <f t="shared" si="5"/>
        <v>-1536.8936542177348</v>
      </c>
      <c r="AI16">
        <f t="shared" si="6"/>
        <v>266.31048117422552</v>
      </c>
      <c r="AJ16">
        <f t="shared" si="7"/>
        <v>255.0973676134281</v>
      </c>
      <c r="AK16">
        <f t="shared" si="28"/>
        <v>243.46861107071723</v>
      </c>
      <c r="AL16">
        <f t="shared" si="8"/>
        <v>764.87645985837082</v>
      </c>
      <c r="AN16">
        <f t="shared" si="9"/>
        <v>844.46002777881415</v>
      </c>
      <c r="AO16">
        <f t="shared" si="10"/>
        <v>-42.223001388940716</v>
      </c>
      <c r="AP16">
        <f t="shared" si="11"/>
        <v>-13.419735839090917</v>
      </c>
      <c r="AQ16">
        <f t="shared" si="12"/>
        <v>-672.31893737932364</v>
      </c>
      <c r="AR16">
        <f t="shared" si="13"/>
        <v>116.49835317145889</v>
      </c>
      <c r="AS16">
        <f t="shared" si="14"/>
        <v>111.59314156282213</v>
      </c>
      <c r="AT16">
        <f t="shared" si="15"/>
        <v>106.50610563136229</v>
      </c>
      <c r="AU16">
        <f t="shared" si="16"/>
        <v>334.5976003656433</v>
      </c>
      <c r="AW16">
        <v>13</v>
      </c>
      <c r="AX16">
        <f>(R16*SUMPRODUCT(K17:$K$23, X17:$X$23)-$AZ$3*SUMPRODUCT(K16:$K$22, W17:$W$23))/Z16</f>
        <v>3849.7963423869646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5.2092880000000001E-2</v>
      </c>
      <c r="O17">
        <f t="shared" si="30"/>
        <v>3146.3362539482737</v>
      </c>
      <c r="P17">
        <f t="shared" si="31"/>
        <v>157.3168126974137</v>
      </c>
      <c r="Q17" s="5">
        <f t="shared" si="32"/>
        <v>50</v>
      </c>
      <c r="R17">
        <f t="shared" si="0"/>
        <v>50000</v>
      </c>
      <c r="S17">
        <f t="shared" si="20"/>
        <v>3608.5215187523568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2362.0016212123064</v>
      </c>
      <c r="AC17">
        <f t="shared" si="1"/>
        <v>2076.498243354029</v>
      </c>
      <c r="AE17">
        <f t="shared" si="2"/>
        <v>1810.5369942711582</v>
      </c>
      <c r="AF17">
        <f t="shared" si="3"/>
        <v>-90.526849713557908</v>
      </c>
      <c r="AG17">
        <f t="shared" si="4"/>
        <v>-28.772147160036564</v>
      </c>
      <c r="AH17">
        <f t="shared" si="5"/>
        <v>-1598.0516379384405</v>
      </c>
      <c r="AI17">
        <f t="shared" si="6"/>
        <v>93.186359459122968</v>
      </c>
      <c r="AJ17">
        <f t="shared" si="7"/>
        <v>285.50337785827742</v>
      </c>
      <c r="AK17">
        <f t="shared" si="28"/>
        <v>251.86012594800329</v>
      </c>
      <c r="AL17">
        <f t="shared" si="8"/>
        <v>630.5498632654037</v>
      </c>
      <c r="AN17">
        <f t="shared" si="9"/>
        <v>745.9970543554183</v>
      </c>
      <c r="AO17">
        <f t="shared" si="10"/>
        <v>-37.299852717770918</v>
      </c>
      <c r="AP17">
        <f t="shared" si="11"/>
        <v>-11.85501157766087</v>
      </c>
      <c r="AQ17">
        <f t="shared" si="12"/>
        <v>-658.44653734337612</v>
      </c>
      <c r="AR17">
        <f t="shared" si="13"/>
        <v>38.395652716610336</v>
      </c>
      <c r="AS17">
        <f t="shared" si="14"/>
        <v>117.63619277856021</v>
      </c>
      <c r="AT17">
        <f t="shared" si="15"/>
        <v>103.77413588416074</v>
      </c>
      <c r="AU17">
        <f t="shared" si="16"/>
        <v>259.80598137933129</v>
      </c>
      <c r="AW17">
        <v>14</v>
      </c>
      <c r="AX17">
        <f>(R17*SUMPRODUCT(K18:$K$23, X18:$X$23)-$AZ$3*SUMPRODUCT(K17:$K$22, W18:$W$23))/Z17</f>
        <v>3608.5215187523568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5.7568810999999998E-2</v>
      </c>
      <c r="O18">
        <f t="shared" si="30"/>
        <v>3146.3362539482737</v>
      </c>
      <c r="P18">
        <f t="shared" si="31"/>
        <v>157.3168126974137</v>
      </c>
      <c r="Q18" s="5">
        <f t="shared" si="32"/>
        <v>50</v>
      </c>
      <c r="R18">
        <f t="shared" si="0"/>
        <v>50000</v>
      </c>
      <c r="S18">
        <f t="shared" si="20"/>
        <v>3295.4048299516817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2076.498243354029</v>
      </c>
      <c r="AC18">
        <f t="shared" si="1"/>
        <v>1768.1855387139396</v>
      </c>
      <c r="AE18">
        <f t="shared" si="2"/>
        <v>1688.2011622967423</v>
      </c>
      <c r="AF18">
        <f t="shared" si="3"/>
        <v>-84.410058114837113</v>
      </c>
      <c r="AG18">
        <f t="shared" si="4"/>
        <v>-26.82804738651587</v>
      </c>
      <c r="AH18">
        <f t="shared" si="5"/>
        <v>-1656.3783019203318</v>
      </c>
      <c r="AI18">
        <f t="shared" si="6"/>
        <v>-79.41524512494243</v>
      </c>
      <c r="AJ18">
        <f t="shared" si="7"/>
        <v>308.31270464008935</v>
      </c>
      <c r="AK18">
        <f t="shared" si="28"/>
        <v>257.98828326226896</v>
      </c>
      <c r="AL18">
        <f t="shared" si="8"/>
        <v>486.88574277741589</v>
      </c>
      <c r="AN18">
        <f t="shared" si="9"/>
        <v>650.0242223933468</v>
      </c>
      <c r="AO18">
        <f t="shared" si="10"/>
        <v>-32.501211119667339</v>
      </c>
      <c r="AP18">
        <f t="shared" si="11"/>
        <v>-10.329859397221842</v>
      </c>
      <c r="AQ18">
        <f t="shared" si="12"/>
        <v>-637.7711624307733</v>
      </c>
      <c r="AR18">
        <f t="shared" si="13"/>
        <v>-30.578010554315647</v>
      </c>
      <c r="AS18">
        <f t="shared" si="14"/>
        <v>118.71258625068796</v>
      </c>
      <c r="AT18">
        <f t="shared" si="15"/>
        <v>99.33569349401607</v>
      </c>
      <c r="AU18">
        <f t="shared" si="16"/>
        <v>187.47026919038839</v>
      </c>
      <c r="AW18">
        <v>15</v>
      </c>
      <c r="AX18">
        <f>(R18*SUMPRODUCT(K19:$K$23, X19:$X$23)-$AZ$3*SUMPRODUCT(K18:$K$22, W19:$W$23))/Z18</f>
        <v>3295.4048299516817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6.3742958000000002E-2</v>
      </c>
      <c r="O19">
        <f t="shared" si="30"/>
        <v>3146.3362539482737</v>
      </c>
      <c r="P19">
        <f t="shared" si="31"/>
        <v>157.3168126974137</v>
      </c>
      <c r="Q19" s="5">
        <f t="shared" si="32"/>
        <v>50</v>
      </c>
      <c r="R19">
        <f t="shared" si="0"/>
        <v>50000</v>
      </c>
      <c r="S19">
        <f t="shared" si="20"/>
        <v>2901.1031652485162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1768.1855387139396</v>
      </c>
      <c r="AC19">
        <f t="shared" si="1"/>
        <v>1441.8289990618716</v>
      </c>
      <c r="AE19">
        <f t="shared" si="2"/>
        <v>1563.7082148899422</v>
      </c>
      <c r="AF19">
        <f t="shared" si="3"/>
        <v>-78.185410744497119</v>
      </c>
      <c r="AG19">
        <f t="shared" si="4"/>
        <v>-24.849667814870017</v>
      </c>
      <c r="AH19">
        <f t="shared" si="5"/>
        <v>-1710.0990977806907</v>
      </c>
      <c r="AI19">
        <f t="shared" si="6"/>
        <v>-249.42596145011566</v>
      </c>
      <c r="AJ19">
        <f t="shared" si="7"/>
        <v>326.35653965206802</v>
      </c>
      <c r="AK19">
        <f t="shared" si="28"/>
        <v>238.82219236587889</v>
      </c>
      <c r="AL19">
        <f t="shared" si="8"/>
        <v>315.75277056783125</v>
      </c>
      <c r="AN19">
        <f t="shared" si="9"/>
        <v>560.91812321819589</v>
      </c>
      <c r="AO19">
        <f t="shared" si="10"/>
        <v>-28.045906160909798</v>
      </c>
      <c r="AP19">
        <f t="shared" si="11"/>
        <v>-8.9138298952362636</v>
      </c>
      <c r="AQ19">
        <f t="shared" si="12"/>
        <v>-613.43002953513803</v>
      </c>
      <c r="AR19">
        <f t="shared" si="13"/>
        <v>-89.47164237308813</v>
      </c>
      <c r="AS19">
        <f t="shared" si="14"/>
        <v>117.06742727223373</v>
      </c>
      <c r="AT19">
        <f t="shared" si="15"/>
        <v>85.667961995168113</v>
      </c>
      <c r="AU19">
        <f t="shared" si="16"/>
        <v>113.2637468943137</v>
      </c>
      <c r="AW19">
        <v>16</v>
      </c>
      <c r="AX19">
        <f>(R19*SUMPRODUCT(K20:$K$23, X20:$X$23)-$AZ$3*SUMPRODUCT(K19:$K$22, W20:$W$23))/Z19</f>
        <v>2901.1031652485162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7.0809242999999994E-2</v>
      </c>
      <c r="O20">
        <f t="shared" si="30"/>
        <v>3146.3362539482737</v>
      </c>
      <c r="P20">
        <f t="shared" si="31"/>
        <v>157.3168126974137</v>
      </c>
      <c r="Q20" s="5">
        <f t="shared" si="32"/>
        <v>50</v>
      </c>
      <c r="R20">
        <f t="shared" si="0"/>
        <v>50000</v>
      </c>
      <c r="S20">
        <f t="shared" si="20"/>
        <v>2387.9177830918461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1441.8289990618716</v>
      </c>
      <c r="AC20">
        <f t="shared" si="1"/>
        <v>1090.8765388748886</v>
      </c>
      <c r="AE20">
        <f t="shared" si="2"/>
        <v>1437.3461377718047</v>
      </c>
      <c r="AF20">
        <f t="shared" si="3"/>
        <v>-71.86730688859025</v>
      </c>
      <c r="AG20">
        <f t="shared" si="4"/>
        <v>-22.841584969948908</v>
      </c>
      <c r="AH20">
        <f t="shared" si="5"/>
        <v>-1759.5861667724098</v>
      </c>
      <c r="AI20">
        <f t="shared" si="6"/>
        <v>-416.94892085914421</v>
      </c>
      <c r="AJ20">
        <f t="shared" si="7"/>
        <v>350.95246018698299</v>
      </c>
      <c r="AK20">
        <f t="shared" si="28"/>
        <v>152.43681516601819</v>
      </c>
      <c r="AL20">
        <f t="shared" si="8"/>
        <v>86.440354493856972</v>
      </c>
      <c r="AN20">
        <f t="shared" si="9"/>
        <v>489.03609437157616</v>
      </c>
      <c r="AO20">
        <f t="shared" si="10"/>
        <v>-24.451804718578813</v>
      </c>
      <c r="AP20">
        <f t="shared" si="11"/>
        <v>-7.7715166927548625</v>
      </c>
      <c r="AQ20">
        <f t="shared" si="12"/>
        <v>-598.67357214497667</v>
      </c>
      <c r="AR20">
        <f t="shared" si="13"/>
        <v>-141.86079918473422</v>
      </c>
      <c r="AS20">
        <f t="shared" si="14"/>
        <v>119.40646440668715</v>
      </c>
      <c r="AT20">
        <f t="shared" si="15"/>
        <v>51.864406748116643</v>
      </c>
      <c r="AU20">
        <f t="shared" si="16"/>
        <v>29.410071970069591</v>
      </c>
      <c r="AW20">
        <v>17</v>
      </c>
      <c r="AX20">
        <f>(R20*SUMPRODUCT(K21:$K$23, X21:$X$23)-$AZ$3*SUMPRODUCT(K20:$K$22, W21:$W$23))/Z20</f>
        <v>2387.9177830918461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7.8963489999999997E-2</v>
      </c>
      <c r="O21">
        <f t="shared" si="30"/>
        <v>3146.3362539482737</v>
      </c>
      <c r="P21">
        <f t="shared" si="31"/>
        <v>157.3168126974137</v>
      </c>
      <c r="Q21" s="5">
        <f t="shared" si="32"/>
        <v>50</v>
      </c>
      <c r="R21">
        <f t="shared" si="0"/>
        <v>50000</v>
      </c>
      <c r="S21">
        <f t="shared" si="20"/>
        <v>1737.5002330439879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1090.8765388748886</v>
      </c>
      <c r="AC21">
        <f t="shared" si="1"/>
        <v>723.13084241336264</v>
      </c>
      <c r="AE21">
        <f t="shared" si="2"/>
        <v>1309.4748090176042</v>
      </c>
      <c r="AF21">
        <f t="shared" si="3"/>
        <v>-65.473740450880214</v>
      </c>
      <c r="AG21">
        <f t="shared" si="4"/>
        <v>-20.809517853890707</v>
      </c>
      <c r="AH21">
        <f t="shared" si="5"/>
        <v>-1803.6512663587109</v>
      </c>
      <c r="AI21">
        <f t="shared" si="6"/>
        <v>-580.45971564587762</v>
      </c>
      <c r="AJ21">
        <f t="shared" si="7"/>
        <v>367.74569646152599</v>
      </c>
      <c r="AK21">
        <f t="shared" si="28"/>
        <v>119.77922126175474</v>
      </c>
      <c r="AL21">
        <f t="shared" si="8"/>
        <v>-92.934797922596886</v>
      </c>
      <c r="AN21">
        <f t="shared" si="9"/>
        <v>423.78934336565351</v>
      </c>
      <c r="AO21">
        <f t="shared" si="10"/>
        <v>-21.189467168282675</v>
      </c>
      <c r="AP21">
        <f t="shared" si="11"/>
        <v>-6.7346480026387638</v>
      </c>
      <c r="AQ21">
        <f t="shared" si="12"/>
        <v>-583.72118391817912</v>
      </c>
      <c r="AR21">
        <f t="shared" si="13"/>
        <v>-187.8559557234471</v>
      </c>
      <c r="AS21">
        <f t="shared" si="14"/>
        <v>119.01466615145848</v>
      </c>
      <c r="AT21">
        <f t="shared" si="15"/>
        <v>38.764516260874437</v>
      </c>
      <c r="AU21">
        <f t="shared" si="16"/>
        <v>-30.076773311114192</v>
      </c>
      <c r="AW21">
        <v>18</v>
      </c>
      <c r="AX21">
        <f>(R21*SUMPRODUCT(K22:$K$23, X22:$X$23)-$AZ$3*SUMPRODUCT(K21:$K$22, W22:$W$23))/Z21</f>
        <v>1737.5002330439879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8.8363973999999998E-2</v>
      </c>
      <c r="O22">
        <f t="shared" si="30"/>
        <v>3146.3362539482737</v>
      </c>
      <c r="P22">
        <f t="shared" si="31"/>
        <v>157.3168126974137</v>
      </c>
      <c r="Q22" s="5">
        <f t="shared" si="32"/>
        <v>50</v>
      </c>
      <c r="R22">
        <f t="shared" si="0"/>
        <v>50000</v>
      </c>
      <c r="S22">
        <f t="shared" si="20"/>
        <v>943.69224215584666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723.13084241336264</v>
      </c>
      <c r="AC22">
        <f t="shared" si="1"/>
        <v>354.12260850258974</v>
      </c>
      <c r="AE22">
        <f t="shared" si="2"/>
        <v>1180.6696629497415</v>
      </c>
      <c r="AF22">
        <f t="shared" si="3"/>
        <v>-59.033483147487082</v>
      </c>
      <c r="AG22">
        <f t="shared" si="4"/>
        <v>-18.762610980758065</v>
      </c>
      <c r="AH22">
        <f t="shared" si="5"/>
        <v>-1838.8116945937343</v>
      </c>
      <c r="AI22">
        <f t="shared" si="6"/>
        <v>-735.93812577223798</v>
      </c>
      <c r="AJ22">
        <f t="shared" si="7"/>
        <v>369.0082339107729</v>
      </c>
      <c r="AK22">
        <f t="shared" si="28"/>
        <v>129.13369155509321</v>
      </c>
      <c r="AL22">
        <f t="shared" si="8"/>
        <v>-237.79620030637187</v>
      </c>
      <c r="AN22">
        <f t="shared" si="9"/>
        <v>357.10629851715629</v>
      </c>
      <c r="AO22">
        <f t="shared" si="10"/>
        <v>-17.855314925857815</v>
      </c>
      <c r="AP22">
        <f t="shared" si="11"/>
        <v>-5.6749544501009836</v>
      </c>
      <c r="AQ22">
        <f t="shared" si="12"/>
        <v>-556.16846822833986</v>
      </c>
      <c r="AR22">
        <f t="shared" si="13"/>
        <v>-222.59243908714242</v>
      </c>
      <c r="AS22">
        <f t="shared" si="14"/>
        <v>111.61052804982462</v>
      </c>
      <c r="AT22">
        <f t="shared" si="15"/>
        <v>39.057880499685957</v>
      </c>
      <c r="AU22">
        <f t="shared" si="16"/>
        <v>-71.924030537631864</v>
      </c>
      <c r="AW22">
        <v>19</v>
      </c>
      <c r="AX22">
        <f>(R22*SUMPRODUCT(K23:$K$23, X23:$X$23)-$AZ$3*SUMPRODUCT(K22:$K$22, W23:$W$23))/Z22</f>
        <v>943.69224215584666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9.9562517000000003E-2</v>
      </c>
      <c r="O23">
        <f t="shared" si="30"/>
        <v>3146.3362539482737</v>
      </c>
      <c r="P23">
        <f t="shared" si="31"/>
        <v>157.3168126974137</v>
      </c>
      <c r="Q23" s="5">
        <f t="shared" si="32"/>
        <v>50</v>
      </c>
      <c r="R23">
        <f t="shared" si="0"/>
        <v>50000</v>
      </c>
      <c r="S23">
        <f t="shared" si="20"/>
        <v>1059.8074094729532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354.12260850258974</v>
      </c>
      <c r="AC23">
        <f t="shared" si="1"/>
        <v>354.1226085025898</v>
      </c>
      <c r="AE23">
        <f t="shared" si="2"/>
        <v>1051.3125229314262</v>
      </c>
      <c r="AF23">
        <f t="shared" si="3"/>
        <v>-52.565626146571311</v>
      </c>
      <c r="AG23">
        <f t="shared" si="4"/>
        <v>-16.706932096214373</v>
      </c>
      <c r="AH23">
        <f t="shared" si="5"/>
        <v>-1868.0527747361116</v>
      </c>
      <c r="AI23">
        <f t="shared" si="6"/>
        <v>-886.01281004747102</v>
      </c>
      <c r="AJ23">
        <f t="shared" si="7"/>
        <v>0</v>
      </c>
      <c r="AK23">
        <f t="shared" si="28"/>
        <v>140.56314159936551</v>
      </c>
      <c r="AL23">
        <f t="shared" si="8"/>
        <v>-745.44966844810551</v>
      </c>
      <c r="AN23">
        <f t="shared" si="9"/>
        <v>288.05220909055464</v>
      </c>
      <c r="AO23">
        <f t="shared" si="10"/>
        <v>-14.402610454527734</v>
      </c>
      <c r="AP23">
        <f t="shared" si="11"/>
        <v>-4.5775814445942293</v>
      </c>
      <c r="AQ23">
        <f t="shared" si="12"/>
        <v>-511.83327195615988</v>
      </c>
      <c r="AR23">
        <f t="shared" si="13"/>
        <v>-242.76125476472714</v>
      </c>
      <c r="AS23">
        <f t="shared" si="14"/>
        <v>0</v>
      </c>
      <c r="AT23">
        <f t="shared" si="15"/>
        <v>38.513308432307788</v>
      </c>
      <c r="AU23">
        <f t="shared" si="16"/>
        <v>-204.24794633241936</v>
      </c>
      <c r="AW23">
        <v>20</v>
      </c>
      <c r="AX23">
        <f>(R23*SUMPRODUCT(K$23:$K24, X$23:$X24)-$AZ$3*SUMPRODUCT(K$22:$K23, W$23:$W24))/Z23</f>
        <v>1059.8074094729532</v>
      </c>
    </row>
    <row r="25" spans="5:50" x14ac:dyDescent="0.25">
      <c r="AN25" s="6">
        <f t="shared" ref="AN25:AU25" si="33">SUM(AN3:AN23)</f>
        <v>25233.91458184594</v>
      </c>
      <c r="AO25" s="6">
        <f t="shared" si="33"/>
        <v>-3621.4479195535023</v>
      </c>
      <c r="AP25" s="6">
        <f t="shared" si="33"/>
        <v>-2870.9129368886156</v>
      </c>
      <c r="AQ25" s="6">
        <f t="shared" si="33"/>
        <v>-12292.166249761198</v>
      </c>
      <c r="AR25" s="6">
        <f t="shared" si="33"/>
        <v>6449.387475642633</v>
      </c>
      <c r="AS25" s="6">
        <f t="shared" si="33"/>
        <v>-1449.4119780944914</v>
      </c>
      <c r="AT25" s="6">
        <f t="shared" si="33"/>
        <v>2839.2127520880949</v>
      </c>
      <c r="AU25" s="7">
        <f t="shared" si="33"/>
        <v>7839.1882496362359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272.78763861237002</v>
      </c>
      <c r="K3">
        <v>1</v>
      </c>
      <c r="L3" s="2">
        <v>0</v>
      </c>
      <c r="O3">
        <f>$C$3</f>
        <v>272.78763861237002</v>
      </c>
      <c r="P3">
        <f>O3*B5</f>
        <v>218.23011088989603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272.78763861237002</v>
      </c>
      <c r="AF3">
        <f t="shared" ref="AF3:AF23" si="4">-$Z3*P3</f>
        <v>-218.23011088989603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-2465.350676277526</v>
      </c>
      <c r="AJ3">
        <f t="shared" ref="AJ3:AJ23" si="8">AB3-AC3</f>
        <v>0</v>
      </c>
      <c r="AL3">
        <f t="shared" ref="AL3:AL23" si="9">SUM(AI3:AK3)</f>
        <v>-2465.350676277526</v>
      </c>
      <c r="AN3">
        <f t="shared" ref="AN3:AN23" si="10">AE3*$K3</f>
        <v>272.78763861237002</v>
      </c>
      <c r="AO3">
        <f t="shared" ref="AO3:AO23" si="11">AF3*$K3</f>
        <v>-218.23011088989603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-2465.350676277526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-2465.350676277526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131.40748540746043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17.720945085167763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17.522224125914363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-17.522224125914363</v>
      </c>
      <c r="AK4">
        <f>G4*MAX(0, SUM(AB4, AE4:AF4))</f>
        <v>0</v>
      </c>
      <c r="AL4">
        <f t="shared" si="9"/>
        <v>-138.91252412591436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-113.88526128154609</v>
      </c>
      <c r="AR4">
        <f t="shared" si="14"/>
        <v>-113.88526128154609</v>
      </c>
      <c r="AS4">
        <f t="shared" si="15"/>
        <v>-16.438900577835032</v>
      </c>
      <c r="AT4">
        <f t="shared" si="16"/>
        <v>0</v>
      </c>
      <c r="AU4">
        <f t="shared" si="17"/>
        <v>-130.32416185938112</v>
      </c>
      <c r="AW4">
        <v>1</v>
      </c>
      <c r="AX4">
        <f>(R4*SUMPRODUCT(K5:$K$23, X5:$X$23)-$AZ$3*SUMPRODUCT(K4:$K$22, W5:$W$23))/Z4</f>
        <v>17.720945085167763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272.78763861237002</v>
      </c>
      <c r="P5">
        <f t="shared" ref="P5:P23" si="30">O5*$C$5</f>
        <v>13.639381930618502</v>
      </c>
      <c r="Q5" s="5">
        <f t="shared" ref="Q5:Q23" si="31">$C$8</f>
        <v>50</v>
      </c>
      <c r="R5">
        <f t="shared" si="0"/>
        <v>100000</v>
      </c>
      <c r="S5">
        <f t="shared" si="1"/>
        <v>35.881205075206545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17.522224125914363</v>
      </c>
      <c r="AC5">
        <f t="shared" si="2"/>
        <v>35.08069396133169</v>
      </c>
      <c r="AE5">
        <f t="shared" si="3"/>
        <v>266.70173553360831</v>
      </c>
      <c r="AF5">
        <f t="shared" si="4"/>
        <v>-13.335086776680416</v>
      </c>
      <c r="AG5">
        <f t="shared" si="5"/>
        <v>-48.884498009198694</v>
      </c>
      <c r="AH5">
        <f t="shared" si="6"/>
        <v>-120.8275846025963</v>
      </c>
      <c r="AI5">
        <f t="shared" si="7"/>
        <v>83.654566145132904</v>
      </c>
      <c r="AJ5">
        <f t="shared" si="8"/>
        <v>-17.558469835417327</v>
      </c>
      <c r="AK5">
        <f>G5*SUM(AB5, AE5:AF5)</f>
        <v>11.106443788196533</v>
      </c>
      <c r="AL5">
        <f t="shared" si="9"/>
        <v>77.202540097912106</v>
      </c>
      <c r="AN5">
        <f t="shared" si="10"/>
        <v>230.31362063091626</v>
      </c>
      <c r="AO5">
        <f t="shared" si="11"/>
        <v>-11.515681031545814</v>
      </c>
      <c r="AP5">
        <f t="shared" si="12"/>
        <v>-42.214819887456635</v>
      </c>
      <c r="AQ5">
        <f t="shared" si="13"/>
        <v>-104.34217245056337</v>
      </c>
      <c r="AR5">
        <f t="shared" si="14"/>
        <v>72.240947261350442</v>
      </c>
      <c r="AS5">
        <f t="shared" si="15"/>
        <v>-15.162836313917033</v>
      </c>
      <c r="AT5">
        <f t="shared" si="16"/>
        <v>9.5911084945712748</v>
      </c>
      <c r="AU5">
        <f t="shared" si="17"/>
        <v>66.669219442004675</v>
      </c>
      <c r="AW5">
        <v>2</v>
      </c>
      <c r="AX5">
        <f>(R5*SUMPRODUCT(K6:$K$23, X6:$X$23)-$AZ$3*SUMPRODUCT(K5:$K$22, W6:$W$23))/Z5</f>
        <v>35.881205075206545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272.78763861237002</v>
      </c>
      <c r="P6">
        <f t="shared" si="30"/>
        <v>13.639381930618502</v>
      </c>
      <c r="Q6" s="5">
        <f t="shared" si="31"/>
        <v>50</v>
      </c>
      <c r="R6">
        <f t="shared" si="0"/>
        <v>100000</v>
      </c>
      <c r="S6">
        <f t="shared" si="1"/>
        <v>54.018553898327433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35.08069396133169</v>
      </c>
      <c r="AC6">
        <f t="shared" si="2"/>
        <v>52.220200049638606</v>
      </c>
      <c r="AE6">
        <f t="shared" si="3"/>
        <v>263.70615337497122</v>
      </c>
      <c r="AF6">
        <f t="shared" si="4"/>
        <v>-13.18530766874856</v>
      </c>
      <c r="AG6">
        <f t="shared" si="5"/>
        <v>-48.335429478477295</v>
      </c>
      <c r="AH6">
        <f t="shared" si="6"/>
        <v>-120.44710125884076</v>
      </c>
      <c r="AI6">
        <f t="shared" si="7"/>
        <v>81.738314968904618</v>
      </c>
      <c r="AJ6">
        <f t="shared" si="8"/>
        <v>-17.139506088306916</v>
      </c>
      <c r="AK6">
        <f>G6*SUM(AB6, AE6:AF6)</f>
        <v>16.70769007055193</v>
      </c>
      <c r="AL6">
        <f t="shared" si="9"/>
        <v>81.306498951149635</v>
      </c>
      <c r="AN6">
        <f t="shared" si="10"/>
        <v>205.38126639410996</v>
      </c>
      <c r="AO6">
        <f t="shared" si="11"/>
        <v>-10.269063319705499</v>
      </c>
      <c r="AP6">
        <f t="shared" si="12"/>
        <v>-37.644899790704187</v>
      </c>
      <c r="AQ6">
        <f t="shared" si="13"/>
        <v>-93.807360478483986</v>
      </c>
      <c r="AR6">
        <f t="shared" si="14"/>
        <v>63.659942805216303</v>
      </c>
      <c r="AS6">
        <f t="shared" si="15"/>
        <v>-13.348696724496433</v>
      </c>
      <c r="AT6">
        <f t="shared" si="16"/>
        <v>13.012387088028929</v>
      </c>
      <c r="AU6">
        <f t="shared" si="17"/>
        <v>63.323633168748799</v>
      </c>
      <c r="AW6">
        <v>3</v>
      </c>
      <c r="AX6">
        <f>(R6*SUMPRODUCT(K7:$K$23, X7:$X$23)-$AZ$3*SUMPRODUCT(K6:$K$22, W7:$W$23))/Z6</f>
        <v>54.018553898327433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272.78763861237002</v>
      </c>
      <c r="P7">
        <f t="shared" si="30"/>
        <v>13.639381930618502</v>
      </c>
      <c r="Q7" s="5">
        <f t="shared" si="31"/>
        <v>50</v>
      </c>
      <c r="R7">
        <f t="shared" si="0"/>
        <v>100000</v>
      </c>
      <c r="S7">
        <f t="shared" si="1"/>
        <v>69.552967730840962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52.220200049638606</v>
      </c>
      <c r="AC7">
        <f t="shared" si="2"/>
        <v>66.481540541901495</v>
      </c>
      <c r="AE7">
        <f t="shared" si="3"/>
        <v>260.74146147032536</v>
      </c>
      <c r="AF7">
        <f t="shared" si="4"/>
        <v>-13.03707307351627</v>
      </c>
      <c r="AG7">
        <f t="shared" si="5"/>
        <v>-47.792022907760455</v>
      </c>
      <c r="AH7">
        <f t="shared" si="6"/>
        <v>-120.10455186413309</v>
      </c>
      <c r="AI7">
        <f t="shared" si="7"/>
        <v>79.807813624915539</v>
      </c>
      <c r="AJ7">
        <f t="shared" si="8"/>
        <v>-14.261340492262889</v>
      </c>
      <c r="AK7">
        <f>G7*SUM(AB7, AE7:AF7)</f>
        <v>14.726297292720581</v>
      </c>
      <c r="AL7">
        <f t="shared" si="9"/>
        <v>80.272770425373238</v>
      </c>
      <c r="AN7">
        <f t="shared" si="10"/>
        <v>183.82573242249657</v>
      </c>
      <c r="AO7">
        <f t="shared" si="11"/>
        <v>-9.1912866211248296</v>
      </c>
      <c r="AP7">
        <f t="shared" si="12"/>
        <v>-33.693926410593718</v>
      </c>
      <c r="AQ7">
        <f t="shared" si="13"/>
        <v>-84.675091905982484</v>
      </c>
      <c r="AR7">
        <f t="shared" si="14"/>
        <v>56.265427484795531</v>
      </c>
      <c r="AS7">
        <f t="shared" si="15"/>
        <v>-10.054409247127712</v>
      </c>
      <c r="AT7">
        <f t="shared" si="16"/>
        <v>10.382209144800232</v>
      </c>
      <c r="AU7">
        <f t="shared" si="17"/>
        <v>56.593227382468058</v>
      </c>
      <c r="AW7">
        <v>4</v>
      </c>
      <c r="AX7">
        <f>(R7*SUMPRODUCT(K8:$K$23, X8:$X$23)-$AZ$3*SUMPRODUCT(K7:$K$22, W8:$W$23))/Z7</f>
        <v>69.552967730840962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272.78763861237002</v>
      </c>
      <c r="P8">
        <f t="shared" si="30"/>
        <v>13.639381930618502</v>
      </c>
      <c r="Q8" s="5">
        <f t="shared" si="31"/>
        <v>50</v>
      </c>
      <c r="R8">
        <f t="shared" si="0"/>
        <v>100000</v>
      </c>
      <c r="S8">
        <f t="shared" si="1"/>
        <v>80.559050010162267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66.481540541901495</v>
      </c>
      <c r="AC8">
        <f t="shared" si="2"/>
        <v>76.134891676341226</v>
      </c>
      <c r="AE8">
        <f t="shared" si="3"/>
        <v>257.80663145578069</v>
      </c>
      <c r="AF8">
        <f t="shared" si="4"/>
        <v>-12.890331572789036</v>
      </c>
      <c r="AG8">
        <f t="shared" si="5"/>
        <v>-47.25408980538937</v>
      </c>
      <c r="AH8">
        <f t="shared" si="6"/>
        <v>-120.02574658696194</v>
      </c>
      <c r="AI8">
        <f t="shared" si="7"/>
        <v>77.636463490640367</v>
      </c>
      <c r="AJ8">
        <f t="shared" si="8"/>
        <v>-9.6533511344397311</v>
      </c>
      <c r="AK8">
        <f t="shared" ref="AK8:AK23" si="32">G8*SUM(AB8:AB8, AE8:AF8)</f>
        <v>6.6327740010502243</v>
      </c>
      <c r="AL8">
        <f t="shared" si="9"/>
        <v>74.615886357250858</v>
      </c>
      <c r="AN8">
        <f t="shared" si="10"/>
        <v>169.47006384301824</v>
      </c>
      <c r="AO8">
        <f t="shared" si="11"/>
        <v>-8.473503192150913</v>
      </c>
      <c r="AP8">
        <f t="shared" si="12"/>
        <v>-31.062636251607138</v>
      </c>
      <c r="AQ8">
        <f t="shared" si="13"/>
        <v>-78.899331727963116</v>
      </c>
      <c r="AR8">
        <f t="shared" si="14"/>
        <v>51.034592671297105</v>
      </c>
      <c r="AS8">
        <f t="shared" si="15"/>
        <v>-6.3456631189612152</v>
      </c>
      <c r="AT8">
        <f t="shared" si="16"/>
        <v>4.3600764924741382</v>
      </c>
      <c r="AU8">
        <f t="shared" si="17"/>
        <v>49.049006044810028</v>
      </c>
      <c r="AW8">
        <v>5</v>
      </c>
      <c r="AX8">
        <f>(R8*SUMPRODUCT(K9:$K$23, X9:$X$23)-$AZ$3*SUMPRODUCT(K8:$K$22, W9:$W$23))/Z8</f>
        <v>80.559050010162267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272.78763861237002</v>
      </c>
      <c r="P9">
        <f t="shared" si="30"/>
        <v>13.639381930618502</v>
      </c>
      <c r="Q9" s="5">
        <f t="shared" si="31"/>
        <v>50</v>
      </c>
      <c r="R9">
        <f t="shared" si="0"/>
        <v>100000</v>
      </c>
      <c r="S9">
        <f t="shared" si="1"/>
        <v>88.17927335996427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76.134891676341226</v>
      </c>
      <c r="AC9">
        <f t="shared" si="2"/>
        <v>82.396871249198966</v>
      </c>
      <c r="AE9">
        <f t="shared" si="3"/>
        <v>254.89944610182687</v>
      </c>
      <c r="AF9">
        <f t="shared" si="4"/>
        <v>-12.744972305091345</v>
      </c>
      <c r="AG9">
        <f t="shared" si="5"/>
        <v>-46.721223769240844</v>
      </c>
      <c r="AH9">
        <f t="shared" si="6"/>
        <v>-120.65027618927547</v>
      </c>
      <c r="AI9">
        <f t="shared" si="7"/>
        <v>74.782973838219192</v>
      </c>
      <c r="AJ9">
        <f t="shared" si="8"/>
        <v>-6.2619795728577401</v>
      </c>
      <c r="AK9">
        <f t="shared" si="32"/>
        <v>1.877907256291153</v>
      </c>
      <c r="AL9">
        <f t="shared" si="9"/>
        <v>70.398901521652604</v>
      </c>
      <c r="AN9">
        <f t="shared" si="10"/>
        <v>159.24635590899575</v>
      </c>
      <c r="AO9">
        <f t="shared" si="11"/>
        <v>-7.9623177954497883</v>
      </c>
      <c r="AP9">
        <f t="shared" si="12"/>
        <v>-29.188704576031778</v>
      </c>
      <c r="AQ9">
        <f t="shared" si="13"/>
        <v>-75.375278826148445</v>
      </c>
      <c r="AR9">
        <f t="shared" si="14"/>
        <v>46.720054711365734</v>
      </c>
      <c r="AS9">
        <f t="shared" si="15"/>
        <v>-3.912120810791428</v>
      </c>
      <c r="AT9">
        <f t="shared" si="16"/>
        <v>1.173207285746563</v>
      </c>
      <c r="AU9">
        <f t="shared" si="17"/>
        <v>43.981141186320862</v>
      </c>
      <c r="AW9">
        <v>6</v>
      </c>
      <c r="AX9">
        <f>(R9*SUMPRODUCT(K10:$K$23, X10:$X$23)-$AZ$3*SUMPRODUCT(K9:$K$22, W10:$W$23))/Z9</f>
        <v>88.17927335996427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272.78763861237002</v>
      </c>
      <c r="P10">
        <f t="shared" si="30"/>
        <v>13.639381930618502</v>
      </c>
      <c r="Q10" s="5">
        <f t="shared" si="31"/>
        <v>50</v>
      </c>
      <c r="R10">
        <f t="shared" si="0"/>
        <v>100000</v>
      </c>
      <c r="S10">
        <f t="shared" si="1"/>
        <v>94.095047776434953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82.396871249198966</v>
      </c>
      <c r="AC10">
        <f t="shared" si="2"/>
        <v>86.931050658979416</v>
      </c>
      <c r="AE10">
        <f t="shared" si="3"/>
        <v>252.01874691320515</v>
      </c>
      <c r="AF10">
        <f t="shared" si="4"/>
        <v>-12.600937345660258</v>
      </c>
      <c r="AG10">
        <f t="shared" si="5"/>
        <v>-46.193212455517937</v>
      </c>
      <c r="AH10">
        <f t="shared" si="6"/>
        <v>-121.59815206098685</v>
      </c>
      <c r="AI10">
        <f t="shared" si="7"/>
        <v>71.626445051040093</v>
      </c>
      <c r="AJ10">
        <f t="shared" si="8"/>
        <v>-4.5341794097804495</v>
      </c>
      <c r="AK10">
        <f t="shared" si="32"/>
        <v>1.31944019134865</v>
      </c>
      <c r="AL10">
        <f t="shared" si="9"/>
        <v>68.411705832608291</v>
      </c>
      <c r="AN10">
        <f t="shared" si="10"/>
        <v>149.59302852163393</v>
      </c>
      <c r="AO10">
        <f t="shared" si="11"/>
        <v>-7.4796514260816966</v>
      </c>
      <c r="AP10">
        <f t="shared" si="12"/>
        <v>-27.419319526828875</v>
      </c>
      <c r="AQ10">
        <f t="shared" si="13"/>
        <v>-72.178106002970779</v>
      </c>
      <c r="AR10">
        <f t="shared" si="14"/>
        <v>42.515951565752573</v>
      </c>
      <c r="AS10">
        <f t="shared" si="15"/>
        <v>-2.6913935493977008</v>
      </c>
      <c r="AT10">
        <f t="shared" si="16"/>
        <v>0.78319195137092623</v>
      </c>
      <c r="AU10">
        <f t="shared" si="17"/>
        <v>40.607749967725802</v>
      </c>
      <c r="AW10">
        <v>7</v>
      </c>
      <c r="AX10">
        <f>(R10*SUMPRODUCT(K11:$K$23, X11:$X$23)-$AZ$3*SUMPRODUCT(K10:$K$22, W11:$W$23))/Z10</f>
        <v>94.095047776434953</v>
      </c>
    </row>
    <row r="11" spans="1:52" x14ac:dyDescent="0.25">
      <c r="A11" t="s">
        <v>33</v>
      </c>
      <c r="C11" s="24">
        <f>AU25</f>
        <v>-2003.8674337166181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272.78763861237002</v>
      </c>
      <c r="P11">
        <f t="shared" si="30"/>
        <v>13.639381930618502</v>
      </c>
      <c r="Q11" s="5">
        <f t="shared" si="31"/>
        <v>50</v>
      </c>
      <c r="R11">
        <f t="shared" si="0"/>
        <v>100000</v>
      </c>
      <c r="S11">
        <f t="shared" si="1"/>
        <v>98.382072794299688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86.931050658979416</v>
      </c>
      <c r="AC11">
        <f t="shared" si="2"/>
        <v>89.862281998234948</v>
      </c>
      <c r="AE11">
        <f t="shared" si="3"/>
        <v>249.16449725419602</v>
      </c>
      <c r="AF11">
        <f t="shared" si="4"/>
        <v>-12.458224862709802</v>
      </c>
      <c r="AG11">
        <f t="shared" si="5"/>
        <v>-45.670049149158409</v>
      </c>
      <c r="AH11">
        <f t="shared" si="6"/>
        <v>-122.46236360869906</v>
      </c>
      <c r="AI11">
        <f t="shared" si="7"/>
        <v>68.573859633628729</v>
      </c>
      <c r="AJ11">
        <f t="shared" si="8"/>
        <v>-2.9312313392555325</v>
      </c>
      <c r="AK11">
        <f t="shared" si="32"/>
        <v>0.77672957532111742</v>
      </c>
      <c r="AL11">
        <f t="shared" si="9"/>
        <v>66.419357869694309</v>
      </c>
      <c r="AN11">
        <f t="shared" si="10"/>
        <v>140.65506984824142</v>
      </c>
      <c r="AO11">
        <f t="shared" si="11"/>
        <v>-7.0327534924120725</v>
      </c>
      <c r="AP11">
        <f t="shared" si="12"/>
        <v>-25.781056385790201</v>
      </c>
      <c r="AQ11">
        <f t="shared" si="13"/>
        <v>-69.13084527283003</v>
      </c>
      <c r="AR11">
        <f t="shared" si="14"/>
        <v>38.710414697209124</v>
      </c>
      <c r="AS11">
        <f t="shared" si="15"/>
        <v>-1.6547002213711168</v>
      </c>
      <c r="AT11">
        <f t="shared" si="16"/>
        <v>0.43846917949361602</v>
      </c>
      <c r="AU11">
        <f t="shared" si="17"/>
        <v>37.494183655331625</v>
      </c>
      <c r="AW11">
        <v>8</v>
      </c>
      <c r="AX11">
        <f>(R11*SUMPRODUCT(K12:$K$23, X12:$X$23)-$AZ$3*SUMPRODUCT(K11:$K$22, W12:$W$23))/Z11</f>
        <v>98.382072794299688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272.78763861237002</v>
      </c>
      <c r="P12">
        <f t="shared" si="30"/>
        <v>13.639381930618502</v>
      </c>
      <c r="Q12" s="5">
        <f t="shared" si="31"/>
        <v>50</v>
      </c>
      <c r="R12">
        <f t="shared" si="0"/>
        <v>100000</v>
      </c>
      <c r="S12">
        <f t="shared" si="1"/>
        <v>100.91538082060944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89.862281998234948</v>
      </c>
      <c r="AC12">
        <f t="shared" si="2"/>
        <v>91.129415846278562</v>
      </c>
      <c r="AE12">
        <f t="shared" si="3"/>
        <v>246.334879328466</v>
      </c>
      <c r="AF12">
        <f t="shared" si="4"/>
        <v>-12.316743966423301</v>
      </c>
      <c r="AG12">
        <f t="shared" si="5"/>
        <v>-45.151400661249674</v>
      </c>
      <c r="AH12">
        <f t="shared" si="6"/>
        <v>-123.89599283429439</v>
      </c>
      <c r="AI12">
        <f t="shared" si="7"/>
        <v>64.970741866498628</v>
      </c>
      <c r="AJ12">
        <f t="shared" si="8"/>
        <v>-1.2671338480436134</v>
      </c>
      <c r="AK12">
        <f t="shared" si="32"/>
        <v>0.74492495992863861</v>
      </c>
      <c r="AL12">
        <f t="shared" si="9"/>
        <v>64.448532978383653</v>
      </c>
      <c r="AN12">
        <f t="shared" si="10"/>
        <v>132.19672126308595</v>
      </c>
      <c r="AO12">
        <f t="shared" si="11"/>
        <v>-6.6098360631542974</v>
      </c>
      <c r="AP12">
        <f t="shared" si="12"/>
        <v>-24.230702302998576</v>
      </c>
      <c r="AQ12">
        <f t="shared" si="13"/>
        <v>-66.489341968049189</v>
      </c>
      <c r="AR12">
        <f t="shared" si="14"/>
        <v>34.866840928883867</v>
      </c>
      <c r="AS12">
        <f t="shared" si="15"/>
        <v>-0.68001308044356101</v>
      </c>
      <c r="AT12">
        <f t="shared" si="16"/>
        <v>0.39976733119588687</v>
      </c>
      <c r="AU12">
        <f t="shared" si="17"/>
        <v>34.586595179636191</v>
      </c>
      <c r="AW12">
        <v>9</v>
      </c>
      <c r="AX12">
        <f>(R12*SUMPRODUCT(K13:$K$23, X13:$X$23)-$AZ$3*SUMPRODUCT(K12:$K$22, W13:$W$23))/Z12</f>
        <v>100.91538082060944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272.78763861237002</v>
      </c>
      <c r="P13">
        <f t="shared" si="30"/>
        <v>13.639381930618502</v>
      </c>
      <c r="Q13" s="5">
        <f t="shared" si="31"/>
        <v>50</v>
      </c>
      <c r="R13">
        <f t="shared" si="0"/>
        <v>100000</v>
      </c>
      <c r="S13">
        <f t="shared" si="1"/>
        <v>101.75566333987996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91.129415846278562</v>
      </c>
      <c r="AC13">
        <f t="shared" si="2"/>
        <v>90.841768081980092</v>
      </c>
      <c r="AE13">
        <f t="shared" si="3"/>
        <v>243.52955490727922</v>
      </c>
      <c r="AF13">
        <f t="shared" si="4"/>
        <v>-12.176477745363961</v>
      </c>
      <c r="AG13">
        <f t="shared" si="5"/>
        <v>-44.637204996912196</v>
      </c>
      <c r="AH13">
        <f t="shared" si="6"/>
        <v>-125.36331544996632</v>
      </c>
      <c r="AI13">
        <f t="shared" si="7"/>
        <v>61.352556715036727</v>
      </c>
      <c r="AJ13">
        <f t="shared" si="8"/>
        <v>0.28764776429846961</v>
      </c>
      <c r="AK13">
        <f t="shared" si="32"/>
        <v>0.64496498601638774</v>
      </c>
      <c r="AL13">
        <f t="shared" si="9"/>
        <v>62.285169465351586</v>
      </c>
      <c r="AN13">
        <f t="shared" si="10"/>
        <v>124.26664570807073</v>
      </c>
      <c r="AO13">
        <f t="shared" si="11"/>
        <v>-6.2133322854035367</v>
      </c>
      <c r="AP13">
        <f t="shared" si="12"/>
        <v>-22.777176843532317</v>
      </c>
      <c r="AQ13">
        <f t="shared" si="13"/>
        <v>-63.969560950174532</v>
      </c>
      <c r="AR13">
        <f t="shared" si="14"/>
        <v>31.306575628960331</v>
      </c>
      <c r="AS13">
        <f t="shared" si="15"/>
        <v>0.1467789929169214</v>
      </c>
      <c r="AT13">
        <f t="shared" si="16"/>
        <v>0.32910845438010361</v>
      </c>
      <c r="AU13">
        <f t="shared" si="17"/>
        <v>31.782463076257358</v>
      </c>
      <c r="AW13">
        <v>10</v>
      </c>
      <c r="AX13">
        <f>(R13*SUMPRODUCT(K14:$K$23, X14:$X$23)-$AZ$3*SUMPRODUCT(K13:$K$22, W14:$W$23))/Z13</f>
        <v>101.75566333987996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272.78763861237002</v>
      </c>
      <c r="P14">
        <f t="shared" si="30"/>
        <v>13.639381930618502</v>
      </c>
      <c r="Q14" s="5">
        <f t="shared" si="31"/>
        <v>50</v>
      </c>
      <c r="R14">
        <f t="shared" si="0"/>
        <v>100000</v>
      </c>
      <c r="S14">
        <f t="shared" si="1"/>
        <v>100.76338420201074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90.841768081980092</v>
      </c>
      <c r="AC14">
        <f t="shared" si="2"/>
        <v>88.928099682094398</v>
      </c>
      <c r="AE14">
        <f t="shared" si="3"/>
        <v>240.74703832823337</v>
      </c>
      <c r="AF14">
        <f t="shared" si="4"/>
        <v>-12.037351916411669</v>
      </c>
      <c r="AG14">
        <f t="shared" si="5"/>
        <v>-44.127189844979341</v>
      </c>
      <c r="AH14">
        <f t="shared" si="6"/>
        <v>-127.28620392745492</v>
      </c>
      <c r="AI14">
        <f t="shared" si="7"/>
        <v>57.296292639387445</v>
      </c>
      <c r="AJ14">
        <f t="shared" si="8"/>
        <v>1.9136683998856938</v>
      </c>
      <c r="AK14">
        <f t="shared" si="32"/>
        <v>0.57519261808884314</v>
      </c>
      <c r="AL14">
        <f t="shared" si="9"/>
        <v>59.785153657361981</v>
      </c>
      <c r="AN14">
        <f t="shared" si="10"/>
        <v>116.84116569076703</v>
      </c>
      <c r="AO14">
        <f t="shared" si="11"/>
        <v>-5.8420582845383517</v>
      </c>
      <c r="AP14">
        <f t="shared" si="12"/>
        <v>-21.416140094382683</v>
      </c>
      <c r="AQ14">
        <f t="shared" si="13"/>
        <v>-61.775499073678077</v>
      </c>
      <c r="AR14">
        <f t="shared" si="14"/>
        <v>27.807468238167917</v>
      </c>
      <c r="AS14">
        <f t="shared" si="15"/>
        <v>0.9287559595370003</v>
      </c>
      <c r="AT14">
        <f t="shared" si="16"/>
        <v>0.27915681314673546</v>
      </c>
      <c r="AU14">
        <f t="shared" si="17"/>
        <v>29.015381010851652</v>
      </c>
      <c r="AW14">
        <v>11</v>
      </c>
      <c r="AX14">
        <f>(R14*SUMPRODUCT(K15:$K$23, X15:$X$23)-$AZ$3*SUMPRODUCT(K14:$K$22, W15:$W$23))/Z14</f>
        <v>100.76338420201074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272.78763861237002</v>
      </c>
      <c r="P15">
        <f t="shared" si="30"/>
        <v>13.639381930618502</v>
      </c>
      <c r="Q15" s="5">
        <f t="shared" si="31"/>
        <v>50</v>
      </c>
      <c r="R15">
        <f t="shared" si="0"/>
        <v>100000</v>
      </c>
      <c r="S15">
        <f t="shared" si="1"/>
        <v>97.485605743899583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88.928099682094398</v>
      </c>
      <c r="AC15">
        <f t="shared" si="2"/>
        <v>85.047840353147592</v>
      </c>
      <c r="AE15">
        <f t="shared" si="3"/>
        <v>237.98384758427545</v>
      </c>
      <c r="AF15">
        <f t="shared" si="4"/>
        <v>-11.899192379213773</v>
      </c>
      <c r="AG15">
        <f t="shared" si="5"/>
        <v>-43.620716978757493</v>
      </c>
      <c r="AH15">
        <f t="shared" si="6"/>
        <v>-130.40193554411255</v>
      </c>
      <c r="AI15">
        <f t="shared" si="7"/>
        <v>52.062002682191633</v>
      </c>
      <c r="AJ15">
        <f t="shared" si="8"/>
        <v>3.8802593289468064</v>
      </c>
      <c r="AK15">
        <f t="shared" si="32"/>
        <v>1.2915522950373399</v>
      </c>
      <c r="AL15">
        <f t="shared" si="9"/>
        <v>57.23381430617578</v>
      </c>
      <c r="AN15">
        <f t="shared" si="10"/>
        <v>109.8014194785729</v>
      </c>
      <c r="AO15">
        <f t="shared" si="11"/>
        <v>-5.4900709739286446</v>
      </c>
      <c r="AP15">
        <f t="shared" si="12"/>
        <v>-20.125805560163265</v>
      </c>
      <c r="AQ15">
        <f t="shared" si="13"/>
        <v>-60.165081667681193</v>
      </c>
      <c r="AR15">
        <f t="shared" si="14"/>
        <v>24.020461276799786</v>
      </c>
      <c r="AS15">
        <f t="shared" si="15"/>
        <v>1.7902810908730151</v>
      </c>
      <c r="AT15">
        <f t="shared" si="16"/>
        <v>0.59589874172317037</v>
      </c>
      <c r="AU15">
        <f t="shared" si="17"/>
        <v>26.40664110939597</v>
      </c>
      <c r="AW15">
        <v>12</v>
      </c>
      <c r="AX15">
        <f>(R15*SUMPRODUCT(K16:$K$23, X16:$X$23)-$AZ$3*SUMPRODUCT(K15:$K$22, W16:$W$23))/Z15</f>
        <v>97.485605743899583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272.78763861237002</v>
      </c>
      <c r="P16">
        <f t="shared" si="30"/>
        <v>13.639381930618502</v>
      </c>
      <c r="Q16" s="5">
        <f t="shared" si="31"/>
        <v>50</v>
      </c>
      <c r="R16">
        <f t="shared" si="0"/>
        <v>100000</v>
      </c>
      <c r="S16">
        <f t="shared" si="1"/>
        <v>91.940813181691667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85.047840353147592</v>
      </c>
      <c r="AC16">
        <f t="shared" si="2"/>
        <v>79.285099149852044</v>
      </c>
      <c r="AE16">
        <f t="shared" si="3"/>
        <v>235.23823888195267</v>
      </c>
      <c r="AF16">
        <f t="shared" si="4"/>
        <v>-11.761911944097633</v>
      </c>
      <c r="AG16">
        <f t="shared" si="5"/>
        <v>-43.117466773526552</v>
      </c>
      <c r="AH16">
        <f t="shared" si="6"/>
        <v>-134.0860708867385</v>
      </c>
      <c r="AI16">
        <f t="shared" si="7"/>
        <v>46.272789277589993</v>
      </c>
      <c r="AJ16">
        <f t="shared" si="8"/>
        <v>5.7627412032955476</v>
      </c>
      <c r="AK16">
        <f t="shared" si="32"/>
        <v>2.1905215877661188</v>
      </c>
      <c r="AL16">
        <f t="shared" si="9"/>
        <v>54.226052068651661</v>
      </c>
      <c r="AN16">
        <f t="shared" si="10"/>
        <v>102.90570356775757</v>
      </c>
      <c r="AO16">
        <f t="shared" si="11"/>
        <v>-5.1452851783878781</v>
      </c>
      <c r="AP16">
        <f t="shared" si="12"/>
        <v>-18.861870737842725</v>
      </c>
      <c r="AQ16">
        <f t="shared" si="13"/>
        <v>-58.656371212506265</v>
      </c>
      <c r="AR16">
        <f t="shared" si="14"/>
        <v>20.242176439020707</v>
      </c>
      <c r="AS16">
        <f t="shared" si="15"/>
        <v>2.5209291687548432</v>
      </c>
      <c r="AT16">
        <f t="shared" si="16"/>
        <v>0.95825052185734472</v>
      </c>
      <c r="AU16">
        <f t="shared" si="17"/>
        <v>23.721356129632895</v>
      </c>
      <c r="AW16">
        <v>13</v>
      </c>
      <c r="AX16">
        <f>(R16*SUMPRODUCT(K17:$K$23, X17:$X$23)-$AZ$3*SUMPRODUCT(K16:$K$22, W17:$W$23))/Z16</f>
        <v>91.940813181691667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272.78763861237002</v>
      </c>
      <c r="P17">
        <f t="shared" si="30"/>
        <v>13.639381930618502</v>
      </c>
      <c r="Q17" s="5">
        <f t="shared" si="31"/>
        <v>50</v>
      </c>
      <c r="R17">
        <f t="shared" si="0"/>
        <v>100000</v>
      </c>
      <c r="S17">
        <f t="shared" si="1"/>
        <v>84.573531610224279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79.285099149852044</v>
      </c>
      <c r="AC17">
        <f t="shared" si="2"/>
        <v>72.086081557320853</v>
      </c>
      <c r="AE17">
        <f t="shared" si="3"/>
        <v>232.51000153886238</v>
      </c>
      <c r="AF17">
        <f t="shared" si="4"/>
        <v>-11.625500076943119</v>
      </c>
      <c r="AG17">
        <f t="shared" si="5"/>
        <v>-42.617400612726811</v>
      </c>
      <c r="AH17">
        <f t="shared" si="6"/>
        <v>-137.78298612894022</v>
      </c>
      <c r="AI17">
        <f t="shared" si="7"/>
        <v>40.484114720252222</v>
      </c>
      <c r="AJ17">
        <f t="shared" si="8"/>
        <v>7.1990175925311917</v>
      </c>
      <c r="AK17">
        <f t="shared" si="32"/>
        <v>4.1423404884424446</v>
      </c>
      <c r="AL17">
        <f t="shared" si="9"/>
        <v>51.825472801225857</v>
      </c>
      <c r="AN17">
        <f t="shared" si="10"/>
        <v>95.801288128878639</v>
      </c>
      <c r="AO17">
        <f t="shared" si="11"/>
        <v>-4.7900644064439319</v>
      </c>
      <c r="AP17">
        <f t="shared" si="12"/>
        <v>-17.559682802381641</v>
      </c>
      <c r="AQ17">
        <f t="shared" si="13"/>
        <v>-56.770837667340693</v>
      </c>
      <c r="AR17">
        <f t="shared" si="14"/>
        <v>16.680703252712373</v>
      </c>
      <c r="AS17">
        <f t="shared" si="15"/>
        <v>2.9662171694221624</v>
      </c>
      <c r="AT17">
        <f t="shared" si="16"/>
        <v>1.7067719755481801</v>
      </c>
      <c r="AU17">
        <f t="shared" si="17"/>
        <v>21.353692397682714</v>
      </c>
      <c r="AW17">
        <v>14</v>
      </c>
      <c r="AX17">
        <f>(R17*SUMPRODUCT(K18:$K$23, X18:$X$23)-$AZ$3*SUMPRODUCT(K17:$K$22, W18:$W$23))/Z17</f>
        <v>84.573531610224279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272.78763861237002</v>
      </c>
      <c r="P18">
        <f t="shared" si="30"/>
        <v>13.639381930618502</v>
      </c>
      <c r="Q18" s="5">
        <f t="shared" si="31"/>
        <v>50</v>
      </c>
      <c r="R18">
        <f t="shared" si="0"/>
        <v>100000</v>
      </c>
      <c r="S18">
        <f t="shared" si="1"/>
        <v>75.609571099541981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72.086081557320853</v>
      </c>
      <c r="AC18">
        <f t="shared" si="2"/>
        <v>63.694108831621719</v>
      </c>
      <c r="AE18">
        <f t="shared" si="3"/>
        <v>229.7984936169363</v>
      </c>
      <c r="AF18">
        <f t="shared" si="4"/>
        <v>-11.489924680846816</v>
      </c>
      <c r="AG18">
        <f t="shared" si="5"/>
        <v>-42.120400833756058</v>
      </c>
      <c r="AH18">
        <f t="shared" si="6"/>
        <v>-141.65154568697892</v>
      </c>
      <c r="AI18">
        <f t="shared" si="7"/>
        <v>34.536622415354486</v>
      </c>
      <c r="AJ18">
        <f t="shared" si="8"/>
        <v>8.3919727256991337</v>
      </c>
      <c r="AK18">
        <f t="shared" si="32"/>
        <v>6.2725244506576647</v>
      </c>
      <c r="AL18">
        <f t="shared" si="9"/>
        <v>49.201119591711283</v>
      </c>
      <c r="AN18">
        <f t="shared" si="10"/>
        <v>88.481509464957526</v>
      </c>
      <c r="AO18">
        <f t="shared" si="11"/>
        <v>-4.4240754732478766</v>
      </c>
      <c r="AP18">
        <f t="shared" si="12"/>
        <v>-16.218020346348858</v>
      </c>
      <c r="AQ18">
        <f t="shared" si="13"/>
        <v>-54.541447957971108</v>
      </c>
      <c r="AR18">
        <f t="shared" si="14"/>
        <v>13.297965687389667</v>
      </c>
      <c r="AS18">
        <f t="shared" si="15"/>
        <v>3.231241434490796</v>
      </c>
      <c r="AT18">
        <f t="shared" si="16"/>
        <v>2.4151700161934375</v>
      </c>
      <c r="AU18">
        <f t="shared" si="17"/>
        <v>18.9443771380739</v>
      </c>
      <c r="AW18">
        <v>15</v>
      </c>
      <c r="AX18">
        <f>(R18*SUMPRODUCT(K19:$K$23, X19:$X$23)-$AZ$3*SUMPRODUCT(K18:$K$22, W19:$W$23))/Z18</f>
        <v>75.609571099541981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272.78763861237002</v>
      </c>
      <c r="P19">
        <f t="shared" si="30"/>
        <v>13.639381930618502</v>
      </c>
      <c r="Q19" s="5">
        <f t="shared" si="31"/>
        <v>50</v>
      </c>
      <c r="R19">
        <f t="shared" si="0"/>
        <v>100000</v>
      </c>
      <c r="S19">
        <f t="shared" si="1"/>
        <v>64.676230019337694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63.694108831621719</v>
      </c>
      <c r="AC19">
        <f t="shared" si="2"/>
        <v>53.844326652613468</v>
      </c>
      <c r="AE19">
        <f t="shared" si="3"/>
        <v>227.10146704357854</v>
      </c>
      <c r="AF19">
        <f t="shared" si="4"/>
        <v>-11.355073352178929</v>
      </c>
      <c r="AG19">
        <f t="shared" si="5"/>
        <v>-41.626055381176691</v>
      </c>
      <c r="AH19">
        <f t="shared" si="6"/>
        <v>-146.28288848360978</v>
      </c>
      <c r="AI19">
        <f t="shared" si="7"/>
        <v>27.837449826613152</v>
      </c>
      <c r="AJ19">
        <f t="shared" si="8"/>
        <v>9.8497821790082511</v>
      </c>
      <c r="AK19">
        <f t="shared" si="32"/>
        <v>6.2315232062633763</v>
      </c>
      <c r="AL19">
        <f t="shared" si="9"/>
        <v>43.918755211884779</v>
      </c>
      <c r="AN19">
        <f t="shared" si="10"/>
        <v>81.463617995476696</v>
      </c>
      <c r="AO19">
        <f t="shared" si="11"/>
        <v>-4.0731808997738357</v>
      </c>
      <c r="AP19">
        <f t="shared" si="12"/>
        <v>-14.93169162830654</v>
      </c>
      <c r="AQ19">
        <f t="shared" si="13"/>
        <v>-52.473167619022917</v>
      </c>
      <c r="AR19">
        <f t="shared" si="14"/>
        <v>9.9855778483734152</v>
      </c>
      <c r="AS19">
        <f t="shared" si="15"/>
        <v>3.5332175666457046</v>
      </c>
      <c r="AT19">
        <f t="shared" si="16"/>
        <v>2.2353110819296305</v>
      </c>
      <c r="AU19">
        <f t="shared" si="17"/>
        <v>15.754106496948751</v>
      </c>
      <c r="AW19">
        <v>16</v>
      </c>
      <c r="AX19">
        <f>(R19*SUMPRODUCT(K20:$K$23, X20:$X$23)-$AZ$3*SUMPRODUCT(K19:$K$22, W20:$W$23))/Z19</f>
        <v>64.676230019337694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272.78763861237002</v>
      </c>
      <c r="P20">
        <f t="shared" si="30"/>
        <v>13.639381930618502</v>
      </c>
      <c r="Q20" s="5">
        <f t="shared" si="31"/>
        <v>50</v>
      </c>
      <c r="R20">
        <f t="shared" si="0"/>
        <v>100000</v>
      </c>
      <c r="S20">
        <f t="shared" si="1"/>
        <v>50.843275439694942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53.844326652613468</v>
      </c>
      <c r="AC20">
        <f t="shared" si="2"/>
        <v>41.828220065268397</v>
      </c>
      <c r="AE20">
        <f t="shared" si="3"/>
        <v>224.41947888461178</v>
      </c>
      <c r="AF20">
        <f t="shared" si="4"/>
        <v>-11.22097394423059</v>
      </c>
      <c r="AG20">
        <f t="shared" si="5"/>
        <v>-41.134466361122549</v>
      </c>
      <c r="AH20">
        <f t="shared" si="6"/>
        <v>-150.65693248476052</v>
      </c>
      <c r="AI20">
        <f t="shared" si="7"/>
        <v>21.407106094498118</v>
      </c>
      <c r="AJ20">
        <f t="shared" si="8"/>
        <v>12.016106587345071</v>
      </c>
      <c r="AK20">
        <f t="shared" si="32"/>
        <v>1.1482841758498772</v>
      </c>
      <c r="AL20">
        <f t="shared" si="9"/>
        <v>34.571496857693063</v>
      </c>
      <c r="AN20">
        <f t="shared" si="10"/>
        <v>76.355459948408694</v>
      </c>
      <c r="AO20">
        <f t="shared" si="11"/>
        <v>-3.8177729974204349</v>
      </c>
      <c r="AP20">
        <f t="shared" si="12"/>
        <v>-13.995403225897169</v>
      </c>
      <c r="AQ20">
        <f t="shared" si="13"/>
        <v>-51.258827582452895</v>
      </c>
      <c r="AR20">
        <f t="shared" si="14"/>
        <v>7.2834561426381876</v>
      </c>
      <c r="AS20">
        <f t="shared" si="15"/>
        <v>4.0883053014198412</v>
      </c>
      <c r="AT20">
        <f t="shared" si="16"/>
        <v>0.39068697082028897</v>
      </c>
      <c r="AU20">
        <f t="shared" si="17"/>
        <v>11.762448414878316</v>
      </c>
      <c r="AW20">
        <v>17</v>
      </c>
      <c r="AX20">
        <f>(R20*SUMPRODUCT(K21:$K$23, X21:$X$23)-$AZ$3*SUMPRODUCT(K20:$K$22, W21:$W$23))/Z20</f>
        <v>50.843275439694942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272.78763861237002</v>
      </c>
      <c r="P21">
        <f t="shared" si="30"/>
        <v>13.639381930618502</v>
      </c>
      <c r="Q21" s="5">
        <f t="shared" si="31"/>
        <v>50</v>
      </c>
      <c r="R21">
        <f t="shared" si="0"/>
        <v>100000</v>
      </c>
      <c r="S21">
        <f t="shared" si="1"/>
        <v>34.662139279562112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41.828220065268397</v>
      </c>
      <c r="AC21">
        <f t="shared" si="2"/>
        <v>28.176994705306456</v>
      </c>
      <c r="AE21">
        <f t="shared" si="3"/>
        <v>221.75018647466766</v>
      </c>
      <c r="AF21">
        <f t="shared" si="4"/>
        <v>-11.087509323733382</v>
      </c>
      <c r="AG21">
        <f t="shared" si="5"/>
        <v>-40.645204379985422</v>
      </c>
      <c r="AH21">
        <f t="shared" si="6"/>
        <v>-155.83463505180387</v>
      </c>
      <c r="AI21">
        <f t="shared" si="7"/>
        <v>14.182837719144999</v>
      </c>
      <c r="AJ21">
        <f t="shared" si="8"/>
        <v>13.651225359961941</v>
      </c>
      <c r="AK21">
        <f t="shared" si="32"/>
        <v>0.40398543554592431</v>
      </c>
      <c r="AL21">
        <f t="shared" si="9"/>
        <v>28.238048514652863</v>
      </c>
      <c r="AN21">
        <f t="shared" si="10"/>
        <v>71.765692069947448</v>
      </c>
      <c r="AO21">
        <f t="shared" si="11"/>
        <v>-3.5882846034973719</v>
      </c>
      <c r="AP21">
        <f t="shared" si="12"/>
        <v>-13.154131989816108</v>
      </c>
      <c r="AQ21">
        <f t="shared" si="13"/>
        <v>-50.43324026353406</v>
      </c>
      <c r="AR21">
        <f t="shared" si="14"/>
        <v>4.5900352130999087</v>
      </c>
      <c r="AS21">
        <f t="shared" si="15"/>
        <v>4.4179878769680494</v>
      </c>
      <c r="AT21">
        <f t="shared" si="16"/>
        <v>0.13074304391371699</v>
      </c>
      <c r="AU21">
        <f t="shared" si="17"/>
        <v>9.1387661339816759</v>
      </c>
      <c r="AW21">
        <v>18</v>
      </c>
      <c r="AX21">
        <f>(R21*SUMPRODUCT(K22:$K$23, X22:$X$23)-$AZ$3*SUMPRODUCT(K21:$K$22, W22:$W$23))/Z21</f>
        <v>34.662139279562112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272.78763861237002</v>
      </c>
      <c r="P22">
        <f t="shared" si="30"/>
        <v>13.639381930618502</v>
      </c>
      <c r="Q22" s="5">
        <f t="shared" si="31"/>
        <v>50</v>
      </c>
      <c r="R22">
        <f t="shared" si="0"/>
        <v>100000</v>
      </c>
      <c r="S22">
        <f t="shared" si="1"/>
        <v>17.361090518995695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28.176994705306456</v>
      </c>
      <c r="AC22">
        <f t="shared" si="2"/>
        <v>13.943759043982878</v>
      </c>
      <c r="AE22">
        <f t="shared" si="3"/>
        <v>219.09252179902828</v>
      </c>
      <c r="AF22">
        <f t="shared" si="4"/>
        <v>-10.954626089951415</v>
      </c>
      <c r="AG22">
        <f t="shared" si="5"/>
        <v>-40.158073678396718</v>
      </c>
      <c r="AH22">
        <f t="shared" si="6"/>
        <v>-161.3573155776954</v>
      </c>
      <c r="AI22">
        <f t="shared" si="7"/>
        <v>6.6225064529847657</v>
      </c>
      <c r="AJ22">
        <f t="shared" si="8"/>
        <v>14.233235661323578</v>
      </c>
      <c r="AK22">
        <f t="shared" si="32"/>
        <v>4.96261269870205</v>
      </c>
      <c r="AL22">
        <f t="shared" si="9"/>
        <v>25.818354813010391</v>
      </c>
      <c r="AN22">
        <f t="shared" si="10"/>
        <v>66.266900850971425</v>
      </c>
      <c r="AO22">
        <f t="shared" si="11"/>
        <v>-3.3133450425485713</v>
      </c>
      <c r="AP22">
        <f t="shared" si="12"/>
        <v>-12.146243353998964</v>
      </c>
      <c r="AQ22">
        <f t="shared" si="13"/>
        <v>-48.804263811314947</v>
      </c>
      <c r="AR22">
        <f t="shared" si="14"/>
        <v>2.0030486431089418</v>
      </c>
      <c r="AS22">
        <f t="shared" si="15"/>
        <v>4.3049959378468543</v>
      </c>
      <c r="AT22">
        <f t="shared" si="16"/>
        <v>1.5009958394121647</v>
      </c>
      <c r="AU22">
        <f t="shared" si="17"/>
        <v>7.8090404203679604</v>
      </c>
      <c r="AW22">
        <v>19</v>
      </c>
      <c r="AX22">
        <f>(R22*SUMPRODUCT(K23:$K$23, X23:$X$23)-$AZ$3*SUMPRODUCT(K22:$K$22, W23:$W$23))/Z22</f>
        <v>17.361090518995695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272.78763861237002</v>
      </c>
      <c r="P23">
        <f t="shared" si="30"/>
        <v>13.639381930618502</v>
      </c>
      <c r="Q23" s="5">
        <f t="shared" si="31"/>
        <v>50</v>
      </c>
      <c r="R23">
        <f t="shared" si="0"/>
        <v>100000</v>
      </c>
      <c r="S23">
        <f t="shared" si="1"/>
        <v>17.573452334635999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13.943759043982878</v>
      </c>
      <c r="AC23">
        <f t="shared" si="2"/>
        <v>13.94375904398288</v>
      </c>
      <c r="AE23">
        <f t="shared" si="3"/>
        <v>216.44495518340358</v>
      </c>
      <c r="AF23">
        <f t="shared" si="4"/>
        <v>-10.82224775917018</v>
      </c>
      <c r="AG23">
        <f t="shared" si="5"/>
        <v>-39.672793878129291</v>
      </c>
      <c r="AH23">
        <f t="shared" si="6"/>
        <v>-167.39812696692314</v>
      </c>
      <c r="AI23">
        <f t="shared" si="7"/>
        <v>-1.4482134208190303</v>
      </c>
      <c r="AJ23">
        <f t="shared" si="8"/>
        <v>0</v>
      </c>
      <c r="AK23">
        <f t="shared" si="32"/>
        <v>15.369652652775141</v>
      </c>
      <c r="AL23">
        <f t="shared" si="9"/>
        <v>13.921439231956111</v>
      </c>
      <c r="AN23">
        <f t="shared" si="10"/>
        <v>59.304389634053877</v>
      </c>
      <c r="AO23">
        <f t="shared" si="11"/>
        <v>-2.965219481702694</v>
      </c>
      <c r="AP23">
        <f t="shared" si="12"/>
        <v>-10.870065435465927</v>
      </c>
      <c r="AQ23">
        <f t="shared" si="13"/>
        <v>-45.86590496990452</v>
      </c>
      <c r="AR23">
        <f t="shared" si="14"/>
        <v>-0.39680025301926403</v>
      </c>
      <c r="AS23">
        <f t="shared" si="15"/>
        <v>0</v>
      </c>
      <c r="AT23">
        <f t="shared" si="16"/>
        <v>4.2111763181909314</v>
      </c>
      <c r="AU23">
        <f t="shared" si="17"/>
        <v>3.8143760651716678</v>
      </c>
      <c r="AW23">
        <v>20</v>
      </c>
      <c r="AX23">
        <f>(R23*SUMPRODUCT(K$23:$K24, X$23:$X24)-$AZ$3*SUMPRODUCT(K$22:$K23, W$23:$W24))/Z23</f>
        <v>17.573452334635999</v>
      </c>
    </row>
    <row r="25" spans="5:50" x14ac:dyDescent="0.25">
      <c r="AN25" s="6">
        <f t="shared" ref="AN25:AU25" si="33">SUM(AN3:AN23)</f>
        <v>2636.7232899827304</v>
      </c>
      <c r="AO25" s="6">
        <f t="shared" si="33"/>
        <v>-336.4268934584141</v>
      </c>
      <c r="AP25" s="6">
        <f t="shared" si="33"/>
        <v>-2953.2005011501474</v>
      </c>
      <c r="AQ25" s="6">
        <f t="shared" si="33"/>
        <v>-1363.4969926901185</v>
      </c>
      <c r="AR25" s="6">
        <f t="shared" si="33"/>
        <v>-2016.40109731595</v>
      </c>
      <c r="AS25" s="6">
        <f t="shared" si="33"/>
        <v>-42.36002314546603</v>
      </c>
      <c r="AT25" s="6">
        <f t="shared" si="33"/>
        <v>54.893686744797257</v>
      </c>
      <c r="AU25" s="7">
        <f t="shared" si="33"/>
        <v>-2003.8674337166181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584.71792933120457</v>
      </c>
      <c r="K3">
        <v>1</v>
      </c>
      <c r="L3" s="2">
        <v>0</v>
      </c>
      <c r="O3">
        <f>$C$3</f>
        <v>584.71792933120457</v>
      </c>
      <c r="P3">
        <f>O3*B5</f>
        <v>467.77434346496369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584.71792933120457</v>
      </c>
      <c r="AF3">
        <f t="shared" ref="AF3:AF23" si="4">-$Z3*P3</f>
        <v>-467.77434346496369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-2402.9646181337589</v>
      </c>
      <c r="AJ3">
        <f t="shared" ref="AJ3:AJ23" si="8">AB3-AC3</f>
        <v>0</v>
      </c>
      <c r="AL3">
        <f t="shared" ref="AL3:AL23" si="9">SUM(AI3:AK3)</f>
        <v>-2402.9646181337589</v>
      </c>
      <c r="AN3">
        <f t="shared" ref="AN3:AN23" si="10">AE3*$K3</f>
        <v>584.71792933120457</v>
      </c>
      <c r="AO3">
        <f t="shared" ref="AO3:AO23" si="11">AF3*$K3</f>
        <v>-467.77434346496369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-2402.9646181337589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-2402.9646181337589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248.50122117188312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119.62097730492513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118.25870311202743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-118.25870311202743</v>
      </c>
      <c r="AK4">
        <f>G4*MAX(0, SUM(AB4, AE4:AF4))</f>
        <v>0</v>
      </c>
      <c r="AL4">
        <f t="shared" si="9"/>
        <v>-257.08420311202747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-130.24251805985551</v>
      </c>
      <c r="AR4">
        <f t="shared" si="14"/>
        <v>-130.24251805985551</v>
      </c>
      <c r="AS4">
        <f t="shared" si="15"/>
        <v>-110.94727752324553</v>
      </c>
      <c r="AT4">
        <f t="shared" si="16"/>
        <v>0</v>
      </c>
      <c r="AU4">
        <f t="shared" si="17"/>
        <v>-241.18979558310107</v>
      </c>
      <c r="AW4">
        <v>1</v>
      </c>
      <c r="AX4">
        <f>(R4*SUMPRODUCT(K5:$K$23, X5:$X$23)-$AZ$3*SUMPRODUCT(K4:$K$22, W5:$W$23))/Z4</f>
        <v>119.62097730492513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584.71792933120457</v>
      </c>
      <c r="P5">
        <f t="shared" ref="P5:P23" si="30">O5*$C$5</f>
        <v>29.235896466560231</v>
      </c>
      <c r="Q5" s="5">
        <f t="shared" ref="Q5:Q23" si="31">$C$8</f>
        <v>50</v>
      </c>
      <c r="R5">
        <f t="shared" si="0"/>
        <v>100000</v>
      </c>
      <c r="S5">
        <f t="shared" si="1"/>
        <v>232.28696693879616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118.25870311202743</v>
      </c>
      <c r="AC5">
        <f t="shared" si="2"/>
        <v>227.01778767673341</v>
      </c>
      <c r="AE5">
        <f t="shared" si="3"/>
        <v>571.45423387729636</v>
      </c>
      <c r="AF5">
        <f t="shared" si="4"/>
        <v>-28.572711693864818</v>
      </c>
      <c r="AG5">
        <f t="shared" si="5"/>
        <v>-48.865803938227174</v>
      </c>
      <c r="AH5">
        <f t="shared" si="6"/>
        <v>-140.95487854565701</v>
      </c>
      <c r="AI5">
        <f t="shared" si="7"/>
        <v>353.06083969954739</v>
      </c>
      <c r="AJ5">
        <f t="shared" si="8"/>
        <v>-108.75908456470597</v>
      </c>
      <c r="AK5">
        <f>G5*SUM(AB5, AE5:AF5)</f>
        <v>27.106749237113821</v>
      </c>
      <c r="AL5">
        <f t="shared" si="9"/>
        <v>271.40850437195525</v>
      </c>
      <c r="AN5">
        <f t="shared" si="10"/>
        <v>493.48645356888301</v>
      </c>
      <c r="AO5">
        <f t="shared" si="11"/>
        <v>-24.674322678444153</v>
      </c>
      <c r="AP5">
        <f t="shared" si="12"/>
        <v>-42.198676388573254</v>
      </c>
      <c r="AQ5">
        <f t="shared" si="13"/>
        <v>-121.72334896317317</v>
      </c>
      <c r="AR5">
        <f t="shared" si="14"/>
        <v>304.89010553869247</v>
      </c>
      <c r="AS5">
        <f t="shared" si="15"/>
        <v>-93.920268244542143</v>
      </c>
      <c r="AT5">
        <f t="shared" si="16"/>
        <v>23.408372457131218</v>
      </c>
      <c r="AU5">
        <f t="shared" si="17"/>
        <v>234.37820975128156</v>
      </c>
      <c r="AW5">
        <v>2</v>
      </c>
      <c r="AX5">
        <f>(R5*SUMPRODUCT(K6:$K$23, X6:$X$23)-$AZ$3*SUMPRODUCT(K5:$K$22, W6:$W$23))/Z5</f>
        <v>232.28696693879616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584.71792933120457</v>
      </c>
      <c r="P6">
        <f t="shared" si="30"/>
        <v>29.235896466560231</v>
      </c>
      <c r="Q6" s="5">
        <f t="shared" si="31"/>
        <v>50</v>
      </c>
      <c r="R6">
        <f t="shared" si="0"/>
        <v>100000</v>
      </c>
      <c r="S6">
        <f t="shared" si="1"/>
        <v>335.65890615055866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227.01778767673341</v>
      </c>
      <c r="AC6">
        <f t="shared" si="2"/>
        <v>324.27968860684291</v>
      </c>
      <c r="AE6">
        <f t="shared" si="3"/>
        <v>564.89532847762757</v>
      </c>
      <c r="AF6">
        <f t="shared" si="4"/>
        <v>-28.244766423881376</v>
      </c>
      <c r="AG6">
        <f t="shared" si="5"/>
        <v>-48.304943301785706</v>
      </c>
      <c r="AH6">
        <f t="shared" si="6"/>
        <v>-144.40519411840478</v>
      </c>
      <c r="AI6">
        <f t="shared" si="7"/>
        <v>343.94042463355566</v>
      </c>
      <c r="AJ6">
        <f t="shared" si="8"/>
        <v>-97.261900930109505</v>
      </c>
      <c r="AK6">
        <f>G6*SUM(AB6, AE6:AF6)</f>
        <v>44.67459845923306</v>
      </c>
      <c r="AL6">
        <f t="shared" si="9"/>
        <v>291.3531221626792</v>
      </c>
      <c r="AN6">
        <f t="shared" si="10"/>
        <v>439.95529288192722</v>
      </c>
      <c r="AO6">
        <f t="shared" si="11"/>
        <v>-21.99776464409636</v>
      </c>
      <c r="AP6">
        <f t="shared" si="12"/>
        <v>-37.621156356975774</v>
      </c>
      <c r="AQ6">
        <f t="shared" si="13"/>
        <v>-112.46655135784235</v>
      </c>
      <c r="AR6">
        <f t="shared" si="14"/>
        <v>267.86982052301266</v>
      </c>
      <c r="AS6">
        <f t="shared" si="15"/>
        <v>-75.750118566707229</v>
      </c>
      <c r="AT6">
        <f t="shared" si="16"/>
        <v>34.793748609115639</v>
      </c>
      <c r="AU6">
        <f t="shared" si="17"/>
        <v>226.91345056542107</v>
      </c>
      <c r="AW6">
        <v>3</v>
      </c>
      <c r="AX6">
        <f>(R6*SUMPRODUCT(K7:$K$23, X7:$X$23)-$AZ$3*SUMPRODUCT(K6:$K$22, W7:$W$23))/Z6</f>
        <v>335.65890615055866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584.71792933120457</v>
      </c>
      <c r="P7">
        <f t="shared" si="30"/>
        <v>29.235896466560231</v>
      </c>
      <c r="Q7" s="5">
        <f t="shared" si="31"/>
        <v>50</v>
      </c>
      <c r="R7">
        <f t="shared" si="0"/>
        <v>100000</v>
      </c>
      <c r="S7">
        <f t="shared" si="1"/>
        <v>425.7530393197793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324.27968860684291</v>
      </c>
      <c r="AC7">
        <f t="shared" si="2"/>
        <v>406.57415401851335</v>
      </c>
      <c r="AE7">
        <f t="shared" si="3"/>
        <v>558.37815705816627</v>
      </c>
      <c r="AF7">
        <f t="shared" si="4"/>
        <v>-27.918907852908315</v>
      </c>
      <c r="AG7">
        <f t="shared" si="5"/>
        <v>-47.747651392940391</v>
      </c>
      <c r="AH7">
        <f t="shared" si="6"/>
        <v>-148.4849516549055</v>
      </c>
      <c r="AI7">
        <f t="shared" si="7"/>
        <v>334.22664615741206</v>
      </c>
      <c r="AJ7">
        <f t="shared" si="8"/>
        <v>-82.294465411670444</v>
      </c>
      <c r="AK7">
        <f>G7*SUM(AB7, AE7:AF7)</f>
        <v>41.967681846574152</v>
      </c>
      <c r="AL7">
        <f t="shared" si="9"/>
        <v>293.8998625923158</v>
      </c>
      <c r="AN7">
        <f t="shared" si="10"/>
        <v>393.66302969665236</v>
      </c>
      <c r="AO7">
        <f t="shared" si="11"/>
        <v>-19.683151484832621</v>
      </c>
      <c r="AP7">
        <f t="shared" si="12"/>
        <v>-33.662643981767481</v>
      </c>
      <c r="AQ7">
        <f t="shared" si="13"/>
        <v>-104.68360052046592</v>
      </c>
      <c r="AR7">
        <f t="shared" si="14"/>
        <v>235.63363370958635</v>
      </c>
      <c r="AS7">
        <f t="shared" si="15"/>
        <v>-58.018545624895978</v>
      </c>
      <c r="AT7">
        <f t="shared" si="16"/>
        <v>29.587698903033154</v>
      </c>
      <c r="AU7">
        <f t="shared" si="17"/>
        <v>207.20278698772356</v>
      </c>
      <c r="AW7">
        <v>4</v>
      </c>
      <c r="AX7">
        <f>(R7*SUMPRODUCT(K8:$K$23, X8:$X$23)-$AZ$3*SUMPRODUCT(K7:$K$22, W8:$W$23))/Z7</f>
        <v>425.7530393197793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584.71792933120457</v>
      </c>
      <c r="P8">
        <f t="shared" si="30"/>
        <v>29.235896466560231</v>
      </c>
      <c r="Q8" s="5">
        <f t="shared" si="31"/>
        <v>50</v>
      </c>
      <c r="R8">
        <f t="shared" si="0"/>
        <v>100000</v>
      </c>
      <c r="S8">
        <f t="shared" si="1"/>
        <v>501.73881640767331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406.57415401851335</v>
      </c>
      <c r="AC8">
        <f t="shared" si="2"/>
        <v>473.58008452997092</v>
      </c>
      <c r="AE8">
        <f t="shared" si="3"/>
        <v>551.9022195282289</v>
      </c>
      <c r="AF8">
        <f t="shared" si="4"/>
        <v>-27.595110976411444</v>
      </c>
      <c r="AG8">
        <f t="shared" si="5"/>
        <v>-47.193885448278451</v>
      </c>
      <c r="AH8">
        <f t="shared" si="6"/>
        <v>-152.57886146507724</v>
      </c>
      <c r="AI8">
        <f t="shared" si="7"/>
        <v>324.53436163846175</v>
      </c>
      <c r="AJ8">
        <f t="shared" si="8"/>
        <v>-67.005930511457564</v>
      </c>
      <c r="AK8">
        <f t="shared" ref="AK8:AK23" si="32">G8*SUM(AB8:AB8, AE8:AF8)</f>
        <v>19.827770892748045</v>
      </c>
      <c r="AL8">
        <f t="shared" si="9"/>
        <v>277.35620201975223</v>
      </c>
      <c r="AN8">
        <f t="shared" si="10"/>
        <v>362.79479643484251</v>
      </c>
      <c r="AO8">
        <f t="shared" si="11"/>
        <v>-18.139739821742126</v>
      </c>
      <c r="AP8">
        <f t="shared" si="12"/>
        <v>-31.023060713206121</v>
      </c>
      <c r="AQ8">
        <f t="shared" si="13"/>
        <v>-100.29823223541399</v>
      </c>
      <c r="AR8">
        <f t="shared" si="14"/>
        <v>213.33376366448027</v>
      </c>
      <c r="AS8">
        <f t="shared" si="15"/>
        <v>-44.046575751428129</v>
      </c>
      <c r="AT8">
        <f t="shared" si="16"/>
        <v>13.033852465641862</v>
      </c>
      <c r="AU8">
        <f t="shared" si="17"/>
        <v>182.32104037869402</v>
      </c>
      <c r="AW8">
        <v>5</v>
      </c>
      <c r="AX8">
        <f>(R8*SUMPRODUCT(K9:$K$23, X9:$X$23)-$AZ$3*SUMPRODUCT(K8:$K$22, W9:$W$23))/Z8</f>
        <v>501.73881640767331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584.71792933120457</v>
      </c>
      <c r="P9">
        <f t="shared" si="30"/>
        <v>29.235896466560231</v>
      </c>
      <c r="Q9" s="5">
        <f t="shared" si="31"/>
        <v>50</v>
      </c>
      <c r="R9">
        <f t="shared" si="0"/>
        <v>100000</v>
      </c>
      <c r="S9">
        <f t="shared" si="1"/>
        <v>567.88887338340589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473.58008452997092</v>
      </c>
      <c r="AC9">
        <f t="shared" si="2"/>
        <v>529.76666561017305</v>
      </c>
      <c r="AE9">
        <f t="shared" si="3"/>
        <v>545.46599213811703</v>
      </c>
      <c r="AF9">
        <f t="shared" si="4"/>
        <v>-27.273299606905855</v>
      </c>
      <c r="AG9">
        <f t="shared" si="5"/>
        <v>-46.643515169956942</v>
      </c>
      <c r="AH9">
        <f t="shared" si="6"/>
        <v>-156.86284767744613</v>
      </c>
      <c r="AI9">
        <f t="shared" si="7"/>
        <v>314.68632968380814</v>
      </c>
      <c r="AJ9">
        <f t="shared" si="8"/>
        <v>-56.186581080202131</v>
      </c>
      <c r="AK9">
        <f t="shared" si="32"/>
        <v>5.8514593846609744</v>
      </c>
      <c r="AL9">
        <f t="shared" si="9"/>
        <v>264.35120798826699</v>
      </c>
      <c r="AN9">
        <f t="shared" si="10"/>
        <v>340.77544242909011</v>
      </c>
      <c r="AO9">
        <f t="shared" si="11"/>
        <v>-17.038772121454507</v>
      </c>
      <c r="AP9">
        <f t="shared" si="12"/>
        <v>-29.140156760616712</v>
      </c>
      <c r="AQ9">
        <f t="shared" si="13"/>
        <v>-97.998788354221304</v>
      </c>
      <c r="AR9">
        <f t="shared" si="14"/>
        <v>196.59772519279761</v>
      </c>
      <c r="AS9">
        <f t="shared" si="15"/>
        <v>-35.102109576311818</v>
      </c>
      <c r="AT9">
        <f t="shared" si="16"/>
        <v>3.6556516618891015</v>
      </c>
      <c r="AU9">
        <f t="shared" si="17"/>
        <v>165.15126727837489</v>
      </c>
      <c r="AW9">
        <v>6</v>
      </c>
      <c r="AX9">
        <f>(R9*SUMPRODUCT(K10:$K$23, X10:$X$23)-$AZ$3*SUMPRODUCT(K9:$K$22, W10:$W$23))/Z9</f>
        <v>567.88887338340589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584.71792933120457</v>
      </c>
      <c r="P10">
        <f t="shared" si="30"/>
        <v>29.235896466560231</v>
      </c>
      <c r="Q10" s="5">
        <f t="shared" si="31"/>
        <v>50</v>
      </c>
      <c r="R10">
        <f t="shared" si="0"/>
        <v>100000</v>
      </c>
      <c r="S10">
        <f t="shared" si="1"/>
        <v>627.42768796682685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529.76666561017305</v>
      </c>
      <c r="AC10">
        <f t="shared" si="2"/>
        <v>578.43919135393503</v>
      </c>
      <c r="AE10">
        <f t="shared" si="3"/>
        <v>539.06413870337803</v>
      </c>
      <c r="AF10">
        <f t="shared" si="4"/>
        <v>-26.9532069351689</v>
      </c>
      <c r="AG10">
        <f t="shared" si="5"/>
        <v>-46.096084253817473</v>
      </c>
      <c r="AH10">
        <f t="shared" si="6"/>
        <v>-161.99152887980537</v>
      </c>
      <c r="AI10">
        <f t="shared" si="7"/>
        <v>304.0233186345863</v>
      </c>
      <c r="AJ10">
        <f t="shared" si="8"/>
        <v>-48.67252574376198</v>
      </c>
      <c r="AK10">
        <f t="shared" si="32"/>
        <v>4.2716981492513675</v>
      </c>
      <c r="AL10">
        <f t="shared" si="9"/>
        <v>259.62249104007572</v>
      </c>
      <c r="AN10">
        <f t="shared" si="10"/>
        <v>319.97713687472952</v>
      </c>
      <c r="AO10">
        <f t="shared" si="11"/>
        <v>-15.998856843736474</v>
      </c>
      <c r="AP10">
        <f t="shared" si="12"/>
        <v>-27.361666268786781</v>
      </c>
      <c r="AQ10">
        <f t="shared" si="13"/>
        <v>-96.15476505930549</v>
      </c>
      <c r="AR10">
        <f t="shared" si="14"/>
        <v>180.46184870290077</v>
      </c>
      <c r="AS10">
        <f t="shared" si="15"/>
        <v>-28.890987757804133</v>
      </c>
      <c r="AT10">
        <f t="shared" si="16"/>
        <v>2.535590192807549</v>
      </c>
      <c r="AU10">
        <f t="shared" si="17"/>
        <v>154.1064511379042</v>
      </c>
      <c r="AW10">
        <v>7</v>
      </c>
      <c r="AX10">
        <f>(R10*SUMPRODUCT(K11:$K$23, X11:$X$23)-$AZ$3*SUMPRODUCT(K10:$K$22, W11:$W$23))/Z10</f>
        <v>627.42768796682685</v>
      </c>
    </row>
    <row r="11" spans="1:52" x14ac:dyDescent="0.25">
      <c r="A11" t="s">
        <v>33</v>
      </c>
      <c r="C11" s="24">
        <f>AU25</f>
        <v>-787.08149650804512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584.71792933120457</v>
      </c>
      <c r="P11">
        <f t="shared" si="30"/>
        <v>29.235896466560231</v>
      </c>
      <c r="Q11" s="5">
        <f t="shared" si="31"/>
        <v>50</v>
      </c>
      <c r="R11">
        <f t="shared" si="0"/>
        <v>100000</v>
      </c>
      <c r="S11">
        <f t="shared" si="1"/>
        <v>680.81718183355338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578.43919135393503</v>
      </c>
      <c r="AC11">
        <f t="shared" si="2"/>
        <v>620.24767901035148</v>
      </c>
      <c r="AE11">
        <f t="shared" si="3"/>
        <v>532.69798151493205</v>
      </c>
      <c r="AF11">
        <f t="shared" si="4"/>
        <v>-26.634899075746603</v>
      </c>
      <c r="AG11">
        <f t="shared" si="5"/>
        <v>-45.55170577069763</v>
      </c>
      <c r="AH11">
        <f t="shared" si="6"/>
        <v>-166.83528116333608</v>
      </c>
      <c r="AI11">
        <f t="shared" si="7"/>
        <v>293.67609550515169</v>
      </c>
      <c r="AJ11">
        <f t="shared" si="8"/>
        <v>-41.808487656416446</v>
      </c>
      <c r="AK11">
        <f t="shared" si="32"/>
        <v>2.6028054571034889</v>
      </c>
      <c r="AL11">
        <f t="shared" si="9"/>
        <v>254.47041330583875</v>
      </c>
      <c r="AN11">
        <f t="shared" si="10"/>
        <v>300.71166889221894</v>
      </c>
      <c r="AO11">
        <f t="shared" si="11"/>
        <v>-15.035583444610948</v>
      </c>
      <c r="AP11">
        <f t="shared" si="12"/>
        <v>-25.714250735920686</v>
      </c>
      <c r="AQ11">
        <f t="shared" si="13"/>
        <v>-94.17966196540408</v>
      </c>
      <c r="AR11">
        <f t="shared" si="14"/>
        <v>165.78217274628321</v>
      </c>
      <c r="AS11">
        <f t="shared" si="15"/>
        <v>-23.601178403692359</v>
      </c>
      <c r="AT11">
        <f t="shared" si="16"/>
        <v>1.4693015554169606</v>
      </c>
      <c r="AU11">
        <f t="shared" si="17"/>
        <v>143.65029589800781</v>
      </c>
      <c r="AW11">
        <v>8</v>
      </c>
      <c r="AX11">
        <f>(R11*SUMPRODUCT(K12:$K$23, X12:$X$23)-$AZ$3*SUMPRODUCT(K11:$K$22, W12:$W$23))/Z11</f>
        <v>680.81718183355338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584.71792933120457</v>
      </c>
      <c r="P12">
        <f t="shared" si="30"/>
        <v>29.235896466560231</v>
      </c>
      <c r="Q12" s="5">
        <f t="shared" si="31"/>
        <v>50</v>
      </c>
      <c r="R12">
        <f t="shared" si="0"/>
        <v>100000</v>
      </c>
      <c r="S12">
        <f t="shared" si="1"/>
        <v>728.10442282180645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620.24767901035148</v>
      </c>
      <c r="AC12">
        <f t="shared" si="2"/>
        <v>655.43820661497421</v>
      </c>
      <c r="AE12">
        <f t="shared" si="3"/>
        <v>526.36195985621725</v>
      </c>
      <c r="AF12">
        <f t="shared" si="4"/>
        <v>-26.318097992810866</v>
      </c>
      <c r="AG12">
        <f t="shared" si="5"/>
        <v>-45.009904216402738</v>
      </c>
      <c r="AH12">
        <f t="shared" si="6"/>
        <v>-172.56899317582631</v>
      </c>
      <c r="AI12">
        <f t="shared" si="7"/>
        <v>282.46496447117738</v>
      </c>
      <c r="AJ12">
        <f t="shared" si="8"/>
        <v>-35.19052760462273</v>
      </c>
      <c r="AK12">
        <f t="shared" si="32"/>
        <v>2.5766705440096431</v>
      </c>
      <c r="AL12">
        <f t="shared" si="9"/>
        <v>249.85110741056428</v>
      </c>
      <c r="AN12">
        <f t="shared" si="10"/>
        <v>282.47451388246446</v>
      </c>
      <c r="AO12">
        <f t="shared" si="11"/>
        <v>-14.123725694123225</v>
      </c>
      <c r="AP12">
        <f t="shared" si="12"/>
        <v>-24.154767599272734</v>
      </c>
      <c r="AQ12">
        <f t="shared" si="13"/>
        <v>-92.609926583303206</v>
      </c>
      <c r="AR12">
        <f t="shared" si="14"/>
        <v>151.58609400576535</v>
      </c>
      <c r="AS12">
        <f t="shared" si="15"/>
        <v>-18.885154962753411</v>
      </c>
      <c r="AT12">
        <f t="shared" si="16"/>
        <v>1.382781839996966</v>
      </c>
      <c r="AU12">
        <f t="shared" si="17"/>
        <v>134.08372088300888</v>
      </c>
      <c r="AW12">
        <v>9</v>
      </c>
      <c r="AX12">
        <f>(R12*SUMPRODUCT(K13:$K$23, X13:$X$23)-$AZ$3*SUMPRODUCT(K12:$K$22, W13:$W$23))/Z12</f>
        <v>728.10442282180645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584.71792933120457</v>
      </c>
      <c r="P13">
        <f t="shared" si="30"/>
        <v>29.235896466560231</v>
      </c>
      <c r="Q13" s="5">
        <f t="shared" si="31"/>
        <v>50</v>
      </c>
      <c r="R13">
        <f t="shared" si="0"/>
        <v>100000</v>
      </c>
      <c r="S13">
        <f t="shared" si="1"/>
        <v>769.39825931930932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655.43820661497421</v>
      </c>
      <c r="AC13">
        <f t="shared" si="2"/>
        <v>684.30993354082693</v>
      </c>
      <c r="AE13">
        <f t="shared" si="3"/>
        <v>520.05353861180049</v>
      </c>
      <c r="AF13">
        <f t="shared" si="4"/>
        <v>-26.002676930590027</v>
      </c>
      <c r="AG13">
        <f t="shared" si="5"/>
        <v>-44.47046280987427</v>
      </c>
      <c r="AH13">
        <f t="shared" si="6"/>
        <v>-178.68472872888881</v>
      </c>
      <c r="AI13">
        <f t="shared" si="7"/>
        <v>270.89567014244733</v>
      </c>
      <c r="AJ13">
        <f t="shared" si="8"/>
        <v>-28.871726925852727</v>
      </c>
      <c r="AK13">
        <f t="shared" si="32"/>
        <v>2.2989781365923689</v>
      </c>
      <c r="AL13">
        <f t="shared" si="9"/>
        <v>244.32292135318698</v>
      </c>
      <c r="AN13">
        <f t="shared" si="10"/>
        <v>265.36946965844191</v>
      </c>
      <c r="AO13">
        <f t="shared" si="11"/>
        <v>-13.268473482922095</v>
      </c>
      <c r="AP13">
        <f t="shared" si="12"/>
        <v>-22.692092746494815</v>
      </c>
      <c r="AQ13">
        <f t="shared" si="13"/>
        <v>-91.178057984993458</v>
      </c>
      <c r="AR13">
        <f t="shared" si="14"/>
        <v>138.2308454440315</v>
      </c>
      <c r="AS13">
        <f t="shared" si="15"/>
        <v>-14.732473281286591</v>
      </c>
      <c r="AT13">
        <f t="shared" si="16"/>
        <v>1.1731073121670836</v>
      </c>
      <c r="AU13">
        <f t="shared" si="17"/>
        <v>124.67147947491199</v>
      </c>
      <c r="AW13">
        <v>10</v>
      </c>
      <c r="AX13">
        <f>(R13*SUMPRODUCT(K14:$K$23, X14:$X$23)-$AZ$3*SUMPRODUCT(K13:$K$22, W14:$W$23))/Z13</f>
        <v>769.39825931930932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584.71792933120457</v>
      </c>
      <c r="P14">
        <f t="shared" si="30"/>
        <v>29.235896466560231</v>
      </c>
      <c r="Q14" s="5">
        <f t="shared" si="31"/>
        <v>50</v>
      </c>
      <c r="R14">
        <f t="shared" si="0"/>
        <v>100000</v>
      </c>
      <c r="S14">
        <f t="shared" si="1"/>
        <v>804.77297841691518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684.30993354082693</v>
      </c>
      <c r="AC14">
        <f t="shared" si="2"/>
        <v>707.12296902947946</v>
      </c>
      <c r="AE14">
        <f t="shared" si="3"/>
        <v>513.76908683836632</v>
      </c>
      <c r="AF14">
        <f t="shared" si="4"/>
        <v>-25.688454341918316</v>
      </c>
      <c r="AG14">
        <f t="shared" si="5"/>
        <v>-43.933071064368676</v>
      </c>
      <c r="AH14">
        <f t="shared" si="6"/>
        <v>-185.3742348137047</v>
      </c>
      <c r="AI14">
        <f t="shared" si="7"/>
        <v>258.77332661837465</v>
      </c>
      <c r="AJ14">
        <f t="shared" si="8"/>
        <v>-22.813035488652531</v>
      </c>
      <c r="AK14">
        <f t="shared" si="32"/>
        <v>2.110303018867095</v>
      </c>
      <c r="AL14">
        <f t="shared" si="9"/>
        <v>238.07059414858921</v>
      </c>
      <c r="AN14">
        <f t="shared" si="10"/>
        <v>249.34628238388487</v>
      </c>
      <c r="AO14">
        <f t="shared" si="11"/>
        <v>-12.467314119194244</v>
      </c>
      <c r="AP14">
        <f t="shared" si="12"/>
        <v>-21.321928905881592</v>
      </c>
      <c r="AQ14">
        <f t="shared" si="13"/>
        <v>-89.967219680339241</v>
      </c>
      <c r="AR14">
        <f t="shared" si="14"/>
        <v>125.58981967846979</v>
      </c>
      <c r="AS14">
        <f t="shared" si="15"/>
        <v>-11.071794186746615</v>
      </c>
      <c r="AT14">
        <f t="shared" si="16"/>
        <v>1.024188153662781</v>
      </c>
      <c r="AU14">
        <f t="shared" si="17"/>
        <v>115.54221364538596</v>
      </c>
      <c r="AW14">
        <v>11</v>
      </c>
      <c r="AX14">
        <f>(R14*SUMPRODUCT(K15:$K$23, X15:$X$23)-$AZ$3*SUMPRODUCT(K14:$K$22, W15:$W$23))/Z14</f>
        <v>804.77297841691518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584.71792933120457</v>
      </c>
      <c r="P15">
        <f t="shared" si="30"/>
        <v>29.235896466560231</v>
      </c>
      <c r="Q15" s="5">
        <f t="shared" si="31"/>
        <v>50</v>
      </c>
      <c r="R15">
        <f t="shared" si="0"/>
        <v>100000</v>
      </c>
      <c r="S15">
        <f t="shared" si="1"/>
        <v>834.54271397015555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707.12296902947946</v>
      </c>
      <c r="AC15">
        <f t="shared" si="2"/>
        <v>724.34236120270407</v>
      </c>
      <c r="AE15">
        <f t="shared" si="3"/>
        <v>507.50663624446531</v>
      </c>
      <c r="AF15">
        <f t="shared" si="4"/>
        <v>-25.375331812223266</v>
      </c>
      <c r="AG15">
        <f t="shared" si="5"/>
        <v>-43.397560668692606</v>
      </c>
      <c r="AH15">
        <f t="shared" si="6"/>
        <v>-192.35937006477994</v>
      </c>
      <c r="AI15">
        <f t="shared" si="7"/>
        <v>246.37437369876946</v>
      </c>
      <c r="AJ15">
        <f t="shared" si="8"/>
        <v>-17.219392173224605</v>
      </c>
      <c r="AK15">
        <f t="shared" si="32"/>
        <v>4.8759425211930587</v>
      </c>
      <c r="AL15">
        <f t="shared" si="9"/>
        <v>234.03092404673791</v>
      </c>
      <c r="AN15">
        <f t="shared" si="10"/>
        <v>234.15433282590567</v>
      </c>
      <c r="AO15">
        <f t="shared" si="11"/>
        <v>-11.707716641295283</v>
      </c>
      <c r="AP15">
        <f t="shared" si="12"/>
        <v>-20.022845296853596</v>
      </c>
      <c r="AQ15">
        <f t="shared" si="13"/>
        <v>-88.7511152438083</v>
      </c>
      <c r="AR15">
        <f t="shared" si="14"/>
        <v>113.67265564394847</v>
      </c>
      <c r="AS15">
        <f t="shared" si="15"/>
        <v>-7.9447144096985216</v>
      </c>
      <c r="AT15">
        <f t="shared" si="16"/>
        <v>2.2496712090232815</v>
      </c>
      <c r="AU15">
        <f t="shared" si="17"/>
        <v>107.97761244327323</v>
      </c>
      <c r="AW15">
        <v>12</v>
      </c>
      <c r="AX15">
        <f>(R15*SUMPRODUCT(K16:$K$23, X16:$X$23)-$AZ$3*SUMPRODUCT(K15:$K$22, W16:$W$23))/Z15</f>
        <v>834.54271397015555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584.71792933120457</v>
      </c>
      <c r="P16">
        <f t="shared" si="30"/>
        <v>29.235896466560231</v>
      </c>
      <c r="Q16" s="5">
        <f t="shared" si="31"/>
        <v>50</v>
      </c>
      <c r="R16">
        <f t="shared" si="0"/>
        <v>100000</v>
      </c>
      <c r="S16">
        <f t="shared" si="1"/>
        <v>834.20623563195511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724.34236120270407</v>
      </c>
      <c r="AC16">
        <f t="shared" si="2"/>
        <v>714.72879002994205</v>
      </c>
      <c r="AE16">
        <f t="shared" si="3"/>
        <v>500.97292526603161</v>
      </c>
      <c r="AF16">
        <f t="shared" si="4"/>
        <v>-25.048646263301585</v>
      </c>
      <c r="AG16">
        <f t="shared" si="5"/>
        <v>-42.838854440382924</v>
      </c>
      <c r="AH16">
        <f t="shared" si="6"/>
        <v>-249.46124324551096</v>
      </c>
      <c r="AI16">
        <f t="shared" si="7"/>
        <v>183.62418131683614</v>
      </c>
      <c r="AJ16">
        <f t="shared" si="8"/>
        <v>9.6135711727620219</v>
      </c>
      <c r="AK16">
        <f t="shared" si="32"/>
        <v>8.5218931454585825</v>
      </c>
      <c r="AL16">
        <f t="shared" si="9"/>
        <v>201.75964563505676</v>
      </c>
      <c r="AN16">
        <f t="shared" si="10"/>
        <v>219.15217350682914</v>
      </c>
      <c r="AO16">
        <f t="shared" si="11"/>
        <v>-10.95760867534146</v>
      </c>
      <c r="AP16">
        <f t="shared" si="12"/>
        <v>-18.739990901039548</v>
      </c>
      <c r="AQ16">
        <f t="shared" si="13"/>
        <v>-109.12760132483834</v>
      </c>
      <c r="AR16">
        <f t="shared" si="14"/>
        <v>80.326972605609811</v>
      </c>
      <c r="AS16">
        <f t="shared" si="15"/>
        <v>4.2054867866454089</v>
      </c>
      <c r="AT16">
        <f t="shared" si="16"/>
        <v>3.7279288181660721</v>
      </c>
      <c r="AU16">
        <f t="shared" si="17"/>
        <v>88.260388210421297</v>
      </c>
      <c r="AW16">
        <v>13</v>
      </c>
      <c r="AX16">
        <f>(R16*SUMPRODUCT(K17:$K$23, X17:$X$23)-$AZ$3*SUMPRODUCT(K16:$K$22, W17:$W$23))/Z16</f>
        <v>834.20623563195511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584.71792933120457</v>
      </c>
      <c r="P17">
        <f t="shared" si="30"/>
        <v>29.235896466560231</v>
      </c>
      <c r="Q17" s="5">
        <f t="shared" si="31"/>
        <v>50</v>
      </c>
      <c r="R17">
        <f t="shared" si="0"/>
        <v>100000</v>
      </c>
      <c r="S17">
        <f t="shared" si="1"/>
        <v>803.16631788570885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714.72879002994205</v>
      </c>
      <c r="AC17">
        <f t="shared" si="2"/>
        <v>678.73602129027859</v>
      </c>
      <c r="AE17">
        <f t="shared" si="3"/>
        <v>494.13068264128435</v>
      </c>
      <c r="AF17">
        <f t="shared" si="4"/>
        <v>-24.70653413206422</v>
      </c>
      <c r="AG17">
        <f t="shared" si="5"/>
        <v>-42.253765264771928</v>
      </c>
      <c r="AH17">
        <f t="shared" si="6"/>
        <v>-313.4012624143333</v>
      </c>
      <c r="AI17">
        <f t="shared" si="7"/>
        <v>113.7691208301149</v>
      </c>
      <c r="AJ17">
        <f t="shared" si="8"/>
        <v>35.992768739663461</v>
      </c>
      <c r="AK17">
        <f t="shared" si="32"/>
        <v>16.341310551840436</v>
      </c>
      <c r="AL17">
        <f t="shared" si="9"/>
        <v>166.10320012161878</v>
      </c>
      <c r="AN17">
        <f t="shared" si="10"/>
        <v>203.59707362147563</v>
      </c>
      <c r="AO17">
        <f t="shared" si="11"/>
        <v>-10.179853681073782</v>
      </c>
      <c r="AP17">
        <f t="shared" si="12"/>
        <v>-17.4098538293796</v>
      </c>
      <c r="AQ17">
        <f t="shared" si="13"/>
        <v>-129.13098121282974</v>
      </c>
      <c r="AR17">
        <f t="shared" si="14"/>
        <v>46.876384898192512</v>
      </c>
      <c r="AS17">
        <f t="shared" si="15"/>
        <v>14.830130255744121</v>
      </c>
      <c r="AT17">
        <f t="shared" si="16"/>
        <v>6.7331236945464701</v>
      </c>
      <c r="AU17">
        <f t="shared" si="17"/>
        <v>68.439638848483099</v>
      </c>
      <c r="AW17">
        <v>14</v>
      </c>
      <c r="AX17">
        <f>(R17*SUMPRODUCT(K18:$K$23, X18:$X$23)-$AZ$3*SUMPRODUCT(K17:$K$22, W18:$W$23))/Z17</f>
        <v>803.16631788570885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584.71792933120457</v>
      </c>
      <c r="P18">
        <f t="shared" si="30"/>
        <v>29.235896466560231</v>
      </c>
      <c r="Q18" s="5">
        <f t="shared" si="31"/>
        <v>50</v>
      </c>
      <c r="R18">
        <f t="shared" si="0"/>
        <v>100000</v>
      </c>
      <c r="S18">
        <f t="shared" si="1"/>
        <v>743.56764180368555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678.73602129027859</v>
      </c>
      <c r="AC18">
        <f t="shared" si="2"/>
        <v>619.26755183717978</v>
      </c>
      <c r="AE18">
        <f t="shared" si="3"/>
        <v>486.97229445581473</v>
      </c>
      <c r="AF18">
        <f t="shared" si="4"/>
        <v>-24.348614722790739</v>
      </c>
      <c r="AG18">
        <f t="shared" si="5"/>
        <v>-41.641642066013738</v>
      </c>
      <c r="AH18">
        <f t="shared" si="6"/>
        <v>-379.17109222093427</v>
      </c>
      <c r="AI18">
        <f t="shared" si="7"/>
        <v>41.810945446076005</v>
      </c>
      <c r="AJ18">
        <f t="shared" si="8"/>
        <v>59.468469453098805</v>
      </c>
      <c r="AK18">
        <f t="shared" si="32"/>
        <v>24.653369542103341</v>
      </c>
      <c r="AL18">
        <f t="shared" si="9"/>
        <v>125.93278444127816</v>
      </c>
      <c r="AN18">
        <f t="shared" si="10"/>
        <v>187.5035950100268</v>
      </c>
      <c r="AO18">
        <f t="shared" si="11"/>
        <v>-9.3751797505013403</v>
      </c>
      <c r="AP18">
        <f t="shared" si="12"/>
        <v>-16.033679284000392</v>
      </c>
      <c r="AQ18">
        <f t="shared" si="13"/>
        <v>-145.99586819359484</v>
      </c>
      <c r="AR18">
        <f t="shared" si="14"/>
        <v>16.098867781930235</v>
      </c>
      <c r="AS18">
        <f t="shared" si="15"/>
        <v>22.897712948250138</v>
      </c>
      <c r="AT18">
        <f t="shared" si="16"/>
        <v>9.4925224101727714</v>
      </c>
      <c r="AU18">
        <f t="shared" si="17"/>
        <v>48.489103140353144</v>
      </c>
      <c r="AW18">
        <v>15</v>
      </c>
      <c r="AX18">
        <f>(R18*SUMPRODUCT(K19:$K$23, X19:$X$23)-$AZ$3*SUMPRODUCT(K18:$K$22, W19:$W$23))/Z18</f>
        <v>743.56764180368555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584.71792933120457</v>
      </c>
      <c r="P19">
        <f t="shared" si="30"/>
        <v>29.235896466560231</v>
      </c>
      <c r="Q19" s="5">
        <f t="shared" si="31"/>
        <v>50</v>
      </c>
      <c r="R19">
        <f t="shared" si="0"/>
        <v>100000</v>
      </c>
      <c r="S19">
        <f t="shared" si="1"/>
        <v>655.74998922688474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619.26755183717978</v>
      </c>
      <c r="AC19">
        <f t="shared" si="2"/>
        <v>537.72134368623915</v>
      </c>
      <c r="AE19">
        <f t="shared" si="3"/>
        <v>479.47436645496515</v>
      </c>
      <c r="AF19">
        <f t="shared" si="4"/>
        <v>-23.973718322748258</v>
      </c>
      <c r="AG19">
        <f t="shared" si="5"/>
        <v>-41.000484370590776</v>
      </c>
      <c r="AH19">
        <f t="shared" si="6"/>
        <v>-449.48254952564452</v>
      </c>
      <c r="AI19">
        <f t="shared" si="7"/>
        <v>-34.982385764018375</v>
      </c>
      <c r="AJ19">
        <f t="shared" si="8"/>
        <v>81.546208150940629</v>
      </c>
      <c r="AK19">
        <f t="shared" si="32"/>
        <v>23.967330859317546</v>
      </c>
      <c r="AL19">
        <f t="shared" si="9"/>
        <v>70.531153246239796</v>
      </c>
      <c r="AN19">
        <f t="shared" si="10"/>
        <v>171.99235714322936</v>
      </c>
      <c r="AO19">
        <f t="shared" si="11"/>
        <v>-8.5996178571614674</v>
      </c>
      <c r="AP19">
        <f t="shared" si="12"/>
        <v>-14.707292911297651</v>
      </c>
      <c r="AQ19">
        <f t="shared" si="13"/>
        <v>-161.23398578998919</v>
      </c>
      <c r="AR19">
        <f t="shared" si="14"/>
        <v>-12.548539415218961</v>
      </c>
      <c r="AS19">
        <f t="shared" si="15"/>
        <v>29.251458549640809</v>
      </c>
      <c r="AT19">
        <f t="shared" si="16"/>
        <v>8.5973266087267763</v>
      </c>
      <c r="AU19">
        <f t="shared" si="17"/>
        <v>25.300245743148622</v>
      </c>
      <c r="AW19">
        <v>16</v>
      </c>
      <c r="AX19">
        <f>(R19*SUMPRODUCT(K20:$K$23, X20:$X$23)-$AZ$3*SUMPRODUCT(K19:$K$22, W20:$W$23))/Z19</f>
        <v>655.74998922688474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584.71792933120457</v>
      </c>
      <c r="P20">
        <f t="shared" si="30"/>
        <v>29.235896466560231</v>
      </c>
      <c r="Q20" s="5">
        <f t="shared" si="31"/>
        <v>50</v>
      </c>
      <c r="R20">
        <f t="shared" si="0"/>
        <v>100000</v>
      </c>
      <c r="S20">
        <f t="shared" si="1"/>
        <v>536.82136339468309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537.72134368623915</v>
      </c>
      <c r="AC20">
        <f t="shared" si="2"/>
        <v>432.9910045033966</v>
      </c>
      <c r="AE20">
        <f t="shared" si="3"/>
        <v>471.62356201931271</v>
      </c>
      <c r="AF20">
        <f t="shared" si="4"/>
        <v>-23.581178100965637</v>
      </c>
      <c r="AG20">
        <f t="shared" si="5"/>
        <v>-40.329151746616674</v>
      </c>
      <c r="AH20">
        <f t="shared" si="6"/>
        <v>-522.65556053638704</v>
      </c>
      <c r="AI20">
        <f t="shared" si="7"/>
        <v>-114.94232836465665</v>
      </c>
      <c r="AJ20">
        <f t="shared" si="8"/>
        <v>104.73033918284256</v>
      </c>
      <c r="AK20">
        <f t="shared" si="32"/>
        <v>4.2387840286997207</v>
      </c>
      <c r="AL20">
        <f t="shared" si="9"/>
        <v>-5.9732051531143693</v>
      </c>
      <c r="AN20">
        <f t="shared" si="10"/>
        <v>160.46304972932862</v>
      </c>
      <c r="AO20">
        <f t="shared" si="11"/>
        <v>-8.0231524864664312</v>
      </c>
      <c r="AP20">
        <f t="shared" si="12"/>
        <v>-13.721406654390167</v>
      </c>
      <c r="AQ20">
        <f t="shared" si="13"/>
        <v>-177.82594415464359</v>
      </c>
      <c r="AR20">
        <f t="shared" si="14"/>
        <v>-39.107453566171593</v>
      </c>
      <c r="AS20">
        <f t="shared" si="15"/>
        <v>35.632972942470907</v>
      </c>
      <c r="AT20">
        <f t="shared" si="16"/>
        <v>1.4421845453965565</v>
      </c>
      <c r="AU20">
        <f t="shared" si="17"/>
        <v>-2.0322960783041282</v>
      </c>
      <c r="AW20">
        <v>17</v>
      </c>
      <c r="AX20">
        <f>(R20*SUMPRODUCT(K21:$K$23, X21:$X$23)-$AZ$3*SUMPRODUCT(K20:$K$22, W21:$W$23))/Z20</f>
        <v>536.82136339468309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584.71792933120457</v>
      </c>
      <c r="P21">
        <f t="shared" si="30"/>
        <v>29.235896466560231</v>
      </c>
      <c r="Q21" s="5">
        <f t="shared" si="31"/>
        <v>50</v>
      </c>
      <c r="R21">
        <f t="shared" si="0"/>
        <v>100000</v>
      </c>
      <c r="S21">
        <f t="shared" si="1"/>
        <v>385.44406651453346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432.9910045033966</v>
      </c>
      <c r="AC21">
        <f t="shared" si="2"/>
        <v>305.45254193708763</v>
      </c>
      <c r="AE21">
        <f t="shared" si="3"/>
        <v>463.37093588045263</v>
      </c>
      <c r="AF21">
        <f t="shared" si="4"/>
        <v>-23.168546794022635</v>
      </c>
      <c r="AG21">
        <f t="shared" si="5"/>
        <v>-39.623458819746851</v>
      </c>
      <c r="AH21">
        <f t="shared" si="6"/>
        <v>-604.80281880732696</v>
      </c>
      <c r="AI21">
        <f t="shared" si="7"/>
        <v>-204.22388854064383</v>
      </c>
      <c r="AJ21">
        <f t="shared" si="8"/>
        <v>127.53846256630897</v>
      </c>
      <c r="AK21">
        <f t="shared" si="32"/>
        <v>1.3971094297437228</v>
      </c>
      <c r="AL21">
        <f t="shared" si="9"/>
        <v>-75.28831654459114</v>
      </c>
      <c r="AN21">
        <f t="shared" si="10"/>
        <v>149.96215528485618</v>
      </c>
      <c r="AO21">
        <f t="shared" si="11"/>
        <v>-7.4981077642428096</v>
      </c>
      <c r="AP21">
        <f t="shared" si="12"/>
        <v>-12.823461344547928</v>
      </c>
      <c r="AQ21">
        <f t="shared" si="13"/>
        <v>-195.73418876254811</v>
      </c>
      <c r="AR21">
        <f t="shared" si="14"/>
        <v>-66.093602586482689</v>
      </c>
      <c r="AS21">
        <f t="shared" si="15"/>
        <v>41.275663290834963</v>
      </c>
      <c r="AT21">
        <f t="shared" si="16"/>
        <v>0.45215080409622077</v>
      </c>
      <c r="AU21">
        <f t="shared" si="17"/>
        <v>-24.365788491551506</v>
      </c>
      <c r="AW21">
        <v>18</v>
      </c>
      <c r="AX21">
        <f>(R21*SUMPRODUCT(K22:$K$23, X22:$X$23)-$AZ$3*SUMPRODUCT(K21:$K$22, W22:$W$23))/Z21</f>
        <v>385.44406651453346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584.71792933120457</v>
      </c>
      <c r="P22">
        <f t="shared" si="30"/>
        <v>29.235896466560231</v>
      </c>
      <c r="Q22" s="5">
        <f t="shared" si="31"/>
        <v>50</v>
      </c>
      <c r="R22">
        <f t="shared" si="0"/>
        <v>100000</v>
      </c>
      <c r="S22">
        <f t="shared" si="1"/>
        <v>204.19200615288983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305.45254193708763</v>
      </c>
      <c r="AC22">
        <f t="shared" si="2"/>
        <v>158.77724138403872</v>
      </c>
      <c r="AE22">
        <f t="shared" si="3"/>
        <v>454.6696100212738</v>
      </c>
      <c r="AF22">
        <f t="shared" si="4"/>
        <v>-22.733480501063692</v>
      </c>
      <c r="AG22">
        <f t="shared" si="5"/>
        <v>-38.879396989016655</v>
      </c>
      <c r="AH22">
        <f t="shared" si="6"/>
        <v>-695.65448506544965</v>
      </c>
      <c r="AI22">
        <f t="shared" si="7"/>
        <v>-302.59775253425619</v>
      </c>
      <c r="AJ22">
        <f t="shared" si="8"/>
        <v>146.67530055304891</v>
      </c>
      <c r="AK22">
        <f t="shared" si="32"/>
        <v>15.485162100603253</v>
      </c>
      <c r="AL22">
        <f t="shared" si="9"/>
        <v>-140.43728988060403</v>
      </c>
      <c r="AN22">
        <f t="shared" si="10"/>
        <v>137.51973695782812</v>
      </c>
      <c r="AO22">
        <f t="shared" si="11"/>
        <v>-6.8759868478914061</v>
      </c>
      <c r="AP22">
        <f t="shared" si="12"/>
        <v>-11.759493771220768</v>
      </c>
      <c r="AQ22">
        <f t="shared" si="13"/>
        <v>-210.40821662846088</v>
      </c>
      <c r="AR22">
        <f t="shared" si="14"/>
        <v>-91.523960289744934</v>
      </c>
      <c r="AS22">
        <f t="shared" si="15"/>
        <v>44.363529705277394</v>
      </c>
      <c r="AT22">
        <f t="shared" si="16"/>
        <v>4.6836546184044483</v>
      </c>
      <c r="AU22">
        <f t="shared" si="17"/>
        <v>-42.476775966063094</v>
      </c>
      <c r="AW22">
        <v>19</v>
      </c>
      <c r="AX22">
        <f>(R22*SUMPRODUCT(K23:$K$23, X23:$X$23)-$AZ$3*SUMPRODUCT(K22:$K$22, W23:$W$23))/Z22</f>
        <v>204.19200615288983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584.71792933120457</v>
      </c>
      <c r="P23">
        <f t="shared" si="30"/>
        <v>29.235896466560231</v>
      </c>
      <c r="Q23" s="5">
        <f t="shared" si="31"/>
        <v>50</v>
      </c>
      <c r="R23">
        <f t="shared" si="0"/>
        <v>100000</v>
      </c>
      <c r="S23">
        <f t="shared" si="1"/>
        <v>208.40079780917262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158.77724138403872</v>
      </c>
      <c r="AC23">
        <f t="shared" si="2"/>
        <v>158.77724138403872</v>
      </c>
      <c r="AE23">
        <f t="shared" si="3"/>
        <v>445.48725716495159</v>
      </c>
      <c r="AF23">
        <f t="shared" si="4"/>
        <v>-22.274362858247581</v>
      </c>
      <c r="AG23">
        <f t="shared" si="5"/>
        <v>-38.094201906421453</v>
      </c>
      <c r="AH23">
        <f t="shared" si="6"/>
        <v>-792.80222541007527</v>
      </c>
      <c r="AI23">
        <f t="shared" si="7"/>
        <v>-407.68353300979271</v>
      </c>
      <c r="AJ23">
        <f t="shared" si="8"/>
        <v>0</v>
      </c>
      <c r="AK23">
        <f t="shared" si="32"/>
        <v>40.739309498351993</v>
      </c>
      <c r="AL23">
        <f t="shared" si="9"/>
        <v>-366.94422351144073</v>
      </c>
      <c r="AN23">
        <f t="shared" si="10"/>
        <v>122.0603633544147</v>
      </c>
      <c r="AO23">
        <f t="shared" si="11"/>
        <v>-6.1030181677207365</v>
      </c>
      <c r="AP23">
        <f t="shared" si="12"/>
        <v>-10.437542379966551</v>
      </c>
      <c r="AQ23">
        <f t="shared" si="13"/>
        <v>-217.22221263426897</v>
      </c>
      <c r="AR23">
        <f t="shared" si="14"/>
        <v>-111.70240982754156</v>
      </c>
      <c r="AS23">
        <f t="shared" si="15"/>
        <v>0</v>
      </c>
      <c r="AT23">
        <f t="shared" si="16"/>
        <v>11.16228318588149</v>
      </c>
      <c r="AU23">
        <f t="shared" si="17"/>
        <v>-100.54012664166007</v>
      </c>
      <c r="AW23">
        <v>20</v>
      </c>
      <c r="AX23">
        <f>(R23*SUMPRODUCT(K$23:$K24, X$23:$X24)-$AZ$3*SUMPRODUCT(K$22:$K23, W$23:$W24))/Z23</f>
        <v>208.40079780917262</v>
      </c>
    </row>
    <row r="25" spans="5:50" x14ac:dyDescent="0.25">
      <c r="AN25" s="6">
        <f t="shared" ref="AN25:AU25" si="33">SUM(AN3:AN23)</f>
        <v>5619.6768534682342</v>
      </c>
      <c r="AO25" s="6">
        <f t="shared" si="33"/>
        <v>-719.5222896718152</v>
      </c>
      <c r="AP25" s="6">
        <f t="shared" si="33"/>
        <v>-2950.4541708301927</v>
      </c>
      <c r="AQ25" s="6">
        <f t="shared" si="33"/>
        <v>-2566.9327847092995</v>
      </c>
      <c r="AR25" s="6">
        <f t="shared" si="33"/>
        <v>-617.23239174307344</v>
      </c>
      <c r="AS25" s="6">
        <f t="shared" si="33"/>
        <v>-330.45424381024873</v>
      </c>
      <c r="AT25" s="6">
        <f t="shared" si="33"/>
        <v>160.60513904527639</v>
      </c>
      <c r="AU25" s="7">
        <f t="shared" si="33"/>
        <v>-787.08149650804512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1946.6561180088354</v>
      </c>
      <c r="K3">
        <v>1</v>
      </c>
      <c r="L3" s="2">
        <v>0</v>
      </c>
      <c r="O3">
        <f>$C$3</f>
        <v>1946.6561180088354</v>
      </c>
      <c r="P3">
        <f>O3*B5</f>
        <v>1557.3248944070683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1946.6561180088354</v>
      </c>
      <c r="AF3">
        <f t="shared" ref="AF3:AF23" si="4">-$Z3*P3</f>
        <v>-1557.3248944070683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-2130.576980398233</v>
      </c>
      <c r="AJ3">
        <f t="shared" ref="AJ3:AJ23" si="8">AB3-AC3</f>
        <v>0</v>
      </c>
      <c r="AL3">
        <f t="shared" ref="AL3:AL23" si="9">SUM(AI3:AK3)</f>
        <v>-2130.576980398233</v>
      </c>
      <c r="AN3">
        <f t="shared" ref="AN3:AN23" si="10">AE3*$K3</f>
        <v>1946.6561180088354</v>
      </c>
      <c r="AO3">
        <f t="shared" ref="AO3:AO23" si="11">AF3*$K3</f>
        <v>-1557.3248944070683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-2130.576980398233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-2130.576980398233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893.73047436459512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706.7327596800468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698.19243139621085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-698.19243139621085</v>
      </c>
      <c r="AK4">
        <f>H4*SUM(AB4, AE4:AF4)</f>
        <v>0</v>
      </c>
      <c r="AL4">
        <f t="shared" si="9"/>
        <v>-906.61643139621083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-195.53804296838348</v>
      </c>
      <c r="AR4">
        <f t="shared" si="14"/>
        <v>-195.53804296838348</v>
      </c>
      <c r="AS4">
        <f t="shared" si="15"/>
        <v>-655.02620451844518</v>
      </c>
      <c r="AT4">
        <f t="shared" si="16"/>
        <v>0</v>
      </c>
      <c r="AU4">
        <f t="shared" si="17"/>
        <v>-850.56424748682866</v>
      </c>
      <c r="AW4">
        <v>1</v>
      </c>
      <c r="AX4">
        <f>(R4*SUMPRODUCT(K5:$K$23, X5:$X$23)-$AZ$3*SUMPRODUCT(K4:$K$22, W5:$W$23))/Z4</f>
        <v>706.7327596800468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1946.6561180088354</v>
      </c>
      <c r="P5">
        <f t="shared" ref="P5:P23" si="30">O5*$C$5</f>
        <v>97.33280590044177</v>
      </c>
      <c r="Q5" s="5">
        <f t="shared" ref="Q5:Q23" si="31">$C$8</f>
        <v>50</v>
      </c>
      <c r="R5">
        <f t="shared" si="0"/>
        <v>100000</v>
      </c>
      <c r="S5">
        <f t="shared" si="1"/>
        <v>1372.8883190381766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698.19243139621085</v>
      </c>
      <c r="AC5">
        <f t="shared" si="2"/>
        <v>1339.7657760280708</v>
      </c>
      <c r="AE5">
        <f t="shared" si="3"/>
        <v>1899.6907530184731</v>
      </c>
      <c r="AF5">
        <f t="shared" si="4"/>
        <v>-94.984537650923656</v>
      </c>
      <c r="AG5">
        <f t="shared" si="5"/>
        <v>-48.793691280245184</v>
      </c>
      <c r="AH5">
        <f t="shared" si="6"/>
        <v>-216.27767950963204</v>
      </c>
      <c r="AI5">
        <f t="shared" si="7"/>
        <v>1539.6348445776723</v>
      </c>
      <c r="AJ5">
        <f t="shared" si="8"/>
        <v>-641.57334463185998</v>
      </c>
      <c r="AK5">
        <f>H5*SUM(AB5, AE5:AF5)</f>
        <v>216.25044308038889</v>
      </c>
      <c r="AL5">
        <f t="shared" si="9"/>
        <v>1114.3119430262013</v>
      </c>
      <c r="AN5">
        <f t="shared" si="10"/>
        <v>1640.5017182635534</v>
      </c>
      <c r="AO5">
        <f t="shared" si="11"/>
        <v>-82.025085913177676</v>
      </c>
      <c r="AP5">
        <f t="shared" si="12"/>
        <v>-42.136402600515893</v>
      </c>
      <c r="AQ5">
        <f t="shared" si="13"/>
        <v>-186.76929615720209</v>
      </c>
      <c r="AR5">
        <f t="shared" si="14"/>
        <v>1329.5709335926579</v>
      </c>
      <c r="AS5">
        <f t="shared" si="15"/>
        <v>-554.03868897519783</v>
      </c>
      <c r="AT5">
        <f t="shared" si="16"/>
        <v>186.74577579795323</v>
      </c>
      <c r="AU5">
        <f t="shared" si="17"/>
        <v>962.27802041541327</v>
      </c>
      <c r="AW5">
        <v>2</v>
      </c>
      <c r="AX5">
        <f>(R5*SUMPRODUCT(K6:$K$23, X6:$X$23)-$AZ$3*SUMPRODUCT(K5:$K$22, W6:$W$23))/Z5</f>
        <v>1372.8883190381766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1946.6561180088354</v>
      </c>
      <c r="P6">
        <f t="shared" si="30"/>
        <v>97.33280590044177</v>
      </c>
      <c r="Q6" s="5">
        <f t="shared" si="31"/>
        <v>50</v>
      </c>
      <c r="R6">
        <f t="shared" si="0"/>
        <v>100000</v>
      </c>
      <c r="S6">
        <f t="shared" si="1"/>
        <v>1945.8865856458654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1339.7657760280708</v>
      </c>
      <c r="AC6">
        <f t="shared" si="2"/>
        <v>1874.4925717631095</v>
      </c>
      <c r="AE6">
        <f t="shared" si="3"/>
        <v>1875.2338702070986</v>
      </c>
      <c r="AF6">
        <f t="shared" si="4"/>
        <v>-93.761693510354931</v>
      </c>
      <c r="AG6">
        <f t="shared" si="5"/>
        <v>-48.16551451638022</v>
      </c>
      <c r="AH6">
        <f t="shared" si="6"/>
        <v>-280.4797021250252</v>
      </c>
      <c r="AI6">
        <f t="shared" si="7"/>
        <v>1452.8269600553383</v>
      </c>
      <c r="AJ6">
        <f t="shared" si="8"/>
        <v>-534.72679573503865</v>
      </c>
      <c r="AK6">
        <f>H6*SUM(AB6, AE6:AF6)</f>
        <v>339.59068925645977</v>
      </c>
      <c r="AL6">
        <f t="shared" si="9"/>
        <v>1257.6908535767593</v>
      </c>
      <c r="AN6">
        <f t="shared" si="10"/>
        <v>1460.4813051162423</v>
      </c>
      <c r="AO6">
        <f t="shared" si="11"/>
        <v>-73.024065255812118</v>
      </c>
      <c r="AP6">
        <f t="shared" si="12"/>
        <v>-37.51256556320066</v>
      </c>
      <c r="AQ6">
        <f t="shared" si="13"/>
        <v>-218.44494594849232</v>
      </c>
      <c r="AR6">
        <f t="shared" si="14"/>
        <v>1131.4997283487373</v>
      </c>
      <c r="AS6">
        <f t="shared" si="15"/>
        <v>-416.45924858934393</v>
      </c>
      <c r="AT6">
        <f t="shared" si="16"/>
        <v>264.48213256505693</v>
      </c>
      <c r="AU6">
        <f t="shared" si="17"/>
        <v>979.52261232445028</v>
      </c>
      <c r="AW6">
        <v>3</v>
      </c>
      <c r="AX6">
        <f>(R6*SUMPRODUCT(K7:$K$23, X7:$X$23)-$AZ$3*SUMPRODUCT(K6:$K$22, W7:$W$23))/Z6</f>
        <v>1945.8865856458654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1946.6561180088354</v>
      </c>
      <c r="P7">
        <f t="shared" si="30"/>
        <v>97.33280590044177</v>
      </c>
      <c r="Q7" s="5">
        <f t="shared" si="31"/>
        <v>50</v>
      </c>
      <c r="R7">
        <f t="shared" si="0"/>
        <v>100000</v>
      </c>
      <c r="S7">
        <f t="shared" si="1"/>
        <v>2417.0726744615108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1874.4925717631095</v>
      </c>
      <c r="AC7">
        <f t="shared" si="2"/>
        <v>2296.5900276602024</v>
      </c>
      <c r="AE7">
        <f t="shared" si="3"/>
        <v>1849.6220966540923</v>
      </c>
      <c r="AF7">
        <f t="shared" si="4"/>
        <v>-92.481104832704617</v>
      </c>
      <c r="AG7">
        <f t="shared" si="5"/>
        <v>-47.507674302177321</v>
      </c>
      <c r="AH7">
        <f t="shared" si="6"/>
        <v>-352.37013807819568</v>
      </c>
      <c r="AI7">
        <f t="shared" si="7"/>
        <v>1357.2631794410147</v>
      </c>
      <c r="AJ7">
        <f t="shared" si="8"/>
        <v>-422.09745589709291</v>
      </c>
      <c r="AK7">
        <f>H7*SUM(AB7, AE7:AF7)</f>
        <v>380.23203410729684</v>
      </c>
      <c r="AL7">
        <f t="shared" si="9"/>
        <v>1315.3977576512186</v>
      </c>
      <c r="AN7">
        <f t="shared" si="10"/>
        <v>1304.0048740425125</v>
      </c>
      <c r="AO7">
        <f t="shared" si="11"/>
        <v>-65.200243702125633</v>
      </c>
      <c r="AP7">
        <f t="shared" si="12"/>
        <v>-33.493457369767299</v>
      </c>
      <c r="AQ7">
        <f t="shared" si="13"/>
        <v>-248.4250044115538</v>
      </c>
      <c r="AR7">
        <f t="shared" si="14"/>
        <v>956.88616855906582</v>
      </c>
      <c r="AS7">
        <f t="shared" si="15"/>
        <v>-297.5835662898063</v>
      </c>
      <c r="AT7">
        <f t="shared" si="16"/>
        <v>268.06796190418822</v>
      </c>
      <c r="AU7">
        <f t="shared" si="17"/>
        <v>927.37056417344763</v>
      </c>
      <c r="AW7">
        <v>4</v>
      </c>
      <c r="AX7">
        <f>(R7*SUMPRODUCT(K8:$K$23, X8:$X$23)-$AZ$3*SUMPRODUCT(K7:$K$22, W8:$W$23))/Z7</f>
        <v>2417.0726744615108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1946.6561180088354</v>
      </c>
      <c r="P8">
        <f t="shared" si="30"/>
        <v>97.33280590044177</v>
      </c>
      <c r="Q8" s="5">
        <f t="shared" si="31"/>
        <v>50</v>
      </c>
      <c r="R8">
        <f t="shared" si="0"/>
        <v>100000</v>
      </c>
      <c r="S8">
        <f t="shared" si="1"/>
        <v>2792.6765614050078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2296.5900276602024</v>
      </c>
      <c r="AC8">
        <f t="shared" si="2"/>
        <v>2615.0309762540146</v>
      </c>
      <c r="AE8">
        <f t="shared" si="3"/>
        <v>1822.8269320763766</v>
      </c>
      <c r="AF8">
        <f t="shared" si="4"/>
        <v>-91.141346603818832</v>
      </c>
      <c r="AG8">
        <f t="shared" si="5"/>
        <v>-46.819438605850962</v>
      </c>
      <c r="AH8">
        <f t="shared" si="6"/>
        <v>-426.31790660917369</v>
      </c>
      <c r="AI8">
        <f t="shared" si="7"/>
        <v>1258.5482402575331</v>
      </c>
      <c r="AJ8">
        <f t="shared" si="8"/>
        <v>-318.44094859381221</v>
      </c>
      <c r="AK8">
        <f t="shared" ref="AK8:AK23" si="32">H8*SUM(AB8:AB8, AE8:AF8)</f>
        <v>292.04998195212517</v>
      </c>
      <c r="AL8">
        <f t="shared" si="9"/>
        <v>1232.157273615846</v>
      </c>
      <c r="AN8">
        <f t="shared" si="10"/>
        <v>1198.2414680700022</v>
      </c>
      <c r="AO8">
        <f t="shared" si="11"/>
        <v>-59.912073403500102</v>
      </c>
      <c r="AP8">
        <f t="shared" si="12"/>
        <v>-30.776916810957868</v>
      </c>
      <c r="AQ8">
        <f t="shared" si="13"/>
        <v>-280.24152227003765</v>
      </c>
      <c r="AR8">
        <f t="shared" si="14"/>
        <v>827.31095558550635</v>
      </c>
      <c r="AS8">
        <f t="shared" si="15"/>
        <v>-209.32823792657558</v>
      </c>
      <c r="AT8">
        <f t="shared" si="16"/>
        <v>191.9800464685417</v>
      </c>
      <c r="AU8">
        <f t="shared" si="17"/>
        <v>809.9627641274725</v>
      </c>
      <c r="AW8">
        <v>5</v>
      </c>
      <c r="AX8">
        <f>(R8*SUMPRODUCT(K9:$K$23, X9:$X$23)-$AZ$3*SUMPRODUCT(K8:$K$22, W9:$W$23))/Z8</f>
        <v>2792.6765614050078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1946.6561180088354</v>
      </c>
      <c r="P9">
        <f t="shared" si="30"/>
        <v>97.33280590044177</v>
      </c>
      <c r="Q9" s="5">
        <f t="shared" si="31"/>
        <v>50</v>
      </c>
      <c r="R9">
        <f t="shared" si="0"/>
        <v>100000</v>
      </c>
      <c r="S9">
        <f t="shared" si="1"/>
        <v>3090.5839560319732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2615.0309762540146</v>
      </c>
      <c r="AC9">
        <f t="shared" si="2"/>
        <v>2849.4292880880812</v>
      </c>
      <c r="AE9">
        <f t="shared" si="3"/>
        <v>1794.760807472735</v>
      </c>
      <c r="AF9">
        <f t="shared" si="4"/>
        <v>-89.73804037363675</v>
      </c>
      <c r="AG9">
        <f t="shared" si="5"/>
        <v>-46.098558211414641</v>
      </c>
      <c r="AH9">
        <f t="shared" si="6"/>
        <v>-505.37201675562608</v>
      </c>
      <c r="AI9">
        <f t="shared" si="7"/>
        <v>1153.5521921320574</v>
      </c>
      <c r="AJ9">
        <f t="shared" si="8"/>
        <v>-234.39831183406659</v>
      </c>
      <c r="AK9">
        <f t="shared" si="32"/>
        <v>225.5068054030325</v>
      </c>
      <c r="AL9">
        <f t="shared" si="9"/>
        <v>1144.6606857010233</v>
      </c>
      <c r="AN9">
        <f t="shared" si="10"/>
        <v>1121.2622180596859</v>
      </c>
      <c r="AO9">
        <f t="shared" si="11"/>
        <v>-56.063110902984299</v>
      </c>
      <c r="AP9">
        <f t="shared" si="12"/>
        <v>-28.799699332786748</v>
      </c>
      <c r="AQ9">
        <f t="shared" si="13"/>
        <v>-315.72705738467511</v>
      </c>
      <c r="AR9">
        <f t="shared" si="14"/>
        <v>720.67235043923972</v>
      </c>
      <c r="AS9">
        <f t="shared" si="15"/>
        <v>-146.4384390065884</v>
      </c>
      <c r="AT9">
        <f t="shared" si="16"/>
        <v>140.8835426765354</v>
      </c>
      <c r="AU9">
        <f t="shared" si="17"/>
        <v>715.11745410918672</v>
      </c>
      <c r="AW9">
        <v>6</v>
      </c>
      <c r="AX9">
        <f>(R9*SUMPRODUCT(K10:$K$23, X10:$X$23)-$AZ$3*SUMPRODUCT(K9:$K$22, W10:$W$23))/Z9</f>
        <v>3090.5839560319732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1946.6561180088354</v>
      </c>
      <c r="P10">
        <f t="shared" si="30"/>
        <v>97.33280590044177</v>
      </c>
      <c r="Q10" s="5">
        <f t="shared" si="31"/>
        <v>50</v>
      </c>
      <c r="R10">
        <f t="shared" si="0"/>
        <v>100000</v>
      </c>
      <c r="S10">
        <f t="shared" si="1"/>
        <v>3325.044564266228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2849.4292880880812</v>
      </c>
      <c r="AC10">
        <f t="shared" si="2"/>
        <v>3015.3998479813608</v>
      </c>
      <c r="AE10">
        <f t="shared" si="3"/>
        <v>1765.3738014218795</v>
      </c>
      <c r="AF10">
        <f t="shared" si="4"/>
        <v>-88.268690071093985</v>
      </c>
      <c r="AG10">
        <f t="shared" si="5"/>
        <v>-45.343750883633646</v>
      </c>
      <c r="AH10">
        <f t="shared" si="6"/>
        <v>-587.64349133368592</v>
      </c>
      <c r="AI10">
        <f t="shared" si="7"/>
        <v>1044.117869133466</v>
      </c>
      <c r="AJ10">
        <f t="shared" si="8"/>
        <v>-165.97055989327964</v>
      </c>
      <c r="AK10">
        <f t="shared" si="32"/>
        <v>237.64305597054053</v>
      </c>
      <c r="AL10">
        <f t="shared" si="9"/>
        <v>1115.7903652107268</v>
      </c>
      <c r="AN10">
        <f t="shared" si="10"/>
        <v>1047.888764871924</v>
      </c>
      <c r="AO10">
        <f t="shared" si="11"/>
        <v>-52.394438243596205</v>
      </c>
      <c r="AP10">
        <f t="shared" si="12"/>
        <v>-26.915097000896381</v>
      </c>
      <c r="AQ10">
        <f t="shared" si="13"/>
        <v>-348.81281903170395</v>
      </c>
      <c r="AR10">
        <f t="shared" si="14"/>
        <v>619.76641059572751</v>
      </c>
      <c r="AS10">
        <f t="shared" si="15"/>
        <v>-98.516634194747709</v>
      </c>
      <c r="AT10">
        <f t="shared" si="16"/>
        <v>141.05992068126818</v>
      </c>
      <c r="AU10">
        <f t="shared" si="17"/>
        <v>662.30969708224791</v>
      </c>
      <c r="AW10">
        <v>7</v>
      </c>
      <c r="AX10">
        <f>(R10*SUMPRODUCT(K11:$K$23, X11:$X$23)-$AZ$3*SUMPRODUCT(K10:$K$22, W11:$W$23))/Z10</f>
        <v>3325.044564266228</v>
      </c>
    </row>
    <row r="11" spans="1:52" x14ac:dyDescent="0.25">
      <c r="A11" t="s">
        <v>33</v>
      </c>
      <c r="C11" s="24">
        <f>AU25</f>
        <v>4691.7084642977734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1946.6561180088354</v>
      </c>
      <c r="P11">
        <f t="shared" si="30"/>
        <v>97.33280590044177</v>
      </c>
      <c r="Q11" s="5">
        <f t="shared" si="31"/>
        <v>50</v>
      </c>
      <c r="R11">
        <f t="shared" si="0"/>
        <v>100000</v>
      </c>
      <c r="S11">
        <f t="shared" si="1"/>
        <v>3493.3865739961848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3015.3998479813608</v>
      </c>
      <c r="AC11">
        <f t="shared" si="2"/>
        <v>3112.6291545016124</v>
      </c>
      <c r="AE11">
        <f t="shared" si="3"/>
        <v>1734.4827027751237</v>
      </c>
      <c r="AF11">
        <f t="shared" si="4"/>
        <v>-86.724135138756182</v>
      </c>
      <c r="AG11">
        <f t="shared" si="5"/>
        <v>-44.550310831202786</v>
      </c>
      <c r="AH11">
        <f t="shared" si="6"/>
        <v>-680.00508718905871</v>
      </c>
      <c r="AI11">
        <f t="shared" si="7"/>
        <v>923.20316961610615</v>
      </c>
      <c r="AJ11">
        <f t="shared" si="8"/>
        <v>-97.229306520251612</v>
      </c>
      <c r="AK11">
        <f t="shared" si="32"/>
        <v>240.152658404313</v>
      </c>
      <c r="AL11">
        <f t="shared" si="9"/>
        <v>1066.1265215001677</v>
      </c>
      <c r="AN11">
        <f t="shared" si="10"/>
        <v>979.12739735352955</v>
      </c>
      <c r="AO11">
        <f t="shared" si="11"/>
        <v>-48.956369867676479</v>
      </c>
      <c r="AP11">
        <f t="shared" si="12"/>
        <v>-25.148956415451636</v>
      </c>
      <c r="AQ11">
        <f t="shared" si="13"/>
        <v>-383.8675416833521</v>
      </c>
      <c r="AR11">
        <f t="shared" si="14"/>
        <v>521.15452938704948</v>
      </c>
      <c r="AS11">
        <f t="shared" si="15"/>
        <v>-54.886611257261535</v>
      </c>
      <c r="AT11">
        <f t="shared" si="16"/>
        <v>135.56782492827904</v>
      </c>
      <c r="AU11">
        <f t="shared" si="17"/>
        <v>601.83574305806701</v>
      </c>
      <c r="AW11">
        <v>8</v>
      </c>
      <c r="AX11">
        <f>(R11*SUMPRODUCT(K12:$K$23, X12:$X$23)-$AZ$3*SUMPRODUCT(K11:$K$22, W12:$W$23))/Z11</f>
        <v>3493.3865739961848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1946.6561180088354</v>
      </c>
      <c r="P12">
        <f t="shared" si="30"/>
        <v>97.33280590044177</v>
      </c>
      <c r="Q12" s="5">
        <f t="shared" si="31"/>
        <v>50</v>
      </c>
      <c r="R12">
        <f t="shared" si="0"/>
        <v>100000</v>
      </c>
      <c r="S12">
        <f t="shared" si="1"/>
        <v>3594.306306591679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3112.6291545016124</v>
      </c>
      <c r="AC12">
        <f t="shared" si="2"/>
        <v>3142.4107815463317</v>
      </c>
      <c r="AE12">
        <f t="shared" si="3"/>
        <v>1701.9120384858782</v>
      </c>
      <c r="AF12">
        <f t="shared" si="4"/>
        <v>-85.095601924293916</v>
      </c>
      <c r="AG12">
        <f t="shared" si="5"/>
        <v>-43.713731016516235</v>
      </c>
      <c r="AH12">
        <f t="shared" si="6"/>
        <v>-782.15341274904142</v>
      </c>
      <c r="AI12">
        <f t="shared" si="7"/>
        <v>790.9492927960265</v>
      </c>
      <c r="AJ12">
        <f t="shared" si="8"/>
        <v>-29.781627044719244</v>
      </c>
      <c r="AK12">
        <f t="shared" si="32"/>
        <v>245.45822617617992</v>
      </c>
      <c r="AL12">
        <f t="shared" si="9"/>
        <v>1006.6258919274871</v>
      </c>
      <c r="AN12">
        <f t="shared" si="10"/>
        <v>913.33875243061823</v>
      </c>
      <c r="AO12">
        <f t="shared" si="11"/>
        <v>-45.666937621530913</v>
      </c>
      <c r="AP12">
        <f t="shared" si="12"/>
        <v>-23.459170420013365</v>
      </c>
      <c r="AQ12">
        <f t="shared" si="13"/>
        <v>-419.74614789440392</v>
      </c>
      <c r="AR12">
        <f t="shared" si="14"/>
        <v>424.46649649466997</v>
      </c>
      <c r="AS12">
        <f t="shared" si="15"/>
        <v>-15.98244414239951</v>
      </c>
      <c r="AT12">
        <f t="shared" si="16"/>
        <v>131.72626140481049</v>
      </c>
      <c r="AU12">
        <f t="shared" si="17"/>
        <v>540.21031375708094</v>
      </c>
      <c r="AW12">
        <v>9</v>
      </c>
      <c r="AX12">
        <f>(R12*SUMPRODUCT(K13:$K$23, X13:$X$23)-$AZ$3*SUMPRODUCT(K12:$K$22, W13:$W$23))/Z12</f>
        <v>3594.306306591679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1946.6561180088354</v>
      </c>
      <c r="P13">
        <f t="shared" si="30"/>
        <v>97.33280590044177</v>
      </c>
      <c r="Q13" s="5">
        <f t="shared" si="31"/>
        <v>50</v>
      </c>
      <c r="R13">
        <f t="shared" si="0"/>
        <v>100000</v>
      </c>
      <c r="S13">
        <f t="shared" si="1"/>
        <v>3626.9214850506551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3142.4107815463317</v>
      </c>
      <c r="AC13">
        <f t="shared" si="2"/>
        <v>3106.8864729597399</v>
      </c>
      <c r="AE13">
        <f t="shared" si="3"/>
        <v>1667.5408016067104</v>
      </c>
      <c r="AF13">
        <f t="shared" si="4"/>
        <v>-83.377040080335519</v>
      </c>
      <c r="AG13">
        <f t="shared" si="5"/>
        <v>-42.83090336757521</v>
      </c>
      <c r="AH13">
        <f t="shared" si="6"/>
        <v>-891.38067755170789</v>
      </c>
      <c r="AI13">
        <f t="shared" si="7"/>
        <v>649.95218060709169</v>
      </c>
      <c r="AJ13">
        <f t="shared" si="8"/>
        <v>35.524308586591815</v>
      </c>
      <c r="AK13">
        <f t="shared" si="32"/>
        <v>244.36390387685898</v>
      </c>
      <c r="AL13">
        <f t="shared" si="9"/>
        <v>929.84039307054252</v>
      </c>
      <c r="AN13">
        <f t="shared" si="10"/>
        <v>850.90165781278415</v>
      </c>
      <c r="AO13">
        <f t="shared" si="11"/>
        <v>-42.545082890639208</v>
      </c>
      <c r="AP13">
        <f t="shared" si="12"/>
        <v>-21.855469231081781</v>
      </c>
      <c r="AQ13">
        <f t="shared" si="13"/>
        <v>-454.84781874016056</v>
      </c>
      <c r="AR13">
        <f t="shared" si="14"/>
        <v>331.65328695090255</v>
      </c>
      <c r="AS13">
        <f t="shared" si="15"/>
        <v>18.12710851803979</v>
      </c>
      <c r="AT13">
        <f t="shared" si="16"/>
        <v>124.69239176521413</v>
      </c>
      <c r="AU13">
        <f t="shared" si="17"/>
        <v>474.4727872341565</v>
      </c>
      <c r="AW13">
        <v>10</v>
      </c>
      <c r="AX13">
        <f>(R13*SUMPRODUCT(K14:$K$23, X14:$X$23)-$AZ$3*SUMPRODUCT(K13:$K$22, W14:$W$23))/Z13</f>
        <v>3626.9214850506551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1946.6561180088354</v>
      </c>
      <c r="P14">
        <f t="shared" si="30"/>
        <v>97.33280590044177</v>
      </c>
      <c r="Q14" s="5">
        <f t="shared" si="31"/>
        <v>50</v>
      </c>
      <c r="R14">
        <f t="shared" si="0"/>
        <v>100000</v>
      </c>
      <c r="S14">
        <f t="shared" si="1"/>
        <v>3588.3023040543803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3106.8864729597399</v>
      </c>
      <c r="AC14">
        <f t="shared" si="2"/>
        <v>3006.7816559393182</v>
      </c>
      <c r="AE14">
        <f t="shared" si="3"/>
        <v>1631.180823153496</v>
      </c>
      <c r="AF14">
        <f t="shared" si="4"/>
        <v>-81.559041157674798</v>
      </c>
      <c r="AG14">
        <f t="shared" si="5"/>
        <v>-41.89699475072085</v>
      </c>
      <c r="AH14">
        <f t="shared" si="6"/>
        <v>-1011.1991663572268</v>
      </c>
      <c r="AI14">
        <f t="shared" si="7"/>
        <v>496.52562088787374</v>
      </c>
      <c r="AJ14">
        <f t="shared" si="8"/>
        <v>100.10481702042171</v>
      </c>
      <c r="AK14">
        <f t="shared" si="32"/>
        <v>239.34452430471583</v>
      </c>
      <c r="AL14">
        <f t="shared" si="9"/>
        <v>835.97496221301128</v>
      </c>
      <c r="AN14">
        <f t="shared" si="10"/>
        <v>791.65696140291095</v>
      </c>
      <c r="AO14">
        <f t="shared" si="11"/>
        <v>-39.582848070145545</v>
      </c>
      <c r="AP14">
        <f t="shared" si="12"/>
        <v>-20.333765015792014</v>
      </c>
      <c r="AQ14">
        <f t="shared" si="13"/>
        <v>-490.76279468753216</v>
      </c>
      <c r="AR14">
        <f t="shared" si="14"/>
        <v>240.97755362944136</v>
      </c>
      <c r="AS14">
        <f t="shared" si="15"/>
        <v>48.583623678810291</v>
      </c>
      <c r="AT14">
        <f t="shared" si="16"/>
        <v>116.16048702263731</v>
      </c>
      <c r="AU14">
        <f t="shared" si="17"/>
        <v>405.72166433088893</v>
      </c>
      <c r="AW14">
        <v>11</v>
      </c>
      <c r="AX14">
        <f>(R14*SUMPRODUCT(K15:$K$23, X15:$X$23)-$AZ$3*SUMPRODUCT(K14:$K$22, W15:$W$23))/Z14</f>
        <v>3588.3023040543803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1946.6561180088354</v>
      </c>
      <c r="P15">
        <f t="shared" si="30"/>
        <v>97.33280590044177</v>
      </c>
      <c r="Q15" s="5">
        <f t="shared" si="31"/>
        <v>50</v>
      </c>
      <c r="R15">
        <f t="shared" si="0"/>
        <v>100000</v>
      </c>
      <c r="S15">
        <f t="shared" si="1"/>
        <v>3475.3670618613678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3006.7816559393182</v>
      </c>
      <c r="AC15">
        <f t="shared" si="2"/>
        <v>2843.3382712744569</v>
      </c>
      <c r="AE15">
        <f t="shared" si="3"/>
        <v>1592.6380560160464</v>
      </c>
      <c r="AF15">
        <f t="shared" si="4"/>
        <v>-79.631902800802322</v>
      </c>
      <c r="AG15">
        <f t="shared" si="5"/>
        <v>-40.907021052210766</v>
      </c>
      <c r="AH15">
        <f t="shared" si="6"/>
        <v>-1142.0075020057525</v>
      </c>
      <c r="AI15">
        <f t="shared" si="7"/>
        <v>330.09163015728086</v>
      </c>
      <c r="AJ15">
        <f t="shared" si="8"/>
        <v>163.44338466486124</v>
      </c>
      <c r="AK15">
        <f t="shared" si="32"/>
        <v>234.5769872951218</v>
      </c>
      <c r="AL15">
        <f t="shared" si="9"/>
        <v>728.11200211726396</v>
      </c>
      <c r="AN15">
        <f t="shared" si="10"/>
        <v>734.81423651758541</v>
      </c>
      <c r="AO15">
        <f t="shared" si="11"/>
        <v>-36.740711825879274</v>
      </c>
      <c r="AP15">
        <f t="shared" si="12"/>
        <v>-18.873755608905398</v>
      </c>
      <c r="AQ15">
        <f t="shared" si="13"/>
        <v>-526.90149372850169</v>
      </c>
      <c r="AR15">
        <f t="shared" si="14"/>
        <v>152.29827535429914</v>
      </c>
      <c r="AS15">
        <f t="shared" si="15"/>
        <v>75.409805424836577</v>
      </c>
      <c r="AT15">
        <f t="shared" si="16"/>
        <v>108.22955609577846</v>
      </c>
      <c r="AU15">
        <f t="shared" si="17"/>
        <v>335.93763687491418</v>
      </c>
      <c r="AW15">
        <v>12</v>
      </c>
      <c r="AX15">
        <f>(R15*SUMPRODUCT(K16:$K$23, X16:$X$23)-$AZ$3*SUMPRODUCT(K15:$K$22, W16:$W$23))/Z15</f>
        <v>3475.3670618613678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1946.6561180088354</v>
      </c>
      <c r="P16">
        <f t="shared" si="30"/>
        <v>97.33280590044177</v>
      </c>
      <c r="Q16" s="5">
        <f t="shared" si="31"/>
        <v>50</v>
      </c>
      <c r="R16">
        <f t="shared" si="0"/>
        <v>100000</v>
      </c>
      <c r="S16">
        <f t="shared" si="1"/>
        <v>3292.3907636296976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2843.3382712744569</v>
      </c>
      <c r="AC16">
        <f t="shared" si="2"/>
        <v>2624.8682354593184</v>
      </c>
      <c r="AE16">
        <f t="shared" si="3"/>
        <v>1551.9773247968687</v>
      </c>
      <c r="AF16">
        <f t="shared" si="4"/>
        <v>-77.598866239843446</v>
      </c>
      <c r="AG16">
        <f t="shared" si="5"/>
        <v>-39.862647296542818</v>
      </c>
      <c r="AH16">
        <f t="shared" si="6"/>
        <v>-1270.6070902916872</v>
      </c>
      <c r="AI16">
        <f t="shared" si="7"/>
        <v>163.90872096879548</v>
      </c>
      <c r="AJ16">
        <f t="shared" si="8"/>
        <v>218.47003581513854</v>
      </c>
      <c r="AK16">
        <f t="shared" si="32"/>
        <v>236.17910512178213</v>
      </c>
      <c r="AL16">
        <f t="shared" si="9"/>
        <v>618.55786190571621</v>
      </c>
      <c r="AN16">
        <f t="shared" si="10"/>
        <v>678.91733626509745</v>
      </c>
      <c r="AO16">
        <f t="shared" si="11"/>
        <v>-33.945866813254874</v>
      </c>
      <c r="AP16">
        <f t="shared" si="12"/>
        <v>-17.438039774573479</v>
      </c>
      <c r="AQ16">
        <f t="shared" si="13"/>
        <v>-555.83104688290803</v>
      </c>
      <c r="AR16">
        <f t="shared" si="14"/>
        <v>71.702382794361213</v>
      </c>
      <c r="AS16">
        <f t="shared" si="15"/>
        <v>95.570400675001892</v>
      </c>
      <c r="AT16">
        <f t="shared" si="16"/>
        <v>103.31728844797506</v>
      </c>
      <c r="AU16">
        <f t="shared" si="17"/>
        <v>270.59007191733821</v>
      </c>
      <c r="AW16">
        <v>13</v>
      </c>
      <c r="AX16">
        <f>(R16*SUMPRODUCT(K17:$K$23, X17:$X$23)-$AZ$3*SUMPRODUCT(K16:$K$22, W17:$W$23))/Z16</f>
        <v>3292.3907636296976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1946.6561180088354</v>
      </c>
      <c r="P17">
        <f t="shared" si="30"/>
        <v>97.33280590044177</v>
      </c>
      <c r="Q17" s="5">
        <f t="shared" si="31"/>
        <v>50</v>
      </c>
      <c r="R17">
        <f t="shared" si="0"/>
        <v>100000</v>
      </c>
      <c r="S17">
        <f t="shared" si="1"/>
        <v>3043.5296948258365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2624.8682354593184</v>
      </c>
      <c r="AC17">
        <f t="shared" si="2"/>
        <v>2359.5782610345286</v>
      </c>
      <c r="AE17">
        <f t="shared" si="3"/>
        <v>1509.1975168083125</v>
      </c>
      <c r="AF17">
        <f t="shared" si="4"/>
        <v>-75.45987584041562</v>
      </c>
      <c r="AG17">
        <f t="shared" si="5"/>
        <v>-38.763844904256032</v>
      </c>
      <c r="AH17">
        <f t="shared" si="6"/>
        <v>-1400.3518386427063</v>
      </c>
      <c r="AI17">
        <f t="shared" si="7"/>
        <v>-5.3780425790655499</v>
      </c>
      <c r="AJ17">
        <f t="shared" si="8"/>
        <v>265.28997442478976</v>
      </c>
      <c r="AK17">
        <f t="shared" si="32"/>
        <v>250.41598257555921</v>
      </c>
      <c r="AL17">
        <f t="shared" si="9"/>
        <v>510.32791442128342</v>
      </c>
      <c r="AN17">
        <f t="shared" si="10"/>
        <v>621.83590036652799</v>
      </c>
      <c r="AO17">
        <f t="shared" si="11"/>
        <v>-31.091795018326401</v>
      </c>
      <c r="AP17">
        <f t="shared" si="12"/>
        <v>-15.971899058437236</v>
      </c>
      <c r="AQ17">
        <f t="shared" si="13"/>
        <v>-576.98812561915429</v>
      </c>
      <c r="AR17">
        <f t="shared" si="14"/>
        <v>-2.215919329389882</v>
      </c>
      <c r="AS17">
        <f t="shared" si="15"/>
        <v>109.30764745328246</v>
      </c>
      <c r="AT17">
        <f t="shared" si="16"/>
        <v>103.17910429667094</v>
      </c>
      <c r="AU17">
        <f t="shared" si="17"/>
        <v>210.27083242056352</v>
      </c>
      <c r="AW17">
        <v>14</v>
      </c>
      <c r="AX17">
        <f>(R17*SUMPRODUCT(K18:$K$23, X18:$X$23)-$AZ$3*SUMPRODUCT(K17:$K$22, W18:$W$23))/Z17</f>
        <v>3043.5296948258365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1946.6561180088354</v>
      </c>
      <c r="P18">
        <f t="shared" si="30"/>
        <v>97.33280590044177</v>
      </c>
      <c r="Q18" s="5">
        <f t="shared" si="31"/>
        <v>50</v>
      </c>
      <c r="R18">
        <f t="shared" si="0"/>
        <v>100000</v>
      </c>
      <c r="S18">
        <f t="shared" si="1"/>
        <v>2730.5082851248326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2359.5782610345286</v>
      </c>
      <c r="AC18">
        <f t="shared" si="2"/>
        <v>2053.8011806901277</v>
      </c>
      <c r="AE18">
        <f t="shared" si="3"/>
        <v>1464.2125992968467</v>
      </c>
      <c r="AF18">
        <f t="shared" si="4"/>
        <v>-73.21062996484234</v>
      </c>
      <c r="AG18">
        <f t="shared" si="5"/>
        <v>-37.608404117994326</v>
      </c>
      <c r="AH18">
        <f t="shared" si="6"/>
        <v>-1535.6046744382945</v>
      </c>
      <c r="AI18">
        <f t="shared" si="7"/>
        <v>-182.21110922428443</v>
      </c>
      <c r="AJ18">
        <f t="shared" si="8"/>
        <v>305.77708034440093</v>
      </c>
      <c r="AK18">
        <f t="shared" si="32"/>
        <v>262.91567414869394</v>
      </c>
      <c r="AL18">
        <f t="shared" si="9"/>
        <v>386.48164526881044</v>
      </c>
      <c r="AN18">
        <f t="shared" si="10"/>
        <v>563.77976602125841</v>
      </c>
      <c r="AO18">
        <f t="shared" si="11"/>
        <v>-28.188988301062924</v>
      </c>
      <c r="AP18">
        <f t="shared" si="12"/>
        <v>-14.480723143796155</v>
      </c>
      <c r="AQ18">
        <f t="shared" si="13"/>
        <v>-591.26853878441204</v>
      </c>
      <c r="AR18">
        <f t="shared" si="14"/>
        <v>-70.158484208012695</v>
      </c>
      <c r="AS18">
        <f t="shared" si="15"/>
        <v>117.73627060306443</v>
      </c>
      <c r="AT18">
        <f t="shared" si="16"/>
        <v>101.23293388272602</v>
      </c>
      <c r="AU18">
        <f t="shared" si="17"/>
        <v>148.81072027777776</v>
      </c>
      <c r="AW18">
        <v>15</v>
      </c>
      <c r="AX18">
        <f>(R18*SUMPRODUCT(K19:$K$23, X19:$X$23)-$AZ$3*SUMPRODUCT(K18:$K$22, W19:$W$23))/Z18</f>
        <v>2730.5082851248326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1946.6561180088354</v>
      </c>
      <c r="P19">
        <f t="shared" si="30"/>
        <v>97.33280590044177</v>
      </c>
      <c r="Q19" s="5">
        <f t="shared" si="31"/>
        <v>50</v>
      </c>
      <c r="R19">
        <f t="shared" si="0"/>
        <v>100000</v>
      </c>
      <c r="S19">
        <f t="shared" si="1"/>
        <v>2344.073148764272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2053.8011806901277</v>
      </c>
      <c r="AC19">
        <f t="shared" si="2"/>
        <v>1705.8539269294015</v>
      </c>
      <c r="AE19">
        <f t="shared" si="3"/>
        <v>1416.6413642155746</v>
      </c>
      <c r="AF19">
        <f t="shared" si="4"/>
        <v>-70.832068210778743</v>
      </c>
      <c r="AG19">
        <f t="shared" si="5"/>
        <v>-36.386533582125594</v>
      </c>
      <c r="AH19">
        <f t="shared" si="6"/>
        <v>-1691.5729893775783</v>
      </c>
      <c r="AI19">
        <f t="shared" si="7"/>
        <v>-382.15022695490802</v>
      </c>
      <c r="AJ19">
        <f t="shared" si="8"/>
        <v>347.9472537607262</v>
      </c>
      <c r="AK19">
        <f t="shared" si="32"/>
        <v>249.53140898940742</v>
      </c>
      <c r="AL19">
        <f t="shared" si="9"/>
        <v>215.3284357952256</v>
      </c>
      <c r="AN19">
        <f t="shared" si="10"/>
        <v>508.16374034652767</v>
      </c>
      <c r="AO19">
        <f t="shared" si="11"/>
        <v>-25.408187017326387</v>
      </c>
      <c r="AP19">
        <f t="shared" si="12"/>
        <v>-13.052221592848923</v>
      </c>
      <c r="AQ19">
        <f t="shared" si="13"/>
        <v>-606.78452504967231</v>
      </c>
      <c r="AR19">
        <f t="shared" si="14"/>
        <v>-137.08119331331994</v>
      </c>
      <c r="AS19">
        <f t="shared" si="15"/>
        <v>124.81223715520895</v>
      </c>
      <c r="AT19">
        <f t="shared" si="16"/>
        <v>89.509467483472733</v>
      </c>
      <c r="AU19">
        <f t="shared" si="17"/>
        <v>77.240511325361723</v>
      </c>
      <c r="AW19">
        <v>16</v>
      </c>
      <c r="AX19">
        <f>(R19*SUMPRODUCT(K20:$K$23, X20:$X$23)-$AZ$3*SUMPRODUCT(K19:$K$22, W20:$W$23))/Z19</f>
        <v>2344.073148764272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1946.6561180088354</v>
      </c>
      <c r="P20">
        <f t="shared" si="30"/>
        <v>97.33280590044177</v>
      </c>
      <c r="Q20" s="5">
        <f t="shared" si="31"/>
        <v>50</v>
      </c>
      <c r="R20">
        <f t="shared" si="0"/>
        <v>100000</v>
      </c>
      <c r="S20">
        <f t="shared" si="1"/>
        <v>1868.2510450738218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1705.8539269294015</v>
      </c>
      <c r="AC20">
        <f t="shared" si="2"/>
        <v>1311.5240754573276</v>
      </c>
      <c r="AE20">
        <f t="shared" si="3"/>
        <v>1366.5649336243278</v>
      </c>
      <c r="AF20">
        <f t="shared" si="4"/>
        <v>-68.328246681216385</v>
      </c>
      <c r="AG20">
        <f t="shared" si="5"/>
        <v>-35.100316922491118</v>
      </c>
      <c r="AH20">
        <f t="shared" si="6"/>
        <v>-1844.7026476264541</v>
      </c>
      <c r="AI20">
        <f t="shared" si="7"/>
        <v>-581.56627760583387</v>
      </c>
      <c r="AJ20">
        <f t="shared" si="8"/>
        <v>394.32985147207387</v>
      </c>
      <c r="AK20">
        <f t="shared" si="32"/>
        <v>163.12212033327745</v>
      </c>
      <c r="AL20">
        <f t="shared" si="9"/>
        <v>-24.114305800482555</v>
      </c>
      <c r="AN20">
        <f t="shared" si="10"/>
        <v>464.95382029606412</v>
      </c>
      <c r="AO20">
        <f t="shared" si="11"/>
        <v>-23.247691014803205</v>
      </c>
      <c r="AP20">
        <f t="shared" si="12"/>
        <v>-11.942371741847468</v>
      </c>
      <c r="AQ20">
        <f t="shared" si="13"/>
        <v>-627.63321538584739</v>
      </c>
      <c r="AR20">
        <f t="shared" si="14"/>
        <v>-197.86945784643402</v>
      </c>
      <c r="AS20">
        <f t="shared" si="15"/>
        <v>134.16499017903408</v>
      </c>
      <c r="AT20">
        <f t="shared" si="16"/>
        <v>55.499926243974159</v>
      </c>
      <c r="AU20">
        <f t="shared" si="17"/>
        <v>-8.2045414234257823</v>
      </c>
      <c r="AW20">
        <v>17</v>
      </c>
      <c r="AX20">
        <f>(R20*SUMPRODUCT(K21:$K$23, X21:$X$23)-$AZ$3*SUMPRODUCT(K20:$K$22, W21:$W$23))/Z20</f>
        <v>1868.2510450738218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1946.6561180088354</v>
      </c>
      <c r="P21">
        <f t="shared" si="30"/>
        <v>97.33280590044177</v>
      </c>
      <c r="Q21" s="5">
        <f t="shared" si="31"/>
        <v>50</v>
      </c>
      <c r="R21">
        <f t="shared" si="0"/>
        <v>100000</v>
      </c>
      <c r="S21">
        <f t="shared" si="1"/>
        <v>1309.7916673824523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1311.5240754573276</v>
      </c>
      <c r="AC21">
        <f t="shared" si="2"/>
        <v>884.36000076557298</v>
      </c>
      <c r="AE21">
        <f t="shared" si="3"/>
        <v>1314.3653673206022</v>
      </c>
      <c r="AF21">
        <f t="shared" si="4"/>
        <v>-65.718268366030117</v>
      </c>
      <c r="AG21">
        <f t="shared" si="5"/>
        <v>-33.759567371997356</v>
      </c>
      <c r="AH21">
        <f t="shared" si="6"/>
        <v>-1979.4927625376956</v>
      </c>
      <c r="AI21">
        <f t="shared" si="7"/>
        <v>-764.60523095512076</v>
      </c>
      <c r="AJ21">
        <f t="shared" si="8"/>
        <v>427.16407469175465</v>
      </c>
      <c r="AK21">
        <f t="shared" si="32"/>
        <v>131.33678124733044</v>
      </c>
      <c r="AL21">
        <f t="shared" si="9"/>
        <v>-206.10437501603568</v>
      </c>
      <c r="AN21">
        <f t="shared" si="10"/>
        <v>425.37208972904006</v>
      </c>
      <c r="AO21">
        <f t="shared" si="11"/>
        <v>-21.268604486452006</v>
      </c>
      <c r="AP21">
        <f t="shared" si="12"/>
        <v>-10.925712194204539</v>
      </c>
      <c r="AQ21">
        <f t="shared" si="13"/>
        <v>-640.62930592934811</v>
      </c>
      <c r="AR21">
        <f t="shared" si="14"/>
        <v>-247.45153288096455</v>
      </c>
      <c r="AS21">
        <f t="shared" si="15"/>
        <v>138.24441789668822</v>
      </c>
      <c r="AT21">
        <f t="shared" si="16"/>
        <v>42.504924799829709</v>
      </c>
      <c r="AU21">
        <f t="shared" si="17"/>
        <v>-66.702190184446621</v>
      </c>
      <c r="AW21">
        <v>18</v>
      </c>
      <c r="AX21">
        <f>(R21*SUMPRODUCT(K22:$K$23, X22:$X$23)-$AZ$3*SUMPRODUCT(K21:$K$22, W22:$W$23))/Z21</f>
        <v>1309.7916673824523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1946.6561180088354</v>
      </c>
      <c r="P22">
        <f t="shared" si="30"/>
        <v>97.33280590044177</v>
      </c>
      <c r="Q22" s="5">
        <f t="shared" si="31"/>
        <v>50</v>
      </c>
      <c r="R22">
        <f t="shared" si="0"/>
        <v>100000</v>
      </c>
      <c r="S22">
        <f t="shared" si="1"/>
        <v>679.46657894094119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884.36000076557298</v>
      </c>
      <c r="AC22">
        <f t="shared" si="2"/>
        <v>439.80839587669453</v>
      </c>
      <c r="AE22">
        <f t="shared" si="3"/>
        <v>1260.0409366998988</v>
      </c>
      <c r="AF22">
        <f t="shared" si="4"/>
        <v>-63.002046834994943</v>
      </c>
      <c r="AG22">
        <f t="shared" si="5"/>
        <v>-32.364240531315552</v>
      </c>
      <c r="AH22">
        <f t="shared" si="6"/>
        <v>-2115.4623339236564</v>
      </c>
      <c r="AI22">
        <f t="shared" si="7"/>
        <v>-950.78768459006801</v>
      </c>
      <c r="AJ22">
        <f t="shared" si="8"/>
        <v>444.55160488887844</v>
      </c>
      <c r="AK22">
        <f t="shared" si="32"/>
        <v>145.69792234413339</v>
      </c>
      <c r="AL22">
        <f t="shared" si="9"/>
        <v>-360.53815735705621</v>
      </c>
      <c r="AN22">
        <f t="shared" si="10"/>
        <v>381.11299799200941</v>
      </c>
      <c r="AO22">
        <f t="shared" si="11"/>
        <v>-19.055649899600471</v>
      </c>
      <c r="AP22">
        <f t="shared" si="12"/>
        <v>-9.7889142942677587</v>
      </c>
      <c r="AQ22">
        <f t="shared" si="13"/>
        <v>-639.84444373082783</v>
      </c>
      <c r="AR22">
        <f t="shared" si="14"/>
        <v>-287.57600993268665</v>
      </c>
      <c r="AS22">
        <f t="shared" si="15"/>
        <v>134.45943696487311</v>
      </c>
      <c r="AT22">
        <f t="shared" si="16"/>
        <v>44.067911103910816</v>
      </c>
      <c r="AU22">
        <f t="shared" si="17"/>
        <v>-109.04866186390274</v>
      </c>
      <c r="AW22">
        <v>19</v>
      </c>
      <c r="AX22">
        <f>(R22*SUMPRODUCT(K23:$K$23, X23:$X$23)-$AZ$3*SUMPRODUCT(K22:$K$22, W23:$W$23))/Z22</f>
        <v>679.46657894094119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1946.6561180088354</v>
      </c>
      <c r="P23">
        <f t="shared" si="30"/>
        <v>97.33280590044177</v>
      </c>
      <c r="Q23" s="5">
        <f t="shared" si="31"/>
        <v>50</v>
      </c>
      <c r="R23">
        <f t="shared" si="0"/>
        <v>100000</v>
      </c>
      <c r="S23">
        <f t="shared" si="1"/>
        <v>711.23352564583149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439.80839587669453</v>
      </c>
      <c r="AC23">
        <f t="shared" si="2"/>
        <v>439.80839587669459</v>
      </c>
      <c r="AE23">
        <f t="shared" si="3"/>
        <v>1203.7617374793913</v>
      </c>
      <c r="AF23">
        <f t="shared" si="4"/>
        <v>-60.188086873969567</v>
      </c>
      <c r="AG23">
        <f t="shared" si="5"/>
        <v>-30.918705320965366</v>
      </c>
      <c r="AH23">
        <f t="shared" si="6"/>
        <v>-2243.785610074061</v>
      </c>
      <c r="AI23">
        <f t="shared" si="7"/>
        <v>-1131.1306647896045</v>
      </c>
      <c r="AJ23">
        <f t="shared" si="8"/>
        <v>0</v>
      </c>
      <c r="AK23">
        <f t="shared" si="32"/>
        <v>164.5133946294919</v>
      </c>
      <c r="AL23">
        <f t="shared" si="9"/>
        <v>-966.61727016011253</v>
      </c>
      <c r="AN23">
        <f t="shared" si="10"/>
        <v>329.82221759593762</v>
      </c>
      <c r="AO23">
        <f t="shared" si="11"/>
        <v>-16.491110879796882</v>
      </c>
      <c r="AP23">
        <f t="shared" si="12"/>
        <v>-8.4715069740540745</v>
      </c>
      <c r="AQ23">
        <f t="shared" si="13"/>
        <v>-614.78141619130042</v>
      </c>
      <c r="AR23">
        <f t="shared" si="14"/>
        <v>-309.92181644921368</v>
      </c>
      <c r="AS23">
        <f t="shared" si="15"/>
        <v>0</v>
      </c>
      <c r="AT23">
        <f t="shared" si="16"/>
        <v>45.075508675456284</v>
      </c>
      <c r="AU23">
        <f t="shared" si="17"/>
        <v>-264.84630777375742</v>
      </c>
      <c r="AW23">
        <v>20</v>
      </c>
      <c r="AX23">
        <f>(R23*SUMPRODUCT(K$23:$K24, X$23:$X24)-$AZ$3*SUMPRODUCT(K$22:$K23, W$23:$W24))/Z23</f>
        <v>711.23352564583149</v>
      </c>
    </row>
    <row r="25" spans="5:50" x14ac:dyDescent="0.25">
      <c r="AN25" s="6">
        <f t="shared" ref="AN25:AU25" si="33">SUM(AN3:AN23)</f>
        <v>17962.833340562647</v>
      </c>
      <c r="AO25" s="6">
        <f t="shared" si="33"/>
        <v>-2358.13375553476</v>
      </c>
      <c r="AP25" s="6">
        <f t="shared" si="33"/>
        <v>-2931.2848481433989</v>
      </c>
      <c r="AQ25" s="6">
        <f t="shared" si="33"/>
        <v>-8923.8451024794686</v>
      </c>
      <c r="AR25" s="6">
        <f t="shared" si="33"/>
        <v>3749.5696344050193</v>
      </c>
      <c r="AS25" s="6">
        <f t="shared" si="33"/>
        <v>-1451.8441363515262</v>
      </c>
      <c r="AT25" s="6">
        <f t="shared" si="33"/>
        <v>2393.982966244278</v>
      </c>
      <c r="AU25" s="7">
        <f t="shared" si="33"/>
        <v>4691.7084642977734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6180.6931326637978</v>
      </c>
      <c r="K3">
        <v>1</v>
      </c>
      <c r="L3" s="2">
        <v>0</v>
      </c>
      <c r="O3">
        <f>$C$3</f>
        <v>6180.6931326637978</v>
      </c>
      <c r="P3">
        <f>O3*B5</f>
        <v>4944.5545061310386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6180.6931326637978</v>
      </c>
      <c r="AF3">
        <f t="shared" ref="AF3:AF23" si="4">-$Z3*P3</f>
        <v>-4944.5545061310386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-1283.7695774672407</v>
      </c>
      <c r="AJ3">
        <f t="shared" ref="AJ3:AJ23" si="8">AB3-AC3</f>
        <v>0</v>
      </c>
      <c r="AL3">
        <f t="shared" ref="AL3:AL23" si="9">SUM(AI3:AK3)</f>
        <v>-1283.7695774672407</v>
      </c>
      <c r="AN3">
        <f t="shared" ref="AN3:AN23" si="10">AE3*$K3</f>
        <v>6180.6931326637978</v>
      </c>
      <c r="AO3">
        <f t="shared" ref="AO3:AO23" si="11">AF3*$K3</f>
        <v>-4944.5545061310386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-1283.7695774672407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-1283.7695774672407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2779.0648337408884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1708.8529528847776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1671.5921815221009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-1671.5921815221009</v>
      </c>
      <c r="AK4">
        <f>H4*SUM(AB4, AE4:AF4)</f>
        <v>0</v>
      </c>
      <c r="AL4">
        <f t="shared" si="9"/>
        <v>-2852.047281522101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-1107.4726522187821</v>
      </c>
      <c r="AR4">
        <f t="shared" si="14"/>
        <v>-1107.4726522187821</v>
      </c>
      <c r="AS4">
        <f t="shared" si="15"/>
        <v>-1568.2448461601471</v>
      </c>
      <c r="AT4">
        <f t="shared" si="16"/>
        <v>0</v>
      </c>
      <c r="AU4">
        <f t="shared" si="17"/>
        <v>-2675.7174983789291</v>
      </c>
      <c r="AW4">
        <v>1</v>
      </c>
      <c r="AX4">
        <f>(R4*SUMPRODUCT(K5:$K$23, X5:$X$23)-$AZ$3*SUMPRODUCT(K4:$K$22, W5:$W$23))/Z4</f>
        <v>1708.8529528847776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6180.6931326637978</v>
      </c>
      <c r="P5">
        <f t="shared" ref="P5:P23" si="30">O5*$C$5</f>
        <v>309.03465663318991</v>
      </c>
      <c r="Q5" s="5">
        <f t="shared" ref="Q5:Q23" si="31">$C$8</f>
        <v>50</v>
      </c>
      <c r="R5">
        <f t="shared" si="0"/>
        <v>100000</v>
      </c>
      <c r="S5">
        <f t="shared" si="1"/>
        <v>3215.1420568352364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1671.5921815221009</v>
      </c>
      <c r="AC5">
        <f t="shared" si="2"/>
        <v>3070.7240208333969</v>
      </c>
      <c r="AE5">
        <f t="shared" si="3"/>
        <v>5903.0682104766956</v>
      </c>
      <c r="AF5">
        <f t="shared" si="4"/>
        <v>-295.15341052383479</v>
      </c>
      <c r="AG5">
        <f t="shared" si="5"/>
        <v>-47.754095566402519</v>
      </c>
      <c r="AH5">
        <f t="shared" si="6"/>
        <v>-1333.1583181949647</v>
      </c>
      <c r="AI5">
        <f t="shared" si="7"/>
        <v>4227.0023861914933</v>
      </c>
      <c r="AJ5">
        <f t="shared" si="8"/>
        <v>-1399.1318393112961</v>
      </c>
      <c r="AK5">
        <f>H5*SUM(AB5, AE5:AF5)</f>
        <v>628.94940319943669</v>
      </c>
      <c r="AL5">
        <f t="shared" si="9"/>
        <v>3456.8199500796341</v>
      </c>
      <c r="AN5">
        <f t="shared" si="10"/>
        <v>5097.6684109910011</v>
      </c>
      <c r="AO5">
        <f t="shared" si="11"/>
        <v>-254.88342054955007</v>
      </c>
      <c r="AP5">
        <f t="shared" si="12"/>
        <v>-41.238646714644226</v>
      </c>
      <c r="AQ5">
        <f t="shared" si="13"/>
        <v>-1151.2655458479885</v>
      </c>
      <c r="AR5">
        <f t="shared" si="14"/>
        <v>3650.2807978788182</v>
      </c>
      <c r="AS5">
        <f t="shared" si="15"/>
        <v>-1208.2378054535423</v>
      </c>
      <c r="AT5">
        <f t="shared" si="16"/>
        <v>543.13712640337246</v>
      </c>
      <c r="AU5">
        <f t="shared" si="17"/>
        <v>2985.1801188286486</v>
      </c>
      <c r="AW5">
        <v>2</v>
      </c>
      <c r="AX5">
        <f>(R5*SUMPRODUCT(K6:$K$23, X6:$X$23)-$AZ$3*SUMPRODUCT(K5:$K$22, W6:$W$23))/Z5</f>
        <v>3215.1420568352364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6180.6931326637978</v>
      </c>
      <c r="P6">
        <f t="shared" si="30"/>
        <v>309.03465663318991</v>
      </c>
      <c r="Q6" s="5">
        <f t="shared" si="31"/>
        <v>50</v>
      </c>
      <c r="R6">
        <f t="shared" si="0"/>
        <v>100000</v>
      </c>
      <c r="S6">
        <f t="shared" si="1"/>
        <v>4520.9085430155446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3070.7240208333969</v>
      </c>
      <c r="AC6">
        <f t="shared" si="2"/>
        <v>4207.6017207376135</v>
      </c>
      <c r="AE6">
        <f t="shared" si="3"/>
        <v>5752.3603525500312</v>
      </c>
      <c r="AF6">
        <f t="shared" si="4"/>
        <v>-287.61801762750156</v>
      </c>
      <c r="AG6">
        <f t="shared" si="5"/>
        <v>-46.534913067839362</v>
      </c>
      <c r="AH6">
        <f t="shared" si="6"/>
        <v>-1483.2830857982672</v>
      </c>
      <c r="AI6">
        <f t="shared" si="7"/>
        <v>3934.9243360564233</v>
      </c>
      <c r="AJ6">
        <f t="shared" si="8"/>
        <v>-1136.8776999042166</v>
      </c>
      <c r="AK6">
        <f>H6*SUM(AB6, AE6:AF6)</f>
        <v>928.65873950624496</v>
      </c>
      <c r="AL6">
        <f t="shared" si="9"/>
        <v>3726.7053756584519</v>
      </c>
      <c r="AN6">
        <f t="shared" si="10"/>
        <v>4480.0890644447336</v>
      </c>
      <c r="AO6">
        <f t="shared" si="11"/>
        <v>-224.00445322223669</v>
      </c>
      <c r="AP6">
        <f t="shared" si="12"/>
        <v>-36.242610402127134</v>
      </c>
      <c r="AQ6">
        <f t="shared" si="13"/>
        <v>-1155.2197576104234</v>
      </c>
      <c r="AR6">
        <f t="shared" si="14"/>
        <v>3064.6222432099466</v>
      </c>
      <c r="AS6">
        <f t="shared" si="15"/>
        <v>-885.43016062859965</v>
      </c>
      <c r="AT6">
        <f t="shared" si="16"/>
        <v>723.26377495085364</v>
      </c>
      <c r="AU6">
        <f t="shared" si="17"/>
        <v>2902.4558575322008</v>
      </c>
      <c r="AW6">
        <v>3</v>
      </c>
      <c r="AX6">
        <f>(R6*SUMPRODUCT(K7:$K$23, X7:$X$23)-$AZ$3*SUMPRODUCT(K6:$K$22, W7:$W$23))/Z6</f>
        <v>4520.9085430155446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6180.6931326637978</v>
      </c>
      <c r="P7">
        <f t="shared" si="30"/>
        <v>309.03465663318991</v>
      </c>
      <c r="Q7" s="5">
        <f t="shared" si="31"/>
        <v>50</v>
      </c>
      <c r="R7">
        <f t="shared" si="0"/>
        <v>100000</v>
      </c>
      <c r="S7">
        <f t="shared" si="1"/>
        <v>5601.3852520724968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4207.6017207376135</v>
      </c>
      <c r="AC7">
        <f t="shared" si="2"/>
        <v>5069.4991720558191</v>
      </c>
      <c r="AE7">
        <f t="shared" si="3"/>
        <v>5593.7981961117712</v>
      </c>
      <c r="AF7">
        <f t="shared" si="4"/>
        <v>-279.68990980558857</v>
      </c>
      <c r="AG7">
        <f t="shared" si="5"/>
        <v>-45.252191591179333</v>
      </c>
      <c r="AH7">
        <f t="shared" si="6"/>
        <v>-1634.7446919632698</v>
      </c>
      <c r="AI7">
        <f t="shared" si="7"/>
        <v>3634.1114027517337</v>
      </c>
      <c r="AJ7">
        <f t="shared" si="8"/>
        <v>-861.89745131820564</v>
      </c>
      <c r="AK7">
        <f>H7*SUM(AB7, AE7:AF7)</f>
        <v>996.9230377374854</v>
      </c>
      <c r="AL7">
        <f t="shared" si="9"/>
        <v>3769.1369891710137</v>
      </c>
      <c r="AN7">
        <f t="shared" si="10"/>
        <v>3943.6921332931702</v>
      </c>
      <c r="AO7">
        <f t="shared" si="11"/>
        <v>-197.18460666465853</v>
      </c>
      <c r="AP7">
        <f t="shared" si="12"/>
        <v>-31.90331608967529</v>
      </c>
      <c r="AQ7">
        <f t="shared" si="13"/>
        <v>-1152.513829712261</v>
      </c>
      <c r="AR7">
        <f t="shared" si="14"/>
        <v>2562.0903808265757</v>
      </c>
      <c r="AS7">
        <f t="shared" si="15"/>
        <v>-607.64762676489011</v>
      </c>
      <c r="AT7">
        <f t="shared" si="16"/>
        <v>702.8422198278198</v>
      </c>
      <c r="AU7">
        <f t="shared" si="17"/>
        <v>2657.2849738895056</v>
      </c>
      <c r="AW7">
        <v>4</v>
      </c>
      <c r="AX7">
        <f>(R7*SUMPRODUCT(K8:$K$23, X8:$X$23)-$AZ$3*SUMPRODUCT(K7:$K$22, W8:$W$23))/Z7</f>
        <v>5601.3852520724968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6180.6931326637978</v>
      </c>
      <c r="P8">
        <f t="shared" si="30"/>
        <v>309.03465663318991</v>
      </c>
      <c r="Q8" s="5">
        <f t="shared" si="31"/>
        <v>50</v>
      </c>
      <c r="R8">
        <f t="shared" si="0"/>
        <v>100000</v>
      </c>
      <c r="S8">
        <f t="shared" si="1"/>
        <v>6450.9098692868683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5069.4991720558191</v>
      </c>
      <c r="AC8">
        <f t="shared" si="2"/>
        <v>5664.3312705975568</v>
      </c>
      <c r="AE8">
        <f t="shared" si="3"/>
        <v>5427.0628631779873</v>
      </c>
      <c r="AF8">
        <f t="shared" si="4"/>
        <v>-271.35314315889934</v>
      </c>
      <c r="AG8">
        <f t="shared" si="5"/>
        <v>-43.903351506783139</v>
      </c>
      <c r="AH8">
        <f t="shared" si="6"/>
        <v>-1792.6363369688011</v>
      </c>
      <c r="AI8">
        <f t="shared" si="7"/>
        <v>3319.1700315435041</v>
      </c>
      <c r="AJ8">
        <f t="shared" si="8"/>
        <v>-594.83209854173765</v>
      </c>
      <c r="AK8">
        <f t="shared" ref="AK8:AK23" si="32">H8*SUM(AB8:AB8, AE8:AF8)</f>
        <v>741.32764467543086</v>
      </c>
      <c r="AL8">
        <f t="shared" si="9"/>
        <v>3465.6655776771972</v>
      </c>
      <c r="AN8">
        <f t="shared" si="10"/>
        <v>3567.4981854010193</v>
      </c>
      <c r="AO8">
        <f t="shared" si="11"/>
        <v>-178.37490927005095</v>
      </c>
      <c r="AP8">
        <f t="shared" si="12"/>
        <v>-28.860017063033464</v>
      </c>
      <c r="AQ8">
        <f t="shared" si="13"/>
        <v>-1178.3955779489906</v>
      </c>
      <c r="AR8">
        <f t="shared" si="14"/>
        <v>2181.8676811189443</v>
      </c>
      <c r="AS8">
        <f t="shared" si="15"/>
        <v>-391.01489805174083</v>
      </c>
      <c r="AT8">
        <f t="shared" si="16"/>
        <v>487.3142423153235</v>
      </c>
      <c r="AU8">
        <f t="shared" si="17"/>
        <v>2278.1670253825273</v>
      </c>
      <c r="AW8">
        <v>5</v>
      </c>
      <c r="AX8">
        <f>(R8*SUMPRODUCT(K9:$K$23, X9:$X$23)-$AZ$3*SUMPRODUCT(K8:$K$22, W9:$W$23))/Z8</f>
        <v>6450.9098692868683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6180.6931326637978</v>
      </c>
      <c r="P9">
        <f t="shared" si="30"/>
        <v>309.03465663318991</v>
      </c>
      <c r="Q9" s="5">
        <f t="shared" si="31"/>
        <v>50</v>
      </c>
      <c r="R9">
        <f t="shared" si="0"/>
        <v>100000</v>
      </c>
      <c r="S9">
        <f t="shared" si="1"/>
        <v>7103.52569294555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5664.3312705975568</v>
      </c>
      <c r="AC9">
        <f t="shared" si="2"/>
        <v>6034.723899228562</v>
      </c>
      <c r="AE9">
        <f t="shared" si="3"/>
        <v>5250.7414168326532</v>
      </c>
      <c r="AF9">
        <f t="shared" si="4"/>
        <v>-262.53707084163267</v>
      </c>
      <c r="AG9">
        <f t="shared" si="5"/>
        <v>-42.476962568190565</v>
      </c>
      <c r="AH9">
        <f t="shared" si="6"/>
        <v>-1974.7108470494809</v>
      </c>
      <c r="AI9">
        <f t="shared" si="7"/>
        <v>2971.016536373349</v>
      </c>
      <c r="AJ9">
        <f t="shared" si="8"/>
        <v>-370.39262863100521</v>
      </c>
      <c r="AK9">
        <f t="shared" si="32"/>
        <v>556.0623591859237</v>
      </c>
      <c r="AL9">
        <f t="shared" si="9"/>
        <v>3156.6862669282673</v>
      </c>
      <c r="AN9">
        <f t="shared" si="10"/>
        <v>3280.3579970001533</v>
      </c>
      <c r="AO9">
        <f t="shared" si="11"/>
        <v>-164.01789985000767</v>
      </c>
      <c r="AP9">
        <f t="shared" si="12"/>
        <v>-26.537136908351584</v>
      </c>
      <c r="AQ9">
        <f t="shared" si="13"/>
        <v>-1233.6845417897607</v>
      </c>
      <c r="AR9">
        <f t="shared" si="14"/>
        <v>1856.1184184520332</v>
      </c>
      <c r="AS9">
        <f t="shared" si="15"/>
        <v>-231.39978241254721</v>
      </c>
      <c r="AT9">
        <f t="shared" si="16"/>
        <v>347.39543656420204</v>
      </c>
      <c r="AU9">
        <f t="shared" si="17"/>
        <v>1972.1140726036879</v>
      </c>
      <c r="AW9">
        <v>6</v>
      </c>
      <c r="AX9">
        <f>(R9*SUMPRODUCT(K10:$K$23, X10:$X$23)-$AZ$3*SUMPRODUCT(K9:$K$22, W10:$W$23))/Z9</f>
        <v>7103.52569294555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6180.6931326637978</v>
      </c>
      <c r="P10">
        <f t="shared" si="30"/>
        <v>309.03465663318991</v>
      </c>
      <c r="Q10" s="5">
        <f t="shared" si="31"/>
        <v>50</v>
      </c>
      <c r="R10">
        <f t="shared" si="0"/>
        <v>100000</v>
      </c>
      <c r="S10">
        <f t="shared" si="1"/>
        <v>7603.8650645021053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6034.723899228562</v>
      </c>
      <c r="AC10">
        <f t="shared" si="2"/>
        <v>6231.4369442400148</v>
      </c>
      <c r="AE10">
        <f t="shared" si="3"/>
        <v>5065.1345337114608</v>
      </c>
      <c r="AF10">
        <f t="shared" si="4"/>
        <v>-253.25672668557306</v>
      </c>
      <c r="AG10">
        <f t="shared" si="5"/>
        <v>-40.975457161456376</v>
      </c>
      <c r="AH10">
        <f t="shared" si="6"/>
        <v>-2153.4715621045843</v>
      </c>
      <c r="AI10">
        <f t="shared" si="7"/>
        <v>2617.4307877598467</v>
      </c>
      <c r="AJ10">
        <f t="shared" si="8"/>
        <v>-196.71304501145278</v>
      </c>
      <c r="AK10">
        <f t="shared" si="32"/>
        <v>569.44658957835861</v>
      </c>
      <c r="AL10">
        <f t="shared" si="9"/>
        <v>2990.1643323267526</v>
      </c>
      <c r="AN10">
        <f t="shared" si="10"/>
        <v>3006.5573456262173</v>
      </c>
      <c r="AO10">
        <f t="shared" si="11"/>
        <v>-150.32786728131089</v>
      </c>
      <c r="AP10">
        <f t="shared" si="12"/>
        <v>-24.322169707286783</v>
      </c>
      <c r="AQ10">
        <f t="shared" si="13"/>
        <v>-1278.2554343918894</v>
      </c>
      <c r="AR10">
        <f t="shared" si="14"/>
        <v>1553.6518742457301</v>
      </c>
      <c r="AS10">
        <f t="shared" si="15"/>
        <v>-116.76472688402936</v>
      </c>
      <c r="AT10">
        <f t="shared" si="16"/>
        <v>338.01152080833191</v>
      </c>
      <c r="AU10">
        <f t="shared" si="17"/>
        <v>1774.8986681700328</v>
      </c>
      <c r="AW10">
        <v>7</v>
      </c>
      <c r="AX10">
        <f>(R10*SUMPRODUCT(K11:$K$23, X11:$X$23)-$AZ$3*SUMPRODUCT(K10:$K$22, W11:$W$23))/Z10</f>
        <v>7603.8650645021053</v>
      </c>
    </row>
    <row r="11" spans="1:52" x14ac:dyDescent="0.25">
      <c r="A11" t="s">
        <v>33</v>
      </c>
      <c r="C11" s="24">
        <f>AU25</f>
        <v>17727.17623492729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6180.6931326637978</v>
      </c>
      <c r="P11">
        <f t="shared" si="30"/>
        <v>309.03465663318991</v>
      </c>
      <c r="Q11" s="5">
        <f t="shared" si="31"/>
        <v>50</v>
      </c>
      <c r="R11">
        <f t="shared" si="0"/>
        <v>100000</v>
      </c>
      <c r="S11">
        <f t="shared" si="1"/>
        <v>7965.9640040222193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6231.4369442400148</v>
      </c>
      <c r="AC11">
        <f t="shared" si="2"/>
        <v>6278.8192013779317</v>
      </c>
      <c r="AE11">
        <f t="shared" si="3"/>
        <v>4871.6583077201067</v>
      </c>
      <c r="AF11">
        <f t="shared" si="4"/>
        <v>-243.58291538600537</v>
      </c>
      <c r="AG11">
        <f t="shared" si="5"/>
        <v>-39.410291072163986</v>
      </c>
      <c r="AH11">
        <f t="shared" si="6"/>
        <v>-2310.8230353556519</v>
      </c>
      <c r="AI11">
        <f t="shared" si="7"/>
        <v>2277.8420659062858</v>
      </c>
      <c r="AJ11">
        <f t="shared" si="8"/>
        <v>-47.382257137916895</v>
      </c>
      <c r="AK11">
        <f t="shared" si="32"/>
        <v>559.26488533356701</v>
      </c>
      <c r="AL11">
        <f t="shared" si="9"/>
        <v>2789.7246941019357</v>
      </c>
      <c r="AN11">
        <f t="shared" si="10"/>
        <v>2750.0845710377298</v>
      </c>
      <c r="AO11">
        <f t="shared" si="11"/>
        <v>-137.50422855188651</v>
      </c>
      <c r="AP11">
        <f t="shared" si="12"/>
        <v>-22.247379962160323</v>
      </c>
      <c r="AQ11">
        <f t="shared" si="13"/>
        <v>-1304.4754731380613</v>
      </c>
      <c r="AR11">
        <f t="shared" si="14"/>
        <v>1285.8574893856221</v>
      </c>
      <c r="AS11">
        <f t="shared" si="15"/>
        <v>-26.747609554108752</v>
      </c>
      <c r="AT11">
        <f t="shared" si="16"/>
        <v>315.70886854722994</v>
      </c>
      <c r="AU11">
        <f t="shared" si="17"/>
        <v>1574.8187483787431</v>
      </c>
      <c r="AW11">
        <v>8</v>
      </c>
      <c r="AX11">
        <f>(R11*SUMPRODUCT(K12:$K$23, X12:$X$23)-$AZ$3*SUMPRODUCT(K11:$K$22, W12:$W$23))/Z11</f>
        <v>7965.9640040222193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6180.6931326637978</v>
      </c>
      <c r="P12">
        <f t="shared" si="30"/>
        <v>309.03465663318991</v>
      </c>
      <c r="Q12" s="5">
        <f t="shared" si="31"/>
        <v>50</v>
      </c>
      <c r="R12">
        <f t="shared" si="0"/>
        <v>100000</v>
      </c>
      <c r="S12">
        <f t="shared" si="1"/>
        <v>8191.9403772719415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6278.8192013779317</v>
      </c>
      <c r="AC12">
        <f t="shared" si="2"/>
        <v>6190.0615663627696</v>
      </c>
      <c r="AE12">
        <f t="shared" si="3"/>
        <v>4670.3063318345767</v>
      </c>
      <c r="AF12">
        <f t="shared" si="4"/>
        <v>-233.51531659172886</v>
      </c>
      <c r="AG12">
        <f t="shared" si="5"/>
        <v>-37.78141246936277</v>
      </c>
      <c r="AH12">
        <f t="shared" si="6"/>
        <v>-2469.5513841591651</v>
      </c>
      <c r="AI12">
        <f t="shared" si="7"/>
        <v>1929.4582186143193</v>
      </c>
      <c r="AJ12">
        <f t="shared" si="8"/>
        <v>88.757635015162123</v>
      </c>
      <c r="AK12">
        <f t="shared" si="32"/>
        <v>556.14017024261841</v>
      </c>
      <c r="AL12">
        <f t="shared" si="9"/>
        <v>2574.3560238720997</v>
      </c>
      <c r="AN12">
        <f t="shared" si="10"/>
        <v>2506.3409048927783</v>
      </c>
      <c r="AO12">
        <f t="shared" si="11"/>
        <v>-125.31704524463893</v>
      </c>
      <c r="AP12">
        <f t="shared" si="12"/>
        <v>-20.2755649819212</v>
      </c>
      <c r="AQ12">
        <f t="shared" si="13"/>
        <v>-1325.2958609293919</v>
      </c>
      <c r="AR12">
        <f t="shared" si="14"/>
        <v>1035.4524337368262</v>
      </c>
      <c r="AS12">
        <f t="shared" si="15"/>
        <v>47.632184155393396</v>
      </c>
      <c r="AT12">
        <f t="shared" si="16"/>
        <v>298.45512445980592</v>
      </c>
      <c r="AU12">
        <f t="shared" si="17"/>
        <v>1381.5397423520253</v>
      </c>
      <c r="AW12">
        <v>9</v>
      </c>
      <c r="AX12">
        <f>(R12*SUMPRODUCT(K13:$K$23, X13:$X$23)-$AZ$3*SUMPRODUCT(K12:$K$22, W13:$W$23))/Z12</f>
        <v>8191.9403772719415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6180.6931326637978</v>
      </c>
      <c r="P13">
        <f t="shared" si="30"/>
        <v>309.03465663318991</v>
      </c>
      <c r="Q13" s="5">
        <f t="shared" si="31"/>
        <v>50</v>
      </c>
      <c r="R13">
        <f t="shared" si="0"/>
        <v>100000</v>
      </c>
      <c r="S13">
        <f t="shared" si="1"/>
        <v>8284.5215051321629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6190.0615663627696</v>
      </c>
      <c r="AC13">
        <f t="shared" si="2"/>
        <v>5980.417385646263</v>
      </c>
      <c r="AE13">
        <f t="shared" si="3"/>
        <v>4461.7090610518453</v>
      </c>
      <c r="AF13">
        <f t="shared" si="4"/>
        <v>-223.08545305259227</v>
      </c>
      <c r="AG13">
        <f t="shared" si="5"/>
        <v>-36.09392154961192</v>
      </c>
      <c r="AH13">
        <f t="shared" si="6"/>
        <v>-2619.3535901144464</v>
      </c>
      <c r="AI13">
        <f t="shared" si="7"/>
        <v>1583.1760963351949</v>
      </c>
      <c r="AJ13">
        <f t="shared" si="8"/>
        <v>209.64418071650653</v>
      </c>
      <c r="AK13">
        <f t="shared" si="32"/>
        <v>539.16302351451657</v>
      </c>
      <c r="AL13">
        <f t="shared" si="9"/>
        <v>2331.9833005662181</v>
      </c>
      <c r="AN13">
        <f t="shared" si="10"/>
        <v>2276.691300788174</v>
      </c>
      <c r="AO13">
        <f t="shared" si="11"/>
        <v>-113.8345650394087</v>
      </c>
      <c r="AP13">
        <f t="shared" si="12"/>
        <v>-18.417766842009108</v>
      </c>
      <c r="AQ13">
        <f t="shared" si="13"/>
        <v>-1336.5863732262162</v>
      </c>
      <c r="AR13">
        <f t="shared" si="14"/>
        <v>807.85259568054005</v>
      </c>
      <c r="AS13">
        <f t="shared" si="15"/>
        <v>106.97584176087273</v>
      </c>
      <c r="AT13">
        <f t="shared" si="16"/>
        <v>275.12053084267342</v>
      </c>
      <c r="AU13">
        <f t="shared" si="17"/>
        <v>1189.9489682840863</v>
      </c>
      <c r="AW13">
        <v>10</v>
      </c>
      <c r="AX13">
        <f>(R13*SUMPRODUCT(K14:$K$23, X14:$X$23)-$AZ$3*SUMPRODUCT(K13:$K$22, W14:$W$23))/Z13</f>
        <v>8284.5215051321629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6180.6931326637978</v>
      </c>
      <c r="P14">
        <f t="shared" si="30"/>
        <v>309.03465663318991</v>
      </c>
      <c r="Q14" s="5">
        <f t="shared" si="31"/>
        <v>50</v>
      </c>
      <c r="R14">
        <f t="shared" si="0"/>
        <v>100000</v>
      </c>
      <c r="S14">
        <f t="shared" si="1"/>
        <v>8238.6968812881205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5980.417385646263</v>
      </c>
      <c r="AC14">
        <f t="shared" si="2"/>
        <v>5659.6336537526759</v>
      </c>
      <c r="AE14">
        <f t="shared" si="3"/>
        <v>4245.8727831813239</v>
      </c>
      <c r="AF14">
        <f t="shared" si="4"/>
        <v>-212.2936391590662</v>
      </c>
      <c r="AG14">
        <f t="shared" si="5"/>
        <v>-34.347869179450818</v>
      </c>
      <c r="AH14">
        <f t="shared" si="6"/>
        <v>-2770.2263093299603</v>
      </c>
      <c r="AI14">
        <f t="shared" si="7"/>
        <v>1229.0049655128469</v>
      </c>
      <c r="AJ14">
        <f t="shared" si="8"/>
        <v>320.78373189358717</v>
      </c>
      <c r="AK14">
        <f t="shared" si="32"/>
        <v>514.71942162496191</v>
      </c>
      <c r="AL14">
        <f t="shared" si="9"/>
        <v>2064.5081190313958</v>
      </c>
      <c r="AN14">
        <f t="shared" si="10"/>
        <v>2060.6389545080788</v>
      </c>
      <c r="AO14">
        <f t="shared" si="11"/>
        <v>-103.03194772540395</v>
      </c>
      <c r="AP14">
        <f t="shared" si="12"/>
        <v>-16.66996654160025</v>
      </c>
      <c r="AQ14">
        <f t="shared" si="13"/>
        <v>-1344.4670948269152</v>
      </c>
      <c r="AR14">
        <f t="shared" si="14"/>
        <v>596.46994541415961</v>
      </c>
      <c r="AS14">
        <f t="shared" si="15"/>
        <v>155.68517656271283</v>
      </c>
      <c r="AT14">
        <f t="shared" si="16"/>
        <v>249.80750601942106</v>
      </c>
      <c r="AU14">
        <f t="shared" si="17"/>
        <v>1001.9626279962935</v>
      </c>
      <c r="AW14">
        <v>11</v>
      </c>
      <c r="AX14">
        <f>(R14*SUMPRODUCT(K15:$K$23, X15:$X$23)-$AZ$3*SUMPRODUCT(K14:$K$22, W15:$W$23))/Z14</f>
        <v>8238.6968812881205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6180.6931326637978</v>
      </c>
      <c r="P15">
        <f t="shared" si="30"/>
        <v>309.03465663318991</v>
      </c>
      <c r="Q15" s="5">
        <f t="shared" si="31"/>
        <v>50</v>
      </c>
      <c r="R15">
        <f t="shared" si="0"/>
        <v>100000</v>
      </c>
      <c r="S15">
        <f t="shared" si="1"/>
        <v>8042.8977684111169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5659.6336537526759</v>
      </c>
      <c r="AC15">
        <f t="shared" si="2"/>
        <v>5234.197977651469</v>
      </c>
      <c r="AE15">
        <f t="shared" si="3"/>
        <v>4022.3029593305578</v>
      </c>
      <c r="AF15">
        <f t="shared" si="4"/>
        <v>-201.1151479665279</v>
      </c>
      <c r="AG15">
        <f t="shared" si="5"/>
        <v>-32.539254683859362</v>
      </c>
      <c r="AH15">
        <f t="shared" si="6"/>
        <v>-2930.2716075938979</v>
      </c>
      <c r="AI15">
        <f t="shared" si="7"/>
        <v>858.37694908627282</v>
      </c>
      <c r="AJ15">
        <f t="shared" si="8"/>
        <v>425.43567610120681</v>
      </c>
      <c r="AK15">
        <f t="shared" si="32"/>
        <v>492.05463403955702</v>
      </c>
      <c r="AL15">
        <f t="shared" si="9"/>
        <v>1775.8672592270366</v>
      </c>
      <c r="AN15">
        <f t="shared" si="10"/>
        <v>1855.8174388325235</v>
      </c>
      <c r="AO15">
        <f t="shared" si="11"/>
        <v>-92.790871941626179</v>
      </c>
      <c r="AP15">
        <f t="shared" si="12"/>
        <v>-15.013020376508244</v>
      </c>
      <c r="AQ15">
        <f t="shared" si="13"/>
        <v>-1351.9740320091746</v>
      </c>
      <c r="AR15">
        <f t="shared" si="14"/>
        <v>396.03951450521464</v>
      </c>
      <c r="AS15">
        <f t="shared" si="15"/>
        <v>196.2882842970954</v>
      </c>
      <c r="AT15">
        <f t="shared" si="16"/>
        <v>227.02506000715209</v>
      </c>
      <c r="AU15">
        <f t="shared" si="17"/>
        <v>819.35285880946208</v>
      </c>
      <c r="AW15">
        <v>12</v>
      </c>
      <c r="AX15">
        <f>(R15*SUMPRODUCT(K16:$K$23, X16:$X$23)-$AZ$3*SUMPRODUCT(K15:$K$22, W16:$W$23))/Z15</f>
        <v>8042.8977684111169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6180.6931326637978</v>
      </c>
      <c r="P16">
        <f t="shared" si="30"/>
        <v>309.03465663318991</v>
      </c>
      <c r="Q16" s="5">
        <f t="shared" si="31"/>
        <v>50</v>
      </c>
      <c r="R16">
        <f t="shared" si="0"/>
        <v>100000</v>
      </c>
      <c r="S16">
        <f t="shared" si="1"/>
        <v>7699.5926847739292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5234.197977651469</v>
      </c>
      <c r="AC16">
        <f t="shared" si="2"/>
        <v>4724.0032424246128</v>
      </c>
      <c r="AE16">
        <f t="shared" si="3"/>
        <v>3792.0985686520899</v>
      </c>
      <c r="AF16">
        <f t="shared" si="4"/>
        <v>-189.60492843260451</v>
      </c>
      <c r="AG16">
        <f t="shared" si="5"/>
        <v>-30.676968482803034</v>
      </c>
      <c r="AH16">
        <f t="shared" si="6"/>
        <v>-3073.7873084354696</v>
      </c>
      <c r="AI16">
        <f t="shared" si="7"/>
        <v>498.02936330121247</v>
      </c>
      <c r="AJ16">
        <f t="shared" si="8"/>
        <v>510.19473522685621</v>
      </c>
      <c r="AK16">
        <f t="shared" si="32"/>
        <v>483.36703149754123</v>
      </c>
      <c r="AL16">
        <f t="shared" si="9"/>
        <v>1491.5911300256098</v>
      </c>
      <c r="AN16">
        <f t="shared" si="10"/>
        <v>1658.8653828566298</v>
      </c>
      <c r="AO16">
        <f t="shared" si="11"/>
        <v>-82.943269142831497</v>
      </c>
      <c r="AP16">
        <f t="shared" si="12"/>
        <v>-13.419735839090917</v>
      </c>
      <c r="AQ16">
        <f t="shared" si="13"/>
        <v>-1344.6378747586473</v>
      </c>
      <c r="AR16">
        <f t="shared" si="14"/>
        <v>217.86450311605986</v>
      </c>
      <c r="AS16">
        <f t="shared" si="15"/>
        <v>223.18628312564425</v>
      </c>
      <c r="AT16">
        <f t="shared" si="16"/>
        <v>211.4504201958172</v>
      </c>
      <c r="AU16">
        <f t="shared" si="17"/>
        <v>652.5012064375212</v>
      </c>
      <c r="AW16">
        <v>13</v>
      </c>
      <c r="AX16">
        <f>(R16*SUMPRODUCT(K17:$K$23, X17:$X$23)-$AZ$3*SUMPRODUCT(K16:$K$22, W17:$W$23))/Z16</f>
        <v>7699.5926847739292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6180.6931326637978</v>
      </c>
      <c r="P17">
        <f t="shared" si="30"/>
        <v>309.03465663318991</v>
      </c>
      <c r="Q17" s="5">
        <f t="shared" si="31"/>
        <v>50</v>
      </c>
      <c r="R17">
        <f t="shared" si="0"/>
        <v>100000</v>
      </c>
      <c r="S17">
        <f t="shared" si="1"/>
        <v>7217.0430375047135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4724.0032424246128</v>
      </c>
      <c r="AC17">
        <f t="shared" si="2"/>
        <v>4152.996486708058</v>
      </c>
      <c r="AE17">
        <f t="shared" si="3"/>
        <v>3556.636247280604</v>
      </c>
      <c r="AF17">
        <f t="shared" si="4"/>
        <v>-177.83181236403021</v>
      </c>
      <c r="AG17">
        <f t="shared" si="5"/>
        <v>-28.772147160036564</v>
      </c>
      <c r="AH17">
        <f t="shared" si="6"/>
        <v>-3196.1032758768811</v>
      </c>
      <c r="AI17">
        <f t="shared" si="7"/>
        <v>153.92901187965617</v>
      </c>
      <c r="AJ17">
        <f t="shared" si="8"/>
        <v>571.00675571655484</v>
      </c>
      <c r="AK17">
        <f t="shared" si="32"/>
        <v>499.94323369195121</v>
      </c>
      <c r="AL17">
        <f t="shared" si="9"/>
        <v>1224.8790012881623</v>
      </c>
      <c r="AN17">
        <f t="shared" si="10"/>
        <v>1465.4437729139672</v>
      </c>
      <c r="AO17">
        <f t="shared" si="11"/>
        <v>-73.272188645698364</v>
      </c>
      <c r="AP17">
        <f t="shared" si="12"/>
        <v>-11.85501157766087</v>
      </c>
      <c r="AQ17">
        <f t="shared" si="13"/>
        <v>-1316.8930746867522</v>
      </c>
      <c r="AR17">
        <f t="shared" si="14"/>
        <v>63.423498003855698</v>
      </c>
      <c r="AS17">
        <f t="shared" si="15"/>
        <v>235.27238555712043</v>
      </c>
      <c r="AT17">
        <f t="shared" si="16"/>
        <v>205.99202383558793</v>
      </c>
      <c r="AU17">
        <f t="shared" si="17"/>
        <v>504.68790739656407</v>
      </c>
      <c r="AW17">
        <v>14</v>
      </c>
      <c r="AX17">
        <f>(R17*SUMPRODUCT(K18:$K$23, X18:$X$23)-$AZ$3*SUMPRODUCT(K17:$K$22, W18:$W$23))/Z17</f>
        <v>7217.0430375047135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6180.6931326637978</v>
      </c>
      <c r="P18">
        <f t="shared" si="30"/>
        <v>309.03465663318991</v>
      </c>
      <c r="Q18" s="5">
        <f t="shared" si="31"/>
        <v>50</v>
      </c>
      <c r="R18">
        <f t="shared" si="0"/>
        <v>100000</v>
      </c>
      <c r="S18">
        <f t="shared" si="1"/>
        <v>6590.8096599033634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4152.996486708058</v>
      </c>
      <c r="AC18">
        <f t="shared" si="2"/>
        <v>3536.3710774278793</v>
      </c>
      <c r="AE18">
        <f t="shared" si="3"/>
        <v>3316.3185648923513</v>
      </c>
      <c r="AF18">
        <f t="shared" si="4"/>
        <v>-165.8159282446176</v>
      </c>
      <c r="AG18">
        <f t="shared" si="5"/>
        <v>-26.82804738651587</v>
      </c>
      <c r="AH18">
        <f t="shared" si="6"/>
        <v>-3312.7566038406635</v>
      </c>
      <c r="AI18">
        <f t="shared" si="7"/>
        <v>-189.08201457944551</v>
      </c>
      <c r="AJ18">
        <f t="shared" si="8"/>
        <v>616.6254092801787</v>
      </c>
      <c r="AK18">
        <f t="shared" si="32"/>
        <v>511.97528854724101</v>
      </c>
      <c r="AL18">
        <f t="shared" si="9"/>
        <v>939.5186832479742</v>
      </c>
      <c r="AN18">
        <f t="shared" si="10"/>
        <v>1276.9138207558326</v>
      </c>
      <c r="AO18">
        <f t="shared" si="11"/>
        <v>-63.845691037791639</v>
      </c>
      <c r="AP18">
        <f t="shared" si="12"/>
        <v>-10.329859397221842</v>
      </c>
      <c r="AQ18">
        <f t="shared" si="13"/>
        <v>-1275.5423248615466</v>
      </c>
      <c r="AR18">
        <f t="shared" si="14"/>
        <v>-72.804054540727478</v>
      </c>
      <c r="AS18">
        <f t="shared" si="15"/>
        <v>237.42517250137593</v>
      </c>
      <c r="AT18">
        <f t="shared" si="16"/>
        <v>197.13073670069696</v>
      </c>
      <c r="AU18">
        <f t="shared" si="17"/>
        <v>361.75185466134542</v>
      </c>
      <c r="AW18">
        <v>15</v>
      </c>
      <c r="AX18">
        <f>(R18*SUMPRODUCT(K19:$K$23, X19:$X$23)-$AZ$3*SUMPRODUCT(K18:$K$22, W19:$W$23))/Z18</f>
        <v>6590.8096599033634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6180.6931326637978</v>
      </c>
      <c r="P19">
        <f t="shared" si="30"/>
        <v>309.03465663318991</v>
      </c>
      <c r="Q19" s="5">
        <f t="shared" si="31"/>
        <v>50</v>
      </c>
      <c r="R19">
        <f t="shared" si="0"/>
        <v>100000</v>
      </c>
      <c r="S19">
        <f t="shared" si="1"/>
        <v>5802.2063304970325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3536.3710774278793</v>
      </c>
      <c r="AC19">
        <f t="shared" si="2"/>
        <v>2883.6579981237433</v>
      </c>
      <c r="AE19">
        <f t="shared" si="3"/>
        <v>3071.7634242468744</v>
      </c>
      <c r="AF19">
        <f t="shared" si="4"/>
        <v>-153.58817121234372</v>
      </c>
      <c r="AG19">
        <f t="shared" si="5"/>
        <v>-24.849667814870017</v>
      </c>
      <c r="AH19">
        <f t="shared" si="6"/>
        <v>-3420.1981955613815</v>
      </c>
      <c r="AI19">
        <f t="shared" si="7"/>
        <v>-526.8726103417207</v>
      </c>
      <c r="AJ19">
        <f t="shared" si="8"/>
        <v>652.71307930413604</v>
      </c>
      <c r="AK19">
        <f t="shared" si="32"/>
        <v>473.76370065594091</v>
      </c>
      <c r="AL19">
        <f t="shared" si="9"/>
        <v>599.60416961835631</v>
      </c>
      <c r="AN19">
        <f t="shared" si="10"/>
        <v>1101.8729443844006</v>
      </c>
      <c r="AO19">
        <f t="shared" si="11"/>
        <v>-55.093647219220031</v>
      </c>
      <c r="AP19">
        <f t="shared" si="12"/>
        <v>-8.9138298952362636</v>
      </c>
      <c r="AQ19">
        <f t="shared" si="13"/>
        <v>-1226.8600590702761</v>
      </c>
      <c r="AR19">
        <f t="shared" si="14"/>
        <v>-188.99459180033159</v>
      </c>
      <c r="AS19">
        <f t="shared" si="15"/>
        <v>234.13485454446746</v>
      </c>
      <c r="AT19">
        <f t="shared" si="16"/>
        <v>169.94388293825085</v>
      </c>
      <c r="AU19">
        <f t="shared" si="17"/>
        <v>215.08414568238672</v>
      </c>
      <c r="AW19">
        <v>16</v>
      </c>
      <c r="AX19">
        <f>(R19*SUMPRODUCT(K20:$K$23, X20:$X$23)-$AZ$3*SUMPRODUCT(K19:$K$22, W20:$W$23))/Z19</f>
        <v>5802.2063304970325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6180.6931326637978</v>
      </c>
      <c r="P20">
        <f t="shared" si="30"/>
        <v>309.03465663318991</v>
      </c>
      <c r="Q20" s="5">
        <f t="shared" si="31"/>
        <v>50</v>
      </c>
      <c r="R20">
        <f t="shared" si="0"/>
        <v>100000</v>
      </c>
      <c r="S20">
        <f t="shared" si="1"/>
        <v>4775.8355661836922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2883.6579981237433</v>
      </c>
      <c r="AC20">
        <f t="shared" si="2"/>
        <v>2181.7530777497773</v>
      </c>
      <c r="AE20">
        <f t="shared" si="3"/>
        <v>2823.5365472583967</v>
      </c>
      <c r="AF20">
        <f t="shared" si="4"/>
        <v>-141.17682736291985</v>
      </c>
      <c r="AG20">
        <f t="shared" si="5"/>
        <v>-22.841584969948908</v>
      </c>
      <c r="AH20">
        <f t="shared" si="6"/>
        <v>-3519.1723335448196</v>
      </c>
      <c r="AI20">
        <f t="shared" si="7"/>
        <v>-859.65419861929195</v>
      </c>
      <c r="AJ20">
        <f t="shared" si="8"/>
        <v>701.90492037396598</v>
      </c>
      <c r="AK20">
        <f t="shared" si="32"/>
        <v>302.23476208844369</v>
      </c>
      <c r="AL20">
        <f t="shared" si="9"/>
        <v>144.48548384311772</v>
      </c>
      <c r="AN20">
        <f t="shared" si="10"/>
        <v>960.66719706584092</v>
      </c>
      <c r="AO20">
        <f t="shared" si="11"/>
        <v>-48.033359853292055</v>
      </c>
      <c r="AP20">
        <f t="shared" si="12"/>
        <v>-7.7715166927548625</v>
      </c>
      <c r="AQ20">
        <f t="shared" si="13"/>
        <v>-1197.3471442899533</v>
      </c>
      <c r="AR20">
        <f t="shared" si="14"/>
        <v>-292.48482377015955</v>
      </c>
      <c r="AS20">
        <f t="shared" si="15"/>
        <v>238.8129288133743</v>
      </c>
      <c r="AT20">
        <f t="shared" si="16"/>
        <v>102.83097700055919</v>
      </c>
      <c r="AU20">
        <f t="shared" si="17"/>
        <v>49.15908204377395</v>
      </c>
      <c r="AW20">
        <v>17</v>
      </c>
      <c r="AX20">
        <f>(R20*SUMPRODUCT(K21:$K$23, X21:$X$23)-$AZ$3*SUMPRODUCT(K20:$K$22, W21:$W$23))/Z20</f>
        <v>4775.8355661836922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6180.6931326637978</v>
      </c>
      <c r="P21">
        <f t="shared" si="30"/>
        <v>309.03465663318991</v>
      </c>
      <c r="Q21" s="5">
        <f t="shared" si="31"/>
        <v>50</v>
      </c>
      <c r="R21">
        <f t="shared" si="0"/>
        <v>100000</v>
      </c>
      <c r="S21">
        <f t="shared" si="1"/>
        <v>3475.0004660879758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2181.7530777497773</v>
      </c>
      <c r="AC21">
        <f t="shared" si="2"/>
        <v>1446.2616848267253</v>
      </c>
      <c r="AE21">
        <f t="shared" si="3"/>
        <v>2572.3448818717397</v>
      </c>
      <c r="AF21">
        <f t="shared" si="4"/>
        <v>-128.617244093587</v>
      </c>
      <c r="AG21">
        <f t="shared" si="5"/>
        <v>-20.809517853890707</v>
      </c>
      <c r="AH21">
        <f t="shared" si="6"/>
        <v>-3607.3025327174219</v>
      </c>
      <c r="AI21">
        <f t="shared" si="7"/>
        <v>-1184.3844127931598</v>
      </c>
      <c r="AJ21">
        <f t="shared" si="8"/>
        <v>735.49139292305199</v>
      </c>
      <c r="AK21">
        <f t="shared" si="32"/>
        <v>237.2871607065828</v>
      </c>
      <c r="AL21">
        <f t="shared" si="9"/>
        <v>-211.60585916352497</v>
      </c>
      <c r="AN21">
        <f t="shared" si="10"/>
        <v>832.49585321634743</v>
      </c>
      <c r="AO21">
        <f t="shared" si="11"/>
        <v>-41.624792660817377</v>
      </c>
      <c r="AP21">
        <f t="shared" si="12"/>
        <v>-6.7346480026387638</v>
      </c>
      <c r="AQ21">
        <f t="shared" si="13"/>
        <v>-1167.4423678363582</v>
      </c>
      <c r="AR21">
        <f t="shared" si="14"/>
        <v>-383.30595528346697</v>
      </c>
      <c r="AS21">
        <f t="shared" si="15"/>
        <v>238.02933230291697</v>
      </c>
      <c r="AT21">
        <f t="shared" si="16"/>
        <v>76.793970630397297</v>
      </c>
      <c r="AU21">
        <f t="shared" si="17"/>
        <v>-68.482652350152705</v>
      </c>
      <c r="AW21">
        <v>18</v>
      </c>
      <c r="AX21">
        <f>(R21*SUMPRODUCT(K22:$K$23, X22:$X$23)-$AZ$3*SUMPRODUCT(K21:$K$22, W22:$W$23))/Z21</f>
        <v>3475.0004660879758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6180.6931326637978</v>
      </c>
      <c r="P22">
        <f t="shared" si="30"/>
        <v>309.03465663318991</v>
      </c>
      <c r="Q22" s="5">
        <f t="shared" si="31"/>
        <v>50</v>
      </c>
      <c r="R22">
        <f t="shared" si="0"/>
        <v>100000</v>
      </c>
      <c r="S22">
        <f t="shared" si="1"/>
        <v>1887.3844843116933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1446.2616848267253</v>
      </c>
      <c r="AC22">
        <f t="shared" si="2"/>
        <v>708.24521700517948</v>
      </c>
      <c r="AE22">
        <f t="shared" si="3"/>
        <v>2319.3188167922749</v>
      </c>
      <c r="AF22">
        <f t="shared" si="4"/>
        <v>-115.96594083961375</v>
      </c>
      <c r="AG22">
        <f t="shared" si="5"/>
        <v>-18.762610980758065</v>
      </c>
      <c r="AH22">
        <f t="shared" si="6"/>
        <v>-3677.6233891874685</v>
      </c>
      <c r="AI22">
        <f t="shared" si="7"/>
        <v>-1493.0331242155653</v>
      </c>
      <c r="AJ22">
        <f t="shared" si="8"/>
        <v>738.0164678215458</v>
      </c>
      <c r="AK22">
        <f t="shared" si="32"/>
        <v>255.47301925455707</v>
      </c>
      <c r="AL22">
        <f t="shared" si="9"/>
        <v>-499.54363713946242</v>
      </c>
      <c r="AN22">
        <f t="shared" si="10"/>
        <v>701.50303995838021</v>
      </c>
      <c r="AO22">
        <f t="shared" si="11"/>
        <v>-35.075151997919015</v>
      </c>
      <c r="AP22">
        <f t="shared" si="12"/>
        <v>-5.6749544501009836</v>
      </c>
      <c r="AQ22">
        <f t="shared" si="13"/>
        <v>-1112.3369364566797</v>
      </c>
      <c r="AR22">
        <f t="shared" si="14"/>
        <v>-451.58400294631952</v>
      </c>
      <c r="AS22">
        <f t="shared" si="15"/>
        <v>223.22105609964925</v>
      </c>
      <c r="AT22">
        <f t="shared" si="16"/>
        <v>77.270575453822417</v>
      </c>
      <c r="AU22">
        <f t="shared" si="17"/>
        <v>-151.09237139284787</v>
      </c>
      <c r="AW22">
        <v>19</v>
      </c>
      <c r="AX22">
        <f>(R22*SUMPRODUCT(K23:$K$23, X23:$X$23)-$AZ$3*SUMPRODUCT(K22:$K$22, W23:$W$23))/Z22</f>
        <v>1887.3844843116933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6180.6931326637978</v>
      </c>
      <c r="P23">
        <f t="shared" si="30"/>
        <v>309.03465663318991</v>
      </c>
      <c r="Q23" s="5">
        <f t="shared" si="31"/>
        <v>50</v>
      </c>
      <c r="R23">
        <f t="shared" si="0"/>
        <v>100000</v>
      </c>
      <c r="S23">
        <f t="shared" si="1"/>
        <v>2119.6148189459063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708.24521700517948</v>
      </c>
      <c r="AC23">
        <f t="shared" si="2"/>
        <v>708.2452170051796</v>
      </c>
      <c r="AE23">
        <f t="shared" si="3"/>
        <v>2065.208409499051</v>
      </c>
      <c r="AF23">
        <f t="shared" si="4"/>
        <v>-103.26042047495257</v>
      </c>
      <c r="AG23">
        <f t="shared" si="5"/>
        <v>-16.706932096214373</v>
      </c>
      <c r="AH23">
        <f t="shared" si="6"/>
        <v>-3736.1055494722232</v>
      </c>
      <c r="AI23">
        <f t="shared" si="7"/>
        <v>-1790.8644925443391</v>
      </c>
      <c r="AJ23">
        <f t="shared" si="8"/>
        <v>0</v>
      </c>
      <c r="AK23">
        <f t="shared" si="32"/>
        <v>277.43307410644201</v>
      </c>
      <c r="AL23">
        <f t="shared" si="9"/>
        <v>-1513.431418437897</v>
      </c>
      <c r="AN23">
        <f t="shared" si="10"/>
        <v>565.8525239762555</v>
      </c>
      <c r="AO23">
        <f t="shared" si="11"/>
        <v>-28.292626198812776</v>
      </c>
      <c r="AP23">
        <f t="shared" si="12"/>
        <v>-4.5775814445942293</v>
      </c>
      <c r="AQ23">
        <f t="shared" si="13"/>
        <v>-1023.6665439123198</v>
      </c>
      <c r="AR23">
        <f t="shared" si="14"/>
        <v>-490.68422757947127</v>
      </c>
      <c r="AS23">
        <f t="shared" si="15"/>
        <v>0</v>
      </c>
      <c r="AT23">
        <f t="shared" si="16"/>
        <v>76.014703647125486</v>
      </c>
      <c r="AU23">
        <f t="shared" si="17"/>
        <v>-414.66952393234578</v>
      </c>
      <c r="AW23">
        <v>20</v>
      </c>
      <c r="AX23">
        <f>(R23*SUMPRODUCT(K$23:$K24, X$23:$X24)-$AZ$3*SUMPRODUCT(K$22:$K23, W$23:$W24))/Z23</f>
        <v>2119.6148189459063</v>
      </c>
    </row>
    <row r="25" spans="5:50" x14ac:dyDescent="0.25">
      <c r="AN25" s="6">
        <f t="shared" ref="AN25:AU25" si="33">SUM(AN3:AN23)</f>
        <v>49569.74397460703</v>
      </c>
      <c r="AO25" s="6">
        <f t="shared" si="33"/>
        <v>-7114.0070482282035</v>
      </c>
      <c r="AP25" s="6">
        <f t="shared" si="33"/>
        <v>-2870.9129368886156</v>
      </c>
      <c r="AQ25" s="6">
        <f t="shared" si="33"/>
        <v>-24584.332499522396</v>
      </c>
      <c r="AR25" s="6">
        <f t="shared" si="33"/>
        <v>15000.491489967826</v>
      </c>
      <c r="AS25" s="6">
        <f t="shared" si="33"/>
        <v>-2898.8239561889827</v>
      </c>
      <c r="AT25" s="6">
        <f t="shared" si="33"/>
        <v>5625.5087011484429</v>
      </c>
      <c r="AU25" s="7">
        <f t="shared" si="33"/>
        <v>17727.17623492729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536.6393297013625</v>
      </c>
      <c r="K3">
        <v>1</v>
      </c>
      <c r="L3" s="2">
        <v>0</v>
      </c>
      <c r="O3">
        <f>$C$3</f>
        <v>536.6393297013625</v>
      </c>
      <c r="P3">
        <f>O3*B5</f>
        <v>429.31146376109001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536.6393297013625</v>
      </c>
      <c r="AF3">
        <f t="shared" ref="AF3:AF23" si="4">-$Z3*P3</f>
        <v>-429.31146376109001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-2412.5803380597272</v>
      </c>
      <c r="AJ3">
        <f t="shared" ref="AJ3:AJ23" si="8">AB3-AC3</f>
        <v>0</v>
      </c>
      <c r="AL3">
        <f t="shared" ref="AL3:AL23" si="9">SUM(AI3:AK3)</f>
        <v>-2412.5803380597272</v>
      </c>
      <c r="AN3">
        <f t="shared" ref="AN3:AN23" si="10">AE3*$K3</f>
        <v>536.6393297013625</v>
      </c>
      <c r="AO3">
        <f t="shared" ref="AO3:AO23" si="11">AF3*$K3</f>
        <v>-429.31146376109001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-2412.5803380597272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-2412.5803380597272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328.51871351865111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44.302362712919404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43.805560314785907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-43.805560314785907</v>
      </c>
      <c r="AK4">
        <f>G4*MAX(0, SUM(AB4, AE4:AF4))</f>
        <v>0</v>
      </c>
      <c r="AL4">
        <f t="shared" si="9"/>
        <v>-347.28131031478586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-284.7131532038652</v>
      </c>
      <c r="AR4">
        <f t="shared" si="14"/>
        <v>-284.7131532038652</v>
      </c>
      <c r="AS4">
        <f t="shared" si="15"/>
        <v>-41.097251444587577</v>
      </c>
      <c r="AT4">
        <f t="shared" si="16"/>
        <v>0</v>
      </c>
      <c r="AU4">
        <f t="shared" si="17"/>
        <v>-325.81040464845279</v>
      </c>
      <c r="AW4">
        <v>1</v>
      </c>
      <c r="AX4">
        <f>(R4*SUMPRODUCT(K5:$K$23, X5:$X$23)-$AZ$3*SUMPRODUCT(K4:$K$22, W5:$W$23))/Z4</f>
        <v>44.302362712919404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536.6393297013625</v>
      </c>
      <c r="P5">
        <f t="shared" ref="P5:P23" si="30">O5*$C$5</f>
        <v>26.831966485068126</v>
      </c>
      <c r="Q5" s="5">
        <f t="shared" ref="Q5:Q23" si="31">$C$8</f>
        <v>50</v>
      </c>
      <c r="R5">
        <f t="shared" si="0"/>
        <v>250000</v>
      </c>
      <c r="S5">
        <f t="shared" si="1"/>
        <v>89.70301268801613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43.805560314785907</v>
      </c>
      <c r="AC5">
        <f t="shared" si="2"/>
        <v>87.701734903328997</v>
      </c>
      <c r="AE5">
        <f t="shared" si="3"/>
        <v>524.66688488887951</v>
      </c>
      <c r="AF5">
        <f t="shared" si="4"/>
        <v>-26.233344244443977</v>
      </c>
      <c r="AG5">
        <f t="shared" si="5"/>
        <v>-48.884498009198694</v>
      </c>
      <c r="AH5">
        <f t="shared" si="6"/>
        <v>-302.06896150649078</v>
      </c>
      <c r="AI5">
        <f t="shared" si="7"/>
        <v>147.48008112874606</v>
      </c>
      <c r="AJ5">
        <f t="shared" si="8"/>
        <v>-43.89617458854309</v>
      </c>
      <c r="AK5">
        <f>G5*SUM(AB5, AE5:AF5)</f>
        <v>22.231803139328079</v>
      </c>
      <c r="AL5">
        <f t="shared" si="9"/>
        <v>125.81570967953105</v>
      </c>
      <c r="AN5">
        <f t="shared" si="10"/>
        <v>453.08265295736953</v>
      </c>
      <c r="AO5">
        <f t="shared" si="11"/>
        <v>-22.654132647868476</v>
      </c>
      <c r="AP5">
        <f t="shared" si="12"/>
        <v>-42.214819887456635</v>
      </c>
      <c r="AQ5">
        <f t="shared" si="13"/>
        <v>-260.85543112640846</v>
      </c>
      <c r="AR5">
        <f t="shared" si="14"/>
        <v>127.35826929563596</v>
      </c>
      <c r="AS5">
        <f t="shared" si="15"/>
        <v>-37.907090784792388</v>
      </c>
      <c r="AT5">
        <f t="shared" si="16"/>
        <v>19.198551760182262</v>
      </c>
      <c r="AU5">
        <f t="shared" si="17"/>
        <v>108.64973027102585</v>
      </c>
      <c r="AW5">
        <v>2</v>
      </c>
      <c r="AX5">
        <f>(R5*SUMPRODUCT(K6:$K$23, X6:$X$23)-$AZ$3*SUMPRODUCT(K5:$K$22, W6:$W$23))/Z5</f>
        <v>89.70301268801613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536.6393297013625</v>
      </c>
      <c r="P6">
        <f t="shared" si="30"/>
        <v>26.831966485068126</v>
      </c>
      <c r="Q6" s="5">
        <f t="shared" si="31"/>
        <v>50</v>
      </c>
      <c r="R6">
        <f t="shared" si="0"/>
        <v>250000</v>
      </c>
      <c r="S6">
        <f t="shared" si="1"/>
        <v>135.04638474581787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87.701734903328997</v>
      </c>
      <c r="AC6">
        <f t="shared" si="2"/>
        <v>130.55050012409583</v>
      </c>
      <c r="AE6">
        <f t="shared" si="3"/>
        <v>518.7738495231506</v>
      </c>
      <c r="AF6">
        <f t="shared" si="4"/>
        <v>-25.938692476157534</v>
      </c>
      <c r="AG6">
        <f t="shared" si="5"/>
        <v>-48.335429478477295</v>
      </c>
      <c r="AH6">
        <f t="shared" si="6"/>
        <v>-301.11775314710189</v>
      </c>
      <c r="AI6">
        <f t="shared" si="7"/>
        <v>143.38197442141387</v>
      </c>
      <c r="AJ6">
        <f t="shared" si="8"/>
        <v>-42.848765220766836</v>
      </c>
      <c r="AK6">
        <f>G6*SUM(AB6, AE6:AF6)</f>
        <v>33.961408179093844</v>
      </c>
      <c r="AL6">
        <f t="shared" si="9"/>
        <v>134.49461737974087</v>
      </c>
      <c r="AN6">
        <f t="shared" si="10"/>
        <v>404.03467580716909</v>
      </c>
      <c r="AO6">
        <f t="shared" si="11"/>
        <v>-20.20173379035846</v>
      </c>
      <c r="AP6">
        <f t="shared" si="12"/>
        <v>-37.644899790704187</v>
      </c>
      <c r="AQ6">
        <f t="shared" si="13"/>
        <v>-234.51840119620996</v>
      </c>
      <c r="AR6">
        <f t="shared" si="14"/>
        <v>111.6696410298965</v>
      </c>
      <c r="AS6">
        <f t="shared" si="15"/>
        <v>-33.371741811240732</v>
      </c>
      <c r="AT6">
        <f t="shared" si="16"/>
        <v>26.450035128424084</v>
      </c>
      <c r="AU6">
        <f t="shared" si="17"/>
        <v>104.74793434707983</v>
      </c>
      <c r="AW6">
        <v>3</v>
      </c>
      <c r="AX6">
        <f>(R6*SUMPRODUCT(K7:$K$23, X7:$X$23)-$AZ$3*SUMPRODUCT(K6:$K$22, W7:$W$23))/Z6</f>
        <v>135.04638474581787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536.6393297013625</v>
      </c>
      <c r="P7">
        <f t="shared" si="30"/>
        <v>26.831966485068126</v>
      </c>
      <c r="Q7" s="5">
        <f t="shared" si="31"/>
        <v>50</v>
      </c>
      <c r="R7">
        <f t="shared" si="0"/>
        <v>250000</v>
      </c>
      <c r="S7">
        <f t="shared" si="1"/>
        <v>173.88241932710227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130.55050012409583</v>
      </c>
      <c r="AC7">
        <f t="shared" si="2"/>
        <v>166.20385135475362</v>
      </c>
      <c r="AE7">
        <f t="shared" si="3"/>
        <v>512.9415827658546</v>
      </c>
      <c r="AF7">
        <f t="shared" si="4"/>
        <v>-25.647079138292735</v>
      </c>
      <c r="AG7">
        <f t="shared" si="5"/>
        <v>-47.792022907760455</v>
      </c>
      <c r="AH7">
        <f t="shared" si="6"/>
        <v>-300.26137966033269</v>
      </c>
      <c r="AI7">
        <f t="shared" si="7"/>
        <v>139.24110105946875</v>
      </c>
      <c r="AJ7">
        <f t="shared" si="8"/>
        <v>-35.65335123065779</v>
      </c>
      <c r="AK7">
        <f>G7*SUM(AB7, AE7:AF7)</f>
        <v>30.336189684206392</v>
      </c>
      <c r="AL7">
        <f t="shared" si="9"/>
        <v>133.92393951301736</v>
      </c>
      <c r="AN7">
        <f t="shared" si="10"/>
        <v>361.62972167976091</v>
      </c>
      <c r="AO7">
        <f t="shared" si="11"/>
        <v>-18.08148608398805</v>
      </c>
      <c r="AP7">
        <f t="shared" si="12"/>
        <v>-33.693926410593718</v>
      </c>
      <c r="AQ7">
        <f t="shared" si="13"/>
        <v>-211.68772976495617</v>
      </c>
      <c r="AR7">
        <f t="shared" si="14"/>
        <v>98.166579420222973</v>
      </c>
      <c r="AS7">
        <f t="shared" si="15"/>
        <v>-25.136023117819679</v>
      </c>
      <c r="AT7">
        <f t="shared" si="16"/>
        <v>21.387363007634622</v>
      </c>
      <c r="AU7">
        <f t="shared" si="17"/>
        <v>94.417919310037931</v>
      </c>
      <c r="AW7">
        <v>4</v>
      </c>
      <c r="AX7">
        <f>(R7*SUMPRODUCT(K8:$K$23, X8:$X$23)-$AZ$3*SUMPRODUCT(K7:$K$22, W8:$W$23))/Z7</f>
        <v>173.88241932710227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536.6393297013625</v>
      </c>
      <c r="P8">
        <f t="shared" si="30"/>
        <v>26.831966485068126</v>
      </c>
      <c r="Q8" s="5">
        <f t="shared" si="31"/>
        <v>50</v>
      </c>
      <c r="R8">
        <f t="shared" si="0"/>
        <v>250000</v>
      </c>
      <c r="S8">
        <f t="shared" si="1"/>
        <v>201.39762502540549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166.20385135475362</v>
      </c>
      <c r="AC8">
        <f t="shared" si="2"/>
        <v>190.3372291908529</v>
      </c>
      <c r="AE8">
        <f t="shared" si="3"/>
        <v>507.16806157624279</v>
      </c>
      <c r="AF8">
        <f t="shared" si="4"/>
        <v>-25.358403078812138</v>
      </c>
      <c r="AG8">
        <f t="shared" si="5"/>
        <v>-47.25408980538937</v>
      </c>
      <c r="AH8">
        <f t="shared" si="6"/>
        <v>-300.06436646740485</v>
      </c>
      <c r="AI8">
        <f t="shared" si="7"/>
        <v>134.49120222463642</v>
      </c>
      <c r="AJ8">
        <f t="shared" si="8"/>
        <v>-24.133377836099271</v>
      </c>
      <c r="AK8">
        <f t="shared" ref="AK8:AK23" si="32">G8*SUM(AB8:AB8, AE8:AF8)</f>
        <v>13.802687759851525</v>
      </c>
      <c r="AL8">
        <f t="shared" si="9"/>
        <v>124.16051214838868</v>
      </c>
      <c r="AN8">
        <f t="shared" si="10"/>
        <v>333.38864593639397</v>
      </c>
      <c r="AO8">
        <f t="shared" si="11"/>
        <v>-16.669432296819696</v>
      </c>
      <c r="AP8">
        <f t="shared" si="12"/>
        <v>-31.062636251607138</v>
      </c>
      <c r="AQ8">
        <f t="shared" si="13"/>
        <v>-197.24832931990778</v>
      </c>
      <c r="AR8">
        <f t="shared" si="14"/>
        <v>88.408248068059351</v>
      </c>
      <c r="AS8">
        <f t="shared" si="15"/>
        <v>-15.864157797403001</v>
      </c>
      <c r="AT8">
        <f t="shared" si="16"/>
        <v>9.0732436270495889</v>
      </c>
      <c r="AU8">
        <f t="shared" si="17"/>
        <v>81.617333897705947</v>
      </c>
      <c r="AW8">
        <v>5</v>
      </c>
      <c r="AX8">
        <f>(R8*SUMPRODUCT(K9:$K$23, X9:$X$23)-$AZ$3*SUMPRODUCT(K8:$K$22, W9:$W$23))/Z8</f>
        <v>201.39762502540549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536.6393297013625</v>
      </c>
      <c r="P9">
        <f t="shared" si="30"/>
        <v>26.831966485068126</v>
      </c>
      <c r="Q9" s="5">
        <f t="shared" si="31"/>
        <v>50</v>
      </c>
      <c r="R9">
        <f t="shared" si="0"/>
        <v>250000</v>
      </c>
      <c r="S9">
        <f t="shared" si="1"/>
        <v>220.44818339991053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190.3372291908529</v>
      </c>
      <c r="AC9">
        <f t="shared" si="2"/>
        <v>205.9921781229973</v>
      </c>
      <c r="AE9">
        <f t="shared" si="3"/>
        <v>501.44892412705542</v>
      </c>
      <c r="AF9">
        <f t="shared" si="4"/>
        <v>-25.072446206352772</v>
      </c>
      <c r="AG9">
        <f t="shared" si="5"/>
        <v>-46.721223769240844</v>
      </c>
      <c r="AH9">
        <f t="shared" si="6"/>
        <v>-301.62569047318868</v>
      </c>
      <c r="AI9">
        <f t="shared" si="7"/>
        <v>128.02956367827312</v>
      </c>
      <c r="AJ9">
        <f t="shared" si="8"/>
        <v>-15.654948932144407</v>
      </c>
      <c r="AK9">
        <f t="shared" si="32"/>
        <v>3.9336108719581775</v>
      </c>
      <c r="AL9">
        <f t="shared" si="9"/>
        <v>116.30822561808689</v>
      </c>
      <c r="AN9">
        <f t="shared" si="10"/>
        <v>313.27613717065572</v>
      </c>
      <c r="AO9">
        <f t="shared" si="11"/>
        <v>-15.663806858532785</v>
      </c>
      <c r="AP9">
        <f t="shared" si="12"/>
        <v>-29.188704576031778</v>
      </c>
      <c r="AQ9">
        <f t="shared" si="13"/>
        <v>-188.4381970653711</v>
      </c>
      <c r="AR9">
        <f t="shared" si="14"/>
        <v>79.985428670720026</v>
      </c>
      <c r="AS9">
        <f t="shared" si="15"/>
        <v>-9.7803020269786067</v>
      </c>
      <c r="AT9">
        <f t="shared" si="16"/>
        <v>2.457491401033129</v>
      </c>
      <c r="AU9">
        <f t="shared" si="17"/>
        <v>72.662618044774547</v>
      </c>
      <c r="AW9">
        <v>6</v>
      </c>
      <c r="AX9">
        <f>(R9*SUMPRODUCT(K10:$K$23, X10:$X$23)-$AZ$3*SUMPRODUCT(K9:$K$22, W10:$W$23))/Z9</f>
        <v>220.44818339991053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536.6393297013625</v>
      </c>
      <c r="P10">
        <f t="shared" si="30"/>
        <v>26.831966485068126</v>
      </c>
      <c r="Q10" s="5">
        <f t="shared" si="31"/>
        <v>50</v>
      </c>
      <c r="R10">
        <f t="shared" si="0"/>
        <v>250000</v>
      </c>
      <c r="S10">
        <f t="shared" si="1"/>
        <v>235.23761944108719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205.9921781229973</v>
      </c>
      <c r="AC10">
        <f t="shared" si="2"/>
        <v>217.32762664744837</v>
      </c>
      <c r="AE10">
        <f t="shared" si="3"/>
        <v>495.78189137763553</v>
      </c>
      <c r="AF10">
        <f t="shared" si="4"/>
        <v>-24.789094568881776</v>
      </c>
      <c r="AG10">
        <f t="shared" si="5"/>
        <v>-46.193212455517937</v>
      </c>
      <c r="AH10">
        <f t="shared" si="6"/>
        <v>-303.99538015246713</v>
      </c>
      <c r="AI10">
        <f t="shared" si="7"/>
        <v>120.80420420076871</v>
      </c>
      <c r="AJ10">
        <f t="shared" si="8"/>
        <v>-11.335448524451067</v>
      </c>
      <c r="AK10">
        <f t="shared" si="32"/>
        <v>2.7756383972201792</v>
      </c>
      <c r="AL10">
        <f t="shared" si="9"/>
        <v>112.24439407353782</v>
      </c>
      <c r="AN10">
        <f t="shared" si="10"/>
        <v>294.28570503489857</v>
      </c>
      <c r="AO10">
        <f t="shared" si="11"/>
        <v>-14.714285251744929</v>
      </c>
      <c r="AP10">
        <f t="shared" si="12"/>
        <v>-27.419319526828875</v>
      </c>
      <c r="AQ10">
        <f t="shared" si="13"/>
        <v>-180.44526500742694</v>
      </c>
      <c r="AR10">
        <f t="shared" si="14"/>
        <v>71.706835248897846</v>
      </c>
      <c r="AS10">
        <f t="shared" si="15"/>
        <v>-6.7284838734942189</v>
      </c>
      <c r="AT10">
        <f t="shared" si="16"/>
        <v>1.6475605843088346</v>
      </c>
      <c r="AU10">
        <f t="shared" si="17"/>
        <v>66.625911959712454</v>
      </c>
      <c r="AW10">
        <v>7</v>
      </c>
      <c r="AX10">
        <f>(R10*SUMPRODUCT(K11:$K$23, X11:$X$23)-$AZ$3*SUMPRODUCT(K10:$K$22, W11:$W$23))/Z10</f>
        <v>235.23761944108719</v>
      </c>
    </row>
    <row r="11" spans="1:52" x14ac:dyDescent="0.25">
      <c r="A11" t="s">
        <v>33</v>
      </c>
      <c r="C11" s="24">
        <f>AU25</f>
        <v>-1830.1502204352867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536.6393297013625</v>
      </c>
      <c r="P11">
        <f t="shared" si="30"/>
        <v>26.831966485068126</v>
      </c>
      <c r="Q11" s="5">
        <f t="shared" si="31"/>
        <v>50</v>
      </c>
      <c r="R11">
        <f t="shared" si="0"/>
        <v>250000</v>
      </c>
      <c r="S11">
        <f t="shared" si="1"/>
        <v>245.95518198574885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217.32762664744837</v>
      </c>
      <c r="AC11">
        <f t="shared" si="2"/>
        <v>224.65570499558703</v>
      </c>
      <c r="AE11">
        <f t="shared" si="3"/>
        <v>490.166891256653</v>
      </c>
      <c r="AF11">
        <f t="shared" si="4"/>
        <v>-24.508344562832651</v>
      </c>
      <c r="AG11">
        <f t="shared" si="5"/>
        <v>-45.670049149158409</v>
      </c>
      <c r="AH11">
        <f t="shared" si="6"/>
        <v>-306.15590902174762</v>
      </c>
      <c r="AI11">
        <f t="shared" si="7"/>
        <v>113.83258852291436</v>
      </c>
      <c r="AJ11">
        <f t="shared" si="8"/>
        <v>-7.3280783481386607</v>
      </c>
      <c r="AK11">
        <f t="shared" si="32"/>
        <v>1.6391668160190447</v>
      </c>
      <c r="AL11">
        <f t="shared" si="9"/>
        <v>108.14367699079475</v>
      </c>
      <c r="AN11">
        <f t="shared" si="10"/>
        <v>276.70257635726972</v>
      </c>
      <c r="AO11">
        <f t="shared" si="11"/>
        <v>-13.835128817863486</v>
      </c>
      <c r="AP11">
        <f t="shared" si="12"/>
        <v>-25.781056385790201</v>
      </c>
      <c r="AQ11">
        <f t="shared" si="13"/>
        <v>-172.82711318207504</v>
      </c>
      <c r="AR11">
        <f t="shared" si="14"/>
        <v>64.259277971540996</v>
      </c>
      <c r="AS11">
        <f t="shared" si="15"/>
        <v>-4.1367505534276958</v>
      </c>
      <c r="AT11">
        <f t="shared" si="16"/>
        <v>0.92532092469363869</v>
      </c>
      <c r="AU11">
        <f t="shared" si="17"/>
        <v>61.047848342806944</v>
      </c>
      <c r="AW11">
        <v>8</v>
      </c>
      <c r="AX11">
        <f>(R11*SUMPRODUCT(K12:$K$23, X12:$X$23)-$AZ$3*SUMPRODUCT(K11:$K$22, W12:$W$23))/Z11</f>
        <v>245.95518198574885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536.6393297013625</v>
      </c>
      <c r="P12">
        <f t="shared" si="30"/>
        <v>26.831966485068126</v>
      </c>
      <c r="Q12" s="5">
        <f t="shared" si="31"/>
        <v>50</v>
      </c>
      <c r="R12">
        <f t="shared" si="0"/>
        <v>250000</v>
      </c>
      <c r="S12">
        <f t="shared" si="1"/>
        <v>252.28845205152348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224.65570499558703</v>
      </c>
      <c r="AC12">
        <f t="shared" si="2"/>
        <v>227.82353961569629</v>
      </c>
      <c r="AE12">
        <f t="shared" si="3"/>
        <v>484.60034771861359</v>
      </c>
      <c r="AF12">
        <f t="shared" si="4"/>
        <v>-24.230017385930683</v>
      </c>
      <c r="AG12">
        <f t="shared" si="5"/>
        <v>-45.151400661249674</v>
      </c>
      <c r="AH12">
        <f t="shared" si="6"/>
        <v>-309.73998208573596</v>
      </c>
      <c r="AI12">
        <f t="shared" si="7"/>
        <v>105.47894758569726</v>
      </c>
      <c r="AJ12">
        <f t="shared" si="8"/>
        <v>-3.1678346201092609</v>
      </c>
      <c r="AK12">
        <f t="shared" si="32"/>
        <v>1.5755598812550211</v>
      </c>
      <c r="AL12">
        <f t="shared" si="9"/>
        <v>103.88667284684301</v>
      </c>
      <c r="AN12">
        <f t="shared" si="10"/>
        <v>260.0629568414883</v>
      </c>
      <c r="AO12">
        <f t="shared" si="11"/>
        <v>-13.003147842074418</v>
      </c>
      <c r="AP12">
        <f t="shared" si="12"/>
        <v>-24.230702302998576</v>
      </c>
      <c r="AQ12">
        <f t="shared" si="13"/>
        <v>-166.22335492012297</v>
      </c>
      <c r="AR12">
        <f t="shared" si="14"/>
        <v>56.60575177629233</v>
      </c>
      <c r="AS12">
        <f t="shared" si="15"/>
        <v>-1.7000327011090246</v>
      </c>
      <c r="AT12">
        <f t="shared" si="16"/>
        <v>0.84553129878876199</v>
      </c>
      <c r="AU12">
        <f t="shared" si="17"/>
        <v>55.75125037397207</v>
      </c>
      <c r="AW12">
        <v>9</v>
      </c>
      <c r="AX12">
        <f>(R12*SUMPRODUCT(K13:$K$23, X13:$X$23)-$AZ$3*SUMPRODUCT(K12:$K$22, W13:$W$23))/Z12</f>
        <v>252.28845205152348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536.6393297013625</v>
      </c>
      <c r="P13">
        <f t="shared" si="30"/>
        <v>26.831966485068126</v>
      </c>
      <c r="Q13" s="5">
        <f t="shared" si="31"/>
        <v>50</v>
      </c>
      <c r="R13">
        <f t="shared" si="0"/>
        <v>250000</v>
      </c>
      <c r="S13">
        <f t="shared" si="1"/>
        <v>254.38915834969961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227.82353961569629</v>
      </c>
      <c r="AC13">
        <f t="shared" si="2"/>
        <v>227.10442020494997</v>
      </c>
      <c r="AE13">
        <f t="shared" si="3"/>
        <v>479.08159538570538</v>
      </c>
      <c r="AF13">
        <f t="shared" si="4"/>
        <v>-23.954079769285268</v>
      </c>
      <c r="AG13">
        <f t="shared" si="5"/>
        <v>-44.637204996912196</v>
      </c>
      <c r="AH13">
        <f t="shared" si="6"/>
        <v>-313.40828862491577</v>
      </c>
      <c r="AI13">
        <f t="shared" si="7"/>
        <v>97.082021994592139</v>
      </c>
      <c r="AJ13">
        <f t="shared" si="8"/>
        <v>0.71911941074631613</v>
      </c>
      <c r="AK13">
        <f t="shared" si="32"/>
        <v>1.365902110464233</v>
      </c>
      <c r="AL13">
        <f t="shared" si="9"/>
        <v>99.167043515802689</v>
      </c>
      <c r="AN13">
        <f t="shared" si="10"/>
        <v>244.46257827605154</v>
      </c>
      <c r="AO13">
        <f t="shared" si="11"/>
        <v>-12.223128913802578</v>
      </c>
      <c r="AP13">
        <f t="shared" si="12"/>
        <v>-22.777176843532317</v>
      </c>
      <c r="AQ13">
        <f t="shared" si="13"/>
        <v>-159.92390237543631</v>
      </c>
      <c r="AR13">
        <f t="shared" si="14"/>
        <v>49.538370143280339</v>
      </c>
      <c r="AS13">
        <f t="shared" si="15"/>
        <v>0.366947482292376</v>
      </c>
      <c r="AT13">
        <f t="shared" si="16"/>
        <v>0.69698346756142093</v>
      </c>
      <c r="AU13">
        <f t="shared" si="17"/>
        <v>50.602301093134137</v>
      </c>
      <c r="AW13">
        <v>10</v>
      </c>
      <c r="AX13">
        <f>(R13*SUMPRODUCT(K14:$K$23, X14:$X$23)-$AZ$3*SUMPRODUCT(K13:$K$22, W14:$W$23))/Z13</f>
        <v>254.38915834969961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536.6393297013625</v>
      </c>
      <c r="P14">
        <f t="shared" si="30"/>
        <v>26.831966485068126</v>
      </c>
      <c r="Q14" s="5">
        <f t="shared" si="31"/>
        <v>50</v>
      </c>
      <c r="R14">
        <f t="shared" si="0"/>
        <v>250000</v>
      </c>
      <c r="S14">
        <f t="shared" si="1"/>
        <v>251.90846050502671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227.10442020494997</v>
      </c>
      <c r="AC14">
        <f t="shared" si="2"/>
        <v>222.32024920523588</v>
      </c>
      <c r="AE14">
        <f t="shared" si="3"/>
        <v>473.60771160028969</v>
      </c>
      <c r="AF14">
        <f t="shared" si="4"/>
        <v>-23.680385580014484</v>
      </c>
      <c r="AG14">
        <f t="shared" si="5"/>
        <v>-44.127189844979341</v>
      </c>
      <c r="AH14">
        <f t="shared" si="6"/>
        <v>-318.21550981863726</v>
      </c>
      <c r="AI14">
        <f t="shared" si="7"/>
        <v>87.584626356658589</v>
      </c>
      <c r="AJ14">
        <f t="shared" si="8"/>
        <v>4.7841709997140924</v>
      </c>
      <c r="AK14">
        <f t="shared" si="32"/>
        <v>1.2186571432054054</v>
      </c>
      <c r="AL14">
        <f t="shared" si="9"/>
        <v>93.587454499578087</v>
      </c>
      <c r="AN14">
        <f t="shared" si="10"/>
        <v>229.85486130079997</v>
      </c>
      <c r="AO14">
        <f t="shared" si="11"/>
        <v>-11.492743065039997</v>
      </c>
      <c r="AP14">
        <f t="shared" si="12"/>
        <v>-21.416140094382683</v>
      </c>
      <c r="AQ14">
        <f t="shared" si="13"/>
        <v>-154.43874768419516</v>
      </c>
      <c r="AR14">
        <f t="shared" si="14"/>
        <v>42.507230457182096</v>
      </c>
      <c r="AS14">
        <f t="shared" si="15"/>
        <v>2.3218898988424317</v>
      </c>
      <c r="AT14">
        <f t="shared" si="16"/>
        <v>0.59144786236317748</v>
      </c>
      <c r="AU14">
        <f t="shared" si="17"/>
        <v>45.420568218387707</v>
      </c>
      <c r="AW14">
        <v>11</v>
      </c>
      <c r="AX14">
        <f>(R14*SUMPRODUCT(K15:$K$23, X15:$X$23)-$AZ$3*SUMPRODUCT(K14:$K$22, W15:$W$23))/Z14</f>
        <v>251.90846050502671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536.6393297013625</v>
      </c>
      <c r="P15">
        <f t="shared" si="30"/>
        <v>26.831966485068126</v>
      </c>
      <c r="Q15" s="5">
        <f t="shared" si="31"/>
        <v>50</v>
      </c>
      <c r="R15">
        <f t="shared" si="0"/>
        <v>250000</v>
      </c>
      <c r="S15">
        <f t="shared" si="1"/>
        <v>243.71401435974872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222.32024920523588</v>
      </c>
      <c r="AC15">
        <f t="shared" si="2"/>
        <v>212.61960088286878</v>
      </c>
      <c r="AE15">
        <f t="shared" si="3"/>
        <v>468.17184641146531</v>
      </c>
      <c r="AF15">
        <f t="shared" si="4"/>
        <v>-23.408592320573266</v>
      </c>
      <c r="AG15">
        <f t="shared" si="5"/>
        <v>-43.620716978757493</v>
      </c>
      <c r="AH15">
        <f t="shared" si="6"/>
        <v>-326.00483886028138</v>
      </c>
      <c r="AI15">
        <f t="shared" si="7"/>
        <v>75.137698251853124</v>
      </c>
      <c r="AJ15">
        <f t="shared" si="8"/>
        <v>9.7006483223671012</v>
      </c>
      <c r="AK15">
        <f t="shared" si="32"/>
        <v>2.7350423635141246</v>
      </c>
      <c r="AL15">
        <f t="shared" si="9"/>
        <v>87.57338893773435</v>
      </c>
      <c r="AN15">
        <f t="shared" si="10"/>
        <v>216.00597611011941</v>
      </c>
      <c r="AO15">
        <f t="shared" si="11"/>
        <v>-10.800298805505971</v>
      </c>
      <c r="AP15">
        <f t="shared" si="12"/>
        <v>-20.125805560163265</v>
      </c>
      <c r="AQ15">
        <f t="shared" si="13"/>
        <v>-150.41270416920298</v>
      </c>
      <c r="AR15">
        <f t="shared" si="14"/>
        <v>34.66716757524717</v>
      </c>
      <c r="AS15">
        <f t="shared" si="15"/>
        <v>4.4757027271825773</v>
      </c>
      <c r="AT15">
        <f t="shared" si="16"/>
        <v>1.2618988090842373</v>
      </c>
      <c r="AU15">
        <f t="shared" si="17"/>
        <v>40.404769111513986</v>
      </c>
      <c r="AW15">
        <v>12</v>
      </c>
      <c r="AX15">
        <f>(R15*SUMPRODUCT(K16:$K$23, X16:$X$23)-$AZ$3*SUMPRODUCT(K15:$K$22, W16:$W$23))/Z15</f>
        <v>243.71401435974872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536.6393297013625</v>
      </c>
      <c r="P16">
        <f t="shared" si="30"/>
        <v>26.831966485068126</v>
      </c>
      <c r="Q16" s="5">
        <f t="shared" si="31"/>
        <v>50</v>
      </c>
      <c r="R16">
        <f t="shared" si="0"/>
        <v>250000</v>
      </c>
      <c r="S16">
        <f t="shared" si="1"/>
        <v>229.85203295422895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212.61960088286878</v>
      </c>
      <c r="AC16">
        <f t="shared" si="2"/>
        <v>198.21274787462994</v>
      </c>
      <c r="AE16">
        <f t="shared" si="3"/>
        <v>462.77056935532119</v>
      </c>
      <c r="AF16">
        <f t="shared" si="4"/>
        <v>-23.138528467766058</v>
      </c>
      <c r="AG16">
        <f t="shared" si="5"/>
        <v>-43.117466773526552</v>
      </c>
      <c r="AH16">
        <f t="shared" si="6"/>
        <v>-335.21517721684626</v>
      </c>
      <c r="AI16">
        <f t="shared" si="7"/>
        <v>61.299396897182362</v>
      </c>
      <c r="AJ16">
        <f t="shared" si="8"/>
        <v>14.406853008238841</v>
      </c>
      <c r="AK16">
        <f t="shared" si="32"/>
        <v>4.63098665657001</v>
      </c>
      <c r="AL16">
        <f t="shared" si="9"/>
        <v>80.337236561991219</v>
      </c>
      <c r="AN16">
        <f t="shared" si="10"/>
        <v>202.44043339339328</v>
      </c>
      <c r="AO16">
        <f t="shared" si="11"/>
        <v>-10.122021669669664</v>
      </c>
      <c r="AP16">
        <f t="shared" si="12"/>
        <v>-18.861870737842725</v>
      </c>
      <c r="AQ16">
        <f t="shared" si="13"/>
        <v>-146.64092803126567</v>
      </c>
      <c r="AR16">
        <f t="shared" si="14"/>
        <v>26.815612954615247</v>
      </c>
      <c r="AS16">
        <f t="shared" si="15"/>
        <v>6.3023229218870958</v>
      </c>
      <c r="AT16">
        <f t="shared" si="16"/>
        <v>2.0258396014704867</v>
      </c>
      <c r="AU16">
        <f t="shared" si="17"/>
        <v>35.143775477972831</v>
      </c>
      <c r="AW16">
        <v>13</v>
      </c>
      <c r="AX16">
        <f>(R16*SUMPRODUCT(K17:$K$23, X17:$X$23)-$AZ$3*SUMPRODUCT(K16:$K$22, W17:$W$23))/Z16</f>
        <v>229.85203295422895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536.6393297013625</v>
      </c>
      <c r="P17">
        <f t="shared" si="30"/>
        <v>26.831966485068126</v>
      </c>
      <c r="Q17" s="5">
        <f t="shared" si="31"/>
        <v>50</v>
      </c>
      <c r="R17">
        <f t="shared" si="0"/>
        <v>250000</v>
      </c>
      <c r="S17">
        <f t="shared" si="1"/>
        <v>211.4338290255607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198.21274787462994</v>
      </c>
      <c r="AC17">
        <f t="shared" si="2"/>
        <v>180.21520389330215</v>
      </c>
      <c r="AE17">
        <f t="shared" si="3"/>
        <v>457.40346596856307</v>
      </c>
      <c r="AF17">
        <f t="shared" si="4"/>
        <v>-22.870173298428153</v>
      </c>
      <c r="AG17">
        <f t="shared" si="5"/>
        <v>-42.617400612726811</v>
      </c>
      <c r="AH17">
        <f t="shared" si="6"/>
        <v>-344.45746532235052</v>
      </c>
      <c r="AI17">
        <f t="shared" si="7"/>
        <v>47.458426735057571</v>
      </c>
      <c r="AJ17">
        <f t="shared" si="8"/>
        <v>17.997543981327794</v>
      </c>
      <c r="AK17">
        <f t="shared" si="32"/>
        <v>8.731895359517754</v>
      </c>
      <c r="AL17">
        <f t="shared" si="9"/>
        <v>74.187866075903116</v>
      </c>
      <c r="AN17">
        <f t="shared" si="10"/>
        <v>188.46432817677254</v>
      </c>
      <c r="AO17">
        <f t="shared" si="11"/>
        <v>-9.423216408838627</v>
      </c>
      <c r="AP17">
        <f t="shared" si="12"/>
        <v>-17.559682802381641</v>
      </c>
      <c r="AQ17">
        <f t="shared" si="13"/>
        <v>-141.92709416835172</v>
      </c>
      <c r="AR17">
        <f t="shared" si="14"/>
        <v>19.554334797200539</v>
      </c>
      <c r="AS17">
        <f t="shared" si="15"/>
        <v>7.4155429235553294</v>
      </c>
      <c r="AT17">
        <f t="shared" si="16"/>
        <v>3.5978100628439385</v>
      </c>
      <c r="AU17">
        <f t="shared" si="17"/>
        <v>30.567687783599805</v>
      </c>
      <c r="AW17">
        <v>14</v>
      </c>
      <c r="AX17">
        <f>(R17*SUMPRODUCT(K18:$K$23, X18:$X$23)-$AZ$3*SUMPRODUCT(K17:$K$22, W18:$W$23))/Z17</f>
        <v>211.4338290255607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536.6393297013625</v>
      </c>
      <c r="P18">
        <f t="shared" si="30"/>
        <v>26.831966485068126</v>
      </c>
      <c r="Q18" s="5">
        <f t="shared" si="31"/>
        <v>50</v>
      </c>
      <c r="R18">
        <f t="shared" si="0"/>
        <v>250000</v>
      </c>
      <c r="S18">
        <f t="shared" si="1"/>
        <v>189.02392774885485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180.21520389330215</v>
      </c>
      <c r="AC18">
        <f t="shared" si="2"/>
        <v>159.2352720790542</v>
      </c>
      <c r="AE18">
        <f t="shared" si="3"/>
        <v>452.06927340359118</v>
      </c>
      <c r="AF18">
        <f t="shared" si="4"/>
        <v>-22.603463670179561</v>
      </c>
      <c r="AG18">
        <f t="shared" si="5"/>
        <v>-42.120400833756058</v>
      </c>
      <c r="AH18">
        <f t="shared" si="6"/>
        <v>-354.1288642174473</v>
      </c>
      <c r="AI18">
        <f t="shared" si="7"/>
        <v>33.21654468220828</v>
      </c>
      <c r="AJ18">
        <f t="shared" si="8"/>
        <v>20.979931814247948</v>
      </c>
      <c r="AK18">
        <f t="shared" si="32"/>
        <v>13.169109894337019</v>
      </c>
      <c r="AL18">
        <f t="shared" si="9"/>
        <v>67.365586390793254</v>
      </c>
      <c r="AN18">
        <f t="shared" si="10"/>
        <v>174.0645513549542</v>
      </c>
      <c r="AO18">
        <f t="shared" si="11"/>
        <v>-8.7032275677477102</v>
      </c>
      <c r="AP18">
        <f t="shared" si="12"/>
        <v>-16.218020346348858</v>
      </c>
      <c r="AQ18">
        <f t="shared" si="13"/>
        <v>-136.35361989492779</v>
      </c>
      <c r="AR18">
        <f t="shared" si="14"/>
        <v>12.789683545929853</v>
      </c>
      <c r="AS18">
        <f t="shared" si="15"/>
        <v>8.0781035862270336</v>
      </c>
      <c r="AT18">
        <f t="shared" si="16"/>
        <v>5.0706281987349326</v>
      </c>
      <c r="AU18">
        <f t="shared" si="17"/>
        <v>25.938415330891821</v>
      </c>
      <c r="AW18">
        <v>15</v>
      </c>
      <c r="AX18">
        <f>(R18*SUMPRODUCT(K19:$K$23, X19:$X$23)-$AZ$3*SUMPRODUCT(K18:$K$22, W19:$W$23))/Z18</f>
        <v>189.02392774885485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536.6393297013625</v>
      </c>
      <c r="P19">
        <f t="shared" si="30"/>
        <v>26.831966485068126</v>
      </c>
      <c r="Q19" s="5">
        <f t="shared" si="31"/>
        <v>50</v>
      </c>
      <c r="R19">
        <f t="shared" si="0"/>
        <v>250000</v>
      </c>
      <c r="S19">
        <f t="shared" si="1"/>
        <v>161.69057504834419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159.2352720790542</v>
      </c>
      <c r="AC19">
        <f t="shared" si="2"/>
        <v>134.61081663153362</v>
      </c>
      <c r="AE19">
        <f t="shared" si="3"/>
        <v>446.76356915732907</v>
      </c>
      <c r="AF19">
        <f t="shared" si="4"/>
        <v>-22.338178457866455</v>
      </c>
      <c r="AG19">
        <f t="shared" si="5"/>
        <v>-41.626055381176691</v>
      </c>
      <c r="AH19">
        <f t="shared" si="6"/>
        <v>-365.70722120902445</v>
      </c>
      <c r="AI19">
        <f t="shared" si="7"/>
        <v>17.092114109261502</v>
      </c>
      <c r="AJ19">
        <f t="shared" si="8"/>
        <v>24.624455447520575</v>
      </c>
      <c r="AK19">
        <f t="shared" si="32"/>
        <v>13.015632779960924</v>
      </c>
      <c r="AL19">
        <f t="shared" si="9"/>
        <v>54.732202336743001</v>
      </c>
      <c r="AN19">
        <f t="shared" si="10"/>
        <v>160.25865973443734</v>
      </c>
      <c r="AO19">
        <f t="shared" si="11"/>
        <v>-8.0129329867218679</v>
      </c>
      <c r="AP19">
        <f t="shared" si="12"/>
        <v>-14.93169162830654</v>
      </c>
      <c r="AQ19">
        <f t="shared" si="13"/>
        <v>-131.18291904755728</v>
      </c>
      <c r="AR19">
        <f t="shared" si="14"/>
        <v>6.1311160718516691</v>
      </c>
      <c r="AS19">
        <f t="shared" si="15"/>
        <v>8.8330439166142423</v>
      </c>
      <c r="AT19">
        <f t="shared" si="16"/>
        <v>4.6688405432126947</v>
      </c>
      <c r="AU19">
        <f t="shared" si="17"/>
        <v>19.633000531678608</v>
      </c>
      <c r="AW19">
        <v>16</v>
      </c>
      <c r="AX19">
        <f>(R19*SUMPRODUCT(K20:$K$23, X20:$X$23)-$AZ$3*SUMPRODUCT(K19:$K$22, W20:$W$23))/Z19</f>
        <v>161.69057504834419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536.6393297013625</v>
      </c>
      <c r="P20">
        <f t="shared" si="30"/>
        <v>26.831966485068126</v>
      </c>
      <c r="Q20" s="5">
        <f t="shared" si="31"/>
        <v>50</v>
      </c>
      <c r="R20">
        <f t="shared" si="0"/>
        <v>250000</v>
      </c>
      <c r="S20">
        <f t="shared" si="1"/>
        <v>127.10818859923729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134.61081663153362</v>
      </c>
      <c r="AC20">
        <f t="shared" si="2"/>
        <v>104.57055016317094</v>
      </c>
      <c r="AE20">
        <f t="shared" si="3"/>
        <v>441.48744911312093</v>
      </c>
      <c r="AF20">
        <f t="shared" si="4"/>
        <v>-22.074372455656047</v>
      </c>
      <c r="AG20">
        <f t="shared" si="5"/>
        <v>-41.134466361122549</v>
      </c>
      <c r="AH20">
        <f t="shared" si="6"/>
        <v>-376.64233121190125</v>
      </c>
      <c r="AI20">
        <f t="shared" si="7"/>
        <v>1.6362790844410711</v>
      </c>
      <c r="AJ20">
        <f t="shared" si="8"/>
        <v>30.040266468362688</v>
      </c>
      <c r="AK20">
        <f t="shared" si="32"/>
        <v>2.3823027411426936</v>
      </c>
      <c r="AL20">
        <f t="shared" si="9"/>
        <v>34.058848293946454</v>
      </c>
      <c r="AN20">
        <f t="shared" si="10"/>
        <v>150.20967612091485</v>
      </c>
      <c r="AO20">
        <f t="shared" si="11"/>
        <v>-7.5104838060457428</v>
      </c>
      <c r="AP20">
        <f t="shared" si="12"/>
        <v>-13.995403225897169</v>
      </c>
      <c r="AQ20">
        <f t="shared" si="13"/>
        <v>-128.14706895613222</v>
      </c>
      <c r="AR20">
        <f t="shared" si="14"/>
        <v>0.55672013283970767</v>
      </c>
      <c r="AS20">
        <f t="shared" si="15"/>
        <v>10.220763253549606</v>
      </c>
      <c r="AT20">
        <f t="shared" si="16"/>
        <v>0.81054381928153563</v>
      </c>
      <c r="AU20">
        <f t="shared" si="17"/>
        <v>11.58802720567085</v>
      </c>
      <c r="AW20">
        <v>17</v>
      </c>
      <c r="AX20">
        <f>(R20*SUMPRODUCT(K21:$K$23, X21:$X$23)-$AZ$3*SUMPRODUCT(K20:$K$22, W21:$W$23))/Z20</f>
        <v>127.10818859923729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536.6393297013625</v>
      </c>
      <c r="P21">
        <f t="shared" si="30"/>
        <v>26.831966485068126</v>
      </c>
      <c r="Q21" s="5">
        <f t="shared" si="31"/>
        <v>50</v>
      </c>
      <c r="R21">
        <f t="shared" si="0"/>
        <v>250000</v>
      </c>
      <c r="S21">
        <f t="shared" si="1"/>
        <v>86.655348198905259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104.57055016317094</v>
      </c>
      <c r="AC21">
        <f t="shared" si="2"/>
        <v>70.442486763266118</v>
      </c>
      <c r="AE21">
        <f t="shared" si="3"/>
        <v>436.23630468100521</v>
      </c>
      <c r="AF21">
        <f t="shared" si="4"/>
        <v>-21.811815234050261</v>
      </c>
      <c r="AG21">
        <f t="shared" si="5"/>
        <v>-40.645204379985422</v>
      </c>
      <c r="AH21">
        <f t="shared" si="6"/>
        <v>-389.58658762950967</v>
      </c>
      <c r="AI21">
        <f t="shared" si="7"/>
        <v>-15.807302562540144</v>
      </c>
      <c r="AJ21">
        <f t="shared" si="8"/>
        <v>34.128063399904818</v>
      </c>
      <c r="AK21">
        <f t="shared" si="32"/>
        <v>0.83039206337620131</v>
      </c>
      <c r="AL21">
        <f t="shared" si="9"/>
        <v>19.151152900740875</v>
      </c>
      <c r="AN21">
        <f t="shared" si="10"/>
        <v>141.1804914763633</v>
      </c>
      <c r="AO21">
        <f t="shared" si="11"/>
        <v>-7.0590245738181654</v>
      </c>
      <c r="AP21">
        <f t="shared" si="12"/>
        <v>-13.154131989816108</v>
      </c>
      <c r="AQ21">
        <f t="shared" si="13"/>
        <v>-126.08310065883515</v>
      </c>
      <c r="AR21">
        <f t="shared" si="14"/>
        <v>-5.1157657461061099</v>
      </c>
      <c r="AS21">
        <f t="shared" si="15"/>
        <v>11.044969692420112</v>
      </c>
      <c r="AT21">
        <f t="shared" si="16"/>
        <v>0.26874232696256434</v>
      </c>
      <c r="AU21">
        <f t="shared" si="17"/>
        <v>6.1979462732765676</v>
      </c>
      <c r="AW21">
        <v>18</v>
      </c>
      <c r="AX21">
        <f>(R21*SUMPRODUCT(K22:$K$23, X22:$X$23)-$AZ$3*SUMPRODUCT(K21:$K$22, W22:$W$23))/Z21</f>
        <v>86.655348198905259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536.6393297013625</v>
      </c>
      <c r="P22">
        <f t="shared" si="30"/>
        <v>26.831966485068126</v>
      </c>
      <c r="Q22" s="5">
        <f t="shared" si="31"/>
        <v>50</v>
      </c>
      <c r="R22">
        <f t="shared" si="0"/>
        <v>250000</v>
      </c>
      <c r="S22">
        <f t="shared" si="1"/>
        <v>43.402726297489245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70.442486763266118</v>
      </c>
      <c r="AC22">
        <f t="shared" si="2"/>
        <v>34.859397609957199</v>
      </c>
      <c r="AE22">
        <f t="shared" si="3"/>
        <v>431.00803481745493</v>
      </c>
      <c r="AF22">
        <f t="shared" si="4"/>
        <v>-21.550401740872747</v>
      </c>
      <c r="AG22">
        <f t="shared" si="5"/>
        <v>-40.158073678396718</v>
      </c>
      <c r="AH22">
        <f t="shared" si="6"/>
        <v>-403.39328894423846</v>
      </c>
      <c r="AI22">
        <f t="shared" si="7"/>
        <v>-34.093729546052998</v>
      </c>
      <c r="AJ22">
        <f t="shared" si="8"/>
        <v>35.583089153308919</v>
      </c>
      <c r="AK22">
        <f t="shared" si="32"/>
        <v>10.077902516636815</v>
      </c>
      <c r="AL22">
        <f t="shared" si="9"/>
        <v>11.567262123892736</v>
      </c>
      <c r="AN22">
        <f t="shared" si="10"/>
        <v>130.36303783759269</v>
      </c>
      <c r="AO22">
        <f t="shared" si="11"/>
        <v>-6.5181518918796346</v>
      </c>
      <c r="AP22">
        <f t="shared" si="12"/>
        <v>-12.146243353998964</v>
      </c>
      <c r="AQ22">
        <f t="shared" si="13"/>
        <v>-122.01065952828736</v>
      </c>
      <c r="AR22">
        <f t="shared" si="14"/>
        <v>-10.312016936573274</v>
      </c>
      <c r="AS22">
        <f t="shared" si="15"/>
        <v>10.762489844617129</v>
      </c>
      <c r="AT22">
        <f t="shared" si="16"/>
        <v>3.048170523448186</v>
      </c>
      <c r="AU22">
        <f t="shared" si="17"/>
        <v>3.4986434314920407</v>
      </c>
      <c r="AW22">
        <v>19</v>
      </c>
      <c r="AX22">
        <f>(R22*SUMPRODUCT(K23:$K$23, X23:$X$23)-$AZ$3*SUMPRODUCT(K22:$K$22, W23:$W$23))/Z22</f>
        <v>43.402726297489245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536.6393297013625</v>
      </c>
      <c r="P23">
        <f t="shared" si="30"/>
        <v>26.831966485068126</v>
      </c>
      <c r="Q23" s="5">
        <f t="shared" si="31"/>
        <v>50</v>
      </c>
      <c r="R23">
        <f t="shared" si="0"/>
        <v>250000</v>
      </c>
      <c r="S23">
        <f t="shared" si="1"/>
        <v>43.933630836589998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34.859397609957199</v>
      </c>
      <c r="AC23">
        <f t="shared" si="2"/>
        <v>34.859397609957199</v>
      </c>
      <c r="AE23">
        <f t="shared" si="3"/>
        <v>425.79963028279241</v>
      </c>
      <c r="AF23">
        <f t="shared" si="4"/>
        <v>-21.289981514139622</v>
      </c>
      <c r="AG23">
        <f t="shared" si="5"/>
        <v>-39.672793878129291</v>
      </c>
      <c r="AH23">
        <f t="shared" si="6"/>
        <v>-418.49531741730789</v>
      </c>
      <c r="AI23">
        <f t="shared" si="7"/>
        <v>-53.658462526784433</v>
      </c>
      <c r="AJ23">
        <f t="shared" si="8"/>
        <v>0</v>
      </c>
      <c r="AK23">
        <f t="shared" si="32"/>
        <v>30.7558332465027</v>
      </c>
      <c r="AL23">
        <f t="shared" si="9"/>
        <v>-22.902629280281733</v>
      </c>
      <c r="AN23">
        <f t="shared" si="10"/>
        <v>116.66609258196767</v>
      </c>
      <c r="AO23">
        <f t="shared" si="11"/>
        <v>-5.8333046290983841</v>
      </c>
      <c r="AP23">
        <f t="shared" si="12"/>
        <v>-10.870065435465927</v>
      </c>
      <c r="AQ23">
        <f t="shared" si="13"/>
        <v>-114.66476242476131</v>
      </c>
      <c r="AR23">
        <f t="shared" si="14"/>
        <v>-14.702039907357953</v>
      </c>
      <c r="AS23">
        <f t="shared" si="15"/>
        <v>0</v>
      </c>
      <c r="AT23">
        <f t="shared" si="16"/>
        <v>8.4268811755167228</v>
      </c>
      <c r="AU23">
        <f t="shared" si="17"/>
        <v>-6.2751587318412305</v>
      </c>
      <c r="AW23">
        <v>20</v>
      </c>
      <c r="AX23">
        <f>(R23*SUMPRODUCT(K$23:$K24, X$23:$X24)-$AZ$3*SUMPRODUCT(K$22:$K23, W$23:$W24))/Z23</f>
        <v>43.933630836589998</v>
      </c>
    </row>
    <row r="25" spans="5:50" x14ac:dyDescent="0.25">
      <c r="AN25" s="6">
        <f t="shared" ref="AN25:AU25" si="33">SUM(AN3:AN23)</f>
        <v>5187.0730878497352</v>
      </c>
      <c r="AO25" s="6">
        <f t="shared" si="33"/>
        <v>-661.83315166850889</v>
      </c>
      <c r="AP25" s="6">
        <f t="shared" si="33"/>
        <v>-2953.2005011501474</v>
      </c>
      <c r="AQ25" s="6">
        <f t="shared" si="33"/>
        <v>-3408.7424817252968</v>
      </c>
      <c r="AR25" s="6">
        <f t="shared" si="33"/>
        <v>-1836.7030466942165</v>
      </c>
      <c r="AS25" s="6">
        <f t="shared" si="33"/>
        <v>-105.90005786366501</v>
      </c>
      <c r="AT25" s="6">
        <f t="shared" si="33"/>
        <v>112.45288412259482</v>
      </c>
      <c r="AU25" s="7">
        <f t="shared" si="33"/>
        <v>-1830.1502204352867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1315.7359083774979</v>
      </c>
      <c r="K3">
        <v>1</v>
      </c>
      <c r="L3" s="2">
        <v>0</v>
      </c>
      <c r="O3">
        <f>$C$3</f>
        <v>1315.7359083774979</v>
      </c>
      <c r="P3">
        <f>O3*B5</f>
        <v>1052.5887267019984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1315.7359083774979</v>
      </c>
      <c r="AF3">
        <f t="shared" ref="AF3:AF23" si="4">-$Z3*P3</f>
        <v>-1052.5887267019984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-2256.7610223245001</v>
      </c>
      <c r="AJ3">
        <f t="shared" ref="AJ3:AJ23" si="8">AB3-AC3</f>
        <v>0</v>
      </c>
      <c r="AL3">
        <f t="shared" ref="AL3:AL23" si="9">SUM(AI3:AK3)</f>
        <v>-2256.7610223245001</v>
      </c>
      <c r="AN3">
        <f t="shared" ref="AN3:AN23" si="10">AE3*$K3</f>
        <v>1315.7359083774979</v>
      </c>
      <c r="AO3">
        <f t="shared" ref="AO3:AO23" si="11">AF3*$K3</f>
        <v>-1052.5887267019984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-2256.7610223245001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-2256.7610223245001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621.25305292970779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299.05244326231281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295.64675778006858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-295.64675778006858</v>
      </c>
      <c r="AK4">
        <f>G4*MAX(0, SUM(AB4, AE4:AF4))</f>
        <v>0</v>
      </c>
      <c r="AL4">
        <f t="shared" si="9"/>
        <v>-642.71050778006861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-325.60629514963875</v>
      </c>
      <c r="AR4">
        <f t="shared" si="14"/>
        <v>-325.60629514963875</v>
      </c>
      <c r="AS4">
        <f t="shared" si="15"/>
        <v>-277.36819380811386</v>
      </c>
      <c r="AT4">
        <f t="shared" si="16"/>
        <v>0</v>
      </c>
      <c r="AU4">
        <f t="shared" si="17"/>
        <v>-602.97448895775267</v>
      </c>
      <c r="AW4">
        <v>1</v>
      </c>
      <c r="AX4">
        <f>(R4*SUMPRODUCT(K5:$K$23, X5:$X$23)-$AZ$3*SUMPRODUCT(K4:$K$22, W5:$W$23))/Z4</f>
        <v>299.05244326231281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1315.7359083774979</v>
      </c>
      <c r="P5">
        <f t="shared" ref="P5:P23" si="30">O5*$C$5</f>
        <v>65.786795418874902</v>
      </c>
      <c r="Q5" s="5">
        <f t="shared" ref="Q5:Q23" si="31">$C$8</f>
        <v>50</v>
      </c>
      <c r="R5">
        <f t="shared" si="0"/>
        <v>250000</v>
      </c>
      <c r="S5">
        <f t="shared" si="1"/>
        <v>580.7174173469906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295.64675778006858</v>
      </c>
      <c r="AC5">
        <f t="shared" si="2"/>
        <v>567.54446919183374</v>
      </c>
      <c r="AE5">
        <f t="shared" si="3"/>
        <v>1285.889858665201</v>
      </c>
      <c r="AF5">
        <f t="shared" si="4"/>
        <v>-64.294492933260059</v>
      </c>
      <c r="AG5">
        <f t="shared" si="5"/>
        <v>-48.865803938227174</v>
      </c>
      <c r="AH5">
        <f t="shared" si="6"/>
        <v>-352.38719636414254</v>
      </c>
      <c r="AI5">
        <f t="shared" si="7"/>
        <v>820.34236542957137</v>
      </c>
      <c r="AJ5">
        <f t="shared" si="8"/>
        <v>-271.89771141176516</v>
      </c>
      <c r="AK5">
        <f>G5*SUM(AB5, AE5:AF5)</f>
        <v>62.206927063992396</v>
      </c>
      <c r="AL5">
        <f t="shared" si="9"/>
        <v>610.65158108179867</v>
      </c>
      <c r="AN5">
        <f t="shared" si="10"/>
        <v>1110.4462762089502</v>
      </c>
      <c r="AO5">
        <f t="shared" si="11"/>
        <v>-55.522313810447521</v>
      </c>
      <c r="AP5">
        <f t="shared" si="12"/>
        <v>-42.198676388573254</v>
      </c>
      <c r="AQ5">
        <f t="shared" si="13"/>
        <v>-304.30837240793289</v>
      </c>
      <c r="AR5">
        <f t="shared" si="14"/>
        <v>708.41691360199661</v>
      </c>
      <c r="AS5">
        <f t="shared" si="15"/>
        <v>-234.80067061135557</v>
      </c>
      <c r="AT5">
        <f t="shared" si="16"/>
        <v>53.719570184896668</v>
      </c>
      <c r="AU5">
        <f t="shared" si="17"/>
        <v>527.33581317553785</v>
      </c>
      <c r="AW5">
        <v>2</v>
      </c>
      <c r="AX5">
        <f>(R5*SUMPRODUCT(K6:$K$23, X6:$X$23)-$AZ$3*SUMPRODUCT(K5:$K$22, W6:$W$23))/Z5</f>
        <v>580.7174173469906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1315.7359083774979</v>
      </c>
      <c r="P6">
        <f t="shared" si="30"/>
        <v>65.786795418874902</v>
      </c>
      <c r="Q6" s="5">
        <f t="shared" si="31"/>
        <v>50</v>
      </c>
      <c r="R6">
        <f t="shared" si="0"/>
        <v>250000</v>
      </c>
      <c r="S6">
        <f t="shared" si="1"/>
        <v>839.14726537639615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567.54446919183374</v>
      </c>
      <c r="AC6">
        <f t="shared" si="2"/>
        <v>810.69922151710671</v>
      </c>
      <c r="AE6">
        <f t="shared" si="3"/>
        <v>1271.1309690859709</v>
      </c>
      <c r="AF6">
        <f t="shared" si="4"/>
        <v>-63.55654845429855</v>
      </c>
      <c r="AG6">
        <f t="shared" si="5"/>
        <v>-48.304943301785706</v>
      </c>
      <c r="AH6">
        <f t="shared" si="6"/>
        <v>-361.01298529601195</v>
      </c>
      <c r="AI6">
        <f t="shared" si="7"/>
        <v>798.25649203387479</v>
      </c>
      <c r="AJ6">
        <f t="shared" si="8"/>
        <v>-243.15475232527297</v>
      </c>
      <c r="AK6">
        <f>G6*SUM(AB6, AE6:AF6)</f>
        <v>103.84445505467511</v>
      </c>
      <c r="AL6">
        <f t="shared" si="9"/>
        <v>658.94619476327694</v>
      </c>
      <c r="AN6">
        <f t="shared" si="10"/>
        <v>989.990126671148</v>
      </c>
      <c r="AO6">
        <f t="shared" si="11"/>
        <v>-49.499506333557406</v>
      </c>
      <c r="AP6">
        <f t="shared" si="12"/>
        <v>-37.621156356975774</v>
      </c>
      <c r="AQ6">
        <f t="shared" si="13"/>
        <v>-281.16637839460589</v>
      </c>
      <c r="AR6">
        <f t="shared" si="14"/>
        <v>621.70308558600902</v>
      </c>
      <c r="AS6">
        <f t="shared" si="15"/>
        <v>-189.37529641676747</v>
      </c>
      <c r="AT6">
        <f t="shared" si="16"/>
        <v>80.876784307755386</v>
      </c>
      <c r="AU6">
        <f t="shared" si="17"/>
        <v>513.20457347699698</v>
      </c>
      <c r="AW6">
        <v>3</v>
      </c>
      <c r="AX6">
        <f>(R6*SUMPRODUCT(K7:$K$23, X7:$X$23)-$AZ$3*SUMPRODUCT(K6:$K$22, W7:$W$23))/Z6</f>
        <v>839.14726537639615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1315.7359083774979</v>
      </c>
      <c r="P7">
        <f t="shared" si="30"/>
        <v>65.786795418874902</v>
      </c>
      <c r="Q7" s="5">
        <f t="shared" si="31"/>
        <v>50</v>
      </c>
      <c r="R7">
        <f t="shared" si="0"/>
        <v>250000</v>
      </c>
      <c r="S7">
        <f t="shared" si="1"/>
        <v>1064.3825982994479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810.69922151710671</v>
      </c>
      <c r="AC7">
        <f t="shared" si="2"/>
        <v>1016.4353850462829</v>
      </c>
      <c r="AE7">
        <f t="shared" si="3"/>
        <v>1256.4659895676507</v>
      </c>
      <c r="AF7">
        <f t="shared" si="4"/>
        <v>-62.823299478382538</v>
      </c>
      <c r="AG7">
        <f t="shared" si="5"/>
        <v>-47.747651392940391</v>
      </c>
      <c r="AH7">
        <f t="shared" si="6"/>
        <v>-371.21237913726372</v>
      </c>
      <c r="AI7">
        <f t="shared" si="7"/>
        <v>774.68265955906395</v>
      </c>
      <c r="AJ7">
        <f t="shared" si="8"/>
        <v>-205.73616352917622</v>
      </c>
      <c r="AK7">
        <f>G7*SUM(AB7, AE7:AF7)</f>
        <v>98.413187859872991</v>
      </c>
      <c r="AL7">
        <f t="shared" si="9"/>
        <v>667.35968388976073</v>
      </c>
      <c r="AN7">
        <f t="shared" si="10"/>
        <v>885.82298915478304</v>
      </c>
      <c r="AO7">
        <f t="shared" si="11"/>
        <v>-44.291149457739159</v>
      </c>
      <c r="AP7">
        <f t="shared" si="12"/>
        <v>-33.662643981767481</v>
      </c>
      <c r="AQ7">
        <f t="shared" si="13"/>
        <v>-261.70900130116479</v>
      </c>
      <c r="AR7">
        <f t="shared" si="14"/>
        <v>546.16019441411163</v>
      </c>
      <c r="AS7">
        <f t="shared" si="15"/>
        <v>-145.04636406224003</v>
      </c>
      <c r="AT7">
        <f t="shared" si="16"/>
        <v>69.38243053620684</v>
      </c>
      <c r="AU7">
        <f t="shared" si="17"/>
        <v>470.49626088807844</v>
      </c>
      <c r="AW7">
        <v>4</v>
      </c>
      <c r="AX7">
        <f>(R7*SUMPRODUCT(K8:$K$23, X8:$X$23)-$AZ$3*SUMPRODUCT(K7:$K$22, W8:$W$23))/Z7</f>
        <v>1064.3825982994479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1315.7359083774979</v>
      </c>
      <c r="P8">
        <f t="shared" si="30"/>
        <v>65.786795418874902</v>
      </c>
      <c r="Q8" s="5">
        <f t="shared" si="31"/>
        <v>50</v>
      </c>
      <c r="R8">
        <f t="shared" si="0"/>
        <v>250000</v>
      </c>
      <c r="S8">
        <f t="shared" si="1"/>
        <v>1254.3470410191828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1016.4353850462829</v>
      </c>
      <c r="AC8">
        <f t="shared" si="2"/>
        <v>1183.9502113249268</v>
      </c>
      <c r="AE8">
        <f t="shared" si="3"/>
        <v>1241.8937948030846</v>
      </c>
      <c r="AF8">
        <f t="shared" si="4"/>
        <v>-62.09468974015423</v>
      </c>
      <c r="AG8">
        <f t="shared" si="5"/>
        <v>-47.193885448278451</v>
      </c>
      <c r="AH8">
        <f t="shared" si="6"/>
        <v>-381.4471536626931</v>
      </c>
      <c r="AI8">
        <f t="shared" si="7"/>
        <v>751.15806595195863</v>
      </c>
      <c r="AJ8">
        <f t="shared" si="8"/>
        <v>-167.51482627864391</v>
      </c>
      <c r="AK8">
        <f t="shared" ref="AK8:AK23" si="32">G8*SUM(AB8:AB8, AE8:AF8)</f>
        <v>46.779794639326241</v>
      </c>
      <c r="AL8">
        <f t="shared" si="9"/>
        <v>630.42303431264099</v>
      </c>
      <c r="AN8">
        <f t="shared" si="10"/>
        <v>816.36309936281043</v>
      </c>
      <c r="AO8">
        <f t="shared" si="11"/>
        <v>-40.818154968140526</v>
      </c>
      <c r="AP8">
        <f t="shared" si="12"/>
        <v>-31.023060713206121</v>
      </c>
      <c r="AQ8">
        <f t="shared" si="13"/>
        <v>-250.74558058853498</v>
      </c>
      <c r="AR8">
        <f t="shared" si="14"/>
        <v>493.77630309292874</v>
      </c>
      <c r="AS8">
        <f t="shared" si="15"/>
        <v>-110.11643937857032</v>
      </c>
      <c r="AT8">
        <f t="shared" si="16"/>
        <v>30.750856715063524</v>
      </c>
      <c r="AU8">
        <f t="shared" si="17"/>
        <v>414.41072042942199</v>
      </c>
      <c r="AW8">
        <v>5</v>
      </c>
      <c r="AX8">
        <f>(R8*SUMPRODUCT(K9:$K$23, X9:$X$23)-$AZ$3*SUMPRODUCT(K8:$K$22, W9:$W$23))/Z8</f>
        <v>1254.3470410191828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1315.7359083774979</v>
      </c>
      <c r="P9">
        <f t="shared" si="30"/>
        <v>65.786795418874902</v>
      </c>
      <c r="Q9" s="5">
        <f t="shared" si="31"/>
        <v>50</v>
      </c>
      <c r="R9">
        <f t="shared" si="0"/>
        <v>250000</v>
      </c>
      <c r="S9">
        <f t="shared" si="1"/>
        <v>1419.7221834585146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1183.9502113249268</v>
      </c>
      <c r="AC9">
        <f t="shared" si="2"/>
        <v>1324.4166640254325</v>
      </c>
      <c r="AE9">
        <f t="shared" si="3"/>
        <v>1227.410956041258</v>
      </c>
      <c r="AF9">
        <f t="shared" si="4"/>
        <v>-61.370547802062909</v>
      </c>
      <c r="AG9">
        <f t="shared" si="5"/>
        <v>-46.643515169956942</v>
      </c>
      <c r="AH9">
        <f t="shared" si="6"/>
        <v>-392.1571191936153</v>
      </c>
      <c r="AI9">
        <f t="shared" si="7"/>
        <v>727.23977387562286</v>
      </c>
      <c r="AJ9">
        <f t="shared" si="8"/>
        <v>-140.46645270050567</v>
      </c>
      <c r="AK9">
        <f t="shared" si="32"/>
        <v>13.864944655428319</v>
      </c>
      <c r="AL9">
        <f t="shared" si="9"/>
        <v>600.63826583054549</v>
      </c>
      <c r="AN9">
        <f t="shared" si="10"/>
        <v>766.81501251385441</v>
      </c>
      <c r="AO9">
        <f t="shared" si="11"/>
        <v>-38.340750625692721</v>
      </c>
      <c r="AP9">
        <f t="shared" si="12"/>
        <v>-29.140156760616712</v>
      </c>
      <c r="AQ9">
        <f t="shared" si="13"/>
        <v>-244.99697088555325</v>
      </c>
      <c r="AR9">
        <f t="shared" si="14"/>
        <v>454.33713424199163</v>
      </c>
      <c r="AS9">
        <f t="shared" si="15"/>
        <v>-87.755273940779759</v>
      </c>
      <c r="AT9">
        <f t="shared" si="16"/>
        <v>8.6620114128252794</v>
      </c>
      <c r="AU9">
        <f t="shared" si="17"/>
        <v>375.24387171403714</v>
      </c>
      <c r="AW9">
        <v>6</v>
      </c>
      <c r="AX9">
        <f>(R9*SUMPRODUCT(K10:$K$23, X10:$X$23)-$AZ$3*SUMPRODUCT(K9:$K$22, W10:$W$23))/Z9</f>
        <v>1419.7221834585146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1315.7359083774979</v>
      </c>
      <c r="P10">
        <f t="shared" si="30"/>
        <v>65.786795418874902</v>
      </c>
      <c r="Q10" s="5">
        <f t="shared" si="31"/>
        <v>50</v>
      </c>
      <c r="R10">
        <f t="shared" si="0"/>
        <v>250000</v>
      </c>
      <c r="S10">
        <f t="shared" si="1"/>
        <v>1568.5692199170669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1324.4166640254325</v>
      </c>
      <c r="AC10">
        <f t="shared" si="2"/>
        <v>1446.0979783848375</v>
      </c>
      <c r="AE10">
        <f t="shared" si="3"/>
        <v>1213.0054657668443</v>
      </c>
      <c r="AF10">
        <f t="shared" si="4"/>
        <v>-60.65027328834222</v>
      </c>
      <c r="AG10">
        <f t="shared" si="5"/>
        <v>-46.096084253817473</v>
      </c>
      <c r="AH10">
        <f t="shared" si="6"/>
        <v>-404.97882219951344</v>
      </c>
      <c r="AI10">
        <f t="shared" si="7"/>
        <v>701.28028602517111</v>
      </c>
      <c r="AJ10">
        <f t="shared" si="8"/>
        <v>-121.68131435940495</v>
      </c>
      <c r="AK10">
        <f t="shared" si="32"/>
        <v>10.154764611666133</v>
      </c>
      <c r="AL10">
        <f t="shared" si="9"/>
        <v>589.75373627743227</v>
      </c>
      <c r="AN10">
        <f t="shared" si="10"/>
        <v>720.01453645768242</v>
      </c>
      <c r="AO10">
        <f t="shared" si="11"/>
        <v>-36.000726822884126</v>
      </c>
      <c r="AP10">
        <f t="shared" si="12"/>
        <v>-27.361666268786781</v>
      </c>
      <c r="AQ10">
        <f t="shared" si="13"/>
        <v>-240.38691264826375</v>
      </c>
      <c r="AR10">
        <f t="shared" si="14"/>
        <v>416.26523071774778</v>
      </c>
      <c r="AS10">
        <f t="shared" si="15"/>
        <v>-72.227469394510337</v>
      </c>
      <c r="AT10">
        <f t="shared" si="16"/>
        <v>6.0276547312038664</v>
      </c>
      <c r="AU10">
        <f t="shared" si="17"/>
        <v>350.0654160544413</v>
      </c>
      <c r="AW10">
        <v>7</v>
      </c>
      <c r="AX10">
        <f>(R10*SUMPRODUCT(K11:$K$23, X11:$X$23)-$AZ$3*SUMPRODUCT(K10:$K$22, W11:$W$23))/Z10</f>
        <v>1568.5692199170669</v>
      </c>
    </row>
    <row r="11" spans="1:52" x14ac:dyDescent="0.25">
      <c r="A11" t="s">
        <v>33</v>
      </c>
      <c r="C11" s="24">
        <f>AU25</f>
        <v>1209.2047702412065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1315.7359083774979</v>
      </c>
      <c r="P11">
        <f t="shared" si="30"/>
        <v>65.786795418874902</v>
      </c>
      <c r="Q11" s="5">
        <f t="shared" si="31"/>
        <v>50</v>
      </c>
      <c r="R11">
        <f t="shared" si="0"/>
        <v>250000</v>
      </c>
      <c r="S11">
        <f t="shared" si="1"/>
        <v>1702.0429545838833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1446.0979783848375</v>
      </c>
      <c r="AC11">
        <f t="shared" si="2"/>
        <v>1550.6191975258785</v>
      </c>
      <c r="AE11">
        <f t="shared" si="3"/>
        <v>1198.6802994070672</v>
      </c>
      <c r="AF11">
        <f t="shared" si="4"/>
        <v>-59.934014970353367</v>
      </c>
      <c r="AG11">
        <f t="shared" si="5"/>
        <v>-45.55170577069763</v>
      </c>
      <c r="AH11">
        <f t="shared" si="6"/>
        <v>-417.08820290834018</v>
      </c>
      <c r="AI11">
        <f t="shared" si="7"/>
        <v>676.10637575767578</v>
      </c>
      <c r="AJ11">
        <f t="shared" si="8"/>
        <v>-104.521219141041</v>
      </c>
      <c r="AK11">
        <f t="shared" si="32"/>
        <v>6.2036262307717225</v>
      </c>
      <c r="AL11">
        <f t="shared" si="9"/>
        <v>577.78878284740654</v>
      </c>
      <c r="AN11">
        <f t="shared" si="10"/>
        <v>676.66326100546689</v>
      </c>
      <c r="AO11">
        <f t="shared" si="11"/>
        <v>-33.833163050273349</v>
      </c>
      <c r="AP11">
        <f t="shared" si="12"/>
        <v>-25.714250735920686</v>
      </c>
      <c r="AQ11">
        <f t="shared" si="13"/>
        <v>-235.4491549135102</v>
      </c>
      <c r="AR11">
        <f t="shared" si="14"/>
        <v>381.66669230576258</v>
      </c>
      <c r="AS11">
        <f t="shared" si="15"/>
        <v>-59.002946009230833</v>
      </c>
      <c r="AT11">
        <f t="shared" si="16"/>
        <v>3.5019896109492179</v>
      </c>
      <c r="AU11">
        <f t="shared" si="17"/>
        <v>326.16573590748101</v>
      </c>
      <c r="AW11">
        <v>8</v>
      </c>
      <c r="AX11">
        <f>(R11*SUMPRODUCT(K12:$K$23, X12:$X$23)-$AZ$3*SUMPRODUCT(K11:$K$22, W12:$W$23))/Z11</f>
        <v>1702.0429545838833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1315.7359083774979</v>
      </c>
      <c r="P12">
        <f t="shared" si="30"/>
        <v>65.786795418874902</v>
      </c>
      <c r="Q12" s="5">
        <f t="shared" si="31"/>
        <v>50</v>
      </c>
      <c r="R12">
        <f t="shared" si="0"/>
        <v>250000</v>
      </c>
      <c r="S12">
        <f t="shared" si="1"/>
        <v>1820.2610570545164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1550.6191975258785</v>
      </c>
      <c r="AC12">
        <f t="shared" si="2"/>
        <v>1638.5955165374357</v>
      </c>
      <c r="AE12">
        <f t="shared" si="3"/>
        <v>1184.4229442030567</v>
      </c>
      <c r="AF12">
        <f t="shared" si="4"/>
        <v>-59.221147210152843</v>
      </c>
      <c r="AG12">
        <f t="shared" si="5"/>
        <v>-45.009904216402738</v>
      </c>
      <c r="AH12">
        <f t="shared" si="6"/>
        <v>-431.42248293956578</v>
      </c>
      <c r="AI12">
        <f t="shared" si="7"/>
        <v>648.76940983693544</v>
      </c>
      <c r="AJ12">
        <f t="shared" si="8"/>
        <v>-87.97631901155728</v>
      </c>
      <c r="AK12">
        <f t="shared" si="32"/>
        <v>6.154388287393199</v>
      </c>
      <c r="AL12">
        <f t="shared" si="9"/>
        <v>566.94747911277136</v>
      </c>
      <c r="AN12">
        <f t="shared" si="10"/>
        <v>635.62590177752929</v>
      </c>
      <c r="AO12">
        <f t="shared" si="11"/>
        <v>-31.781295088876472</v>
      </c>
      <c r="AP12">
        <f t="shared" si="12"/>
        <v>-24.154767599272734</v>
      </c>
      <c r="AQ12">
        <f t="shared" si="13"/>
        <v>-231.52481645825802</v>
      </c>
      <c r="AR12">
        <f t="shared" si="14"/>
        <v>348.16502263112216</v>
      </c>
      <c r="AS12">
        <f t="shared" si="15"/>
        <v>-47.212887406883773</v>
      </c>
      <c r="AT12">
        <f t="shared" si="16"/>
        <v>3.3027801632933538</v>
      </c>
      <c r="AU12">
        <f t="shared" si="17"/>
        <v>304.25491538753175</v>
      </c>
      <c r="AW12">
        <v>9</v>
      </c>
      <c r="AX12">
        <f>(R12*SUMPRODUCT(K13:$K$23, X13:$X$23)-$AZ$3*SUMPRODUCT(K12:$K$22, W13:$W$23))/Z12</f>
        <v>1820.2610570545164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1315.7359083774979</v>
      </c>
      <c r="P13">
        <f t="shared" si="30"/>
        <v>65.786795418874902</v>
      </c>
      <c r="Q13" s="5">
        <f t="shared" si="31"/>
        <v>50</v>
      </c>
      <c r="R13">
        <f t="shared" si="0"/>
        <v>250000</v>
      </c>
      <c r="S13">
        <f t="shared" si="1"/>
        <v>1923.4956482982734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1638.5955165374357</v>
      </c>
      <c r="AC13">
        <f t="shared" si="2"/>
        <v>1710.7748338520673</v>
      </c>
      <c r="AE13">
        <f t="shared" si="3"/>
        <v>1170.2276956223534</v>
      </c>
      <c r="AF13">
        <f t="shared" si="4"/>
        <v>-58.51138478111767</v>
      </c>
      <c r="AG13">
        <f t="shared" si="5"/>
        <v>-44.47046280987427</v>
      </c>
      <c r="AH13">
        <f t="shared" si="6"/>
        <v>-446.71182182222208</v>
      </c>
      <c r="AI13">
        <f t="shared" si="7"/>
        <v>620.53402620913937</v>
      </c>
      <c r="AJ13">
        <f t="shared" si="8"/>
        <v>-72.179317314631589</v>
      </c>
      <c r="AK13">
        <f t="shared" si="32"/>
        <v>5.5006236547573435</v>
      </c>
      <c r="AL13">
        <f t="shared" si="9"/>
        <v>553.85533254926509</v>
      </c>
      <c r="AN13">
        <f t="shared" si="10"/>
        <v>597.1360252559158</v>
      </c>
      <c r="AO13">
        <f t="shared" si="11"/>
        <v>-29.856801262795791</v>
      </c>
      <c r="AP13">
        <f t="shared" si="12"/>
        <v>-22.692092746494815</v>
      </c>
      <c r="AQ13">
        <f t="shared" si="13"/>
        <v>-227.94514496248368</v>
      </c>
      <c r="AR13">
        <f t="shared" si="14"/>
        <v>316.64198628414152</v>
      </c>
      <c r="AS13">
        <f t="shared" si="15"/>
        <v>-36.831183203216362</v>
      </c>
      <c r="AT13">
        <f t="shared" si="16"/>
        <v>2.8068217475263513</v>
      </c>
      <c r="AU13">
        <f t="shared" si="17"/>
        <v>282.61762482845148</v>
      </c>
      <c r="AW13">
        <v>10</v>
      </c>
      <c r="AX13">
        <f>(R13*SUMPRODUCT(K14:$K$23, X14:$X$23)-$AZ$3*SUMPRODUCT(K13:$K$22, W14:$W$23))/Z13</f>
        <v>1923.4956482982734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1315.7359083774979</v>
      </c>
      <c r="P14">
        <f t="shared" si="30"/>
        <v>65.786795418874902</v>
      </c>
      <c r="Q14" s="5">
        <f t="shared" si="31"/>
        <v>50</v>
      </c>
      <c r="R14">
        <f t="shared" si="0"/>
        <v>250000</v>
      </c>
      <c r="S14">
        <f t="shared" si="1"/>
        <v>2011.9324460422877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1710.7748338520673</v>
      </c>
      <c r="AC14">
        <f t="shared" si="2"/>
        <v>1767.8074225736984</v>
      </c>
      <c r="AE14">
        <f t="shared" si="3"/>
        <v>1156.086383293806</v>
      </c>
      <c r="AF14">
        <f t="shared" si="4"/>
        <v>-57.804319164690298</v>
      </c>
      <c r="AG14">
        <f t="shared" si="5"/>
        <v>-43.933071064368676</v>
      </c>
      <c r="AH14">
        <f t="shared" si="6"/>
        <v>-463.43558703426174</v>
      </c>
      <c r="AI14">
        <f t="shared" si="7"/>
        <v>590.91340603048525</v>
      </c>
      <c r="AJ14">
        <f t="shared" si="8"/>
        <v>-57.0325887216311</v>
      </c>
      <c r="AK14">
        <f t="shared" si="32"/>
        <v>5.0563024163661296</v>
      </c>
      <c r="AL14">
        <f t="shared" si="9"/>
        <v>538.93711972522033</v>
      </c>
      <c r="AN14">
        <f t="shared" si="10"/>
        <v>561.08054994681106</v>
      </c>
      <c r="AO14">
        <f t="shared" si="11"/>
        <v>-28.054027497340552</v>
      </c>
      <c r="AP14">
        <f t="shared" si="12"/>
        <v>-21.321928905881592</v>
      </c>
      <c r="AQ14">
        <f t="shared" si="13"/>
        <v>-224.91804920084812</v>
      </c>
      <c r="AR14">
        <f t="shared" si="14"/>
        <v>286.7865443427408</v>
      </c>
      <c r="AS14">
        <f t="shared" si="15"/>
        <v>-27.679485466866428</v>
      </c>
      <c r="AT14">
        <f t="shared" si="16"/>
        <v>2.4539627673748914</v>
      </c>
      <c r="AU14">
        <f t="shared" si="17"/>
        <v>261.56102164324926</v>
      </c>
      <c r="AW14">
        <v>11</v>
      </c>
      <c r="AX14">
        <f>(R14*SUMPRODUCT(K15:$K$23, X15:$X$23)-$AZ$3*SUMPRODUCT(K14:$K$22, W15:$W$23))/Z14</f>
        <v>2011.9324460422877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1315.7359083774979</v>
      </c>
      <c r="P15">
        <f t="shared" si="30"/>
        <v>65.786795418874902</v>
      </c>
      <c r="Q15" s="5">
        <f t="shared" si="31"/>
        <v>50</v>
      </c>
      <c r="R15">
        <f t="shared" si="0"/>
        <v>250000</v>
      </c>
      <c r="S15">
        <f t="shared" si="1"/>
        <v>2086.3567849253891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1767.8074225736984</v>
      </c>
      <c r="AC15">
        <f t="shared" si="2"/>
        <v>1810.8559030067604</v>
      </c>
      <c r="AE15">
        <f t="shared" si="3"/>
        <v>1141.9945781557967</v>
      </c>
      <c r="AF15">
        <f t="shared" si="4"/>
        <v>-57.099728907789846</v>
      </c>
      <c r="AG15">
        <f t="shared" si="5"/>
        <v>-43.397560668692606</v>
      </c>
      <c r="AH15">
        <f t="shared" si="6"/>
        <v>-480.89842516194989</v>
      </c>
      <c r="AI15">
        <f t="shared" si="7"/>
        <v>560.59886341736433</v>
      </c>
      <c r="AJ15">
        <f t="shared" si="8"/>
        <v>-43.048480433061968</v>
      </c>
      <c r="AK15">
        <f t="shared" si="32"/>
        <v>11.696079314468992</v>
      </c>
      <c r="AL15">
        <f t="shared" si="9"/>
        <v>529.24646229877135</v>
      </c>
      <c r="AN15">
        <f t="shared" si="10"/>
        <v>526.89553089915557</v>
      </c>
      <c r="AO15">
        <f t="shared" si="11"/>
        <v>-26.344776544957782</v>
      </c>
      <c r="AP15">
        <f t="shared" si="12"/>
        <v>-20.022845296853596</v>
      </c>
      <c r="AQ15">
        <f t="shared" si="13"/>
        <v>-221.87778810952076</v>
      </c>
      <c r="AR15">
        <f t="shared" si="14"/>
        <v>258.65012094782338</v>
      </c>
      <c r="AS15">
        <f t="shared" si="15"/>
        <v>-19.861786024246513</v>
      </c>
      <c r="AT15">
        <f t="shared" si="16"/>
        <v>5.396358299518158</v>
      </c>
      <c r="AU15">
        <f t="shared" si="17"/>
        <v>244.18469322309502</v>
      </c>
      <c r="AW15">
        <v>12</v>
      </c>
      <c r="AX15">
        <f>(R15*SUMPRODUCT(K16:$K$23, X16:$X$23)-$AZ$3*SUMPRODUCT(K15:$K$22, W16:$W$23))/Z15</f>
        <v>2086.3567849253891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1315.7359083774979</v>
      </c>
      <c r="P16">
        <f t="shared" si="30"/>
        <v>65.786795418874902</v>
      </c>
      <c r="Q16" s="5">
        <f t="shared" si="31"/>
        <v>50</v>
      </c>
      <c r="R16">
        <f t="shared" si="0"/>
        <v>250000</v>
      </c>
      <c r="S16">
        <f t="shared" si="1"/>
        <v>2085.5155890798878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1810.8559030067604</v>
      </c>
      <c r="AC16">
        <f t="shared" si="2"/>
        <v>1786.8219750748551</v>
      </c>
      <c r="AE16">
        <f t="shared" si="3"/>
        <v>1127.2923812193728</v>
      </c>
      <c r="AF16">
        <f t="shared" si="4"/>
        <v>-56.364619060968643</v>
      </c>
      <c r="AG16">
        <f t="shared" si="5"/>
        <v>-42.838854440382924</v>
      </c>
      <c r="AH16">
        <f t="shared" si="6"/>
        <v>-623.65310811377742</v>
      </c>
      <c r="AI16">
        <f t="shared" si="7"/>
        <v>404.43579960424393</v>
      </c>
      <c r="AJ16">
        <f t="shared" si="8"/>
        <v>24.033927931905282</v>
      </c>
      <c r="AK16">
        <f t="shared" si="32"/>
        <v>20.460664022672667</v>
      </c>
      <c r="AL16">
        <f t="shared" si="9"/>
        <v>448.9303915588219</v>
      </c>
      <c r="AN16">
        <f t="shared" si="10"/>
        <v>493.13757902330633</v>
      </c>
      <c r="AO16">
        <f t="shared" si="11"/>
        <v>-24.656878951165314</v>
      </c>
      <c r="AP16">
        <f t="shared" si="12"/>
        <v>-18.739990901039548</v>
      </c>
      <c r="AQ16">
        <f t="shared" si="13"/>
        <v>-272.81900331209584</v>
      </c>
      <c r="AR16">
        <f t="shared" si="14"/>
        <v>176.92170585900561</v>
      </c>
      <c r="AS16">
        <f t="shared" si="15"/>
        <v>10.51371696661362</v>
      </c>
      <c r="AT16">
        <f t="shared" si="16"/>
        <v>8.9505814901684744</v>
      </c>
      <c r="AU16">
        <f t="shared" si="17"/>
        <v>196.38600431578772</v>
      </c>
      <c r="AW16">
        <v>13</v>
      </c>
      <c r="AX16">
        <f>(R16*SUMPRODUCT(K17:$K$23, X17:$X$23)-$AZ$3*SUMPRODUCT(K16:$K$22, W17:$W$23))/Z16</f>
        <v>2085.5155890798878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1315.7359083774979</v>
      </c>
      <c r="P17">
        <f t="shared" si="30"/>
        <v>65.786795418874902</v>
      </c>
      <c r="Q17" s="5">
        <f t="shared" si="31"/>
        <v>50</v>
      </c>
      <c r="R17">
        <f t="shared" si="0"/>
        <v>250000</v>
      </c>
      <c r="S17">
        <f t="shared" si="1"/>
        <v>2007.9157947142714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1786.8219750748551</v>
      </c>
      <c r="AC17">
        <f t="shared" si="2"/>
        <v>1696.840053225696</v>
      </c>
      <c r="AE17">
        <f t="shared" si="3"/>
        <v>1111.8959244602852</v>
      </c>
      <c r="AF17">
        <f t="shared" si="4"/>
        <v>-55.594796223014264</v>
      </c>
      <c r="AG17">
        <f t="shared" si="5"/>
        <v>-42.253765264771928</v>
      </c>
      <c r="AH17">
        <f t="shared" si="6"/>
        <v>-783.50315603583329</v>
      </c>
      <c r="AI17">
        <f t="shared" si="7"/>
        <v>230.54420693666566</v>
      </c>
      <c r="AJ17">
        <f t="shared" si="8"/>
        <v>89.981921849159107</v>
      </c>
      <c r="AK17">
        <f t="shared" si="32"/>
        <v>39.23509882570734</v>
      </c>
      <c r="AL17">
        <f t="shared" si="9"/>
        <v>359.76122761153209</v>
      </c>
      <c r="AN17">
        <f t="shared" si="10"/>
        <v>458.13539685836452</v>
      </c>
      <c r="AO17">
        <f t="shared" si="11"/>
        <v>-22.906769842918226</v>
      </c>
      <c r="AP17">
        <f t="shared" si="12"/>
        <v>-17.4098538293796</v>
      </c>
      <c r="AQ17">
        <f t="shared" si="13"/>
        <v>-322.82745303207435</v>
      </c>
      <c r="AR17">
        <f t="shared" si="14"/>
        <v>94.991320153992348</v>
      </c>
      <c r="AS17">
        <f t="shared" si="15"/>
        <v>37.075325639360493</v>
      </c>
      <c r="AT17">
        <f t="shared" si="16"/>
        <v>16.16607020123547</v>
      </c>
      <c r="AU17">
        <f t="shared" si="17"/>
        <v>148.23271599458829</v>
      </c>
      <c r="AW17">
        <v>14</v>
      </c>
      <c r="AX17">
        <f>(R17*SUMPRODUCT(K18:$K$23, X18:$X$23)-$AZ$3*SUMPRODUCT(K17:$K$22, W18:$W$23))/Z17</f>
        <v>2007.9157947142714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1315.7359083774979</v>
      </c>
      <c r="P18">
        <f t="shared" si="30"/>
        <v>65.786795418874902</v>
      </c>
      <c r="Q18" s="5">
        <f t="shared" si="31"/>
        <v>50</v>
      </c>
      <c r="R18">
        <f t="shared" si="0"/>
        <v>250000</v>
      </c>
      <c r="S18">
        <f t="shared" si="1"/>
        <v>1858.9191045092139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1696.840053225696</v>
      </c>
      <c r="AC18">
        <f t="shared" si="2"/>
        <v>1548.1688795929495</v>
      </c>
      <c r="AE18">
        <f t="shared" si="3"/>
        <v>1095.7880750011443</v>
      </c>
      <c r="AF18">
        <f t="shared" si="4"/>
        <v>-54.789403750057225</v>
      </c>
      <c r="AG18">
        <f t="shared" si="5"/>
        <v>-41.641642066013738</v>
      </c>
      <c r="AH18">
        <f t="shared" si="6"/>
        <v>-947.92773055233567</v>
      </c>
      <c r="AI18">
        <f t="shared" si="7"/>
        <v>51.429298632737527</v>
      </c>
      <c r="AJ18">
        <f t="shared" si="8"/>
        <v>148.67117363274656</v>
      </c>
      <c r="AK18">
        <f t="shared" si="32"/>
        <v>59.137316448698513</v>
      </c>
      <c r="AL18">
        <f t="shared" si="9"/>
        <v>259.23778871418261</v>
      </c>
      <c r="AN18">
        <f t="shared" si="10"/>
        <v>421.92175154735452</v>
      </c>
      <c r="AO18">
        <f t="shared" si="11"/>
        <v>-21.096087577367729</v>
      </c>
      <c r="AP18">
        <f t="shared" si="12"/>
        <v>-16.033679284000392</v>
      </c>
      <c r="AQ18">
        <f t="shared" si="13"/>
        <v>-364.98967048398708</v>
      </c>
      <c r="AR18">
        <f t="shared" si="14"/>
        <v>19.802314201999252</v>
      </c>
      <c r="AS18">
        <f t="shared" si="15"/>
        <v>57.244282370625172</v>
      </c>
      <c r="AT18">
        <f t="shared" si="16"/>
        <v>22.770205943169259</v>
      </c>
      <c r="AU18">
        <f t="shared" si="17"/>
        <v>99.816802515793682</v>
      </c>
      <c r="AW18">
        <v>15</v>
      </c>
      <c r="AX18">
        <f>(R18*SUMPRODUCT(K19:$K$23, X19:$X$23)-$AZ$3*SUMPRODUCT(K18:$K$22, W19:$W$23))/Z18</f>
        <v>1858.9191045092139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1315.7359083774979</v>
      </c>
      <c r="P19">
        <f t="shared" si="30"/>
        <v>65.786795418874902</v>
      </c>
      <c r="Q19" s="5">
        <f t="shared" si="31"/>
        <v>50</v>
      </c>
      <c r="R19">
        <f t="shared" si="0"/>
        <v>250000</v>
      </c>
      <c r="S19">
        <f t="shared" si="1"/>
        <v>1639.3749730672118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1548.1688795929495</v>
      </c>
      <c r="AC19">
        <f t="shared" si="2"/>
        <v>1344.303359215598</v>
      </c>
      <c r="AE19">
        <f t="shared" si="3"/>
        <v>1078.9161909451334</v>
      </c>
      <c r="AF19">
        <f t="shared" si="4"/>
        <v>-53.945809547256673</v>
      </c>
      <c r="AG19">
        <f t="shared" si="5"/>
        <v>-41.000484370590776</v>
      </c>
      <c r="AH19">
        <f t="shared" si="6"/>
        <v>-1123.7063738141114</v>
      </c>
      <c r="AI19">
        <f t="shared" si="7"/>
        <v>-139.73647678682551</v>
      </c>
      <c r="AJ19">
        <f t="shared" si="8"/>
        <v>203.86552037735146</v>
      </c>
      <c r="AK19">
        <f t="shared" si="32"/>
        <v>57.381005520095414</v>
      </c>
      <c r="AL19">
        <f t="shared" si="9"/>
        <v>121.51004911062137</v>
      </c>
      <c r="AN19">
        <f t="shared" si="10"/>
        <v>387.01826796840311</v>
      </c>
      <c r="AO19">
        <f t="shared" si="11"/>
        <v>-19.350913398420158</v>
      </c>
      <c r="AP19">
        <f t="shared" si="12"/>
        <v>-14.707292911297651</v>
      </c>
      <c r="AQ19">
        <f t="shared" si="13"/>
        <v>-403.08496447497305</v>
      </c>
      <c r="AR19">
        <f t="shared" si="14"/>
        <v>-50.124902816287758</v>
      </c>
      <c r="AS19">
        <f t="shared" si="15"/>
        <v>73.128646374101976</v>
      </c>
      <c r="AT19">
        <f t="shared" si="16"/>
        <v>20.583153313529273</v>
      </c>
      <c r="AU19">
        <f t="shared" si="17"/>
        <v>43.586896871343498</v>
      </c>
      <c r="AW19">
        <v>16</v>
      </c>
      <c r="AX19">
        <f>(R19*SUMPRODUCT(K20:$K$23, X20:$X$23)-$AZ$3*SUMPRODUCT(K19:$K$22, W20:$W$23))/Z19</f>
        <v>1639.3749730672118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1315.7359083774979</v>
      </c>
      <c r="P20">
        <f t="shared" si="30"/>
        <v>65.786795418874902</v>
      </c>
      <c r="Q20" s="5">
        <f t="shared" si="31"/>
        <v>50</v>
      </c>
      <c r="R20">
        <f t="shared" si="0"/>
        <v>250000</v>
      </c>
      <c r="S20">
        <f t="shared" si="1"/>
        <v>1342.0534084867077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1344.303359215598</v>
      </c>
      <c r="AC20">
        <f t="shared" si="2"/>
        <v>1082.4775112584914</v>
      </c>
      <c r="AE20">
        <f t="shared" si="3"/>
        <v>1061.250262148573</v>
      </c>
      <c r="AF20">
        <f t="shared" si="4"/>
        <v>-53.062513107428657</v>
      </c>
      <c r="AG20">
        <f t="shared" si="5"/>
        <v>-40.329151746616674</v>
      </c>
      <c r="AH20">
        <f t="shared" si="6"/>
        <v>-1306.6389013409675</v>
      </c>
      <c r="AI20">
        <f t="shared" si="7"/>
        <v>-338.78030404643982</v>
      </c>
      <c r="AJ20">
        <f t="shared" si="8"/>
        <v>261.82584795710659</v>
      </c>
      <c r="AK20">
        <f t="shared" si="32"/>
        <v>10.115711765503992</v>
      </c>
      <c r="AL20">
        <f t="shared" si="9"/>
        <v>-66.838744323829246</v>
      </c>
      <c r="AN20">
        <f t="shared" si="10"/>
        <v>361.07494897262188</v>
      </c>
      <c r="AO20">
        <f t="shared" si="11"/>
        <v>-18.053747448631096</v>
      </c>
      <c r="AP20">
        <f t="shared" si="12"/>
        <v>-13.721406654390167</v>
      </c>
      <c r="AQ20">
        <f t="shared" si="13"/>
        <v>-444.56486038660898</v>
      </c>
      <c r="AR20">
        <f t="shared" si="14"/>
        <v>-115.26506551700838</v>
      </c>
      <c r="AS20">
        <f t="shared" si="15"/>
        <v>89.082432356177335</v>
      </c>
      <c r="AT20">
        <f t="shared" si="16"/>
        <v>3.4417236346837834</v>
      </c>
      <c r="AU20">
        <f t="shared" si="17"/>
        <v>-22.740909526147263</v>
      </c>
      <c r="AW20">
        <v>17</v>
      </c>
      <c r="AX20">
        <f>(R20*SUMPRODUCT(K21:$K$23, X21:$X$23)-$AZ$3*SUMPRODUCT(K20:$K$22, W21:$W$23))/Z20</f>
        <v>1342.0534084867077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1315.7359083774979</v>
      </c>
      <c r="P21">
        <f t="shared" si="30"/>
        <v>65.786795418874902</v>
      </c>
      <c r="Q21" s="5">
        <f t="shared" si="31"/>
        <v>50</v>
      </c>
      <c r="R21">
        <f t="shared" si="0"/>
        <v>250000</v>
      </c>
      <c r="S21">
        <f t="shared" si="1"/>
        <v>963.61016628633388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1082.4775112584914</v>
      </c>
      <c r="AC21">
        <f t="shared" si="2"/>
        <v>763.63135484271925</v>
      </c>
      <c r="AE21">
        <f t="shared" si="3"/>
        <v>1042.6801516651601</v>
      </c>
      <c r="AF21">
        <f t="shared" si="4"/>
        <v>-52.134007583258004</v>
      </c>
      <c r="AG21">
        <f t="shared" si="5"/>
        <v>-39.623458819746851</v>
      </c>
      <c r="AH21">
        <f t="shared" si="6"/>
        <v>-1512.0070470183173</v>
      </c>
      <c r="AI21">
        <f t="shared" si="7"/>
        <v>-561.08436175616202</v>
      </c>
      <c r="AJ21">
        <f t="shared" si="8"/>
        <v>318.84615641577216</v>
      </c>
      <c r="AK21">
        <f t="shared" si="32"/>
        <v>3.3168378485446297</v>
      </c>
      <c r="AL21">
        <f t="shared" si="9"/>
        <v>-238.92136749184525</v>
      </c>
      <c r="AN21">
        <f t="shared" si="10"/>
        <v>337.44577121424999</v>
      </c>
      <c r="AO21">
        <f t="shared" si="11"/>
        <v>-16.872288560712501</v>
      </c>
      <c r="AP21">
        <f t="shared" si="12"/>
        <v>-12.823461344547928</v>
      </c>
      <c r="AQ21">
        <f t="shared" si="13"/>
        <v>-489.33547190637029</v>
      </c>
      <c r="AR21">
        <f t="shared" si="14"/>
        <v>-181.58545059738069</v>
      </c>
      <c r="AS21">
        <f t="shared" si="15"/>
        <v>103.18915822708733</v>
      </c>
      <c r="AT21">
        <f t="shared" si="16"/>
        <v>1.0734383924037583</v>
      </c>
      <c r="AU21">
        <f t="shared" si="17"/>
        <v>-77.322853977889608</v>
      </c>
      <c r="AW21">
        <v>18</v>
      </c>
      <c r="AX21">
        <f>(R21*SUMPRODUCT(K22:$K$23, X22:$X$23)-$AZ$3*SUMPRODUCT(K21:$K$22, W22:$W$23))/Z21</f>
        <v>963.61016628633388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1315.7359083774979</v>
      </c>
      <c r="P22">
        <f t="shared" si="30"/>
        <v>65.786795418874902</v>
      </c>
      <c r="Q22" s="5">
        <f t="shared" si="31"/>
        <v>50</v>
      </c>
      <c r="R22">
        <f t="shared" si="0"/>
        <v>250000</v>
      </c>
      <c r="S22">
        <f t="shared" si="1"/>
        <v>510.48001538222456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763.63135484271925</v>
      </c>
      <c r="AC22">
        <f t="shared" si="2"/>
        <v>396.94310346009678</v>
      </c>
      <c r="AE22">
        <f t="shared" si="3"/>
        <v>1023.1003742902637</v>
      </c>
      <c r="AF22">
        <f t="shared" si="4"/>
        <v>-51.15501871451319</v>
      </c>
      <c r="AG22">
        <f t="shared" si="5"/>
        <v>-38.879396989016655</v>
      </c>
      <c r="AH22">
        <f t="shared" si="6"/>
        <v>-1739.1362126636243</v>
      </c>
      <c r="AI22">
        <f t="shared" si="7"/>
        <v>-806.07025407689036</v>
      </c>
      <c r="AJ22">
        <f t="shared" si="8"/>
        <v>366.68825138262247</v>
      </c>
      <c r="AK22">
        <f t="shared" si="32"/>
        <v>36.447110918787864</v>
      </c>
      <c r="AL22">
        <f t="shared" si="9"/>
        <v>-402.93489177548003</v>
      </c>
      <c r="AN22">
        <f t="shared" si="10"/>
        <v>309.44776438273374</v>
      </c>
      <c r="AO22">
        <f t="shared" si="11"/>
        <v>-15.472388219136688</v>
      </c>
      <c r="AP22">
        <f t="shared" si="12"/>
        <v>-11.759493771220768</v>
      </c>
      <c r="AQ22">
        <f t="shared" si="13"/>
        <v>-526.02054157115231</v>
      </c>
      <c r="AR22">
        <f t="shared" si="14"/>
        <v>-243.80465917877598</v>
      </c>
      <c r="AS22">
        <f t="shared" si="15"/>
        <v>110.90882426319354</v>
      </c>
      <c r="AT22">
        <f t="shared" si="16"/>
        <v>11.023822564674981</v>
      </c>
      <c r="AU22">
        <f t="shared" si="17"/>
        <v>-121.87201235090745</v>
      </c>
      <c r="AW22">
        <v>19</v>
      </c>
      <c r="AX22">
        <f>(R22*SUMPRODUCT(K23:$K$23, X23:$X$23)-$AZ$3*SUMPRODUCT(K22:$K$22, W23:$W$23))/Z22</f>
        <v>510.48001538222456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1315.7359083774979</v>
      </c>
      <c r="P23">
        <f t="shared" si="30"/>
        <v>65.786795418874902</v>
      </c>
      <c r="Q23" s="5">
        <f t="shared" si="31"/>
        <v>50</v>
      </c>
      <c r="R23">
        <f t="shared" si="0"/>
        <v>250000</v>
      </c>
      <c r="S23">
        <f t="shared" si="1"/>
        <v>521.00199452293157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396.94310346009678</v>
      </c>
      <c r="AC23">
        <f t="shared" si="2"/>
        <v>396.94310346009678</v>
      </c>
      <c r="AE23">
        <f t="shared" si="3"/>
        <v>1002.4381869852249</v>
      </c>
      <c r="AF23">
        <f t="shared" si="4"/>
        <v>-50.121909349261252</v>
      </c>
      <c r="AG23">
        <f t="shared" si="5"/>
        <v>-38.094201906421453</v>
      </c>
      <c r="AH23">
        <f t="shared" si="6"/>
        <v>-1982.0055635251881</v>
      </c>
      <c r="AI23">
        <f t="shared" si="7"/>
        <v>-1067.7834877956459</v>
      </c>
      <c r="AJ23">
        <f t="shared" si="8"/>
        <v>0</v>
      </c>
      <c r="AK23">
        <f t="shared" si="32"/>
        <v>94.448156676724238</v>
      </c>
      <c r="AL23">
        <f t="shared" si="9"/>
        <v>-973.33533111892166</v>
      </c>
      <c r="AN23">
        <f t="shared" si="10"/>
        <v>274.66098609067848</v>
      </c>
      <c r="AO23">
        <f t="shared" si="11"/>
        <v>-13.733049304533925</v>
      </c>
      <c r="AP23">
        <f t="shared" si="12"/>
        <v>-10.437542379966551</v>
      </c>
      <c r="AQ23">
        <f t="shared" si="13"/>
        <v>-543.05553158567238</v>
      </c>
      <c r="AR23">
        <f t="shared" si="14"/>
        <v>-292.56513717949446</v>
      </c>
      <c r="AS23">
        <f t="shared" si="15"/>
        <v>0</v>
      </c>
      <c r="AT23">
        <f t="shared" si="16"/>
        <v>25.8781281320624</v>
      </c>
      <c r="AU23">
        <f t="shared" si="17"/>
        <v>-266.68700904743207</v>
      </c>
      <c r="AW23">
        <v>20</v>
      </c>
      <c r="AX23">
        <f>(R23*SUMPRODUCT(K$23:$K24, X$23:$X24)-$AZ$3*SUMPRODUCT(K$22:$K23, W$23:$W24))/Z23</f>
        <v>521.00199452293157</v>
      </c>
    </row>
    <row r="25" spans="5:50" x14ac:dyDescent="0.25">
      <c r="AN25" s="6">
        <f t="shared" ref="AN25:AU25" si="33">SUM(AN3:AN23)</f>
        <v>12645.431683689319</v>
      </c>
      <c r="AO25" s="6">
        <f t="shared" si="33"/>
        <v>-1619.0735154675897</v>
      </c>
      <c r="AP25" s="6">
        <f t="shared" si="33"/>
        <v>-2950.4541708301927</v>
      </c>
      <c r="AQ25" s="6">
        <f t="shared" si="33"/>
        <v>-6417.3319617732495</v>
      </c>
      <c r="AR25" s="6">
        <f t="shared" si="33"/>
        <v>1658.5720356182871</v>
      </c>
      <c r="AS25" s="6">
        <f t="shared" si="33"/>
        <v>-826.13560952562193</v>
      </c>
      <c r="AT25" s="6">
        <f t="shared" si="33"/>
        <v>376.7683441485409</v>
      </c>
      <c r="AU25" s="7">
        <f t="shared" si="33"/>
        <v>1209.2047702412065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4721.4367971880229</v>
      </c>
      <c r="K3">
        <v>1</v>
      </c>
      <c r="L3" s="2">
        <v>0</v>
      </c>
      <c r="O3">
        <f>$C$3</f>
        <v>4721.4367971880229</v>
      </c>
      <c r="P3">
        <f>O3*B5</f>
        <v>3777.1494377504187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4721.4367971880229</v>
      </c>
      <c r="AF3">
        <f t="shared" ref="AF3:AF23" si="4">-$Z3*P3</f>
        <v>-3777.1494377504187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-1575.6208445623956</v>
      </c>
      <c r="AJ3">
        <f t="shared" ref="AJ3:AJ23" si="8">AB3-AC3</f>
        <v>3.637978807091713E-12</v>
      </c>
      <c r="AL3">
        <f t="shared" ref="AL3:AL23" si="9">SUM(AI3:AK3)</f>
        <v>-1575.620844562392</v>
      </c>
      <c r="AN3">
        <f t="shared" ref="AN3:AN23" si="10">AE3*$K3</f>
        <v>4721.4367971880229</v>
      </c>
      <c r="AO3">
        <f t="shared" ref="AO3:AO23" si="11">AF3*$K3</f>
        <v>-3777.1494377504187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-1575.6208445623956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-1575.620844562392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2234.3261859114882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1766.8318992001139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-3.637978807091713E-12</v>
      </c>
      <c r="AC4">
        <f t="shared" si="2"/>
        <v>1745.4810784905239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-1745.4810784905276</v>
      </c>
      <c r="AK4">
        <f>H4*SUM(AB4, AE4:AF4)</f>
        <v>-2.3974280338734388E-13</v>
      </c>
      <c r="AL4">
        <f t="shared" si="9"/>
        <v>-2266.541078490528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-488.8451074209587</v>
      </c>
      <c r="AR4">
        <f t="shared" si="14"/>
        <v>-488.8451074209587</v>
      </c>
      <c r="AS4">
        <f t="shared" si="15"/>
        <v>-1637.5655112961135</v>
      </c>
      <c r="AT4">
        <f t="shared" si="16"/>
        <v>-2.2492053981362591E-13</v>
      </c>
      <c r="AU4">
        <f t="shared" si="17"/>
        <v>-2126.4106187170728</v>
      </c>
      <c r="AW4">
        <v>1</v>
      </c>
      <c r="AX4">
        <f>(R4*SUMPRODUCT(K5:$K$23, X5:$X$23)-$AZ$3*SUMPRODUCT(K4:$K$22, W5:$W$23))/Z4</f>
        <v>1766.8318992001139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4721.4367971880229</v>
      </c>
      <c r="P5">
        <f t="shared" ref="P5:P23" si="30">O5*$C$5</f>
        <v>236.07183985940117</v>
      </c>
      <c r="Q5" s="5">
        <f t="shared" ref="Q5:Q23" si="31">$C$8</f>
        <v>50</v>
      </c>
      <c r="R5">
        <f t="shared" si="0"/>
        <v>250000</v>
      </c>
      <c r="S5">
        <f t="shared" si="1"/>
        <v>3432.2207975954375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1745.4810784905239</v>
      </c>
      <c r="AC5">
        <f t="shared" si="2"/>
        <v>3349.4144400701734</v>
      </c>
      <c r="AE5">
        <f t="shared" si="3"/>
        <v>4607.5265896236397</v>
      </c>
      <c r="AF5">
        <f t="shared" si="4"/>
        <v>-230.37632948118198</v>
      </c>
      <c r="AG5">
        <f t="shared" si="5"/>
        <v>-48.793691280245184</v>
      </c>
      <c r="AH5">
        <f t="shared" si="6"/>
        <v>-540.69419877408006</v>
      </c>
      <c r="AI5">
        <f t="shared" si="7"/>
        <v>3787.6623700881328</v>
      </c>
      <c r="AJ5">
        <f t="shared" si="8"/>
        <v>-1603.9333615796495</v>
      </c>
      <c r="AK5">
        <f>H5*SUM(AB5, AE5:AF5)</f>
        <v>528.99534765788962</v>
      </c>
      <c r="AL5">
        <f t="shared" si="9"/>
        <v>2712.7243561663727</v>
      </c>
      <c r="AN5">
        <f t="shared" si="10"/>
        <v>3978.887234784097</v>
      </c>
      <c r="AO5">
        <f t="shared" si="11"/>
        <v>-198.94436173920485</v>
      </c>
      <c r="AP5">
        <f t="shared" si="12"/>
        <v>-42.136402600515893</v>
      </c>
      <c r="AQ5">
        <f t="shared" si="13"/>
        <v>-466.92324039300524</v>
      </c>
      <c r="AR5">
        <f t="shared" si="14"/>
        <v>3270.8832300513714</v>
      </c>
      <c r="AS5">
        <f t="shared" si="15"/>
        <v>-1385.0967224379942</v>
      </c>
      <c r="AT5">
        <f t="shared" si="16"/>
        <v>456.82055113828034</v>
      </c>
      <c r="AU5">
        <f t="shared" si="17"/>
        <v>2342.607058751657</v>
      </c>
      <c r="AW5">
        <v>2</v>
      </c>
      <c r="AX5">
        <f>(R5*SUMPRODUCT(K6:$K$23, X6:$X$23)-$AZ$3*SUMPRODUCT(K5:$K$22, W6:$W$23))/Z5</f>
        <v>3432.2207975954375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4721.4367971880229</v>
      </c>
      <c r="P6">
        <f t="shared" si="30"/>
        <v>236.07183985940117</v>
      </c>
      <c r="Q6" s="5">
        <f t="shared" si="31"/>
        <v>50</v>
      </c>
      <c r="R6">
        <f t="shared" si="0"/>
        <v>250000</v>
      </c>
      <c r="S6">
        <f t="shared" si="1"/>
        <v>4864.7164641146628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3349.4144400701734</v>
      </c>
      <c r="AC6">
        <f t="shared" si="2"/>
        <v>4686.2314294077732</v>
      </c>
      <c r="AE6">
        <f t="shared" si="3"/>
        <v>4548.2086518626293</v>
      </c>
      <c r="AF6">
        <f t="shared" si="4"/>
        <v>-227.41043259313147</v>
      </c>
      <c r="AG6">
        <f t="shared" si="5"/>
        <v>-48.16551451638022</v>
      </c>
      <c r="AH6">
        <f t="shared" si="6"/>
        <v>-701.19925531256297</v>
      </c>
      <c r="AI6">
        <f t="shared" si="7"/>
        <v>3571.4334494405548</v>
      </c>
      <c r="AJ6">
        <f t="shared" si="8"/>
        <v>-1336.8169893375998</v>
      </c>
      <c r="AK6">
        <f>H6*SUM(AB6, AE6:AF6)</f>
        <v>834.51913733615629</v>
      </c>
      <c r="AL6">
        <f t="shared" si="9"/>
        <v>3069.1355974391113</v>
      </c>
      <c r="AN6">
        <f t="shared" si="10"/>
        <v>3542.2641481404771</v>
      </c>
      <c r="AO6">
        <f t="shared" si="11"/>
        <v>-177.11320740702385</v>
      </c>
      <c r="AP6">
        <f t="shared" si="12"/>
        <v>-37.51256556320066</v>
      </c>
      <c r="AQ6">
        <f t="shared" si="13"/>
        <v>-546.11236487123074</v>
      </c>
      <c r="AR6">
        <f t="shared" si="14"/>
        <v>2781.5260102990219</v>
      </c>
      <c r="AS6">
        <f t="shared" si="15"/>
        <v>-1041.1481214733624</v>
      </c>
      <c r="AT6">
        <f t="shared" si="16"/>
        <v>649.94538452240488</v>
      </c>
      <c r="AU6">
        <f t="shared" si="17"/>
        <v>2390.3232733480645</v>
      </c>
      <c r="AW6">
        <v>3</v>
      </c>
      <c r="AX6">
        <f>(R6*SUMPRODUCT(K7:$K$23, X7:$X$23)-$AZ$3*SUMPRODUCT(K6:$K$22, W7:$W$23))/Z6</f>
        <v>4864.7164641146628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4721.4367971880229</v>
      </c>
      <c r="P7">
        <f t="shared" si="30"/>
        <v>236.07183985940117</v>
      </c>
      <c r="Q7" s="5">
        <f t="shared" si="31"/>
        <v>50</v>
      </c>
      <c r="R7">
        <f t="shared" si="0"/>
        <v>250000</v>
      </c>
      <c r="S7">
        <f t="shared" si="1"/>
        <v>6042.6816861537754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4686.2314294077732</v>
      </c>
      <c r="AC7">
        <f t="shared" si="2"/>
        <v>5741.4750691505051</v>
      </c>
      <c r="AE7">
        <f t="shared" si="3"/>
        <v>4486.0896319824769</v>
      </c>
      <c r="AF7">
        <f t="shared" si="4"/>
        <v>-224.30448159912385</v>
      </c>
      <c r="AG7">
        <f t="shared" si="5"/>
        <v>-47.507674302177321</v>
      </c>
      <c r="AH7">
        <f t="shared" si="6"/>
        <v>-880.92534519548929</v>
      </c>
      <c r="AI7">
        <f t="shared" si="7"/>
        <v>3333.3521308856871</v>
      </c>
      <c r="AJ7">
        <f t="shared" si="8"/>
        <v>-1055.2436397427318</v>
      </c>
      <c r="AK7">
        <f>H7*SUM(AB7, AE7:AF7)</f>
        <v>936.85733590413099</v>
      </c>
      <c r="AL7">
        <f t="shared" si="9"/>
        <v>3214.9658270470863</v>
      </c>
      <c r="AN7">
        <f t="shared" si="10"/>
        <v>3162.744841813354</v>
      </c>
      <c r="AO7">
        <f t="shared" si="11"/>
        <v>-158.13724209066768</v>
      </c>
      <c r="AP7">
        <f t="shared" si="12"/>
        <v>-33.493457369767299</v>
      </c>
      <c r="AQ7">
        <f t="shared" si="13"/>
        <v>-621.06251102888461</v>
      </c>
      <c r="AR7">
        <f t="shared" si="14"/>
        <v>2350.0516313240346</v>
      </c>
      <c r="AS7">
        <f t="shared" si="15"/>
        <v>-743.95891572451546</v>
      </c>
      <c r="AT7">
        <f t="shared" si="16"/>
        <v>660.49520845983955</v>
      </c>
      <c r="AU7">
        <f t="shared" si="17"/>
        <v>2266.587924059359</v>
      </c>
      <c r="AW7">
        <v>4</v>
      </c>
      <c r="AX7">
        <f>(R7*SUMPRODUCT(K8:$K$23, X8:$X$23)-$AZ$3*SUMPRODUCT(K7:$K$22, W8:$W$23))/Z7</f>
        <v>6042.6816861537754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4721.4367971880229</v>
      </c>
      <c r="P8">
        <f t="shared" si="30"/>
        <v>236.07183985940117</v>
      </c>
      <c r="Q8" s="5">
        <f t="shared" si="31"/>
        <v>50</v>
      </c>
      <c r="R8">
        <f t="shared" si="0"/>
        <v>250000</v>
      </c>
      <c r="S8">
        <f t="shared" si="1"/>
        <v>6981.6914035125183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5741.4750691505051</v>
      </c>
      <c r="AC8">
        <f t="shared" si="2"/>
        <v>6537.5774406350356</v>
      </c>
      <c r="AE8">
        <f t="shared" si="3"/>
        <v>4421.1004051470045</v>
      </c>
      <c r="AF8">
        <f t="shared" si="4"/>
        <v>-221.05502025735024</v>
      </c>
      <c r="AG8">
        <f t="shared" si="5"/>
        <v>-46.819438605850962</v>
      </c>
      <c r="AH8">
        <f t="shared" si="6"/>
        <v>-1065.7947665229342</v>
      </c>
      <c r="AI8">
        <f t="shared" si="7"/>
        <v>3087.4311797608689</v>
      </c>
      <c r="AJ8">
        <f t="shared" si="8"/>
        <v>-796.10237148453052</v>
      </c>
      <c r="AK8">
        <f t="shared" ref="AK8:AK23" si="32">H8*SUM(AB8:AB8, AE8:AF8)</f>
        <v>720.76023291791159</v>
      </c>
      <c r="AL8">
        <f t="shared" si="9"/>
        <v>3012.0890411942501</v>
      </c>
      <c r="AN8">
        <f t="shared" si="10"/>
        <v>2906.2253507050223</v>
      </c>
      <c r="AO8">
        <f t="shared" si="11"/>
        <v>-145.31126753525112</v>
      </c>
      <c r="AP8">
        <f t="shared" si="12"/>
        <v>-30.776916810957868</v>
      </c>
      <c r="AQ8">
        <f t="shared" si="13"/>
        <v>-700.60380567509412</v>
      </c>
      <c r="AR8">
        <f t="shared" si="14"/>
        <v>2029.5333606837191</v>
      </c>
      <c r="AS8">
        <f t="shared" si="15"/>
        <v>-523.32059481643898</v>
      </c>
      <c r="AT8">
        <f t="shared" si="16"/>
        <v>473.79418441785907</v>
      </c>
      <c r="AU8">
        <f t="shared" si="17"/>
        <v>1980.0069502851393</v>
      </c>
      <c r="AW8">
        <v>5</v>
      </c>
      <c r="AX8">
        <f>(R8*SUMPRODUCT(K9:$K$23, X9:$X$23)-$AZ$3*SUMPRODUCT(K8:$K$22, W9:$W$23))/Z8</f>
        <v>6981.6914035125183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4721.4367971880229</v>
      </c>
      <c r="P9">
        <f t="shared" si="30"/>
        <v>236.07183985940117</v>
      </c>
      <c r="Q9" s="5">
        <f t="shared" si="31"/>
        <v>50</v>
      </c>
      <c r="R9">
        <f t="shared" si="0"/>
        <v>250000</v>
      </c>
      <c r="S9">
        <f t="shared" si="1"/>
        <v>7726.459890079931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6537.5774406350356</v>
      </c>
      <c r="AC9">
        <f t="shared" si="2"/>
        <v>7123.5732202202016</v>
      </c>
      <c r="AE9">
        <f t="shared" si="3"/>
        <v>4353.0285807337432</v>
      </c>
      <c r="AF9">
        <f t="shared" si="4"/>
        <v>-217.6514290366872</v>
      </c>
      <c r="AG9">
        <f t="shared" si="5"/>
        <v>-46.098558211414641</v>
      </c>
      <c r="AH9">
        <f t="shared" si="6"/>
        <v>-1263.4300418890653</v>
      </c>
      <c r="AI9">
        <f t="shared" si="7"/>
        <v>2825.8485515965758</v>
      </c>
      <c r="AJ9">
        <f t="shared" si="8"/>
        <v>-585.99577958516602</v>
      </c>
      <c r="AK9">
        <f t="shared" si="32"/>
        <v>557.12822971973515</v>
      </c>
      <c r="AL9">
        <f t="shared" si="9"/>
        <v>2796.9810017311447</v>
      </c>
      <c r="AN9">
        <f t="shared" si="10"/>
        <v>2719.5192035554137</v>
      </c>
      <c r="AO9">
        <f t="shared" si="11"/>
        <v>-135.9759601777707</v>
      </c>
      <c r="AP9">
        <f t="shared" si="12"/>
        <v>-28.799699332786748</v>
      </c>
      <c r="AQ9">
        <f t="shared" si="13"/>
        <v>-789.31764346168779</v>
      </c>
      <c r="AR9">
        <f t="shared" si="14"/>
        <v>1765.4259005831682</v>
      </c>
      <c r="AS9">
        <f t="shared" si="15"/>
        <v>-366.09609751647071</v>
      </c>
      <c r="AT9">
        <f t="shared" si="16"/>
        <v>348.06133051170184</v>
      </c>
      <c r="AU9">
        <f t="shared" si="17"/>
        <v>1747.3911335783991</v>
      </c>
      <c r="AW9">
        <v>6</v>
      </c>
      <c r="AX9">
        <f>(R9*SUMPRODUCT(K10:$K$23, X10:$X$23)-$AZ$3*SUMPRODUCT(K9:$K$22, W10:$W$23))/Z9</f>
        <v>7726.459890079931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4721.4367971880229</v>
      </c>
      <c r="P10">
        <f t="shared" si="30"/>
        <v>236.07183985940117</v>
      </c>
      <c r="Q10" s="5">
        <f t="shared" si="31"/>
        <v>50</v>
      </c>
      <c r="R10">
        <f t="shared" si="0"/>
        <v>250000</v>
      </c>
      <c r="S10">
        <f t="shared" si="1"/>
        <v>8312.6114106655696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7123.5732202202016</v>
      </c>
      <c r="AC10">
        <f t="shared" si="2"/>
        <v>7538.4996199534016</v>
      </c>
      <c r="AE10">
        <f t="shared" si="3"/>
        <v>4281.7530788902968</v>
      </c>
      <c r="AF10">
        <f t="shared" si="4"/>
        <v>-214.08765394451487</v>
      </c>
      <c r="AG10">
        <f t="shared" si="5"/>
        <v>-45.343750883633646</v>
      </c>
      <c r="AH10">
        <f t="shared" si="6"/>
        <v>-1469.1087283342147</v>
      </c>
      <c r="AI10">
        <f t="shared" si="7"/>
        <v>2553.2129457279334</v>
      </c>
      <c r="AJ10">
        <f t="shared" si="8"/>
        <v>-414.92639973320001</v>
      </c>
      <c r="AK10">
        <f t="shared" si="32"/>
        <v>587.54002887121419</v>
      </c>
      <c r="AL10">
        <f t="shared" si="9"/>
        <v>2725.8265748659478</v>
      </c>
      <c r="AN10">
        <f t="shared" si="10"/>
        <v>2541.5585875983434</v>
      </c>
      <c r="AO10">
        <f t="shared" si="11"/>
        <v>-127.07792937991719</v>
      </c>
      <c r="AP10">
        <f t="shared" si="12"/>
        <v>-26.915097000896381</v>
      </c>
      <c r="AQ10">
        <f t="shared" si="13"/>
        <v>-872.03204757925971</v>
      </c>
      <c r="AR10">
        <f t="shared" si="14"/>
        <v>1515.5335136382701</v>
      </c>
      <c r="AS10">
        <f t="shared" si="15"/>
        <v>-246.29158548686982</v>
      </c>
      <c r="AT10">
        <f t="shared" si="16"/>
        <v>348.75140588966974</v>
      </c>
      <c r="AU10">
        <f t="shared" si="17"/>
        <v>1617.9933340410703</v>
      </c>
      <c r="AW10">
        <v>7</v>
      </c>
      <c r="AX10">
        <f>(R10*SUMPRODUCT(K11:$K$23, X11:$X$23)-$AZ$3*SUMPRODUCT(K10:$K$22, W11:$W$23))/Z10</f>
        <v>8312.6114106655696</v>
      </c>
    </row>
    <row r="11" spans="1:52" x14ac:dyDescent="0.25">
      <c r="A11" t="s">
        <v>33</v>
      </c>
      <c r="C11" s="24">
        <f>AU25</f>
        <v>14882.96062979719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4721.4367971880229</v>
      </c>
      <c r="P11">
        <f t="shared" si="30"/>
        <v>236.07183985940117</v>
      </c>
      <c r="Q11" s="5">
        <f t="shared" si="31"/>
        <v>50</v>
      </c>
      <c r="R11">
        <f t="shared" si="0"/>
        <v>250000</v>
      </c>
      <c r="S11">
        <f t="shared" si="1"/>
        <v>8733.4664349904615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7538.4996199534016</v>
      </c>
      <c r="AC11">
        <f t="shared" si="2"/>
        <v>7781.57288625403</v>
      </c>
      <c r="AE11">
        <f t="shared" si="3"/>
        <v>4206.8295376920987</v>
      </c>
      <c r="AF11">
        <f t="shared" si="4"/>
        <v>-210.34147688460496</v>
      </c>
      <c r="AG11">
        <f t="shared" si="5"/>
        <v>-44.550310831202786</v>
      </c>
      <c r="AH11">
        <f t="shared" si="6"/>
        <v>-1700.0127179726467</v>
      </c>
      <c r="AI11">
        <f t="shared" si="7"/>
        <v>2251.9250320036444</v>
      </c>
      <c r="AJ11">
        <f t="shared" si="8"/>
        <v>-243.07326630062835</v>
      </c>
      <c r="AK11">
        <f t="shared" si="32"/>
        <v>594.05186555918624</v>
      </c>
      <c r="AL11">
        <f t="shared" si="9"/>
        <v>2602.9036312622025</v>
      </c>
      <c r="AN11">
        <f t="shared" si="10"/>
        <v>2374.7841646158226</v>
      </c>
      <c r="AO11">
        <f t="shared" si="11"/>
        <v>-118.73920823079115</v>
      </c>
      <c r="AP11">
        <f t="shared" si="12"/>
        <v>-25.148956415451636</v>
      </c>
      <c r="AQ11">
        <f t="shared" si="13"/>
        <v>-959.66885420838014</v>
      </c>
      <c r="AR11">
        <f t="shared" si="14"/>
        <v>1271.2271457611998</v>
      </c>
      <c r="AS11">
        <f t="shared" si="15"/>
        <v>-137.21652814315345</v>
      </c>
      <c r="AT11">
        <f t="shared" si="16"/>
        <v>335.34635778572323</v>
      </c>
      <c r="AU11">
        <f t="shared" si="17"/>
        <v>1469.3569754037696</v>
      </c>
      <c r="AW11">
        <v>8</v>
      </c>
      <c r="AX11">
        <f>(R11*SUMPRODUCT(K12:$K$23, X12:$X$23)-$AZ$3*SUMPRODUCT(K11:$K$22, W12:$W$23))/Z11</f>
        <v>8733.4664349904615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4721.4367971880229</v>
      </c>
      <c r="P12">
        <f t="shared" si="30"/>
        <v>236.07183985940117</v>
      </c>
      <c r="Q12" s="5">
        <f t="shared" si="31"/>
        <v>50</v>
      </c>
      <c r="R12">
        <f t="shared" si="0"/>
        <v>250000</v>
      </c>
      <c r="S12">
        <f t="shared" si="1"/>
        <v>8985.7657664791932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7781.57288625403</v>
      </c>
      <c r="AC12">
        <f t="shared" si="2"/>
        <v>7856.0269538658258</v>
      </c>
      <c r="AE12">
        <f t="shared" si="3"/>
        <v>4127.8323632751826</v>
      </c>
      <c r="AF12">
        <f t="shared" si="4"/>
        <v>-206.39161816375915</v>
      </c>
      <c r="AG12">
        <f t="shared" si="5"/>
        <v>-43.713731016516235</v>
      </c>
      <c r="AH12">
        <f t="shared" si="6"/>
        <v>-1955.3835318726035</v>
      </c>
      <c r="AI12">
        <f t="shared" si="7"/>
        <v>1922.3434822223037</v>
      </c>
      <c r="AJ12">
        <f t="shared" si="8"/>
        <v>-74.454067611795836</v>
      </c>
      <c r="AK12">
        <f t="shared" si="32"/>
        <v>607.386407467867</v>
      </c>
      <c r="AL12">
        <f t="shared" si="9"/>
        <v>2455.2758220783749</v>
      </c>
      <c r="AN12">
        <f t="shared" si="10"/>
        <v>2215.2198090511179</v>
      </c>
      <c r="AO12">
        <f t="shared" si="11"/>
        <v>-110.7609904525559</v>
      </c>
      <c r="AP12">
        <f t="shared" si="12"/>
        <v>-23.459170420013365</v>
      </c>
      <c r="AQ12">
        <f t="shared" si="13"/>
        <v>-1049.3653697360098</v>
      </c>
      <c r="AR12">
        <f t="shared" si="14"/>
        <v>1031.6342784425387</v>
      </c>
      <c r="AS12">
        <f t="shared" si="15"/>
        <v>-39.956110355997552</v>
      </c>
      <c r="AT12">
        <f t="shared" si="16"/>
        <v>325.95664822581244</v>
      </c>
      <c r="AU12">
        <f t="shared" si="17"/>
        <v>1317.6348163123537</v>
      </c>
      <c r="AW12">
        <v>9</v>
      </c>
      <c r="AX12">
        <f>(R12*SUMPRODUCT(K13:$K$23, X13:$X$23)-$AZ$3*SUMPRODUCT(K12:$K$22, W13:$W$23))/Z12</f>
        <v>8985.7657664791932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4721.4367971880229</v>
      </c>
      <c r="P13">
        <f t="shared" si="30"/>
        <v>236.07183985940117</v>
      </c>
      <c r="Q13" s="5">
        <f t="shared" si="31"/>
        <v>50</v>
      </c>
      <c r="R13">
        <f t="shared" si="0"/>
        <v>250000</v>
      </c>
      <c r="S13">
        <f t="shared" si="1"/>
        <v>9067.3037126266354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7856.0269538658258</v>
      </c>
      <c r="AC13">
        <f t="shared" si="2"/>
        <v>7767.2161823993474</v>
      </c>
      <c r="AE13">
        <f t="shared" si="3"/>
        <v>4044.4680643294805</v>
      </c>
      <c r="AF13">
        <f t="shared" si="4"/>
        <v>-202.22340321647403</v>
      </c>
      <c r="AG13">
        <f t="shared" si="5"/>
        <v>-42.83090336757521</v>
      </c>
      <c r="AH13">
        <f t="shared" si="6"/>
        <v>-2228.4516938792699</v>
      </c>
      <c r="AI13">
        <f t="shared" si="7"/>
        <v>1570.9620638661613</v>
      </c>
      <c r="AJ13">
        <f t="shared" si="8"/>
        <v>88.8107714664784</v>
      </c>
      <c r="AK13">
        <f t="shared" si="32"/>
        <v>604.80064249440568</v>
      </c>
      <c r="AL13">
        <f t="shared" si="9"/>
        <v>2264.5734778270453</v>
      </c>
      <c r="AN13">
        <f t="shared" si="10"/>
        <v>2063.7843329488032</v>
      </c>
      <c r="AO13">
        <f t="shared" si="11"/>
        <v>-103.18921664744015</v>
      </c>
      <c r="AP13">
        <f t="shared" si="12"/>
        <v>-21.855469231081781</v>
      </c>
      <c r="AQ13">
        <f t="shared" si="13"/>
        <v>-1137.1195468504015</v>
      </c>
      <c r="AR13">
        <f t="shared" si="14"/>
        <v>801.62010021987965</v>
      </c>
      <c r="AS13">
        <f t="shared" si="15"/>
        <v>45.317771295098893</v>
      </c>
      <c r="AT13">
        <f t="shared" si="16"/>
        <v>308.61365961712841</v>
      </c>
      <c r="AU13">
        <f t="shared" si="17"/>
        <v>1155.5515311321069</v>
      </c>
      <c r="AW13">
        <v>10</v>
      </c>
      <c r="AX13">
        <f>(R13*SUMPRODUCT(K14:$K$23, X14:$X$23)-$AZ$3*SUMPRODUCT(K13:$K$22, W14:$W$23))/Z13</f>
        <v>9067.3037126266354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4721.4367971880229</v>
      </c>
      <c r="P14">
        <f t="shared" si="30"/>
        <v>236.07183985940117</v>
      </c>
      <c r="Q14" s="5">
        <f t="shared" si="31"/>
        <v>50</v>
      </c>
      <c r="R14">
        <f t="shared" si="0"/>
        <v>250000</v>
      </c>
      <c r="S14">
        <f t="shared" si="1"/>
        <v>8970.7557601359513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7767.2161823993474</v>
      </c>
      <c r="AC14">
        <f t="shared" si="2"/>
        <v>7516.9541398482961</v>
      </c>
      <c r="AE14">
        <f t="shared" si="3"/>
        <v>3956.2802541529372</v>
      </c>
      <c r="AF14">
        <f t="shared" si="4"/>
        <v>-197.81401270764687</v>
      </c>
      <c r="AG14">
        <f t="shared" si="5"/>
        <v>-41.89699475072085</v>
      </c>
      <c r="AH14">
        <f t="shared" si="6"/>
        <v>-2527.9979158930669</v>
      </c>
      <c r="AI14">
        <f t="shared" si="7"/>
        <v>1188.5713308015029</v>
      </c>
      <c r="AJ14">
        <f t="shared" si="8"/>
        <v>250.26204255105131</v>
      </c>
      <c r="AK14">
        <f t="shared" si="32"/>
        <v>592.42007658561431</v>
      </c>
      <c r="AL14">
        <f t="shared" si="9"/>
        <v>2031.2534499381686</v>
      </c>
      <c r="AN14">
        <f t="shared" si="10"/>
        <v>1920.0917274186984</v>
      </c>
      <c r="AO14">
        <f t="shared" si="11"/>
        <v>-96.004586370934931</v>
      </c>
      <c r="AP14">
        <f t="shared" si="12"/>
        <v>-20.333765015792014</v>
      </c>
      <c r="AQ14">
        <f t="shared" si="13"/>
        <v>-1226.9069867188302</v>
      </c>
      <c r="AR14">
        <f t="shared" si="14"/>
        <v>576.84638931314134</v>
      </c>
      <c r="AS14">
        <f t="shared" si="15"/>
        <v>121.4590591970243</v>
      </c>
      <c r="AT14">
        <f t="shared" si="16"/>
        <v>287.51777304318784</v>
      </c>
      <c r="AU14">
        <f t="shared" si="17"/>
        <v>985.82322155335351</v>
      </c>
      <c r="AW14">
        <v>11</v>
      </c>
      <c r="AX14">
        <f>(R14*SUMPRODUCT(K15:$K$23, X15:$X$23)-$AZ$3*SUMPRODUCT(K14:$K$22, W15:$W$23))/Z14</f>
        <v>8970.7557601359513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4721.4367971880229</v>
      </c>
      <c r="P15">
        <f t="shared" si="30"/>
        <v>236.07183985940117</v>
      </c>
      <c r="Q15" s="5">
        <f t="shared" si="31"/>
        <v>50</v>
      </c>
      <c r="R15">
        <f t="shared" si="0"/>
        <v>250000</v>
      </c>
      <c r="S15">
        <f t="shared" si="1"/>
        <v>8688.4176546534181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7516.9541398482961</v>
      </c>
      <c r="AC15">
        <f t="shared" si="2"/>
        <v>7108.3456781861414</v>
      </c>
      <c r="AE15">
        <f t="shared" si="3"/>
        <v>3862.7982891850606</v>
      </c>
      <c r="AF15">
        <f t="shared" si="4"/>
        <v>-193.13991445925305</v>
      </c>
      <c r="AG15">
        <f t="shared" si="5"/>
        <v>-40.907021052210766</v>
      </c>
      <c r="AH15">
        <f t="shared" si="6"/>
        <v>-2855.0187550143814</v>
      </c>
      <c r="AI15">
        <f t="shared" si="7"/>
        <v>773.73259865921545</v>
      </c>
      <c r="AJ15">
        <f t="shared" si="8"/>
        <v>408.6084616621547</v>
      </c>
      <c r="AK15">
        <f t="shared" si="32"/>
        <v>580.58518950639609</v>
      </c>
      <c r="AL15">
        <f t="shared" si="9"/>
        <v>1762.9262498277662</v>
      </c>
      <c r="AN15">
        <f t="shared" si="10"/>
        <v>1782.2248846603959</v>
      </c>
      <c r="AO15">
        <f t="shared" si="11"/>
        <v>-89.111244233019804</v>
      </c>
      <c r="AP15">
        <f t="shared" si="12"/>
        <v>-18.873755608905398</v>
      </c>
      <c r="AQ15">
        <f t="shared" si="13"/>
        <v>-1317.2537343212541</v>
      </c>
      <c r="AR15">
        <f t="shared" si="14"/>
        <v>356.98615049721656</v>
      </c>
      <c r="AS15">
        <f t="shared" si="15"/>
        <v>188.52451356209218</v>
      </c>
      <c r="AT15">
        <f t="shared" si="16"/>
        <v>267.87144834887818</v>
      </c>
      <c r="AU15">
        <f t="shared" si="17"/>
        <v>813.38211240818691</v>
      </c>
      <c r="AW15">
        <v>12</v>
      </c>
      <c r="AX15">
        <f>(R15*SUMPRODUCT(K16:$K$23, X16:$X$23)-$AZ$3*SUMPRODUCT(K15:$K$22, W16:$W$23))/Z15</f>
        <v>8688.4176546534181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4721.4367971880229</v>
      </c>
      <c r="P16">
        <f t="shared" si="30"/>
        <v>236.07183985940117</v>
      </c>
      <c r="Q16" s="5">
        <f t="shared" si="31"/>
        <v>50</v>
      </c>
      <c r="R16">
        <f t="shared" si="0"/>
        <v>250000</v>
      </c>
      <c r="S16">
        <f t="shared" si="1"/>
        <v>8230.9769090742448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7108.3456781861414</v>
      </c>
      <c r="AC16">
        <f t="shared" si="2"/>
        <v>6562.170588648296</v>
      </c>
      <c r="AE16">
        <f t="shared" si="3"/>
        <v>3764.1793955844987</v>
      </c>
      <c r="AF16">
        <f t="shared" si="4"/>
        <v>-188.20896977922496</v>
      </c>
      <c r="AG16">
        <f t="shared" si="5"/>
        <v>-39.862647296542818</v>
      </c>
      <c r="AH16">
        <f t="shared" si="6"/>
        <v>-3176.517725729218</v>
      </c>
      <c r="AI16">
        <f t="shared" si="7"/>
        <v>359.59005277951292</v>
      </c>
      <c r="AJ16">
        <f t="shared" si="8"/>
        <v>546.17508953784545</v>
      </c>
      <c r="AK16">
        <f t="shared" si="32"/>
        <v>584.43209088833055</v>
      </c>
      <c r="AL16">
        <f t="shared" si="9"/>
        <v>1490.1972332056889</v>
      </c>
      <c r="AN16">
        <f t="shared" si="10"/>
        <v>1646.6520532499912</v>
      </c>
      <c r="AO16">
        <f t="shared" si="11"/>
        <v>-82.332602662499568</v>
      </c>
      <c r="AP16">
        <f t="shared" si="12"/>
        <v>-17.438039774573479</v>
      </c>
      <c r="AQ16">
        <f t="shared" si="13"/>
        <v>-1389.5776172072699</v>
      </c>
      <c r="AR16">
        <f t="shared" si="14"/>
        <v>157.30379360564822</v>
      </c>
      <c r="AS16">
        <f t="shared" si="15"/>
        <v>238.92600168750434</v>
      </c>
      <c r="AT16">
        <f t="shared" si="16"/>
        <v>255.66164661953394</v>
      </c>
      <c r="AU16">
        <f t="shared" si="17"/>
        <v>651.89144191268656</v>
      </c>
      <c r="AW16">
        <v>13</v>
      </c>
      <c r="AX16">
        <f>(R16*SUMPRODUCT(K17:$K$23, X17:$X$23)-$AZ$3*SUMPRODUCT(K16:$K$22, W17:$W$23))/Z16</f>
        <v>8230.9769090742448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4721.4367971880229</v>
      </c>
      <c r="P17">
        <f t="shared" si="30"/>
        <v>236.07183985940117</v>
      </c>
      <c r="Q17" s="5">
        <f t="shared" si="31"/>
        <v>50</v>
      </c>
      <c r="R17">
        <f t="shared" si="0"/>
        <v>250000</v>
      </c>
      <c r="S17">
        <f t="shared" si="1"/>
        <v>7608.8242370645921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6562.170588648296</v>
      </c>
      <c r="AC17">
        <f t="shared" si="2"/>
        <v>5898.9456525863216</v>
      </c>
      <c r="AE17">
        <f t="shared" si="3"/>
        <v>3660.4208746288773</v>
      </c>
      <c r="AF17">
        <f t="shared" si="4"/>
        <v>-183.02104373144388</v>
      </c>
      <c r="AG17">
        <f t="shared" si="5"/>
        <v>-38.763844904256032</v>
      </c>
      <c r="AH17">
        <f t="shared" si="6"/>
        <v>-3500.879596606766</v>
      </c>
      <c r="AI17">
        <f t="shared" si="7"/>
        <v>-62.243610613588771</v>
      </c>
      <c r="AJ17">
        <f t="shared" si="8"/>
        <v>663.2249360619744</v>
      </c>
      <c r="AK17">
        <f t="shared" si="32"/>
        <v>619.44149488597157</v>
      </c>
      <c r="AL17">
        <f t="shared" si="9"/>
        <v>1220.4228203343573</v>
      </c>
      <c r="AN17">
        <f t="shared" si="10"/>
        <v>1508.2062387095659</v>
      </c>
      <c r="AO17">
        <f t="shared" si="11"/>
        <v>-75.410311935478305</v>
      </c>
      <c r="AP17">
        <f t="shared" si="12"/>
        <v>-15.971899058437236</v>
      </c>
      <c r="AQ17">
        <f t="shared" si="13"/>
        <v>-1442.4703140478857</v>
      </c>
      <c r="AR17">
        <f t="shared" si="14"/>
        <v>-25.646286332235352</v>
      </c>
      <c r="AS17">
        <f t="shared" si="15"/>
        <v>273.26911863320612</v>
      </c>
      <c r="AT17">
        <f t="shared" si="16"/>
        <v>255.22899117367845</v>
      </c>
      <c r="AU17">
        <f t="shared" si="17"/>
        <v>502.85182347464928</v>
      </c>
      <c r="AW17">
        <v>14</v>
      </c>
      <c r="AX17">
        <f>(R17*SUMPRODUCT(K18:$K$23, X18:$X$23)-$AZ$3*SUMPRODUCT(K17:$K$22, W18:$W$23))/Z17</f>
        <v>7608.8242370645921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4721.4367971880229</v>
      </c>
      <c r="P18">
        <f t="shared" si="30"/>
        <v>236.07183985940117</v>
      </c>
      <c r="Q18" s="5">
        <f t="shared" si="31"/>
        <v>50</v>
      </c>
      <c r="R18">
        <f t="shared" si="0"/>
        <v>250000</v>
      </c>
      <c r="S18">
        <f t="shared" si="1"/>
        <v>6826.270712812081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5898.9456525863216</v>
      </c>
      <c r="AC18">
        <f t="shared" si="2"/>
        <v>5134.5029517253188</v>
      </c>
      <c r="AE18">
        <f t="shared" si="3"/>
        <v>3551.3140617243198</v>
      </c>
      <c r="AF18">
        <f t="shared" si="4"/>
        <v>-177.56570308621599</v>
      </c>
      <c r="AG18">
        <f t="shared" si="5"/>
        <v>-37.608404117994326</v>
      </c>
      <c r="AH18">
        <f t="shared" si="6"/>
        <v>-3839.0116860957364</v>
      </c>
      <c r="AI18">
        <f t="shared" si="7"/>
        <v>-502.87173157562665</v>
      </c>
      <c r="AJ18">
        <f t="shared" si="8"/>
        <v>764.44270086100278</v>
      </c>
      <c r="AK18">
        <f t="shared" si="32"/>
        <v>650.01585018683215</v>
      </c>
      <c r="AL18">
        <f t="shared" si="9"/>
        <v>911.58681947220828</v>
      </c>
      <c r="AN18">
        <f t="shared" si="10"/>
        <v>1367.396382020228</v>
      </c>
      <c r="AO18">
        <f t="shared" si="11"/>
        <v>-68.369819101011402</v>
      </c>
      <c r="AP18">
        <f t="shared" si="12"/>
        <v>-14.480723143796155</v>
      </c>
      <c r="AQ18">
        <f t="shared" si="13"/>
        <v>-1478.1713469610302</v>
      </c>
      <c r="AR18">
        <f t="shared" si="14"/>
        <v>-193.62550718560971</v>
      </c>
      <c r="AS18">
        <f t="shared" si="15"/>
        <v>294.34067650766127</v>
      </c>
      <c r="AT18">
        <f t="shared" si="16"/>
        <v>250.28181297198788</v>
      </c>
      <c r="AU18">
        <f t="shared" si="17"/>
        <v>350.99698229403941</v>
      </c>
      <c r="AW18">
        <v>15</v>
      </c>
      <c r="AX18">
        <f>(R18*SUMPRODUCT(K19:$K$23, X19:$X$23)-$AZ$3*SUMPRODUCT(K18:$K$22, W19:$W$23))/Z18</f>
        <v>6826.270712812081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4721.4367971880229</v>
      </c>
      <c r="P19">
        <f t="shared" si="30"/>
        <v>236.07183985940117</v>
      </c>
      <c r="Q19" s="5">
        <f t="shared" si="31"/>
        <v>50</v>
      </c>
      <c r="R19">
        <f t="shared" si="0"/>
        <v>250000</v>
      </c>
      <c r="S19">
        <f t="shared" si="1"/>
        <v>5860.1828719106798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5134.5029517253188</v>
      </c>
      <c r="AC19">
        <f t="shared" si="2"/>
        <v>4264.6348173235037</v>
      </c>
      <c r="AE19">
        <f t="shared" si="3"/>
        <v>3435.9343715353102</v>
      </c>
      <c r="AF19">
        <f t="shared" si="4"/>
        <v>-171.79671857676553</v>
      </c>
      <c r="AG19">
        <f t="shared" si="5"/>
        <v>-36.386533582125594</v>
      </c>
      <c r="AH19">
        <f t="shared" si="6"/>
        <v>-4228.932473443946</v>
      </c>
      <c r="AI19">
        <f t="shared" si="7"/>
        <v>-1001.1813540675271</v>
      </c>
      <c r="AJ19">
        <f t="shared" si="8"/>
        <v>869.86813440181504</v>
      </c>
      <c r="AK19">
        <f t="shared" si="32"/>
        <v>616.46022038379567</v>
      </c>
      <c r="AL19">
        <f t="shared" si="9"/>
        <v>485.14700071808363</v>
      </c>
      <c r="AN19">
        <f t="shared" si="10"/>
        <v>1232.5047862705796</v>
      </c>
      <c r="AO19">
        <f t="shared" si="11"/>
        <v>-61.625239313528979</v>
      </c>
      <c r="AP19">
        <f t="shared" si="12"/>
        <v>-13.052221592848923</v>
      </c>
      <c r="AQ19">
        <f t="shared" si="13"/>
        <v>-1516.9613126241809</v>
      </c>
      <c r="AR19">
        <f t="shared" si="14"/>
        <v>-359.13398725997922</v>
      </c>
      <c r="AS19">
        <f t="shared" si="15"/>
        <v>312.03059288802223</v>
      </c>
      <c r="AT19">
        <f t="shared" si="16"/>
        <v>221.1305834194209</v>
      </c>
      <c r="AU19">
        <f t="shared" si="17"/>
        <v>174.02718904746385</v>
      </c>
      <c r="AW19">
        <v>16</v>
      </c>
      <c r="AX19">
        <f>(R19*SUMPRODUCT(K20:$K$23, X20:$X$23)-$AZ$3*SUMPRODUCT(K19:$K$22, W20:$W$23))/Z19</f>
        <v>5860.1828719106798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4721.4367971880229</v>
      </c>
      <c r="P20">
        <f t="shared" si="30"/>
        <v>236.07183985940117</v>
      </c>
      <c r="Q20" s="5">
        <f t="shared" si="31"/>
        <v>50</v>
      </c>
      <c r="R20">
        <f t="shared" si="0"/>
        <v>250000</v>
      </c>
      <c r="S20">
        <f t="shared" si="1"/>
        <v>4670.6276126845551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4264.6348173235037</v>
      </c>
      <c r="AC20">
        <f t="shared" si="2"/>
        <v>3278.8101886433192</v>
      </c>
      <c r="AE20">
        <f t="shared" si="3"/>
        <v>3314.4785582162203</v>
      </c>
      <c r="AF20">
        <f t="shared" si="4"/>
        <v>-165.72392791081103</v>
      </c>
      <c r="AG20">
        <f t="shared" si="5"/>
        <v>-35.100316922491118</v>
      </c>
      <c r="AH20">
        <f t="shared" si="6"/>
        <v>-4611.7566190661346</v>
      </c>
      <c r="AI20">
        <f t="shared" si="7"/>
        <v>-1498.1023056832164</v>
      </c>
      <c r="AJ20">
        <f t="shared" si="8"/>
        <v>985.82462868018456</v>
      </c>
      <c r="AK20">
        <f t="shared" si="32"/>
        <v>402.54704700625001</v>
      </c>
      <c r="AL20">
        <f t="shared" si="9"/>
        <v>-109.73062999678183</v>
      </c>
      <c r="AN20">
        <f t="shared" si="10"/>
        <v>1127.7030677531411</v>
      </c>
      <c r="AO20">
        <f t="shared" si="11"/>
        <v>-56.385153387657063</v>
      </c>
      <c r="AP20">
        <f t="shared" si="12"/>
        <v>-11.942371741847468</v>
      </c>
      <c r="AQ20">
        <f t="shared" si="13"/>
        <v>-1569.0830384646183</v>
      </c>
      <c r="AR20">
        <f t="shared" si="14"/>
        <v>-509.70749584098172</v>
      </c>
      <c r="AS20">
        <f t="shared" si="15"/>
        <v>335.41247544758517</v>
      </c>
      <c r="AT20">
        <f t="shared" si="16"/>
        <v>136.96077131005001</v>
      </c>
      <c r="AU20">
        <f t="shared" si="17"/>
        <v>-37.334249083346549</v>
      </c>
      <c r="AW20">
        <v>17</v>
      </c>
      <c r="AX20">
        <f>(R20*SUMPRODUCT(K21:$K$23, X21:$X$23)-$AZ$3*SUMPRODUCT(K20:$K$22, W21:$W$23))/Z20</f>
        <v>4670.6276126845551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4721.4367971880229</v>
      </c>
      <c r="P21">
        <f t="shared" si="30"/>
        <v>236.07183985940117</v>
      </c>
      <c r="Q21" s="5">
        <f t="shared" si="31"/>
        <v>50</v>
      </c>
      <c r="R21">
        <f t="shared" si="0"/>
        <v>250000</v>
      </c>
      <c r="S21">
        <f t="shared" si="1"/>
        <v>3274.4791684561301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3278.8101886433192</v>
      </c>
      <c r="AC21">
        <f t="shared" si="2"/>
        <v>2210.9000019139321</v>
      </c>
      <c r="AE21">
        <f t="shared" si="3"/>
        <v>3187.8732729459293</v>
      </c>
      <c r="AF21">
        <f t="shared" si="4"/>
        <v>-159.39366364729651</v>
      </c>
      <c r="AG21">
        <f t="shared" si="5"/>
        <v>-33.759567371997356</v>
      </c>
      <c r="AH21">
        <f t="shared" si="6"/>
        <v>-4948.7319063442392</v>
      </c>
      <c r="AI21">
        <f t="shared" si="7"/>
        <v>-1954.0118644176036</v>
      </c>
      <c r="AJ21">
        <f t="shared" si="8"/>
        <v>1067.9101867293871</v>
      </c>
      <c r="AK21">
        <f t="shared" si="32"/>
        <v>323.56396663442217</v>
      </c>
      <c r="AL21">
        <f t="shared" si="9"/>
        <v>-562.5377110537944</v>
      </c>
      <c r="AN21">
        <f t="shared" si="10"/>
        <v>1031.7011917840641</v>
      </c>
      <c r="AO21">
        <f t="shared" si="11"/>
        <v>-51.585059589203219</v>
      </c>
      <c r="AP21">
        <f t="shared" si="12"/>
        <v>-10.925712194204539</v>
      </c>
      <c r="AQ21">
        <f t="shared" si="13"/>
        <v>-1601.5732648233704</v>
      </c>
      <c r="AR21">
        <f t="shared" si="14"/>
        <v>-632.38284482271399</v>
      </c>
      <c r="AS21">
        <f t="shared" si="15"/>
        <v>345.61104474172066</v>
      </c>
      <c r="AT21">
        <f t="shared" si="16"/>
        <v>104.71599759880874</v>
      </c>
      <c r="AU21">
        <f t="shared" si="17"/>
        <v>-182.0558024821845</v>
      </c>
      <c r="AW21">
        <v>18</v>
      </c>
      <c r="AX21">
        <f>(R21*SUMPRODUCT(K22:$K$23, X22:$X$23)-$AZ$3*SUMPRODUCT(K21:$K$22, W22:$W$23))/Z21</f>
        <v>3274.4791684561301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4721.4367971880229</v>
      </c>
      <c r="P22">
        <f t="shared" si="30"/>
        <v>236.07183985940117</v>
      </c>
      <c r="Q22" s="5">
        <f t="shared" si="31"/>
        <v>50</v>
      </c>
      <c r="R22">
        <f t="shared" si="0"/>
        <v>250000</v>
      </c>
      <c r="S22">
        <f t="shared" si="1"/>
        <v>1698.6664473523529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2210.9000019139321</v>
      </c>
      <c r="AC22">
        <f t="shared" si="2"/>
        <v>1099.5209896917363</v>
      </c>
      <c r="AE22">
        <f t="shared" si="3"/>
        <v>3056.1143231519459</v>
      </c>
      <c r="AF22">
        <f t="shared" si="4"/>
        <v>-152.80571615759732</v>
      </c>
      <c r="AG22">
        <f t="shared" si="5"/>
        <v>-32.364240531315552</v>
      </c>
      <c r="AH22">
        <f t="shared" si="6"/>
        <v>-5288.6558348091412</v>
      </c>
      <c r="AI22">
        <f t="shared" si="7"/>
        <v>-2417.7114683461086</v>
      </c>
      <c r="AJ22">
        <f t="shared" si="8"/>
        <v>1111.3790122221958</v>
      </c>
      <c r="AK22">
        <f t="shared" si="32"/>
        <v>357.99460262357974</v>
      </c>
      <c r="AL22">
        <f t="shared" si="9"/>
        <v>-948.33785350033304</v>
      </c>
      <c r="AN22">
        <f t="shared" si="10"/>
        <v>924.3548030695124</v>
      </c>
      <c r="AO22">
        <f t="shared" si="11"/>
        <v>-46.217740153475624</v>
      </c>
      <c r="AP22">
        <f t="shared" si="12"/>
        <v>-9.7889142942677587</v>
      </c>
      <c r="AQ22">
        <f t="shared" si="13"/>
        <v>-1599.6111093270697</v>
      </c>
      <c r="AR22">
        <f t="shared" si="14"/>
        <v>-731.26296070530088</v>
      </c>
      <c r="AS22">
        <f t="shared" si="15"/>
        <v>336.14859241218267</v>
      </c>
      <c r="AT22">
        <f t="shared" si="16"/>
        <v>108.27933624772805</v>
      </c>
      <c r="AU22">
        <f t="shared" si="17"/>
        <v>-286.83503204539022</v>
      </c>
      <c r="AW22">
        <v>19</v>
      </c>
      <c r="AX22">
        <f>(R22*SUMPRODUCT(K23:$K$23, X23:$X$23)-$AZ$3*SUMPRODUCT(K22:$K$22, W23:$W$23))/Z22</f>
        <v>1698.6664473523529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4721.4367971880229</v>
      </c>
      <c r="P23">
        <f t="shared" si="30"/>
        <v>236.07183985940117</v>
      </c>
      <c r="Q23" s="5">
        <f t="shared" si="31"/>
        <v>50</v>
      </c>
      <c r="R23">
        <f t="shared" si="0"/>
        <v>250000</v>
      </c>
      <c r="S23">
        <f t="shared" si="1"/>
        <v>1778.0838141145787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1099.5209896917363</v>
      </c>
      <c r="AC23">
        <f t="shared" si="2"/>
        <v>1099.5209896917363</v>
      </c>
      <c r="AE23">
        <f t="shared" si="3"/>
        <v>2919.61426047638</v>
      </c>
      <c r="AF23">
        <f t="shared" si="4"/>
        <v>-145.98071302381902</v>
      </c>
      <c r="AG23">
        <f t="shared" si="5"/>
        <v>-30.918705320965366</v>
      </c>
      <c r="AH23">
        <f t="shared" si="6"/>
        <v>-5609.4640251851524</v>
      </c>
      <c r="AI23">
        <f t="shared" si="7"/>
        <v>-2866.7491830535569</v>
      </c>
      <c r="AJ23">
        <f t="shared" si="8"/>
        <v>0</v>
      </c>
      <c r="AK23">
        <f t="shared" si="32"/>
        <v>402.42075640929249</v>
      </c>
      <c r="AL23">
        <f t="shared" si="9"/>
        <v>-2464.3284266442643</v>
      </c>
      <c r="AN23">
        <f t="shared" si="10"/>
        <v>799.95369509867726</v>
      </c>
      <c r="AO23">
        <f t="shared" si="11"/>
        <v>-39.997684754933871</v>
      </c>
      <c r="AP23">
        <f t="shared" si="12"/>
        <v>-8.4715069740540745</v>
      </c>
      <c r="AQ23">
        <f t="shared" si="13"/>
        <v>-1536.9535404782509</v>
      </c>
      <c r="AR23">
        <f t="shared" si="14"/>
        <v>-785.46903710856157</v>
      </c>
      <c r="AS23">
        <f t="shared" si="15"/>
        <v>0</v>
      </c>
      <c r="AT23">
        <f t="shared" si="16"/>
        <v>110.26044619383808</v>
      </c>
      <c r="AU23">
        <f t="shared" si="17"/>
        <v>-675.20859091472346</v>
      </c>
      <c r="AW23">
        <v>20</v>
      </c>
      <c r="AX23">
        <f>(R23*SUMPRODUCT(K$23:$K24, X$23:$X24)-$AZ$3*SUMPRODUCT(K$22:$K23, W$23:$W24))/Z23</f>
        <v>1778.0838141145787</v>
      </c>
    </row>
    <row r="25" spans="5:50" x14ac:dyDescent="0.25">
      <c r="AN25" s="6">
        <f t="shared" ref="AN25:AU25" si="33">SUM(AN3:AN23)</f>
        <v>43567.213300435331</v>
      </c>
      <c r="AO25" s="6">
        <f t="shared" si="33"/>
        <v>-5719.4382629127849</v>
      </c>
      <c r="AP25" s="6">
        <f t="shared" si="33"/>
        <v>-2931.2848481433989</v>
      </c>
      <c r="AQ25" s="6">
        <f t="shared" si="33"/>
        <v>-22309.612756198672</v>
      </c>
      <c r="AR25" s="6">
        <f t="shared" si="33"/>
        <v>12606.877433180473</v>
      </c>
      <c r="AS25" s="6">
        <f t="shared" si="33"/>
        <v>-3629.6103408788131</v>
      </c>
      <c r="AT25" s="6">
        <f t="shared" si="33"/>
        <v>5905.6935374955319</v>
      </c>
      <c r="AU25" s="7">
        <f t="shared" si="33"/>
        <v>14882.96062979719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15283.763768810362</v>
      </c>
      <c r="K3">
        <v>1</v>
      </c>
      <c r="L3" s="2">
        <v>0</v>
      </c>
      <c r="O3">
        <f>$C$3</f>
        <v>15283.763768810362</v>
      </c>
      <c r="P3">
        <f>O3*B5</f>
        <v>12227.011015048291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15283.763768810362</v>
      </c>
      <c r="AF3">
        <f t="shared" ref="AF3:AF23" si="4">-$Z3*P3</f>
        <v>-12227.011015048291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536.84454976207189</v>
      </c>
      <c r="AJ3">
        <f t="shared" ref="AJ3:AJ23" si="8">AB3-AC3</f>
        <v>0</v>
      </c>
      <c r="AL3">
        <f t="shared" ref="AL3:AL23" si="9">SUM(AI3:AK3)</f>
        <v>536.84454976207189</v>
      </c>
      <c r="AN3">
        <f t="shared" ref="AN3:AN23" si="10">AE3*$K3</f>
        <v>15283.763768810362</v>
      </c>
      <c r="AO3">
        <f t="shared" ref="AO3:AO23" si="11">AF3*$K3</f>
        <v>-12227.011015048291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536.84454976207189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536.84454976207189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6947.6620843522205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4272.1323822119548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4178.9804538052631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-4178.9804538052631</v>
      </c>
      <c r="AK4">
        <f>H4*SUM(AB4, AE4:AF4)</f>
        <v>0</v>
      </c>
      <c r="AL4">
        <f t="shared" si="9"/>
        <v>-7130.118203805263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-2768.6816305469551</v>
      </c>
      <c r="AR4">
        <f t="shared" si="14"/>
        <v>-2768.6816305469551</v>
      </c>
      <c r="AS4">
        <f t="shared" si="15"/>
        <v>-3920.6121154003777</v>
      </c>
      <c r="AT4">
        <f t="shared" si="16"/>
        <v>0</v>
      </c>
      <c r="AU4">
        <f t="shared" si="17"/>
        <v>-6689.2937459473333</v>
      </c>
      <c r="AW4">
        <v>1</v>
      </c>
      <c r="AX4">
        <f>(R4*SUMPRODUCT(K5:$K$23, X5:$X$23)-$AZ$3*SUMPRODUCT(K4:$K$22, W5:$W$23))/Z4</f>
        <v>4272.1323822119548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15283.763768810362</v>
      </c>
      <c r="P5">
        <f t="shared" ref="P5:P23" si="30">O5*$C$5</f>
        <v>764.18818844051816</v>
      </c>
      <c r="Q5" s="5">
        <f t="shared" ref="Q5:Q23" si="31">$C$8</f>
        <v>50</v>
      </c>
      <c r="R5">
        <f t="shared" si="0"/>
        <v>250000</v>
      </c>
      <c r="S5">
        <f t="shared" si="1"/>
        <v>8037.8551420880913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4178.9804538052631</v>
      </c>
      <c r="AC5">
        <f t="shared" si="2"/>
        <v>7676.8100520834923</v>
      </c>
      <c r="AE5">
        <f t="shared" si="3"/>
        <v>14597.246312601808</v>
      </c>
      <c r="AF5">
        <f t="shared" si="4"/>
        <v>-729.86231563009051</v>
      </c>
      <c r="AG5">
        <f t="shared" si="5"/>
        <v>-47.754095566402519</v>
      </c>
      <c r="AH5">
        <f t="shared" si="6"/>
        <v>-3332.8957954874118</v>
      </c>
      <c r="AI5">
        <f t="shared" si="7"/>
        <v>10486.734105917903</v>
      </c>
      <c r="AJ5">
        <f t="shared" si="8"/>
        <v>-3497.8295982782292</v>
      </c>
      <c r="AK5">
        <f>H5*SUM(AB5, AE5:AF5)</f>
        <v>1559.2058885471313</v>
      </c>
      <c r="AL5">
        <f t="shared" si="9"/>
        <v>8548.1103961868048</v>
      </c>
      <c r="AN5">
        <f t="shared" si="10"/>
        <v>12605.634690640998</v>
      </c>
      <c r="AO5">
        <f t="shared" si="11"/>
        <v>-630.28173453205</v>
      </c>
      <c r="AP5">
        <f t="shared" si="12"/>
        <v>-41.238646714644226</v>
      </c>
      <c r="AQ5">
        <f t="shared" si="13"/>
        <v>-2878.1638646199713</v>
      </c>
      <c r="AR5">
        <f t="shared" si="14"/>
        <v>9055.9504447743329</v>
      </c>
      <c r="AS5">
        <f t="shared" si="15"/>
        <v>-3020.594513633846</v>
      </c>
      <c r="AT5">
        <f t="shared" si="16"/>
        <v>1346.4717534808919</v>
      </c>
      <c r="AU5">
        <f t="shared" si="17"/>
        <v>7381.8276846213776</v>
      </c>
      <c r="AW5">
        <v>2</v>
      </c>
      <c r="AX5">
        <f>(R5*SUMPRODUCT(K6:$K$23, X6:$X$23)-$AZ$3*SUMPRODUCT(K5:$K$22, W6:$W$23))/Z5</f>
        <v>8037.8551420880913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15283.763768810362</v>
      </c>
      <c r="P6">
        <f t="shared" si="30"/>
        <v>764.18818844051816</v>
      </c>
      <c r="Q6" s="5">
        <f t="shared" si="31"/>
        <v>50</v>
      </c>
      <c r="R6">
        <f t="shared" si="0"/>
        <v>250000</v>
      </c>
      <c r="S6">
        <f t="shared" si="1"/>
        <v>11302.271357538861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7676.8100520834923</v>
      </c>
      <c r="AC6">
        <f t="shared" si="2"/>
        <v>10519.004301844034</v>
      </c>
      <c r="AE6">
        <f t="shared" si="3"/>
        <v>14224.572366619663</v>
      </c>
      <c r="AF6">
        <f t="shared" si="4"/>
        <v>-711.22861833098318</v>
      </c>
      <c r="AG6">
        <f t="shared" si="5"/>
        <v>-46.534913067839362</v>
      </c>
      <c r="AH6">
        <f t="shared" si="6"/>
        <v>-3708.2077144956684</v>
      </c>
      <c r="AI6">
        <f t="shared" si="7"/>
        <v>9758.6011207251722</v>
      </c>
      <c r="AJ6">
        <f t="shared" si="8"/>
        <v>-2842.1942497605414</v>
      </c>
      <c r="AK6">
        <f>H6*SUM(AB6, AE6:AF6)</f>
        <v>2305.4887334804926</v>
      </c>
      <c r="AL6">
        <f t="shared" si="9"/>
        <v>9221.8956044451224</v>
      </c>
      <c r="AN6">
        <f t="shared" si="10"/>
        <v>11078.469915022804</v>
      </c>
      <c r="AO6">
        <f t="shared" si="11"/>
        <v>-553.92349575114031</v>
      </c>
      <c r="AP6">
        <f t="shared" si="12"/>
        <v>-36.242610402127134</v>
      </c>
      <c r="AQ6">
        <f t="shared" si="13"/>
        <v>-2888.0493940260585</v>
      </c>
      <c r="AR6">
        <f t="shared" si="14"/>
        <v>7600.254414843479</v>
      </c>
      <c r="AS6">
        <f t="shared" si="15"/>
        <v>-2213.5754015714992</v>
      </c>
      <c r="AT6">
        <f t="shared" si="16"/>
        <v>1795.5750735413719</v>
      </c>
      <c r="AU6">
        <f t="shared" si="17"/>
        <v>7182.254086813351</v>
      </c>
      <c r="AW6">
        <v>3</v>
      </c>
      <c r="AX6">
        <f>(R6*SUMPRODUCT(K7:$K$23, X7:$X$23)-$AZ$3*SUMPRODUCT(K6:$K$22, W7:$W$23))/Z6</f>
        <v>11302.271357538861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15283.763768810362</v>
      </c>
      <c r="P7">
        <f t="shared" si="30"/>
        <v>764.18818844051816</v>
      </c>
      <c r="Q7" s="5">
        <f t="shared" si="31"/>
        <v>50</v>
      </c>
      <c r="R7">
        <f t="shared" si="0"/>
        <v>250000</v>
      </c>
      <c r="S7">
        <f t="shared" si="1"/>
        <v>14003.463130181246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10519.004301844034</v>
      </c>
      <c r="AC7">
        <f t="shared" si="2"/>
        <v>12673.747930139551</v>
      </c>
      <c r="AE7">
        <f t="shared" si="3"/>
        <v>13832.476126010632</v>
      </c>
      <c r="AF7">
        <f t="shared" si="4"/>
        <v>-691.62380630053167</v>
      </c>
      <c r="AG7">
        <f t="shared" si="5"/>
        <v>-45.252191591179333</v>
      </c>
      <c r="AH7">
        <f t="shared" si="6"/>
        <v>-4086.8617299081743</v>
      </c>
      <c r="AI7">
        <f t="shared" si="7"/>
        <v>9008.7383982107458</v>
      </c>
      <c r="AJ7">
        <f t="shared" si="8"/>
        <v>-2154.7436282955168</v>
      </c>
      <c r="AK7">
        <f>H7*SUM(AB7, AE7:AF7)</f>
        <v>2477.1869882767178</v>
      </c>
      <c r="AL7">
        <f t="shared" si="9"/>
        <v>9331.1817581919458</v>
      </c>
      <c r="AN7">
        <f t="shared" si="10"/>
        <v>9752.0549311256764</v>
      </c>
      <c r="AO7">
        <f t="shared" si="11"/>
        <v>-487.60274655628393</v>
      </c>
      <c r="AP7">
        <f t="shared" si="12"/>
        <v>-31.90331608967529</v>
      </c>
      <c r="AQ7">
        <f t="shared" si="13"/>
        <v>-2881.2845742806521</v>
      </c>
      <c r="AR7">
        <f t="shared" si="14"/>
        <v>6351.2642941990653</v>
      </c>
      <c r="AS7">
        <f t="shared" si="15"/>
        <v>-1519.119066912227</v>
      </c>
      <c r="AT7">
        <f t="shared" si="16"/>
        <v>1746.4453481989522</v>
      </c>
      <c r="AU7">
        <f t="shared" si="17"/>
        <v>6578.5905754857904</v>
      </c>
      <c r="AW7">
        <v>4</v>
      </c>
      <c r="AX7">
        <f>(R7*SUMPRODUCT(K8:$K$23, X8:$X$23)-$AZ$3*SUMPRODUCT(K7:$K$22, W8:$W$23))/Z7</f>
        <v>14003.463130181246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15283.763768810362</v>
      </c>
      <c r="P8">
        <f t="shared" si="30"/>
        <v>764.18818844051816</v>
      </c>
      <c r="Q8" s="5">
        <f t="shared" si="31"/>
        <v>50</v>
      </c>
      <c r="R8">
        <f t="shared" si="0"/>
        <v>250000</v>
      </c>
      <c r="S8">
        <f t="shared" si="1"/>
        <v>16127.274673217173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12673.747930139551</v>
      </c>
      <c r="AC8">
        <f t="shared" si="2"/>
        <v>14160.828176493895</v>
      </c>
      <c r="AE8">
        <f t="shared" si="3"/>
        <v>13420.169061774359</v>
      </c>
      <c r="AF8">
        <f t="shared" si="4"/>
        <v>-671.00845308871806</v>
      </c>
      <c r="AG8">
        <f t="shared" si="5"/>
        <v>-43.903351506783139</v>
      </c>
      <c r="AH8">
        <f t="shared" si="6"/>
        <v>-4481.5908424220024</v>
      </c>
      <c r="AI8">
        <f t="shared" si="7"/>
        <v>8223.6664147568554</v>
      </c>
      <c r="AJ8">
        <f t="shared" si="8"/>
        <v>-1487.0802463543441</v>
      </c>
      <c r="AK8">
        <f t="shared" ref="AK8:AK23" si="32">H8*SUM(AB8:AB8, AE8:AF8)</f>
        <v>1843.1608690648266</v>
      </c>
      <c r="AL8">
        <f t="shared" si="9"/>
        <v>8579.7470374673376</v>
      </c>
      <c r="AN8">
        <f t="shared" si="10"/>
        <v>8821.7936631047924</v>
      </c>
      <c r="AO8">
        <f t="shared" si="11"/>
        <v>-441.08968315523975</v>
      </c>
      <c r="AP8">
        <f t="shared" si="12"/>
        <v>-28.860017063033464</v>
      </c>
      <c r="AQ8">
        <f t="shared" si="13"/>
        <v>-2945.9889448724762</v>
      </c>
      <c r="AR8">
        <f t="shared" si="14"/>
        <v>5405.8550180140437</v>
      </c>
      <c r="AS8">
        <f t="shared" si="15"/>
        <v>-977.53724512935207</v>
      </c>
      <c r="AT8">
        <f t="shared" si="16"/>
        <v>1211.6080505359134</v>
      </c>
      <c r="AU8">
        <f t="shared" si="17"/>
        <v>5639.9258234206054</v>
      </c>
      <c r="AW8">
        <v>5</v>
      </c>
      <c r="AX8">
        <f>(R8*SUMPRODUCT(K9:$K$23, X9:$X$23)-$AZ$3*SUMPRODUCT(K8:$K$22, W9:$W$23))/Z8</f>
        <v>16127.274673217173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15283.763768810362</v>
      </c>
      <c r="P9">
        <f t="shared" si="30"/>
        <v>764.18818844051816</v>
      </c>
      <c r="Q9" s="5">
        <f t="shared" si="31"/>
        <v>50</v>
      </c>
      <c r="R9">
        <f t="shared" si="0"/>
        <v>250000</v>
      </c>
      <c r="S9">
        <f t="shared" si="1"/>
        <v>17758.814232363875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14160.828176493895</v>
      </c>
      <c r="AC9">
        <f t="shared" si="2"/>
        <v>15086.809748071404</v>
      </c>
      <c r="AE9">
        <f t="shared" si="3"/>
        <v>12984.157230176499</v>
      </c>
      <c r="AF9">
        <f t="shared" si="4"/>
        <v>-649.20786150882498</v>
      </c>
      <c r="AG9">
        <f t="shared" si="5"/>
        <v>-42.476962568190565</v>
      </c>
      <c r="AH9">
        <f t="shared" si="6"/>
        <v>-4936.777117623702</v>
      </c>
      <c r="AI9">
        <f t="shared" si="7"/>
        <v>7355.6952884757811</v>
      </c>
      <c r="AJ9">
        <f t="shared" si="8"/>
        <v>-925.98157157750938</v>
      </c>
      <c r="AK9">
        <f t="shared" si="32"/>
        <v>1383.0795878574338</v>
      </c>
      <c r="AL9">
        <f t="shared" si="9"/>
        <v>7812.7933047557053</v>
      </c>
      <c r="AN9">
        <f t="shared" si="10"/>
        <v>8111.7466321564834</v>
      </c>
      <c r="AO9">
        <f t="shared" si="11"/>
        <v>-405.58733160782418</v>
      </c>
      <c r="AP9">
        <f t="shared" si="12"/>
        <v>-26.537136908351584</v>
      </c>
      <c r="AQ9">
        <f t="shared" si="13"/>
        <v>-3084.211354474402</v>
      </c>
      <c r="AR9">
        <f t="shared" si="14"/>
        <v>4595.4108091659054</v>
      </c>
      <c r="AS9">
        <f t="shared" si="15"/>
        <v>-578.49945603136575</v>
      </c>
      <c r="AT9">
        <f t="shared" si="16"/>
        <v>864.06772422105132</v>
      </c>
      <c r="AU9">
        <f t="shared" si="17"/>
        <v>4880.9790773555915</v>
      </c>
      <c r="AW9">
        <v>6</v>
      </c>
      <c r="AX9">
        <f>(R9*SUMPRODUCT(K10:$K$23, X10:$X$23)-$AZ$3*SUMPRODUCT(K9:$K$22, W10:$W$23))/Z9</f>
        <v>17758.814232363875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15283.763768810362</v>
      </c>
      <c r="P10">
        <f t="shared" si="30"/>
        <v>764.18818844051816</v>
      </c>
      <c r="Q10" s="5">
        <f t="shared" si="31"/>
        <v>50</v>
      </c>
      <c r="R10">
        <f t="shared" si="0"/>
        <v>250000</v>
      </c>
      <c r="S10">
        <f t="shared" si="1"/>
        <v>19009.662661255268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15086.809748071404</v>
      </c>
      <c r="AC10">
        <f t="shared" si="2"/>
        <v>15578.59236060004</v>
      </c>
      <c r="AE10">
        <f t="shared" si="3"/>
        <v>12525.184151494161</v>
      </c>
      <c r="AF10">
        <f t="shared" si="4"/>
        <v>-626.25920757470806</v>
      </c>
      <c r="AG10">
        <f t="shared" si="5"/>
        <v>-40.975457161456376</v>
      </c>
      <c r="AH10">
        <f t="shared" si="6"/>
        <v>-5383.6789052614604</v>
      </c>
      <c r="AI10">
        <f t="shared" si="7"/>
        <v>6474.2705814965357</v>
      </c>
      <c r="AJ10">
        <f t="shared" si="8"/>
        <v>-491.78261252863558</v>
      </c>
      <c r="AK10">
        <f t="shared" si="32"/>
        <v>1416.7510713295201</v>
      </c>
      <c r="AL10">
        <f t="shared" si="9"/>
        <v>7399.2390402974197</v>
      </c>
      <c r="AN10">
        <f t="shared" si="10"/>
        <v>7434.6859230217333</v>
      </c>
      <c r="AO10">
        <f t="shared" si="11"/>
        <v>-371.73429615108671</v>
      </c>
      <c r="AP10">
        <f t="shared" si="12"/>
        <v>-24.322169707286783</v>
      </c>
      <c r="AQ10">
        <f t="shared" si="13"/>
        <v>-3195.6385859797228</v>
      </c>
      <c r="AR10">
        <f t="shared" si="14"/>
        <v>3842.990871183637</v>
      </c>
      <c r="AS10">
        <f t="shared" si="15"/>
        <v>-291.91181721007553</v>
      </c>
      <c r="AT10">
        <f t="shared" si="16"/>
        <v>840.95364339876971</v>
      </c>
      <c r="AU10">
        <f t="shared" si="17"/>
        <v>4392.0326973723313</v>
      </c>
      <c r="AW10">
        <v>7</v>
      </c>
      <c r="AX10">
        <f>(R10*SUMPRODUCT(K11:$K$23, X11:$X$23)-$AZ$3*SUMPRODUCT(K10:$K$22, W11:$W$23))/Z10</f>
        <v>19009.662661255268</v>
      </c>
    </row>
    <row r="11" spans="1:52" x14ac:dyDescent="0.25">
      <c r="A11" t="s">
        <v>33</v>
      </c>
      <c r="C11" s="24">
        <f>AU25</f>
        <v>47391.140190800383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15283.763768810362</v>
      </c>
      <c r="P11">
        <f t="shared" si="30"/>
        <v>764.18818844051816</v>
      </c>
      <c r="Q11" s="5">
        <f t="shared" si="31"/>
        <v>50</v>
      </c>
      <c r="R11">
        <f t="shared" si="0"/>
        <v>250000</v>
      </c>
      <c r="S11">
        <f t="shared" si="1"/>
        <v>19914.910010055544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15578.59236060004</v>
      </c>
      <c r="AC11">
        <f t="shared" si="2"/>
        <v>15697.048003444825</v>
      </c>
      <c r="AE11">
        <f t="shared" si="3"/>
        <v>12046.751576140208</v>
      </c>
      <c r="AF11">
        <f t="shared" si="4"/>
        <v>-602.33757880701046</v>
      </c>
      <c r="AG11">
        <f t="shared" si="5"/>
        <v>-39.410291072163986</v>
      </c>
      <c r="AH11">
        <f t="shared" si="6"/>
        <v>-5777.0575883891297</v>
      </c>
      <c r="AI11">
        <f t="shared" si="7"/>
        <v>5627.9461178719057</v>
      </c>
      <c r="AJ11">
        <f t="shared" si="8"/>
        <v>-118.45564284478496</v>
      </c>
      <c r="AK11">
        <f t="shared" si="32"/>
        <v>1391.6848274335616</v>
      </c>
      <c r="AL11">
        <f t="shared" si="9"/>
        <v>6901.1753024606824</v>
      </c>
      <c r="AN11">
        <f t="shared" si="10"/>
        <v>6800.4739963324719</v>
      </c>
      <c r="AO11">
        <f t="shared" si="11"/>
        <v>-340.0236998166236</v>
      </c>
      <c r="AP11">
        <f t="shared" si="12"/>
        <v>-22.247379962160323</v>
      </c>
      <c r="AQ11">
        <f t="shared" si="13"/>
        <v>-3261.1886828451529</v>
      </c>
      <c r="AR11">
        <f t="shared" si="14"/>
        <v>3177.0142337085358</v>
      </c>
      <c r="AS11">
        <f t="shared" si="15"/>
        <v>-66.869023885267765</v>
      </c>
      <c r="AT11">
        <f t="shared" si="16"/>
        <v>785.61564254358871</v>
      </c>
      <c r="AU11">
        <f t="shared" si="17"/>
        <v>3895.7608523668564</v>
      </c>
      <c r="AW11">
        <v>8</v>
      </c>
      <c r="AX11">
        <f>(R11*SUMPRODUCT(K12:$K$23, X12:$X$23)-$AZ$3*SUMPRODUCT(K11:$K$22, W12:$W$23))/Z11</f>
        <v>19914.910010055544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15283.763768810362</v>
      </c>
      <c r="P12">
        <f t="shared" si="30"/>
        <v>764.18818844051816</v>
      </c>
      <c r="Q12" s="5">
        <f t="shared" si="31"/>
        <v>50</v>
      </c>
      <c r="R12">
        <f t="shared" si="0"/>
        <v>250000</v>
      </c>
      <c r="S12">
        <f t="shared" si="1"/>
        <v>20479.850943179856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15697.048003444825</v>
      </c>
      <c r="AC12">
        <f t="shared" si="2"/>
        <v>15475.153915906925</v>
      </c>
      <c r="AE12">
        <f t="shared" si="3"/>
        <v>11548.843660674534</v>
      </c>
      <c r="AF12">
        <f t="shared" si="4"/>
        <v>-577.44218303372679</v>
      </c>
      <c r="AG12">
        <f t="shared" si="5"/>
        <v>-37.78141246936277</v>
      </c>
      <c r="AH12">
        <f t="shared" si="6"/>
        <v>-6173.8784603979129</v>
      </c>
      <c r="AI12">
        <f t="shared" si="7"/>
        <v>4759.7416047735314</v>
      </c>
      <c r="AJ12">
        <f t="shared" si="8"/>
        <v>221.8940875378994</v>
      </c>
      <c r="AK12">
        <f t="shared" si="32"/>
        <v>1384.0925280683443</v>
      </c>
      <c r="AL12">
        <f t="shared" si="9"/>
        <v>6365.7282203797749</v>
      </c>
      <c r="AN12">
        <f t="shared" si="10"/>
        <v>6197.7389092569465</v>
      </c>
      <c r="AO12">
        <f t="shared" si="11"/>
        <v>-309.88694546284739</v>
      </c>
      <c r="AP12">
        <f t="shared" si="12"/>
        <v>-20.2755649819212</v>
      </c>
      <c r="AQ12">
        <f t="shared" si="13"/>
        <v>-3313.2396523234797</v>
      </c>
      <c r="AR12">
        <f t="shared" si="14"/>
        <v>2554.3367464886978</v>
      </c>
      <c r="AS12">
        <f t="shared" si="15"/>
        <v>119.08046038848033</v>
      </c>
      <c r="AT12">
        <f t="shared" si="16"/>
        <v>742.77948228108232</v>
      </c>
      <c r="AU12">
        <f t="shared" si="17"/>
        <v>3416.1966891582606</v>
      </c>
      <c r="AW12">
        <v>9</v>
      </c>
      <c r="AX12">
        <f>(R12*SUMPRODUCT(K13:$K$23, X13:$X$23)-$AZ$3*SUMPRODUCT(K12:$K$22, W13:$W$23))/Z12</f>
        <v>20479.850943179856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15283.763768810362</v>
      </c>
      <c r="P13">
        <f t="shared" si="30"/>
        <v>764.18818844051816</v>
      </c>
      <c r="Q13" s="5">
        <f t="shared" si="31"/>
        <v>50</v>
      </c>
      <c r="R13">
        <f t="shared" si="0"/>
        <v>250000</v>
      </c>
      <c r="S13">
        <f t="shared" si="1"/>
        <v>20711.303762830412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15475.153915906925</v>
      </c>
      <c r="AC13">
        <f t="shared" si="2"/>
        <v>14951.043464115661</v>
      </c>
      <c r="AE13">
        <f t="shared" si="3"/>
        <v>11033.019409084844</v>
      </c>
      <c r="AF13">
        <f t="shared" si="4"/>
        <v>-551.65097045424227</v>
      </c>
      <c r="AG13">
        <f t="shared" si="5"/>
        <v>-36.09392154961192</v>
      </c>
      <c r="AH13">
        <f t="shared" si="6"/>
        <v>-6548.3839752861159</v>
      </c>
      <c r="AI13">
        <f t="shared" si="7"/>
        <v>3896.8905417948727</v>
      </c>
      <c r="AJ13">
        <f t="shared" si="8"/>
        <v>524.1104517912645</v>
      </c>
      <c r="AK13">
        <f t="shared" si="32"/>
        <v>1341.9522057295901</v>
      </c>
      <c r="AL13">
        <f t="shared" si="9"/>
        <v>5762.953199315727</v>
      </c>
      <c r="AN13">
        <f t="shared" si="10"/>
        <v>5629.8559512459124</v>
      </c>
      <c r="AO13">
        <f t="shared" si="11"/>
        <v>-281.49279756229566</v>
      </c>
      <c r="AP13">
        <f t="shared" si="12"/>
        <v>-18.417766842009108</v>
      </c>
      <c r="AQ13">
        <f t="shared" si="13"/>
        <v>-3341.4659330655404</v>
      </c>
      <c r="AR13">
        <f t="shared" si="14"/>
        <v>1988.4794537760667</v>
      </c>
      <c r="AS13">
        <f t="shared" si="15"/>
        <v>267.43960440218092</v>
      </c>
      <c r="AT13">
        <f t="shared" si="16"/>
        <v>684.76246905659855</v>
      </c>
      <c r="AU13">
        <f t="shared" si="17"/>
        <v>2940.6815272348458</v>
      </c>
      <c r="AW13">
        <v>10</v>
      </c>
      <c r="AX13">
        <f>(R13*SUMPRODUCT(K14:$K$23, X14:$X$23)-$AZ$3*SUMPRODUCT(K13:$K$22, W14:$W$23))/Z13</f>
        <v>20711.303762830412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15283.763768810362</v>
      </c>
      <c r="P14">
        <f t="shared" si="30"/>
        <v>764.18818844051816</v>
      </c>
      <c r="Q14" s="5">
        <f t="shared" si="31"/>
        <v>50</v>
      </c>
      <c r="R14">
        <f t="shared" si="0"/>
        <v>250000</v>
      </c>
      <c r="S14">
        <f t="shared" si="1"/>
        <v>20596.742203220303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14951.043464115661</v>
      </c>
      <c r="AC14">
        <f t="shared" si="2"/>
        <v>14149.084134381692</v>
      </c>
      <c r="AE14">
        <f t="shared" si="3"/>
        <v>10499.29437001457</v>
      </c>
      <c r="AF14">
        <f t="shared" si="4"/>
        <v>-524.96471850072851</v>
      </c>
      <c r="AG14">
        <f t="shared" si="5"/>
        <v>-34.347869179450818</v>
      </c>
      <c r="AH14">
        <f t="shared" si="6"/>
        <v>-6925.5657733249009</v>
      </c>
      <c r="AI14">
        <f t="shared" si="7"/>
        <v>3014.4160090094883</v>
      </c>
      <c r="AJ14">
        <f t="shared" si="8"/>
        <v>801.95932973396884</v>
      </c>
      <c r="AK14">
        <f t="shared" si="32"/>
        <v>1281.1641781433566</v>
      </c>
      <c r="AL14">
        <f t="shared" si="9"/>
        <v>5097.5395168868135</v>
      </c>
      <c r="AN14">
        <f t="shared" si="10"/>
        <v>5095.5966131158166</v>
      </c>
      <c r="AO14">
        <f t="shared" si="11"/>
        <v>-254.77983065579087</v>
      </c>
      <c r="AP14">
        <f t="shared" si="12"/>
        <v>-16.66996654160025</v>
      </c>
      <c r="AQ14">
        <f t="shared" si="13"/>
        <v>-3361.1677370672883</v>
      </c>
      <c r="AR14">
        <f t="shared" si="14"/>
        <v>1462.9790788511373</v>
      </c>
      <c r="AS14">
        <f t="shared" si="15"/>
        <v>389.21294140678253</v>
      </c>
      <c r="AT14">
        <f t="shared" si="16"/>
        <v>621.78424729542451</v>
      </c>
      <c r="AU14">
        <f t="shared" si="17"/>
        <v>2473.9762675533443</v>
      </c>
      <c r="AW14">
        <v>11</v>
      </c>
      <c r="AX14">
        <f>(R14*SUMPRODUCT(K15:$K$23, X15:$X$23)-$AZ$3*SUMPRODUCT(K14:$K$22, W15:$W$23))/Z14</f>
        <v>20596.742203220303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15283.763768810362</v>
      </c>
      <c r="P15">
        <f t="shared" si="30"/>
        <v>764.18818844051816</v>
      </c>
      <c r="Q15" s="5">
        <f t="shared" si="31"/>
        <v>50</v>
      </c>
      <c r="R15">
        <f t="shared" si="0"/>
        <v>250000</v>
      </c>
      <c r="S15">
        <f t="shared" si="1"/>
        <v>20107.244421027797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14149.084134381692</v>
      </c>
      <c r="AC15">
        <f t="shared" si="2"/>
        <v>13085.494944128677</v>
      </c>
      <c r="AE15">
        <f t="shared" si="3"/>
        <v>9946.4456360252534</v>
      </c>
      <c r="AF15">
        <f t="shared" si="4"/>
        <v>-497.32228180126265</v>
      </c>
      <c r="AG15">
        <f t="shared" si="5"/>
        <v>-32.539254683859362</v>
      </c>
      <c r="AH15">
        <f t="shared" si="6"/>
        <v>-7325.6790189847452</v>
      </c>
      <c r="AI15">
        <f t="shared" si="7"/>
        <v>2090.905080555387</v>
      </c>
      <c r="AJ15">
        <f t="shared" si="8"/>
        <v>1063.5891902530147</v>
      </c>
      <c r="AK15">
        <f t="shared" si="32"/>
        <v>1224.7469686586351</v>
      </c>
      <c r="AL15">
        <f t="shared" si="9"/>
        <v>4379.2412394670373</v>
      </c>
      <c r="AN15">
        <f t="shared" si="10"/>
        <v>4589.1091378177689</v>
      </c>
      <c r="AO15">
        <f t="shared" si="11"/>
        <v>-229.45545689088843</v>
      </c>
      <c r="AP15">
        <f t="shared" si="12"/>
        <v>-15.013020376508244</v>
      </c>
      <c r="AQ15">
        <f t="shared" si="13"/>
        <v>-3379.9350800229363</v>
      </c>
      <c r="AR15">
        <f t="shared" si="14"/>
        <v>964.70558052743604</v>
      </c>
      <c r="AS15">
        <f t="shared" si="15"/>
        <v>490.72071074273742</v>
      </c>
      <c r="AT15">
        <f t="shared" si="16"/>
        <v>565.07597900389158</v>
      </c>
      <c r="AU15">
        <f t="shared" si="17"/>
        <v>2020.5022702740653</v>
      </c>
      <c r="AW15">
        <v>12</v>
      </c>
      <c r="AX15">
        <f>(R15*SUMPRODUCT(K16:$K$23, X16:$X$23)-$AZ$3*SUMPRODUCT(K15:$K$22, W16:$W$23))/Z15</f>
        <v>20107.244421027797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15283.763768810362</v>
      </c>
      <c r="P16">
        <f t="shared" si="30"/>
        <v>764.18818844051816</v>
      </c>
      <c r="Q16" s="5">
        <f t="shared" si="31"/>
        <v>50</v>
      </c>
      <c r="R16">
        <f t="shared" si="0"/>
        <v>250000</v>
      </c>
      <c r="S16">
        <f t="shared" si="1"/>
        <v>19248.981711934823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13085.494944128677</v>
      </c>
      <c r="AC16">
        <f t="shared" si="2"/>
        <v>11810.008106061532</v>
      </c>
      <c r="AE16">
        <f t="shared" si="3"/>
        <v>9377.190788688049</v>
      </c>
      <c r="AF16">
        <f t="shared" si="4"/>
        <v>-468.85953943440245</v>
      </c>
      <c r="AG16">
        <f t="shared" si="5"/>
        <v>-30.676968482803034</v>
      </c>
      <c r="AH16">
        <f t="shared" si="6"/>
        <v>-7684.4682710886736</v>
      </c>
      <c r="AI16">
        <f t="shared" si="7"/>
        <v>1193.1860096821692</v>
      </c>
      <c r="AJ16">
        <f t="shared" si="8"/>
        <v>1275.4868380671451</v>
      </c>
      <c r="AK16">
        <f t="shared" si="32"/>
        <v>1203.0622927780132</v>
      </c>
      <c r="AL16">
        <f t="shared" si="9"/>
        <v>3671.7351405273275</v>
      </c>
      <c r="AN16">
        <f t="shared" si="10"/>
        <v>4102.0814480900744</v>
      </c>
      <c r="AO16">
        <f t="shared" si="11"/>
        <v>-205.10407240450371</v>
      </c>
      <c r="AP16">
        <f t="shared" si="12"/>
        <v>-13.419735839090917</v>
      </c>
      <c r="AQ16">
        <f t="shared" si="13"/>
        <v>-3361.5946868966184</v>
      </c>
      <c r="AR16">
        <f t="shared" si="14"/>
        <v>521.96295294986101</v>
      </c>
      <c r="AS16">
        <f t="shared" si="15"/>
        <v>557.96570781411265</v>
      </c>
      <c r="AT16">
        <f t="shared" si="16"/>
        <v>526.28336388918194</v>
      </c>
      <c r="AU16">
        <f t="shared" si="17"/>
        <v>1606.2120246531556</v>
      </c>
      <c r="AW16">
        <v>13</v>
      </c>
      <c r="AX16">
        <f>(R16*SUMPRODUCT(K17:$K$23, X17:$X$23)-$AZ$3*SUMPRODUCT(K16:$K$22, W17:$W$23))/Z16</f>
        <v>19248.981711934823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15283.763768810362</v>
      </c>
      <c r="P17">
        <f t="shared" si="30"/>
        <v>764.18818844051816</v>
      </c>
      <c r="Q17" s="5">
        <f t="shared" si="31"/>
        <v>50</v>
      </c>
      <c r="R17">
        <f t="shared" si="0"/>
        <v>250000</v>
      </c>
      <c r="S17">
        <f t="shared" si="1"/>
        <v>18042.607593761786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11810.008106061532</v>
      </c>
      <c r="AC17">
        <f t="shared" si="2"/>
        <v>10382.491216770146</v>
      </c>
      <c r="AE17">
        <f t="shared" si="3"/>
        <v>8794.9340063089367</v>
      </c>
      <c r="AF17">
        <f t="shared" si="4"/>
        <v>-439.74670031544684</v>
      </c>
      <c r="AG17">
        <f t="shared" si="5"/>
        <v>-28.772147160036564</v>
      </c>
      <c r="AH17">
        <f t="shared" si="6"/>
        <v>-7990.2581896922029</v>
      </c>
      <c r="AI17">
        <f t="shared" si="7"/>
        <v>336.15696914125056</v>
      </c>
      <c r="AJ17">
        <f t="shared" si="8"/>
        <v>1427.5168892913862</v>
      </c>
      <c r="AK17">
        <f t="shared" si="32"/>
        <v>1244.1925569237949</v>
      </c>
      <c r="AL17">
        <f t="shared" si="9"/>
        <v>3007.8664153564314</v>
      </c>
      <c r="AN17">
        <f t="shared" si="10"/>
        <v>3623.7839285896116</v>
      </c>
      <c r="AO17">
        <f t="shared" si="11"/>
        <v>-181.1891964294806</v>
      </c>
      <c r="AP17">
        <f t="shared" si="12"/>
        <v>-11.85501157766087</v>
      </c>
      <c r="AQ17">
        <f t="shared" si="13"/>
        <v>-3292.2326867168808</v>
      </c>
      <c r="AR17">
        <f t="shared" si="14"/>
        <v>138.50703386558965</v>
      </c>
      <c r="AS17">
        <f t="shared" si="15"/>
        <v>588.18096389280072</v>
      </c>
      <c r="AT17">
        <f t="shared" si="16"/>
        <v>512.64568768986942</v>
      </c>
      <c r="AU17">
        <f t="shared" si="17"/>
        <v>1239.3336854482598</v>
      </c>
      <c r="AW17">
        <v>14</v>
      </c>
      <c r="AX17">
        <f>(R17*SUMPRODUCT(K18:$K$23, X18:$X$23)-$AZ$3*SUMPRODUCT(K17:$K$22, W18:$W$23))/Z17</f>
        <v>18042.607593761786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15283.763768810362</v>
      </c>
      <c r="P18">
        <f t="shared" si="30"/>
        <v>764.18818844051816</v>
      </c>
      <c r="Q18" s="5">
        <f t="shared" si="31"/>
        <v>50</v>
      </c>
      <c r="R18">
        <f t="shared" si="0"/>
        <v>250000</v>
      </c>
      <c r="S18">
        <f t="shared" si="1"/>
        <v>16477.024149758407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10382.491216770146</v>
      </c>
      <c r="AC18">
        <f t="shared" si="2"/>
        <v>8840.927693569698</v>
      </c>
      <c r="AE18">
        <f t="shared" si="3"/>
        <v>8200.6707726791756</v>
      </c>
      <c r="AF18">
        <f t="shared" si="4"/>
        <v>-410.03353863395881</v>
      </c>
      <c r="AG18">
        <f t="shared" si="5"/>
        <v>-26.82804738651587</v>
      </c>
      <c r="AH18">
        <f t="shared" si="6"/>
        <v>-8281.891509601659</v>
      </c>
      <c r="AI18">
        <f t="shared" si="7"/>
        <v>-518.08232294295794</v>
      </c>
      <c r="AJ18">
        <f t="shared" si="8"/>
        <v>1541.5635232004479</v>
      </c>
      <c r="AK18">
        <f t="shared" si="32"/>
        <v>1273.9363044021568</v>
      </c>
      <c r="AL18">
        <f t="shared" si="9"/>
        <v>2297.4175046596465</v>
      </c>
      <c r="AN18">
        <f t="shared" si="10"/>
        <v>3157.5826158432887</v>
      </c>
      <c r="AO18">
        <f t="shared" si="11"/>
        <v>-157.87913079216443</v>
      </c>
      <c r="AP18">
        <f t="shared" si="12"/>
        <v>-10.329859397221842</v>
      </c>
      <c r="AQ18">
        <f t="shared" si="13"/>
        <v>-3188.8558121538667</v>
      </c>
      <c r="AR18">
        <f t="shared" si="14"/>
        <v>-199.48218649996417</v>
      </c>
      <c r="AS18">
        <f t="shared" si="15"/>
        <v>593.5629312534403</v>
      </c>
      <c r="AT18">
        <f t="shared" si="16"/>
        <v>490.51586632073952</v>
      </c>
      <c r="AU18">
        <f t="shared" si="17"/>
        <v>884.5966110742155</v>
      </c>
      <c r="AW18">
        <v>15</v>
      </c>
      <c r="AX18">
        <f>(R18*SUMPRODUCT(K19:$K$23, X19:$X$23)-$AZ$3*SUMPRODUCT(K18:$K$22, W19:$W$23))/Z18</f>
        <v>16477.024149758407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15283.763768810362</v>
      </c>
      <c r="P19">
        <f t="shared" si="30"/>
        <v>764.18818844051816</v>
      </c>
      <c r="Q19" s="5">
        <f t="shared" si="31"/>
        <v>50</v>
      </c>
      <c r="R19">
        <f t="shared" si="0"/>
        <v>250000</v>
      </c>
      <c r="S19">
        <f t="shared" si="1"/>
        <v>14505.515826242583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8840.927693569698</v>
      </c>
      <c r="AC19">
        <f t="shared" si="2"/>
        <v>7209.1449953093597</v>
      </c>
      <c r="AE19">
        <f t="shared" si="3"/>
        <v>7595.929052317666</v>
      </c>
      <c r="AF19">
        <f t="shared" si="4"/>
        <v>-379.79645261588337</v>
      </c>
      <c r="AG19">
        <f t="shared" si="5"/>
        <v>-24.849667814870017</v>
      </c>
      <c r="AH19">
        <f t="shared" si="6"/>
        <v>-8550.4954889034543</v>
      </c>
      <c r="AI19">
        <f t="shared" si="7"/>
        <v>-1359.2125570165417</v>
      </c>
      <c r="AJ19">
        <f t="shared" si="8"/>
        <v>1631.7826982603383</v>
      </c>
      <c r="AK19">
        <f t="shared" si="32"/>
        <v>1178.588225526127</v>
      </c>
      <c r="AL19">
        <f t="shared" si="9"/>
        <v>1451.1583667699235</v>
      </c>
      <c r="AN19">
        <f t="shared" si="10"/>
        <v>2724.737407883013</v>
      </c>
      <c r="AO19">
        <f t="shared" si="11"/>
        <v>-136.23687039415069</v>
      </c>
      <c r="AP19">
        <f t="shared" si="12"/>
        <v>-8.9138298952362636</v>
      </c>
      <c r="AQ19">
        <f t="shared" si="13"/>
        <v>-3067.1501476756903</v>
      </c>
      <c r="AR19">
        <f t="shared" si="14"/>
        <v>-487.56344008206406</v>
      </c>
      <c r="AS19">
        <f t="shared" si="15"/>
        <v>585.33713636116795</v>
      </c>
      <c r="AT19">
        <f t="shared" si="16"/>
        <v>422.77164576749908</v>
      </c>
      <c r="AU19">
        <f t="shared" si="17"/>
        <v>520.54534204660297</v>
      </c>
      <c r="AW19">
        <v>16</v>
      </c>
      <c r="AX19">
        <f>(R19*SUMPRODUCT(K20:$K$23, X20:$X$23)-$AZ$3*SUMPRODUCT(K19:$K$22, W20:$W$23))/Z19</f>
        <v>14505.515826242583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15283.763768810362</v>
      </c>
      <c r="P20">
        <f t="shared" si="30"/>
        <v>764.18818844051816</v>
      </c>
      <c r="Q20" s="5">
        <f t="shared" si="31"/>
        <v>50</v>
      </c>
      <c r="R20">
        <f t="shared" si="0"/>
        <v>250000</v>
      </c>
      <c r="S20">
        <f t="shared" si="1"/>
        <v>11939.588915459233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7209.1449953093597</v>
      </c>
      <c r="AC20">
        <f t="shared" si="2"/>
        <v>5454.3826943744443</v>
      </c>
      <c r="AE20">
        <f t="shared" si="3"/>
        <v>6982.1077757181693</v>
      </c>
      <c r="AF20">
        <f t="shared" si="4"/>
        <v>-349.10538878590847</v>
      </c>
      <c r="AG20">
        <f t="shared" si="5"/>
        <v>-22.841584969948908</v>
      </c>
      <c r="AH20">
        <f t="shared" si="6"/>
        <v>-8797.9308338620503</v>
      </c>
      <c r="AI20">
        <f t="shared" si="7"/>
        <v>-2187.7700318997386</v>
      </c>
      <c r="AJ20">
        <f t="shared" si="8"/>
        <v>1754.7623009349154</v>
      </c>
      <c r="AK20">
        <f t="shared" si="32"/>
        <v>751.62860285571992</v>
      </c>
      <c r="AL20">
        <f t="shared" si="9"/>
        <v>318.62087189089675</v>
      </c>
      <c r="AN20">
        <f t="shared" si="10"/>
        <v>2375.5605051486341</v>
      </c>
      <c r="AO20">
        <f t="shared" si="11"/>
        <v>-118.77802525743171</v>
      </c>
      <c r="AP20">
        <f t="shared" si="12"/>
        <v>-7.7715166927548625</v>
      </c>
      <c r="AQ20">
        <f t="shared" si="13"/>
        <v>-2993.3678607248839</v>
      </c>
      <c r="AR20">
        <f t="shared" si="14"/>
        <v>-744.35689752643668</v>
      </c>
      <c r="AS20">
        <f t="shared" si="15"/>
        <v>597.03232203343589</v>
      </c>
      <c r="AT20">
        <f t="shared" si="16"/>
        <v>255.7306877578867</v>
      </c>
      <c r="AU20">
        <f t="shared" si="17"/>
        <v>108.40611226488593</v>
      </c>
      <c r="AW20">
        <v>17</v>
      </c>
      <c r="AX20">
        <f>(R20*SUMPRODUCT(K21:$K$23, X21:$X$23)-$AZ$3*SUMPRODUCT(K20:$K$22, W21:$W$23))/Z20</f>
        <v>11939.588915459233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15283.763768810362</v>
      </c>
      <c r="P21">
        <f t="shared" si="30"/>
        <v>764.18818844051816</v>
      </c>
      <c r="Q21" s="5">
        <f t="shared" si="31"/>
        <v>50</v>
      </c>
      <c r="R21">
        <f t="shared" si="0"/>
        <v>250000</v>
      </c>
      <c r="S21">
        <f t="shared" si="1"/>
        <v>8687.501165219941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5454.3826943744443</v>
      </c>
      <c r="AC21">
        <f t="shared" si="2"/>
        <v>3615.6542120668137</v>
      </c>
      <c r="AE21">
        <f t="shared" si="3"/>
        <v>6360.9551004341429</v>
      </c>
      <c r="AF21">
        <f t="shared" si="4"/>
        <v>-318.04775502170719</v>
      </c>
      <c r="AG21">
        <f t="shared" si="5"/>
        <v>-20.809517853890707</v>
      </c>
      <c r="AH21">
        <f t="shared" si="6"/>
        <v>-9018.2563317935546</v>
      </c>
      <c r="AI21">
        <f t="shared" si="7"/>
        <v>-2996.1585042350098</v>
      </c>
      <c r="AJ21">
        <f t="shared" si="8"/>
        <v>1838.7284823076307</v>
      </c>
      <c r="AK21">
        <f t="shared" si="32"/>
        <v>589.81097904106696</v>
      </c>
      <c r="AL21">
        <f t="shared" si="9"/>
        <v>-567.61904288631217</v>
      </c>
      <c r="AN21">
        <f t="shared" si="10"/>
        <v>2058.6153827684284</v>
      </c>
      <c r="AO21">
        <f t="shared" si="11"/>
        <v>-102.93076913842143</v>
      </c>
      <c r="AP21">
        <f t="shared" si="12"/>
        <v>-6.7346480026387638</v>
      </c>
      <c r="AQ21">
        <f t="shared" si="13"/>
        <v>-2918.6059195908956</v>
      </c>
      <c r="AR21">
        <f t="shared" si="14"/>
        <v>-969.65595396352774</v>
      </c>
      <c r="AS21">
        <f t="shared" si="15"/>
        <v>595.07333075729264</v>
      </c>
      <c r="AT21">
        <f t="shared" si="16"/>
        <v>190.88233373896591</v>
      </c>
      <c r="AU21">
        <f t="shared" si="17"/>
        <v>-183.70028946726919</v>
      </c>
      <c r="AW21">
        <v>18</v>
      </c>
      <c r="AX21">
        <f>(R21*SUMPRODUCT(K22:$K$23, X22:$X$23)-$AZ$3*SUMPRODUCT(K21:$K$22, W22:$W$23))/Z21</f>
        <v>8687.501165219941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15283.763768810362</v>
      </c>
      <c r="P22">
        <f t="shared" si="30"/>
        <v>764.18818844051816</v>
      </c>
      <c r="Q22" s="5">
        <f t="shared" si="31"/>
        <v>50</v>
      </c>
      <c r="R22">
        <f t="shared" si="0"/>
        <v>250000</v>
      </c>
      <c r="S22">
        <f t="shared" si="1"/>
        <v>4718.4612107792336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3615.6542120668137</v>
      </c>
      <c r="AC22">
        <f t="shared" si="2"/>
        <v>1770.6130425129488</v>
      </c>
      <c r="AE22">
        <f t="shared" si="3"/>
        <v>5735.2662783198712</v>
      </c>
      <c r="AF22">
        <f t="shared" si="4"/>
        <v>-286.76331391599359</v>
      </c>
      <c r="AG22">
        <f t="shared" si="5"/>
        <v>-18.762610980758065</v>
      </c>
      <c r="AH22">
        <f t="shared" si="6"/>
        <v>-9194.0584729686707</v>
      </c>
      <c r="AI22">
        <f t="shared" si="7"/>
        <v>-3764.3181195455509</v>
      </c>
      <c r="AJ22">
        <f t="shared" si="8"/>
        <v>1845.0411695538648</v>
      </c>
      <c r="AK22">
        <f t="shared" si="32"/>
        <v>634.4910023529485</v>
      </c>
      <c r="AL22">
        <f t="shared" si="9"/>
        <v>-1284.7859476387375</v>
      </c>
      <c r="AN22">
        <f t="shared" si="10"/>
        <v>1734.6932642820509</v>
      </c>
      <c r="AO22">
        <f t="shared" si="11"/>
        <v>-86.734663214102554</v>
      </c>
      <c r="AP22">
        <f t="shared" si="12"/>
        <v>-5.6749544501009836</v>
      </c>
      <c r="AQ22">
        <f t="shared" si="13"/>
        <v>-2780.8423411416993</v>
      </c>
      <c r="AR22">
        <f t="shared" si="14"/>
        <v>-1138.558694523852</v>
      </c>
      <c r="AS22">
        <f t="shared" si="15"/>
        <v>558.05264024912321</v>
      </c>
      <c r="AT22">
        <f t="shared" si="16"/>
        <v>191.90866031623173</v>
      </c>
      <c r="AU22">
        <f t="shared" si="17"/>
        <v>-388.59739395849698</v>
      </c>
      <c r="AW22">
        <v>19</v>
      </c>
      <c r="AX22">
        <f>(R22*SUMPRODUCT(K23:$K$23, X23:$X$23)-$AZ$3*SUMPRODUCT(K22:$K$22, W23:$W$23))/Z22</f>
        <v>4718.4612107792336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15283.763768810362</v>
      </c>
      <c r="P23">
        <f t="shared" si="30"/>
        <v>764.18818844051816</v>
      </c>
      <c r="Q23" s="5">
        <f t="shared" si="31"/>
        <v>50</v>
      </c>
      <c r="R23">
        <f t="shared" si="0"/>
        <v>250000</v>
      </c>
      <c r="S23">
        <f t="shared" si="1"/>
        <v>5299.0370473647663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1770.6130425129488</v>
      </c>
      <c r="AC23">
        <f t="shared" si="2"/>
        <v>1770.6130425129491</v>
      </c>
      <c r="AE23">
        <f t="shared" si="3"/>
        <v>5106.8960692019236</v>
      </c>
      <c r="AF23">
        <f t="shared" si="4"/>
        <v>-255.34480346009619</v>
      </c>
      <c r="AG23">
        <f t="shared" si="5"/>
        <v>-16.706932096214373</v>
      </c>
      <c r="AH23">
        <f t="shared" si="6"/>
        <v>-9340.2638736805584</v>
      </c>
      <c r="AI23">
        <f t="shared" si="7"/>
        <v>-4505.4195400349454</v>
      </c>
      <c r="AJ23">
        <f t="shared" si="8"/>
        <v>0</v>
      </c>
      <c r="AK23">
        <f t="shared" si="32"/>
        <v>688.04287162767127</v>
      </c>
      <c r="AL23">
        <f t="shared" si="9"/>
        <v>-3817.3766684072743</v>
      </c>
      <c r="AN23">
        <f t="shared" si="10"/>
        <v>1399.2534686333574</v>
      </c>
      <c r="AO23">
        <f t="shared" si="11"/>
        <v>-69.962673431667866</v>
      </c>
      <c r="AP23">
        <f t="shared" si="12"/>
        <v>-4.5775814445942293</v>
      </c>
      <c r="AQ23">
        <f t="shared" si="13"/>
        <v>-2559.1663597807992</v>
      </c>
      <c r="AR23">
        <f t="shared" si="14"/>
        <v>-1234.4531460237042</v>
      </c>
      <c r="AS23">
        <f t="shared" si="15"/>
        <v>0</v>
      </c>
      <c r="AT23">
        <f t="shared" si="16"/>
        <v>188.51888929157852</v>
      </c>
      <c r="AU23">
        <f t="shared" si="17"/>
        <v>-1045.9342567321257</v>
      </c>
      <c r="AW23">
        <v>20</v>
      </c>
      <c r="AX23">
        <f>(R23*SUMPRODUCT(K$23:$K24, X$23:$X24)-$AZ$3*SUMPRODUCT(K$22:$K23, W$23:$W24))/Z23</f>
        <v>5299.0370473647663</v>
      </c>
    </row>
    <row r="25" spans="5:50" x14ac:dyDescent="0.25">
      <c r="AN25" s="6">
        <f t="shared" ref="AN25:AU25" si="33">SUM(AN3:AN23)</f>
        <v>122577.23215289022</v>
      </c>
      <c r="AO25" s="6">
        <f t="shared" si="33"/>
        <v>-17591.684434252282</v>
      </c>
      <c r="AP25" s="6">
        <f t="shared" si="33"/>
        <v>-2870.9129368886156</v>
      </c>
      <c r="AQ25" s="6">
        <f t="shared" si="33"/>
        <v>-61460.831248805975</v>
      </c>
      <c r="AR25" s="6">
        <f t="shared" si="33"/>
        <v>40653.80353294337</v>
      </c>
      <c r="AS25" s="6">
        <f t="shared" si="33"/>
        <v>-7247.0598904724529</v>
      </c>
      <c r="AT25" s="6">
        <f t="shared" si="33"/>
        <v>13984.396548329494</v>
      </c>
      <c r="AU25" s="7">
        <f t="shared" si="33"/>
        <v>47391.140190800383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976.39214818301684</v>
      </c>
      <c r="K3">
        <v>1</v>
      </c>
      <c r="L3" s="2">
        <v>0</v>
      </c>
      <c r="O3">
        <f>$C$3</f>
        <v>976.39214818301684</v>
      </c>
      <c r="P3">
        <f>O3*B5</f>
        <v>781.11371854641357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976.39214818301684</v>
      </c>
      <c r="AF3">
        <f t="shared" ref="AF3:AF23" si="4">-$Z3*P3</f>
        <v>-781.11371854641357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-2324.6297743633968</v>
      </c>
      <c r="AJ3">
        <f t="shared" ref="AJ3:AJ23" si="8">AB3-AC3</f>
        <v>0</v>
      </c>
      <c r="AL3">
        <f t="shared" ref="AL3:AL23" si="9">SUM(AI3:AK3)</f>
        <v>-2324.6297743633968</v>
      </c>
      <c r="AN3">
        <f t="shared" ref="AN3:AN23" si="10">AE3*$K3</f>
        <v>976.39214818301684</v>
      </c>
      <c r="AO3">
        <f t="shared" ref="AO3:AO23" si="11">AF3*$K3</f>
        <v>-781.11371854641357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-2324.6297743633968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-2324.6297743633968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657.03742703730222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88.604725425838808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87.611120629571815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-87.611120629571815</v>
      </c>
      <c r="AK4">
        <f>G4*MAX(0, SUM(AB4, AE4:AF4))</f>
        <v>0</v>
      </c>
      <c r="AL4">
        <f t="shared" si="9"/>
        <v>-694.56262062957171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-569.42630640773041</v>
      </c>
      <c r="AR4">
        <f t="shared" si="14"/>
        <v>-569.42630640773041</v>
      </c>
      <c r="AS4">
        <f t="shared" si="15"/>
        <v>-82.194502889175155</v>
      </c>
      <c r="AT4">
        <f t="shared" si="16"/>
        <v>0</v>
      </c>
      <c r="AU4">
        <f t="shared" si="17"/>
        <v>-651.62080929690558</v>
      </c>
      <c r="AW4">
        <v>1</v>
      </c>
      <c r="AX4">
        <f>(R4*SUMPRODUCT(K5:$K$23, X5:$X$23)-$AZ$3*SUMPRODUCT(K4:$K$22, W5:$W$23))/Z4</f>
        <v>88.604725425838808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976.39214818301684</v>
      </c>
      <c r="P5">
        <f t="shared" ref="P5:P23" si="30">O5*$C$5</f>
        <v>48.819607409150848</v>
      </c>
      <c r="Q5" s="5">
        <f t="shared" ref="Q5:Q23" si="31">$C$8</f>
        <v>50</v>
      </c>
      <c r="R5">
        <f t="shared" si="0"/>
        <v>500000</v>
      </c>
      <c r="S5">
        <f t="shared" si="1"/>
        <v>179.40602537603226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87.611120629571815</v>
      </c>
      <c r="AC5">
        <f t="shared" si="2"/>
        <v>175.40346980665799</v>
      </c>
      <c r="AE5">
        <f t="shared" si="3"/>
        <v>954.60880048099853</v>
      </c>
      <c r="AF5">
        <f t="shared" si="4"/>
        <v>-47.730440024049933</v>
      </c>
      <c r="AG5">
        <f t="shared" si="5"/>
        <v>-48.884498009198694</v>
      </c>
      <c r="AH5">
        <f t="shared" si="6"/>
        <v>-604.13792301298156</v>
      </c>
      <c r="AI5">
        <f t="shared" si="7"/>
        <v>253.8559394347684</v>
      </c>
      <c r="AJ5">
        <f t="shared" si="8"/>
        <v>-87.79234917708618</v>
      </c>
      <c r="AK5">
        <f>G5*SUM(AB5, AE5:AF5)</f>
        <v>40.774068724547341</v>
      </c>
      <c r="AL5">
        <f t="shared" si="9"/>
        <v>206.83765898222956</v>
      </c>
      <c r="AN5">
        <f t="shared" si="10"/>
        <v>824.36437350145854</v>
      </c>
      <c r="AO5">
        <f t="shared" si="11"/>
        <v>-41.218218675072933</v>
      </c>
      <c r="AP5">
        <f t="shared" si="12"/>
        <v>-42.214819887456635</v>
      </c>
      <c r="AQ5">
        <f t="shared" si="13"/>
        <v>-521.71086225281692</v>
      </c>
      <c r="AR5">
        <f t="shared" si="14"/>
        <v>219.2204726861122</v>
      </c>
      <c r="AS5">
        <f t="shared" si="15"/>
        <v>-75.814181569584775</v>
      </c>
      <c r="AT5">
        <f t="shared" si="16"/>
        <v>35.210957202867256</v>
      </c>
      <c r="AU5">
        <f t="shared" si="17"/>
        <v>178.61724831939469</v>
      </c>
      <c r="AW5">
        <v>2</v>
      </c>
      <c r="AX5">
        <f>(R5*SUMPRODUCT(K6:$K$23, X6:$X$23)-$AZ$3*SUMPRODUCT(K5:$K$22, W6:$W$23))/Z5</f>
        <v>179.40602537603226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976.39214818301684</v>
      </c>
      <c r="P6">
        <f t="shared" si="30"/>
        <v>48.819607409150848</v>
      </c>
      <c r="Q6" s="5">
        <f t="shared" si="31"/>
        <v>50</v>
      </c>
      <c r="R6">
        <f t="shared" si="0"/>
        <v>500000</v>
      </c>
      <c r="S6">
        <f t="shared" si="1"/>
        <v>270.09276949163575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175.40346980665799</v>
      </c>
      <c r="AC6">
        <f t="shared" si="2"/>
        <v>261.10100024819167</v>
      </c>
      <c r="AE6">
        <f t="shared" si="3"/>
        <v>943.8866764367832</v>
      </c>
      <c r="AF6">
        <f t="shared" si="4"/>
        <v>-47.194333821839166</v>
      </c>
      <c r="AG6">
        <f t="shared" si="5"/>
        <v>-48.335429478477295</v>
      </c>
      <c r="AH6">
        <f t="shared" si="6"/>
        <v>-602.23550629420379</v>
      </c>
      <c r="AI6">
        <f t="shared" si="7"/>
        <v>246.1214068422629</v>
      </c>
      <c r="AJ6">
        <f t="shared" si="8"/>
        <v>-85.697530441533672</v>
      </c>
      <c r="AK6">
        <f>G6*SUM(AB6, AE6:AF6)</f>
        <v>62.717605026663719</v>
      </c>
      <c r="AL6">
        <f t="shared" si="9"/>
        <v>223.14148142739293</v>
      </c>
      <c r="AN6">
        <f t="shared" si="10"/>
        <v>735.12369149560129</v>
      </c>
      <c r="AO6">
        <f t="shared" si="11"/>
        <v>-36.756184574780065</v>
      </c>
      <c r="AP6">
        <f t="shared" si="12"/>
        <v>-37.644899790704187</v>
      </c>
      <c r="AQ6">
        <f t="shared" si="13"/>
        <v>-469.03680239241993</v>
      </c>
      <c r="AR6">
        <f t="shared" si="14"/>
        <v>191.68580473769703</v>
      </c>
      <c r="AS6">
        <f t="shared" si="15"/>
        <v>-66.743483622481463</v>
      </c>
      <c r="AT6">
        <f t="shared" si="16"/>
        <v>48.846115195749356</v>
      </c>
      <c r="AU6">
        <f t="shared" si="17"/>
        <v>173.7884363109649</v>
      </c>
      <c r="AW6">
        <v>3</v>
      </c>
      <c r="AX6">
        <f>(R6*SUMPRODUCT(K7:$K$23, X7:$X$23)-$AZ$3*SUMPRODUCT(K6:$K$22, W7:$W$23))/Z6</f>
        <v>270.09276949163575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976.39214818301684</v>
      </c>
      <c r="P7">
        <f t="shared" si="30"/>
        <v>48.819607409150848</v>
      </c>
      <c r="Q7" s="5">
        <f t="shared" si="31"/>
        <v>50</v>
      </c>
      <c r="R7">
        <f t="shared" si="0"/>
        <v>500000</v>
      </c>
      <c r="S7">
        <f t="shared" si="1"/>
        <v>347.76483865420454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261.10100024819167</v>
      </c>
      <c r="AC7">
        <f t="shared" si="2"/>
        <v>332.40770270950725</v>
      </c>
      <c r="AE7">
        <f t="shared" si="3"/>
        <v>933.27511825840361</v>
      </c>
      <c r="AF7">
        <f t="shared" si="4"/>
        <v>-46.663755912920188</v>
      </c>
      <c r="AG7">
        <f t="shared" si="5"/>
        <v>-47.792022907760455</v>
      </c>
      <c r="AH7">
        <f t="shared" si="6"/>
        <v>-600.52275932066539</v>
      </c>
      <c r="AI7">
        <f t="shared" si="7"/>
        <v>238.29658011705749</v>
      </c>
      <c r="AJ7">
        <f t="shared" si="8"/>
        <v>-71.306702461315581</v>
      </c>
      <c r="AK7">
        <f>G7*SUM(AB7, AE7:AF7)</f>
        <v>56.352677003349449</v>
      </c>
      <c r="AL7">
        <f t="shared" si="9"/>
        <v>223.34255465909135</v>
      </c>
      <c r="AN7">
        <f t="shared" si="10"/>
        <v>657.96970377520165</v>
      </c>
      <c r="AO7">
        <f t="shared" si="11"/>
        <v>-32.898485188760091</v>
      </c>
      <c r="AP7">
        <f t="shared" si="12"/>
        <v>-33.693926410593718</v>
      </c>
      <c r="AQ7">
        <f t="shared" si="13"/>
        <v>-423.37545952991235</v>
      </c>
      <c r="AR7">
        <f t="shared" si="14"/>
        <v>168.00183264593545</v>
      </c>
      <c r="AS7">
        <f t="shared" si="15"/>
        <v>-50.272046235639358</v>
      </c>
      <c r="AT7">
        <f t="shared" si="16"/>
        <v>39.729286112358636</v>
      </c>
      <c r="AU7">
        <f t="shared" si="17"/>
        <v>157.45907252265471</v>
      </c>
      <c r="AW7">
        <v>4</v>
      </c>
      <c r="AX7">
        <f>(R7*SUMPRODUCT(K8:$K$23, X8:$X$23)-$AZ$3*SUMPRODUCT(K7:$K$22, W8:$W$23))/Z7</f>
        <v>347.76483865420454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976.39214818301684</v>
      </c>
      <c r="P8">
        <f t="shared" si="30"/>
        <v>48.819607409150848</v>
      </c>
      <c r="Q8" s="5">
        <f t="shared" si="31"/>
        <v>50</v>
      </c>
      <c r="R8">
        <f t="shared" si="0"/>
        <v>500000</v>
      </c>
      <c r="S8">
        <f t="shared" si="1"/>
        <v>402.79525005081098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332.40770270950725</v>
      </c>
      <c r="AC8">
        <f t="shared" si="2"/>
        <v>380.67445838170579</v>
      </c>
      <c r="AE8">
        <f t="shared" si="3"/>
        <v>922.77044511034649</v>
      </c>
      <c r="AF8">
        <f t="shared" si="4"/>
        <v>-46.13852225551733</v>
      </c>
      <c r="AG8">
        <f t="shared" si="5"/>
        <v>-47.25408980538937</v>
      </c>
      <c r="AH8">
        <f t="shared" si="6"/>
        <v>-600.1287329348097</v>
      </c>
      <c r="AI8">
        <f t="shared" si="7"/>
        <v>229.24910011462998</v>
      </c>
      <c r="AJ8">
        <f t="shared" si="8"/>
        <v>-48.266755672198542</v>
      </c>
      <c r="AK8">
        <f t="shared" ref="AK8:AK23" si="32">G8*SUM(AB8:AB8, AE8:AF8)</f>
        <v>25.752544024520365</v>
      </c>
      <c r="AL8">
        <f t="shared" si="9"/>
        <v>206.73488846695182</v>
      </c>
      <c r="AN8">
        <f t="shared" si="10"/>
        <v>606.58628275868693</v>
      </c>
      <c r="AO8">
        <f t="shared" si="11"/>
        <v>-30.32931413793435</v>
      </c>
      <c r="AP8">
        <f t="shared" si="12"/>
        <v>-31.062636251607138</v>
      </c>
      <c r="AQ8">
        <f t="shared" si="13"/>
        <v>-394.49665863981556</v>
      </c>
      <c r="AR8">
        <f t="shared" si="14"/>
        <v>150.69767372932986</v>
      </c>
      <c r="AS8">
        <f t="shared" si="15"/>
        <v>-31.728315594806002</v>
      </c>
      <c r="AT8">
        <f t="shared" si="16"/>
        <v>16.928522184675344</v>
      </c>
      <c r="AU8">
        <f t="shared" si="17"/>
        <v>135.8978803191992</v>
      </c>
      <c r="AW8">
        <v>5</v>
      </c>
      <c r="AX8">
        <f>(R8*SUMPRODUCT(K9:$K$23, X9:$X$23)-$AZ$3*SUMPRODUCT(K8:$K$22, W9:$W$23))/Z8</f>
        <v>402.79525005081098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976.39214818301684</v>
      </c>
      <c r="P9">
        <f t="shared" si="30"/>
        <v>48.819607409150848</v>
      </c>
      <c r="Q9" s="5">
        <f t="shared" si="31"/>
        <v>50</v>
      </c>
      <c r="R9">
        <f t="shared" si="0"/>
        <v>500000</v>
      </c>
      <c r="S9">
        <f t="shared" si="1"/>
        <v>440.89636679982107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380.67445838170579</v>
      </c>
      <c r="AC9">
        <f t="shared" si="2"/>
        <v>411.9843562459946</v>
      </c>
      <c r="AE9">
        <f t="shared" si="3"/>
        <v>912.36472083576984</v>
      </c>
      <c r="AF9">
        <f t="shared" si="4"/>
        <v>-45.618236041788499</v>
      </c>
      <c r="AG9">
        <f t="shared" si="5"/>
        <v>-46.721223769240844</v>
      </c>
      <c r="AH9">
        <f t="shared" si="6"/>
        <v>-603.25138094637737</v>
      </c>
      <c r="AI9">
        <f t="shared" si="7"/>
        <v>216.77388007836316</v>
      </c>
      <c r="AJ9">
        <f t="shared" si="8"/>
        <v>-31.309897864288814</v>
      </c>
      <c r="AK9">
        <f t="shared" si="32"/>
        <v>7.3597835647365528</v>
      </c>
      <c r="AL9">
        <f t="shared" si="9"/>
        <v>192.82376577881089</v>
      </c>
      <c r="AN9">
        <f t="shared" si="10"/>
        <v>569.99243927342241</v>
      </c>
      <c r="AO9">
        <f t="shared" si="11"/>
        <v>-28.499621963671125</v>
      </c>
      <c r="AP9">
        <f t="shared" si="12"/>
        <v>-29.188704576031778</v>
      </c>
      <c r="AQ9">
        <f t="shared" si="13"/>
        <v>-376.8763941307422</v>
      </c>
      <c r="AR9">
        <f t="shared" si="14"/>
        <v>135.42771860297728</v>
      </c>
      <c r="AS9">
        <f t="shared" si="15"/>
        <v>-19.560604053957213</v>
      </c>
      <c r="AT9">
        <f t="shared" si="16"/>
        <v>4.5979649265107394</v>
      </c>
      <c r="AU9">
        <f t="shared" si="17"/>
        <v>120.4650794755308</v>
      </c>
      <c r="AW9">
        <v>6</v>
      </c>
      <c r="AX9">
        <f>(R9*SUMPRODUCT(K10:$K$23, X10:$X$23)-$AZ$3*SUMPRODUCT(K9:$K$22, W10:$W$23))/Z9</f>
        <v>440.89636679982107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976.39214818301684</v>
      </c>
      <c r="P10">
        <f t="shared" si="30"/>
        <v>48.819607409150848</v>
      </c>
      <c r="Q10" s="5">
        <f t="shared" si="31"/>
        <v>50</v>
      </c>
      <c r="R10">
        <f t="shared" si="0"/>
        <v>500000</v>
      </c>
      <c r="S10">
        <f t="shared" si="1"/>
        <v>470.47523888217438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411.9843562459946</v>
      </c>
      <c r="AC10">
        <f t="shared" si="2"/>
        <v>434.65525329489674</v>
      </c>
      <c r="AE10">
        <f t="shared" si="3"/>
        <v>902.05379881835302</v>
      </c>
      <c r="AF10">
        <f t="shared" si="4"/>
        <v>-45.102689940917656</v>
      </c>
      <c r="AG10">
        <f t="shared" si="5"/>
        <v>-46.193212455517937</v>
      </c>
      <c r="AH10">
        <f t="shared" si="6"/>
        <v>-607.99076030493427</v>
      </c>
      <c r="AI10">
        <f t="shared" si="7"/>
        <v>202.76713611698312</v>
      </c>
      <c r="AJ10">
        <f t="shared" si="8"/>
        <v>-22.670897048902134</v>
      </c>
      <c r="AK10">
        <f t="shared" si="32"/>
        <v>5.2026354070060634</v>
      </c>
      <c r="AL10">
        <f t="shared" si="9"/>
        <v>185.29887447508705</v>
      </c>
      <c r="AN10">
        <f t="shared" si="10"/>
        <v>535.44016589033981</v>
      </c>
      <c r="AO10">
        <f t="shared" si="11"/>
        <v>-26.772008294516993</v>
      </c>
      <c r="AP10">
        <f t="shared" si="12"/>
        <v>-27.419319526828875</v>
      </c>
      <c r="AQ10">
        <f t="shared" si="13"/>
        <v>-360.89053001485388</v>
      </c>
      <c r="AR10">
        <f t="shared" si="14"/>
        <v>120.35830805413998</v>
      </c>
      <c r="AS10">
        <f t="shared" si="15"/>
        <v>-13.456967746988438</v>
      </c>
      <c r="AT10">
        <f t="shared" si="16"/>
        <v>3.0881749725386829</v>
      </c>
      <c r="AU10">
        <f t="shared" si="17"/>
        <v>109.98951527969022</v>
      </c>
      <c r="AW10">
        <v>7</v>
      </c>
      <c r="AX10">
        <f>(R10*SUMPRODUCT(K11:$K$23, X11:$X$23)-$AZ$3*SUMPRODUCT(K10:$K$22, W11:$W$23))/Z10</f>
        <v>470.47523888217438</v>
      </c>
    </row>
    <row r="11" spans="1:52" x14ac:dyDescent="0.25">
      <c r="A11" t="s">
        <v>33</v>
      </c>
      <c r="C11" s="24">
        <f>AU25</f>
        <v>-1540.621531633069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976.39214818301684</v>
      </c>
      <c r="P11">
        <f t="shared" si="30"/>
        <v>48.819607409150848</v>
      </c>
      <c r="Q11" s="5">
        <f t="shared" si="31"/>
        <v>50</v>
      </c>
      <c r="R11">
        <f t="shared" si="0"/>
        <v>500000</v>
      </c>
      <c r="S11">
        <f t="shared" si="1"/>
        <v>491.9103639714977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434.65525329489674</v>
      </c>
      <c r="AC11">
        <f t="shared" si="2"/>
        <v>449.31140999117406</v>
      </c>
      <c r="AE11">
        <f t="shared" si="3"/>
        <v>891.83754792741479</v>
      </c>
      <c r="AF11">
        <f t="shared" si="4"/>
        <v>-44.591877396370748</v>
      </c>
      <c r="AG11">
        <f t="shared" si="5"/>
        <v>-45.670049149158409</v>
      </c>
      <c r="AH11">
        <f t="shared" si="6"/>
        <v>-612.31181804349524</v>
      </c>
      <c r="AI11">
        <f t="shared" si="7"/>
        <v>189.2638033383904</v>
      </c>
      <c r="AJ11">
        <f t="shared" si="8"/>
        <v>-14.656156696277321</v>
      </c>
      <c r="AK11">
        <f t="shared" si="32"/>
        <v>3.0765622171822575</v>
      </c>
      <c r="AL11">
        <f t="shared" si="9"/>
        <v>177.68420885929535</v>
      </c>
      <c r="AN11">
        <f t="shared" si="10"/>
        <v>503.44842053898356</v>
      </c>
      <c r="AO11">
        <f t="shared" si="11"/>
        <v>-25.172421026949184</v>
      </c>
      <c r="AP11">
        <f t="shared" si="12"/>
        <v>-25.781056385790201</v>
      </c>
      <c r="AQ11">
        <f t="shared" si="13"/>
        <v>-345.65422636415008</v>
      </c>
      <c r="AR11">
        <f t="shared" si="14"/>
        <v>106.8407167620941</v>
      </c>
      <c r="AS11">
        <f t="shared" si="15"/>
        <v>-8.2735011068553916</v>
      </c>
      <c r="AT11">
        <f t="shared" si="16"/>
        <v>1.73674050002701</v>
      </c>
      <c r="AU11">
        <f t="shared" si="17"/>
        <v>100.30395615526574</v>
      </c>
      <c r="AW11">
        <v>8</v>
      </c>
      <c r="AX11">
        <f>(R11*SUMPRODUCT(K12:$K$23, X12:$X$23)-$AZ$3*SUMPRODUCT(K11:$K$22, W12:$W$23))/Z11</f>
        <v>491.9103639714977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976.39214818301684</v>
      </c>
      <c r="P12">
        <f t="shared" si="30"/>
        <v>48.819607409150848</v>
      </c>
      <c r="Q12" s="5">
        <f t="shared" si="31"/>
        <v>50</v>
      </c>
      <c r="R12">
        <f t="shared" si="0"/>
        <v>500000</v>
      </c>
      <c r="S12">
        <f t="shared" si="1"/>
        <v>504.57690410304696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449.31140999117406</v>
      </c>
      <c r="AC12">
        <f t="shared" si="2"/>
        <v>455.64707923139258</v>
      </c>
      <c r="AE12">
        <f t="shared" si="3"/>
        <v>881.70946170219315</v>
      </c>
      <c r="AF12">
        <f t="shared" si="4"/>
        <v>-44.085473085109662</v>
      </c>
      <c r="AG12">
        <f t="shared" si="5"/>
        <v>-45.151400661249674</v>
      </c>
      <c r="AH12">
        <f t="shared" si="6"/>
        <v>-619.47996417147192</v>
      </c>
      <c r="AI12">
        <f t="shared" si="7"/>
        <v>172.99262378436185</v>
      </c>
      <c r="AJ12">
        <f t="shared" si="8"/>
        <v>-6.3356692402185217</v>
      </c>
      <c r="AK12">
        <f t="shared" si="32"/>
        <v>2.959951416798992</v>
      </c>
      <c r="AL12">
        <f t="shared" si="9"/>
        <v>169.61690596094232</v>
      </c>
      <c r="AN12">
        <f t="shared" si="10"/>
        <v>473.17334947215903</v>
      </c>
      <c r="AO12">
        <f t="shared" si="11"/>
        <v>-23.658667473607956</v>
      </c>
      <c r="AP12">
        <f t="shared" si="12"/>
        <v>-24.230702302998576</v>
      </c>
      <c r="AQ12">
        <f t="shared" si="13"/>
        <v>-332.44670984024594</v>
      </c>
      <c r="AR12">
        <f t="shared" si="14"/>
        <v>92.837269855306559</v>
      </c>
      <c r="AS12">
        <f t="shared" si="15"/>
        <v>-3.4000654022180492</v>
      </c>
      <c r="AT12">
        <f t="shared" si="16"/>
        <v>1.5884712447768869</v>
      </c>
      <c r="AU12">
        <f t="shared" si="17"/>
        <v>91.025675697865395</v>
      </c>
      <c r="AW12">
        <v>9</v>
      </c>
      <c r="AX12">
        <f>(R12*SUMPRODUCT(K13:$K$23, X13:$X$23)-$AZ$3*SUMPRODUCT(K12:$K$22, W13:$W$23))/Z12</f>
        <v>504.57690410304696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976.39214818301684</v>
      </c>
      <c r="P13">
        <f t="shared" si="30"/>
        <v>48.819607409150848</v>
      </c>
      <c r="Q13" s="5">
        <f t="shared" si="31"/>
        <v>50</v>
      </c>
      <c r="R13">
        <f t="shared" si="0"/>
        <v>500000</v>
      </c>
      <c r="S13">
        <f t="shared" si="1"/>
        <v>508.77831669939923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455.64707923139258</v>
      </c>
      <c r="AC13">
        <f t="shared" si="2"/>
        <v>454.20884040989995</v>
      </c>
      <c r="AE13">
        <f t="shared" si="3"/>
        <v>871.66832951641584</v>
      </c>
      <c r="AF13">
        <f t="shared" si="4"/>
        <v>-43.583416475820798</v>
      </c>
      <c r="AG13">
        <f t="shared" si="5"/>
        <v>-44.637204996912196</v>
      </c>
      <c r="AH13">
        <f t="shared" si="6"/>
        <v>-626.81657724983154</v>
      </c>
      <c r="AI13">
        <f t="shared" si="7"/>
        <v>156.6311307938513</v>
      </c>
      <c r="AJ13">
        <f t="shared" si="8"/>
        <v>1.4382388214926323</v>
      </c>
      <c r="AK13">
        <f t="shared" si="32"/>
        <v>2.5674639845439753</v>
      </c>
      <c r="AL13">
        <f t="shared" si="9"/>
        <v>160.63683359988789</v>
      </c>
      <c r="AN13">
        <f t="shared" si="10"/>
        <v>444.78913255601969</v>
      </c>
      <c r="AO13">
        <f t="shared" si="11"/>
        <v>-22.239456627800987</v>
      </c>
      <c r="AP13">
        <f t="shared" si="12"/>
        <v>-22.777176843532317</v>
      </c>
      <c r="AQ13">
        <f t="shared" si="13"/>
        <v>-319.84780475087263</v>
      </c>
      <c r="AR13">
        <f t="shared" si="14"/>
        <v>79.924694333813761</v>
      </c>
      <c r="AS13">
        <f t="shared" si="15"/>
        <v>0.73389496458475201</v>
      </c>
      <c r="AT13">
        <f t="shared" si="16"/>
        <v>1.3101084895302832</v>
      </c>
      <c r="AU13">
        <f t="shared" si="17"/>
        <v>81.968697787928789</v>
      </c>
      <c r="AW13">
        <v>10</v>
      </c>
      <c r="AX13">
        <f>(R13*SUMPRODUCT(K14:$K$23, X14:$X$23)-$AZ$3*SUMPRODUCT(K13:$K$22, W14:$W$23))/Z13</f>
        <v>508.77831669939923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976.39214818301684</v>
      </c>
      <c r="P14">
        <f t="shared" si="30"/>
        <v>48.819607409150848</v>
      </c>
      <c r="Q14" s="5">
        <f t="shared" si="31"/>
        <v>50</v>
      </c>
      <c r="R14">
        <f t="shared" si="0"/>
        <v>500000</v>
      </c>
      <c r="S14">
        <f t="shared" si="1"/>
        <v>503.81692101005342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454.20884040989995</v>
      </c>
      <c r="AC14">
        <f t="shared" si="2"/>
        <v>444.64049841047176</v>
      </c>
      <c r="AE14">
        <f t="shared" si="3"/>
        <v>861.70883372038372</v>
      </c>
      <c r="AF14">
        <f t="shared" si="4"/>
        <v>-43.085441686019188</v>
      </c>
      <c r="AG14">
        <f t="shared" si="5"/>
        <v>-44.127189844979341</v>
      </c>
      <c r="AH14">
        <f t="shared" si="6"/>
        <v>-636.43101963727452</v>
      </c>
      <c r="AI14">
        <f t="shared" si="7"/>
        <v>138.06518255211074</v>
      </c>
      <c r="AJ14">
        <f t="shared" si="8"/>
        <v>9.5683419994281849</v>
      </c>
      <c r="AK14">
        <f t="shared" si="32"/>
        <v>2.2910980183996754</v>
      </c>
      <c r="AL14">
        <f t="shared" si="9"/>
        <v>149.92462256993861</v>
      </c>
      <c r="AN14">
        <f t="shared" si="10"/>
        <v>418.21102065085495</v>
      </c>
      <c r="AO14">
        <f t="shared" si="11"/>
        <v>-20.910551032542745</v>
      </c>
      <c r="AP14">
        <f t="shared" si="12"/>
        <v>-21.416140094382683</v>
      </c>
      <c r="AQ14">
        <f t="shared" si="13"/>
        <v>-308.87749536839033</v>
      </c>
      <c r="AR14">
        <f t="shared" si="14"/>
        <v>67.006834155539181</v>
      </c>
      <c r="AS14">
        <f t="shared" si="15"/>
        <v>4.6437797976848634</v>
      </c>
      <c r="AT14">
        <f t="shared" si="16"/>
        <v>1.1119329443905805</v>
      </c>
      <c r="AU14">
        <f t="shared" si="17"/>
        <v>72.762546897614627</v>
      </c>
      <c r="AW14">
        <v>11</v>
      </c>
      <c r="AX14">
        <f>(R14*SUMPRODUCT(K15:$K$23, X15:$X$23)-$AZ$3*SUMPRODUCT(K14:$K$22, W15:$W$23))/Z14</f>
        <v>503.81692101005342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976.39214818301684</v>
      </c>
      <c r="P15">
        <f t="shared" si="30"/>
        <v>48.819607409150848</v>
      </c>
      <c r="Q15" s="5">
        <f t="shared" si="31"/>
        <v>50</v>
      </c>
      <c r="R15">
        <f t="shared" si="0"/>
        <v>500000</v>
      </c>
      <c r="S15">
        <f t="shared" si="1"/>
        <v>487.42802871949743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444.64049841047176</v>
      </c>
      <c r="AC15">
        <f t="shared" si="2"/>
        <v>425.23920176573756</v>
      </c>
      <c r="AE15">
        <f t="shared" si="3"/>
        <v>851.8185111234485</v>
      </c>
      <c r="AF15">
        <f t="shared" si="4"/>
        <v>-42.590925556172429</v>
      </c>
      <c r="AG15">
        <f t="shared" si="5"/>
        <v>-43.620716978757493</v>
      </c>
      <c r="AH15">
        <f t="shared" si="6"/>
        <v>-652.00967772056276</v>
      </c>
      <c r="AI15">
        <f t="shared" si="7"/>
        <v>113.59719086795576</v>
      </c>
      <c r="AJ15">
        <f t="shared" si="8"/>
        <v>19.401296644734202</v>
      </c>
      <c r="AK15">
        <f t="shared" si="32"/>
        <v>5.1408591443087674</v>
      </c>
      <c r="AL15">
        <f t="shared" si="9"/>
        <v>138.13934665699873</v>
      </c>
      <c r="AN15">
        <f t="shared" si="10"/>
        <v>393.01357049603035</v>
      </c>
      <c r="AO15">
        <f t="shared" si="11"/>
        <v>-19.650678524801517</v>
      </c>
      <c r="AP15">
        <f t="shared" si="12"/>
        <v>-20.125805560163265</v>
      </c>
      <c r="AQ15">
        <f t="shared" si="13"/>
        <v>-300.82540833840596</v>
      </c>
      <c r="AR15">
        <f t="shared" si="14"/>
        <v>52.411678072659541</v>
      </c>
      <c r="AS15">
        <f t="shared" si="15"/>
        <v>8.9514054543651547</v>
      </c>
      <c r="AT15">
        <f t="shared" si="16"/>
        <v>2.3718989213526829</v>
      </c>
      <c r="AU15">
        <f t="shared" si="17"/>
        <v>63.73498244837738</v>
      </c>
      <c r="AW15">
        <v>12</v>
      </c>
      <c r="AX15">
        <f>(R15*SUMPRODUCT(K16:$K$23, X16:$X$23)-$AZ$3*SUMPRODUCT(K15:$K$22, W16:$W$23))/Z15</f>
        <v>487.42802871949743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976.39214818301684</v>
      </c>
      <c r="P16">
        <f t="shared" si="30"/>
        <v>48.819607409150848</v>
      </c>
      <c r="Q16" s="5">
        <f t="shared" si="31"/>
        <v>50</v>
      </c>
      <c r="R16">
        <f t="shared" si="0"/>
        <v>500000</v>
      </c>
      <c r="S16">
        <f t="shared" si="1"/>
        <v>459.70406590845789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425.23920176573756</v>
      </c>
      <c r="AC16">
        <f t="shared" si="2"/>
        <v>396.42549574925988</v>
      </c>
      <c r="AE16">
        <f t="shared" si="3"/>
        <v>841.99112014426885</v>
      </c>
      <c r="AF16">
        <f t="shared" si="4"/>
        <v>-42.099556007213451</v>
      </c>
      <c r="AG16">
        <f t="shared" si="5"/>
        <v>-43.117466773526552</v>
      </c>
      <c r="AH16">
        <f t="shared" si="6"/>
        <v>-670.43035443369251</v>
      </c>
      <c r="AI16">
        <f t="shared" si="7"/>
        <v>86.343742929836367</v>
      </c>
      <c r="AJ16">
        <f t="shared" si="8"/>
        <v>28.813706016477681</v>
      </c>
      <c r="AK16">
        <f t="shared" si="32"/>
        <v>8.6984284379098291</v>
      </c>
      <c r="AL16">
        <f t="shared" si="9"/>
        <v>123.85587738422387</v>
      </c>
      <c r="AN16">
        <f t="shared" si="10"/>
        <v>368.33164976945284</v>
      </c>
      <c r="AO16">
        <f t="shared" si="11"/>
        <v>-18.416582488472645</v>
      </c>
      <c r="AP16">
        <f t="shared" si="12"/>
        <v>-18.861870737842725</v>
      </c>
      <c r="AQ16">
        <f t="shared" si="13"/>
        <v>-293.28185606253135</v>
      </c>
      <c r="AR16">
        <f t="shared" si="14"/>
        <v>37.771340480606177</v>
      </c>
      <c r="AS16">
        <f t="shared" si="15"/>
        <v>12.604645843774192</v>
      </c>
      <c r="AT16">
        <f t="shared" si="16"/>
        <v>3.805154734159057</v>
      </c>
      <c r="AU16">
        <f t="shared" si="17"/>
        <v>54.181141058539424</v>
      </c>
      <c r="AW16">
        <v>13</v>
      </c>
      <c r="AX16">
        <f>(R16*SUMPRODUCT(K17:$K$23, X17:$X$23)-$AZ$3*SUMPRODUCT(K16:$K$22, W17:$W$23))/Z16</f>
        <v>459.70406590845789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976.39214818301684</v>
      </c>
      <c r="P17">
        <f t="shared" si="30"/>
        <v>48.819607409150848</v>
      </c>
      <c r="Q17" s="5">
        <f t="shared" si="31"/>
        <v>50</v>
      </c>
      <c r="R17">
        <f t="shared" si="0"/>
        <v>500000</v>
      </c>
      <c r="S17">
        <f t="shared" si="1"/>
        <v>422.8676580511214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396.42549574925988</v>
      </c>
      <c r="AC17">
        <f t="shared" si="2"/>
        <v>360.43040778660429</v>
      </c>
      <c r="AE17">
        <f t="shared" si="3"/>
        <v>832.22590668473106</v>
      </c>
      <c r="AF17">
        <f t="shared" si="4"/>
        <v>-41.611295334236559</v>
      </c>
      <c r="AG17">
        <f t="shared" si="5"/>
        <v>-42.617400612726811</v>
      </c>
      <c r="AH17">
        <f t="shared" si="6"/>
        <v>-688.91493064470103</v>
      </c>
      <c r="AI17">
        <f t="shared" si="7"/>
        <v>59.082280093066629</v>
      </c>
      <c r="AJ17">
        <f t="shared" si="8"/>
        <v>35.995087962655589</v>
      </c>
      <c r="AK17">
        <f t="shared" si="32"/>
        <v>16.381153477976611</v>
      </c>
      <c r="AL17">
        <f t="shared" si="9"/>
        <v>111.45852153369883</v>
      </c>
      <c r="AN17">
        <f t="shared" si="10"/>
        <v>342.90272825659576</v>
      </c>
      <c r="AO17">
        <f t="shared" si="11"/>
        <v>-17.145136412829789</v>
      </c>
      <c r="AP17">
        <f t="shared" si="12"/>
        <v>-17.559682802381641</v>
      </c>
      <c r="AQ17">
        <f t="shared" si="13"/>
        <v>-283.85418833670343</v>
      </c>
      <c r="AR17">
        <f t="shared" si="14"/>
        <v>24.343720704680877</v>
      </c>
      <c r="AS17">
        <f t="shared" si="15"/>
        <v>14.831085847110659</v>
      </c>
      <c r="AT17">
        <f t="shared" si="16"/>
        <v>6.7495402083368727</v>
      </c>
      <c r="AU17">
        <f t="shared" si="17"/>
        <v>45.924346760128408</v>
      </c>
      <c r="AW17">
        <v>14</v>
      </c>
      <c r="AX17">
        <f>(R17*SUMPRODUCT(K18:$K$23, X18:$X$23)-$AZ$3*SUMPRODUCT(K17:$K$22, W18:$W$23))/Z17</f>
        <v>422.8676580511214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976.39214818301684</v>
      </c>
      <c r="P18">
        <f t="shared" si="30"/>
        <v>48.819607409150848</v>
      </c>
      <c r="Q18" s="5">
        <f t="shared" si="31"/>
        <v>50</v>
      </c>
      <c r="R18">
        <f t="shared" si="0"/>
        <v>500000</v>
      </c>
      <c r="S18">
        <f t="shared" si="1"/>
        <v>378.04785549770969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360.43040778660429</v>
      </c>
      <c r="AC18">
        <f t="shared" si="2"/>
        <v>318.4705441581084</v>
      </c>
      <c r="AE18">
        <f t="shared" si="3"/>
        <v>822.52057304801622</v>
      </c>
      <c r="AF18">
        <f t="shared" si="4"/>
        <v>-41.126028652400812</v>
      </c>
      <c r="AG18">
        <f t="shared" si="5"/>
        <v>-42.120400833756058</v>
      </c>
      <c r="AH18">
        <f t="shared" si="6"/>
        <v>-708.2577284348946</v>
      </c>
      <c r="AI18">
        <f t="shared" si="7"/>
        <v>31.016415126964716</v>
      </c>
      <c r="AJ18">
        <f t="shared" si="8"/>
        <v>41.959863628495896</v>
      </c>
      <c r="AK18">
        <f t="shared" si="32"/>
        <v>24.663418967135947</v>
      </c>
      <c r="AL18">
        <f t="shared" si="9"/>
        <v>97.639697722596566</v>
      </c>
      <c r="AN18">
        <f t="shared" si="10"/>
        <v>316.70295450494876</v>
      </c>
      <c r="AO18">
        <f t="shared" si="11"/>
        <v>-15.835147725247438</v>
      </c>
      <c r="AP18">
        <f t="shared" si="12"/>
        <v>-16.218020346348858</v>
      </c>
      <c r="AQ18">
        <f t="shared" si="13"/>
        <v>-272.70723978985558</v>
      </c>
      <c r="AR18">
        <f t="shared" si="14"/>
        <v>11.942546643496874</v>
      </c>
      <c r="AS18">
        <f t="shared" si="15"/>
        <v>16.156207172454067</v>
      </c>
      <c r="AT18">
        <f t="shared" si="16"/>
        <v>9.4963918363040936</v>
      </c>
      <c r="AU18">
        <f t="shared" si="17"/>
        <v>37.595145652255034</v>
      </c>
      <c r="AW18">
        <v>15</v>
      </c>
      <c r="AX18">
        <f>(R18*SUMPRODUCT(K19:$K$23, X19:$X$23)-$AZ$3*SUMPRODUCT(K18:$K$22, W19:$W$23))/Z18</f>
        <v>378.04785549770969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976.39214818301684</v>
      </c>
      <c r="P19">
        <f t="shared" si="30"/>
        <v>48.819607409150848</v>
      </c>
      <c r="Q19" s="5">
        <f t="shared" si="31"/>
        <v>50</v>
      </c>
      <c r="R19">
        <f t="shared" si="0"/>
        <v>500000</v>
      </c>
      <c r="S19">
        <f t="shared" si="1"/>
        <v>323.38115009668837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318.4705441581084</v>
      </c>
      <c r="AC19">
        <f t="shared" si="2"/>
        <v>269.22163326306725</v>
      </c>
      <c r="AE19">
        <f t="shared" si="3"/>
        <v>812.86707268024679</v>
      </c>
      <c r="AF19">
        <f t="shared" si="4"/>
        <v>-40.643353634012342</v>
      </c>
      <c r="AG19">
        <f t="shared" si="5"/>
        <v>-41.626055381176691</v>
      </c>
      <c r="AH19">
        <f t="shared" si="6"/>
        <v>-731.41444241804891</v>
      </c>
      <c r="AI19">
        <f t="shared" si="7"/>
        <v>-0.81677875299112657</v>
      </c>
      <c r="AJ19">
        <f t="shared" si="8"/>
        <v>49.248910895041149</v>
      </c>
      <c r="AK19">
        <f t="shared" si="32"/>
        <v>24.322482069456846</v>
      </c>
      <c r="AL19">
        <f t="shared" si="9"/>
        <v>72.754614211506862</v>
      </c>
      <c r="AN19">
        <f t="shared" si="10"/>
        <v>291.58372929937184</v>
      </c>
      <c r="AO19">
        <f t="shared" si="11"/>
        <v>-14.579186464968593</v>
      </c>
      <c r="AP19">
        <f t="shared" si="12"/>
        <v>-14.93169162830654</v>
      </c>
      <c r="AQ19">
        <f t="shared" si="13"/>
        <v>-262.36583809511455</v>
      </c>
      <c r="AR19">
        <f t="shared" si="14"/>
        <v>-0.29298688901786363</v>
      </c>
      <c r="AS19">
        <f t="shared" si="15"/>
        <v>17.666087833228485</v>
      </c>
      <c r="AT19">
        <f t="shared" si="16"/>
        <v>8.724722978684472</v>
      </c>
      <c r="AU19">
        <f t="shared" si="17"/>
        <v>26.097823922895092</v>
      </c>
      <c r="AW19">
        <v>16</v>
      </c>
      <c r="AX19">
        <f>(R19*SUMPRODUCT(K20:$K$23, X20:$X$23)-$AZ$3*SUMPRODUCT(K19:$K$22, W20:$W$23))/Z19</f>
        <v>323.38115009668837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976.39214818301684</v>
      </c>
      <c r="P20">
        <f t="shared" si="30"/>
        <v>48.819607409150848</v>
      </c>
      <c r="Q20" s="5">
        <f t="shared" si="31"/>
        <v>50</v>
      </c>
      <c r="R20">
        <f t="shared" si="0"/>
        <v>500000</v>
      </c>
      <c r="S20">
        <f t="shared" si="1"/>
        <v>254.21637719847459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269.22163326306725</v>
      </c>
      <c r="AC20">
        <f t="shared" si="2"/>
        <v>209.14110032634187</v>
      </c>
      <c r="AE20">
        <f t="shared" si="3"/>
        <v>803.26739949396972</v>
      </c>
      <c r="AF20">
        <f t="shared" si="4"/>
        <v>-40.16336997469849</v>
      </c>
      <c r="AG20">
        <f t="shared" si="5"/>
        <v>-41.134466361122549</v>
      </c>
      <c r="AH20">
        <f t="shared" si="6"/>
        <v>-753.2846624238025</v>
      </c>
      <c r="AI20">
        <f t="shared" si="7"/>
        <v>-31.315099265653885</v>
      </c>
      <c r="AJ20">
        <f t="shared" si="8"/>
        <v>60.080532936725376</v>
      </c>
      <c r="AK20">
        <f t="shared" si="32"/>
        <v>4.4390003499640551</v>
      </c>
      <c r="AL20">
        <f t="shared" si="9"/>
        <v>33.204434021035546</v>
      </c>
      <c r="AN20">
        <f t="shared" si="10"/>
        <v>273.30003640842517</v>
      </c>
      <c r="AO20">
        <f t="shared" si="11"/>
        <v>-13.665001820421262</v>
      </c>
      <c r="AP20">
        <f t="shared" si="12"/>
        <v>-13.995403225897169</v>
      </c>
      <c r="AQ20">
        <f t="shared" si="13"/>
        <v>-256.29413791226443</v>
      </c>
      <c r="AR20">
        <f t="shared" si="14"/>
        <v>-10.654506550157716</v>
      </c>
      <c r="AS20">
        <f t="shared" si="15"/>
        <v>20.441526507099212</v>
      </c>
      <c r="AT20">
        <f t="shared" si="16"/>
        <v>1.5103052333836138</v>
      </c>
      <c r="AU20">
        <f t="shared" si="17"/>
        <v>11.297325190325109</v>
      </c>
      <c r="AW20">
        <v>17</v>
      </c>
      <c r="AX20">
        <f>(R20*SUMPRODUCT(K21:$K$23, X21:$X$23)-$AZ$3*SUMPRODUCT(K20:$K$22, W21:$W$23))/Z20</f>
        <v>254.21637719847459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976.39214818301684</v>
      </c>
      <c r="P21">
        <f t="shared" si="30"/>
        <v>48.819607409150848</v>
      </c>
      <c r="Q21" s="5">
        <f t="shared" si="31"/>
        <v>50</v>
      </c>
      <c r="R21">
        <f t="shared" si="0"/>
        <v>500000</v>
      </c>
      <c r="S21">
        <f t="shared" si="1"/>
        <v>173.31069639781052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209.14110032634187</v>
      </c>
      <c r="AC21">
        <f t="shared" si="2"/>
        <v>140.88497352653224</v>
      </c>
      <c r="AE21">
        <f t="shared" si="3"/>
        <v>793.71316835823461</v>
      </c>
      <c r="AF21">
        <f t="shared" si="4"/>
        <v>-39.685658417911739</v>
      </c>
      <c r="AG21">
        <f t="shared" si="5"/>
        <v>-40.645204379985422</v>
      </c>
      <c r="AH21">
        <f t="shared" si="6"/>
        <v>-779.17317525901933</v>
      </c>
      <c r="AI21">
        <f t="shared" si="7"/>
        <v>-65.790869698681945</v>
      </c>
      <c r="AJ21">
        <f t="shared" si="8"/>
        <v>68.256126799809635</v>
      </c>
      <c r="AK21">
        <f t="shared" si="32"/>
        <v>1.5410697764266637</v>
      </c>
      <c r="AL21">
        <f t="shared" si="9"/>
        <v>4.0063268775543541</v>
      </c>
      <c r="AN21">
        <f t="shared" si="10"/>
        <v>256.87182382038981</v>
      </c>
      <c r="AO21">
        <f t="shared" si="11"/>
        <v>-12.843591191019494</v>
      </c>
      <c r="AP21">
        <f t="shared" si="12"/>
        <v>-13.154131989816108</v>
      </c>
      <c r="AQ21">
        <f t="shared" si="13"/>
        <v>-252.1662013176703</v>
      </c>
      <c r="AR21">
        <f t="shared" si="14"/>
        <v>-21.292100678116107</v>
      </c>
      <c r="AS21">
        <f t="shared" si="15"/>
        <v>22.089939384840225</v>
      </c>
      <c r="AT21">
        <f t="shared" si="16"/>
        <v>0.4987411320439768</v>
      </c>
      <c r="AU21">
        <f t="shared" si="17"/>
        <v>1.296579838768096</v>
      </c>
      <c r="AW21">
        <v>18</v>
      </c>
      <c r="AX21">
        <f>(R21*SUMPRODUCT(K22:$K$23, X22:$X$23)-$AZ$3*SUMPRODUCT(K21:$K$22, W22:$W$23))/Z21</f>
        <v>173.31069639781052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976.39214818301684</v>
      </c>
      <c r="P22">
        <f t="shared" si="30"/>
        <v>48.819607409150848</v>
      </c>
      <c r="Q22" s="5">
        <f t="shared" si="31"/>
        <v>50</v>
      </c>
      <c r="R22">
        <f t="shared" si="0"/>
        <v>500000</v>
      </c>
      <c r="S22">
        <f t="shared" si="1"/>
        <v>86.80545259497849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140.88497352653224</v>
      </c>
      <c r="AC22">
        <f t="shared" si="2"/>
        <v>69.718795219914398</v>
      </c>
      <c r="AE22">
        <f t="shared" si="3"/>
        <v>784.20055651483278</v>
      </c>
      <c r="AF22">
        <f t="shared" si="4"/>
        <v>-39.210027825741648</v>
      </c>
      <c r="AG22">
        <f t="shared" si="5"/>
        <v>-40.158073678396718</v>
      </c>
      <c r="AH22">
        <f t="shared" si="6"/>
        <v>-806.78657788847693</v>
      </c>
      <c r="AI22">
        <f t="shared" si="7"/>
        <v>-101.95412287778254</v>
      </c>
      <c r="AJ22">
        <f t="shared" si="8"/>
        <v>71.166178306617837</v>
      </c>
      <c r="AK22">
        <f t="shared" si="32"/>
        <v>18.603385546528092</v>
      </c>
      <c r="AL22">
        <f t="shared" si="9"/>
        <v>-12.184559024636609</v>
      </c>
      <c r="AN22">
        <f t="shared" si="10"/>
        <v>237.18993281529481</v>
      </c>
      <c r="AO22">
        <f t="shared" si="11"/>
        <v>-11.859496640764744</v>
      </c>
      <c r="AP22">
        <f t="shared" si="12"/>
        <v>-12.146243353998964</v>
      </c>
      <c r="AQ22">
        <f t="shared" si="13"/>
        <v>-244.02131905657473</v>
      </c>
      <c r="AR22">
        <f t="shared" si="14"/>
        <v>-30.837126236043613</v>
      </c>
      <c r="AS22">
        <f t="shared" si="15"/>
        <v>21.524979689234257</v>
      </c>
      <c r="AT22">
        <f t="shared" si="16"/>
        <v>5.6267949968415554</v>
      </c>
      <c r="AU22">
        <f t="shared" si="17"/>
        <v>-3.6853515499678013</v>
      </c>
      <c r="AW22">
        <v>19</v>
      </c>
      <c r="AX22">
        <f>(R22*SUMPRODUCT(K23:$K$23, X23:$X$23)-$AZ$3*SUMPRODUCT(K22:$K$22, W23:$W$23))/Z22</f>
        <v>86.80545259497849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976.39214818301684</v>
      </c>
      <c r="P23">
        <f t="shared" si="30"/>
        <v>48.819607409150848</v>
      </c>
      <c r="Q23" s="5">
        <f t="shared" si="31"/>
        <v>50</v>
      </c>
      <c r="R23">
        <f t="shared" si="0"/>
        <v>500000</v>
      </c>
      <c r="S23">
        <f t="shared" si="1"/>
        <v>87.867261673179996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69.718795219914398</v>
      </c>
      <c r="AC23">
        <f t="shared" si="2"/>
        <v>69.718795219914398</v>
      </c>
      <c r="AE23">
        <f t="shared" si="3"/>
        <v>774.72408878177396</v>
      </c>
      <c r="AF23">
        <f t="shared" si="4"/>
        <v>-38.736204439088702</v>
      </c>
      <c r="AG23">
        <f t="shared" si="5"/>
        <v>-39.672793878129291</v>
      </c>
      <c r="AH23">
        <f t="shared" si="6"/>
        <v>-836.99063483461578</v>
      </c>
      <c r="AI23">
        <f t="shared" si="7"/>
        <v>-140.67554437005981</v>
      </c>
      <c r="AJ23">
        <f t="shared" si="8"/>
        <v>0</v>
      </c>
      <c r="AK23">
        <f t="shared" si="32"/>
        <v>56.399467569381976</v>
      </c>
      <c r="AL23">
        <f t="shared" si="9"/>
        <v>-84.276076800677828</v>
      </c>
      <c r="AN23">
        <f t="shared" si="10"/>
        <v>212.26893082849074</v>
      </c>
      <c r="AO23">
        <f t="shared" si="11"/>
        <v>-10.613446541424537</v>
      </c>
      <c r="AP23">
        <f t="shared" si="12"/>
        <v>-10.870065435465927</v>
      </c>
      <c r="AQ23">
        <f t="shared" si="13"/>
        <v>-229.32952484952261</v>
      </c>
      <c r="AR23">
        <f t="shared" si="14"/>
        <v>-38.544105997922358</v>
      </c>
      <c r="AS23">
        <f t="shared" si="15"/>
        <v>0</v>
      </c>
      <c r="AT23">
        <f t="shared" si="16"/>
        <v>15.453055937726377</v>
      </c>
      <c r="AU23">
        <f t="shared" si="17"/>
        <v>-23.091050060195975</v>
      </c>
      <c r="AW23">
        <v>20</v>
      </c>
      <c r="AX23">
        <f>(R23*SUMPRODUCT(K$23:$K24, X$23:$X24)-$AZ$3*SUMPRODUCT(K$22:$K23, W$23:$W24))/Z23</f>
        <v>87.867261673179996</v>
      </c>
    </row>
    <row r="25" spans="5:50" x14ac:dyDescent="0.25">
      <c r="AN25" s="6">
        <f t="shared" ref="AN25:AU25" si="33">SUM(AN3:AN23)</f>
        <v>9437.6560842947438</v>
      </c>
      <c r="AO25" s="6">
        <f t="shared" si="33"/>
        <v>-1204.1769153520002</v>
      </c>
      <c r="AP25" s="6">
        <f t="shared" si="33"/>
        <v>-2953.2005011501474</v>
      </c>
      <c r="AQ25" s="6">
        <f t="shared" si="33"/>
        <v>-6817.4849634505936</v>
      </c>
      <c r="AR25" s="6">
        <f t="shared" si="33"/>
        <v>-1537.2062956579964</v>
      </c>
      <c r="AS25" s="6">
        <f t="shared" si="33"/>
        <v>-211.80011572733002</v>
      </c>
      <c r="AT25" s="6">
        <f t="shared" si="33"/>
        <v>208.38487975225752</v>
      </c>
      <c r="AU25" s="7">
        <f t="shared" si="33"/>
        <v>-1540.621531633069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2534.099206787987</v>
      </c>
      <c r="K3">
        <v>1</v>
      </c>
      <c r="L3" s="2">
        <v>0</v>
      </c>
      <c r="O3">
        <f>$C$3</f>
        <v>2534.099206787987</v>
      </c>
      <c r="P3">
        <f>O3*B5</f>
        <v>2027.2793654303896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2534.099206787987</v>
      </c>
      <c r="AF3">
        <f t="shared" ref="AF3:AF23" si="4">-$Z3*P3</f>
        <v>-2027.2793654303896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-2013.0883626424024</v>
      </c>
      <c r="AJ3">
        <f t="shared" ref="AJ3:AJ23" si="8">AB3-AC3</f>
        <v>0</v>
      </c>
      <c r="AL3">
        <f t="shared" ref="AL3:AL23" si="9">SUM(AI3:AK3)</f>
        <v>-2013.0883626424024</v>
      </c>
      <c r="AN3">
        <f t="shared" ref="AN3:AN23" si="10">AE3*$K3</f>
        <v>2534.099206787987</v>
      </c>
      <c r="AO3">
        <f t="shared" ref="AO3:AO23" si="11">AF3*$K3</f>
        <v>-2027.2793654303896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-2013.0883626424024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-2013.0883626424024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1242.5061058594156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598.10488652462561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591.29351556013717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-591.29351556013717</v>
      </c>
      <c r="AK4">
        <f>G4*MAX(0, SUM(AB4, AE4:AF4))</f>
        <v>0</v>
      </c>
      <c r="AL4">
        <f t="shared" si="9"/>
        <v>-1285.4210155601372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-651.21259029927751</v>
      </c>
      <c r="AR4">
        <f t="shared" si="14"/>
        <v>-651.21259029927751</v>
      </c>
      <c r="AS4">
        <f t="shared" si="15"/>
        <v>-554.73638761622772</v>
      </c>
      <c r="AT4">
        <f t="shared" si="16"/>
        <v>0</v>
      </c>
      <c r="AU4">
        <f t="shared" si="17"/>
        <v>-1205.9489779155053</v>
      </c>
      <c r="AW4">
        <v>1</v>
      </c>
      <c r="AX4">
        <f>(R4*SUMPRODUCT(K5:$K$23, X5:$X$23)-$AZ$3*SUMPRODUCT(K4:$K$22, W5:$W$23))/Z4</f>
        <v>598.10488652462561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2534.099206787987</v>
      </c>
      <c r="P5">
        <f t="shared" ref="P5:P23" si="30">O5*$C$5</f>
        <v>126.70496033939935</v>
      </c>
      <c r="Q5" s="5">
        <f t="shared" ref="Q5:Q23" si="31">$C$8</f>
        <v>50</v>
      </c>
      <c r="R5">
        <f t="shared" si="0"/>
        <v>500000</v>
      </c>
      <c r="S5">
        <f t="shared" si="1"/>
        <v>1161.4348346939812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591.29351556013717</v>
      </c>
      <c r="AC5">
        <f t="shared" si="2"/>
        <v>1135.0889383836675</v>
      </c>
      <c r="AE5">
        <f t="shared" si="3"/>
        <v>2476.6158999783756</v>
      </c>
      <c r="AF5">
        <f t="shared" si="4"/>
        <v>-123.83079499891878</v>
      </c>
      <c r="AG5">
        <f t="shared" si="5"/>
        <v>-48.865803938227174</v>
      </c>
      <c r="AH5">
        <f t="shared" si="6"/>
        <v>-704.77439272828508</v>
      </c>
      <c r="AI5">
        <f t="shared" si="7"/>
        <v>1599.1449083129446</v>
      </c>
      <c r="AJ5">
        <f t="shared" si="8"/>
        <v>-543.79542282353032</v>
      </c>
      <c r="AK5">
        <f>G5*SUM(AB5, AE5:AF5)</f>
        <v>120.70722344212335</v>
      </c>
      <c r="AL5">
        <f t="shared" si="9"/>
        <v>1176.0567089315377</v>
      </c>
      <c r="AN5">
        <f t="shared" si="10"/>
        <v>2138.7126472757291</v>
      </c>
      <c r="AO5">
        <f t="shared" si="11"/>
        <v>-106.93563236378645</v>
      </c>
      <c r="AP5">
        <f t="shared" si="12"/>
        <v>-42.198676388573254</v>
      </c>
      <c r="AQ5">
        <f t="shared" si="13"/>
        <v>-608.61674481586579</v>
      </c>
      <c r="AR5">
        <f t="shared" si="14"/>
        <v>1380.9615937075037</v>
      </c>
      <c r="AS5">
        <f t="shared" si="15"/>
        <v>-469.60134122271114</v>
      </c>
      <c r="AT5">
        <f t="shared" si="16"/>
        <v>104.23823306450575</v>
      </c>
      <c r="AU5">
        <f t="shared" si="17"/>
        <v>1015.5984855492983</v>
      </c>
      <c r="AW5">
        <v>2</v>
      </c>
      <c r="AX5">
        <f>(R5*SUMPRODUCT(K6:$K$23, X6:$X$23)-$AZ$3*SUMPRODUCT(K5:$K$22, W6:$W$23))/Z5</f>
        <v>1161.4348346939812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2534.099206787987</v>
      </c>
      <c r="P6">
        <f t="shared" si="30"/>
        <v>126.70496033939935</v>
      </c>
      <c r="Q6" s="5">
        <f t="shared" si="31"/>
        <v>50</v>
      </c>
      <c r="R6">
        <f t="shared" si="0"/>
        <v>500000</v>
      </c>
      <c r="S6">
        <f t="shared" si="1"/>
        <v>1678.2945307527923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1135.0889383836675</v>
      </c>
      <c r="AC6">
        <f t="shared" si="2"/>
        <v>1621.3984430342134</v>
      </c>
      <c r="AE6">
        <f t="shared" si="3"/>
        <v>2448.1903700998769</v>
      </c>
      <c r="AF6">
        <f t="shared" si="4"/>
        <v>-122.40951850499383</v>
      </c>
      <c r="AG6">
        <f t="shared" si="5"/>
        <v>-48.304943301785706</v>
      </c>
      <c r="AH6">
        <f t="shared" si="6"/>
        <v>-722.0259705920239</v>
      </c>
      <c r="AI6">
        <f t="shared" si="7"/>
        <v>1555.4499377010734</v>
      </c>
      <c r="AJ6">
        <f t="shared" si="8"/>
        <v>-486.30950465054593</v>
      </c>
      <c r="AK6">
        <f>G6*SUM(AB6, AE6:AF6)</f>
        <v>202.46088271374524</v>
      </c>
      <c r="AL6">
        <f t="shared" si="9"/>
        <v>1271.6013157642726</v>
      </c>
      <c r="AN6">
        <f t="shared" si="10"/>
        <v>1906.7148496531831</v>
      </c>
      <c r="AO6">
        <f t="shared" si="11"/>
        <v>-95.335742482659143</v>
      </c>
      <c r="AP6">
        <f t="shared" si="12"/>
        <v>-37.621156356975774</v>
      </c>
      <c r="AQ6">
        <f t="shared" si="13"/>
        <v>-562.33275678921177</v>
      </c>
      <c r="AR6">
        <f t="shared" si="14"/>
        <v>1211.4251940243364</v>
      </c>
      <c r="AS6">
        <f t="shared" si="15"/>
        <v>-378.75059283353494</v>
      </c>
      <c r="AT6">
        <f t="shared" si="16"/>
        <v>157.68184380548834</v>
      </c>
      <c r="AU6">
        <f t="shared" si="17"/>
        <v>990.35644499628972</v>
      </c>
      <c r="AW6">
        <v>3</v>
      </c>
      <c r="AX6">
        <f>(R6*SUMPRODUCT(K7:$K$23, X7:$X$23)-$AZ$3*SUMPRODUCT(K6:$K$22, W7:$W$23))/Z6</f>
        <v>1678.2945307527923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2534.099206787987</v>
      </c>
      <c r="P7">
        <f t="shared" si="30"/>
        <v>126.70496033939935</v>
      </c>
      <c r="Q7" s="5">
        <f t="shared" si="31"/>
        <v>50</v>
      </c>
      <c r="R7">
        <f t="shared" si="0"/>
        <v>500000</v>
      </c>
      <c r="S7">
        <f t="shared" si="1"/>
        <v>2128.7651965988957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1621.3984430342134</v>
      </c>
      <c r="AC7">
        <f t="shared" si="2"/>
        <v>2032.8707700925659</v>
      </c>
      <c r="AE7">
        <f t="shared" si="3"/>
        <v>2419.9457104167914</v>
      </c>
      <c r="AF7">
        <f t="shared" si="4"/>
        <v>-120.99728552083957</v>
      </c>
      <c r="AG7">
        <f t="shared" si="5"/>
        <v>-47.747651392940391</v>
      </c>
      <c r="AH7">
        <f t="shared" si="6"/>
        <v>-742.42475827452745</v>
      </c>
      <c r="AI7">
        <f t="shared" si="7"/>
        <v>1508.7760152284836</v>
      </c>
      <c r="AJ7">
        <f t="shared" si="8"/>
        <v>-411.47232705835245</v>
      </c>
      <c r="AK7">
        <f>G7*SUM(AB7, AE7:AF7)</f>
        <v>192.48903121537109</v>
      </c>
      <c r="AL7">
        <f t="shared" si="9"/>
        <v>1289.7927193855023</v>
      </c>
      <c r="AN7">
        <f t="shared" si="10"/>
        <v>1706.0895882516677</v>
      </c>
      <c r="AO7">
        <f t="shared" si="11"/>
        <v>-85.304479412583376</v>
      </c>
      <c r="AP7">
        <f t="shared" si="12"/>
        <v>-33.662643981767481</v>
      </c>
      <c r="AQ7">
        <f t="shared" si="13"/>
        <v>-523.41800260232958</v>
      </c>
      <c r="AR7">
        <f t="shared" si="14"/>
        <v>1063.704462254987</v>
      </c>
      <c r="AS7">
        <f t="shared" si="15"/>
        <v>-290.09272812448006</v>
      </c>
      <c r="AT7">
        <f t="shared" si="16"/>
        <v>135.70698325816298</v>
      </c>
      <c r="AU7">
        <f t="shared" si="17"/>
        <v>909.31871738866994</v>
      </c>
      <c r="AW7">
        <v>4</v>
      </c>
      <c r="AX7">
        <f>(R7*SUMPRODUCT(K8:$K$23, X8:$X$23)-$AZ$3*SUMPRODUCT(K7:$K$22, W8:$W$23))/Z7</f>
        <v>2128.7651965988957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2534.099206787987</v>
      </c>
      <c r="P8">
        <f t="shared" si="30"/>
        <v>126.70496033939935</v>
      </c>
      <c r="Q8" s="5">
        <f t="shared" si="31"/>
        <v>50</v>
      </c>
      <c r="R8">
        <f t="shared" si="0"/>
        <v>500000</v>
      </c>
      <c r="S8">
        <f t="shared" si="1"/>
        <v>2508.6940820383657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2032.8707700925659</v>
      </c>
      <c r="AC8">
        <f t="shared" si="2"/>
        <v>2367.9004226498537</v>
      </c>
      <c r="AE8">
        <f t="shared" si="3"/>
        <v>2391.8797535945109</v>
      </c>
      <c r="AF8">
        <f t="shared" si="4"/>
        <v>-119.59398767972554</v>
      </c>
      <c r="AG8">
        <f t="shared" si="5"/>
        <v>-47.193885448278451</v>
      </c>
      <c r="AH8">
        <f t="shared" si="6"/>
        <v>-762.89430732538619</v>
      </c>
      <c r="AI8">
        <f t="shared" si="7"/>
        <v>1462.1975731411208</v>
      </c>
      <c r="AJ8">
        <f t="shared" si="8"/>
        <v>-335.02965255728782</v>
      </c>
      <c r="AK8">
        <f t="shared" ref="AK8:AK23" si="32">G8*SUM(AB8:AB8, AE8:AF8)</f>
        <v>91.699834216956575</v>
      </c>
      <c r="AL8">
        <f t="shared" si="9"/>
        <v>1218.8677548007895</v>
      </c>
      <c r="AN8">
        <f t="shared" si="10"/>
        <v>1572.3102709094239</v>
      </c>
      <c r="AO8">
        <f t="shared" si="11"/>
        <v>-78.615513545471188</v>
      </c>
      <c r="AP8">
        <f t="shared" si="12"/>
        <v>-31.023060713206121</v>
      </c>
      <c r="AQ8">
        <f t="shared" si="13"/>
        <v>-501.49116117706996</v>
      </c>
      <c r="AR8">
        <f t="shared" si="14"/>
        <v>961.18053547367663</v>
      </c>
      <c r="AS8">
        <f t="shared" si="15"/>
        <v>-220.23287875714064</v>
      </c>
      <c r="AT8">
        <f t="shared" si="16"/>
        <v>60.279197130766299</v>
      </c>
      <c r="AU8">
        <f t="shared" si="17"/>
        <v>801.22685384730221</v>
      </c>
      <c r="AW8">
        <v>5</v>
      </c>
      <c r="AX8">
        <f>(R8*SUMPRODUCT(K9:$K$23, X9:$X$23)-$AZ$3*SUMPRODUCT(K8:$K$22, W9:$W$23))/Z8</f>
        <v>2508.6940820383657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2534.099206787987</v>
      </c>
      <c r="P9">
        <f t="shared" si="30"/>
        <v>126.70496033939935</v>
      </c>
      <c r="Q9" s="5">
        <f t="shared" si="31"/>
        <v>50</v>
      </c>
      <c r="R9">
        <f t="shared" si="0"/>
        <v>500000</v>
      </c>
      <c r="S9">
        <f t="shared" si="1"/>
        <v>2839.4443669170291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2367.9004226498537</v>
      </c>
      <c r="AC9">
        <f t="shared" si="2"/>
        <v>2648.833328050865</v>
      </c>
      <c r="AE9">
        <f t="shared" si="3"/>
        <v>2363.9858958798268</v>
      </c>
      <c r="AF9">
        <f t="shared" si="4"/>
        <v>-118.19929479399133</v>
      </c>
      <c r="AG9">
        <f t="shared" si="5"/>
        <v>-46.643515169956942</v>
      </c>
      <c r="AH9">
        <f t="shared" si="6"/>
        <v>-784.3142383872306</v>
      </c>
      <c r="AI9">
        <f t="shared" si="7"/>
        <v>1414.8288475286481</v>
      </c>
      <c r="AJ9">
        <f t="shared" si="8"/>
        <v>-280.93290540101134</v>
      </c>
      <c r="AK9">
        <f t="shared" si="32"/>
        <v>27.220753440040564</v>
      </c>
      <c r="AL9">
        <f t="shared" si="9"/>
        <v>1161.1166955676774</v>
      </c>
      <c r="AN9">
        <f t="shared" si="10"/>
        <v>1476.8809626551283</v>
      </c>
      <c r="AO9">
        <f t="shared" si="11"/>
        <v>-73.844048132756413</v>
      </c>
      <c r="AP9">
        <f t="shared" si="12"/>
        <v>-29.140156760616712</v>
      </c>
      <c r="AQ9">
        <f t="shared" si="13"/>
        <v>-489.99394177110651</v>
      </c>
      <c r="AR9">
        <f t="shared" si="14"/>
        <v>883.90281599064883</v>
      </c>
      <c r="AS9">
        <f t="shared" si="15"/>
        <v>-175.51054788155952</v>
      </c>
      <c r="AT9">
        <f t="shared" si="16"/>
        <v>17.005944331052245</v>
      </c>
      <c r="AU9">
        <f t="shared" si="17"/>
        <v>725.39821244014161</v>
      </c>
      <c r="AW9">
        <v>6</v>
      </c>
      <c r="AX9">
        <f>(R9*SUMPRODUCT(K10:$K$23, X10:$X$23)-$AZ$3*SUMPRODUCT(K9:$K$22, W10:$W$23))/Z9</f>
        <v>2839.4443669170291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2534.099206787987</v>
      </c>
      <c r="P10">
        <f t="shared" si="30"/>
        <v>126.70496033939935</v>
      </c>
      <c r="Q10" s="5">
        <f t="shared" si="31"/>
        <v>50</v>
      </c>
      <c r="R10">
        <f t="shared" si="0"/>
        <v>500000</v>
      </c>
      <c r="S10">
        <f t="shared" si="1"/>
        <v>3137.1384398341338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2648.833328050865</v>
      </c>
      <c r="AC10">
        <f t="shared" si="2"/>
        <v>2892.1959567696749</v>
      </c>
      <c r="AE10">
        <f t="shared" si="3"/>
        <v>2336.2410108726217</v>
      </c>
      <c r="AF10">
        <f t="shared" si="4"/>
        <v>-116.81205054363109</v>
      </c>
      <c r="AG10">
        <f t="shared" si="5"/>
        <v>-46.096084253817473</v>
      </c>
      <c r="AH10">
        <f t="shared" si="6"/>
        <v>-809.95764439902689</v>
      </c>
      <c r="AI10">
        <f t="shared" si="7"/>
        <v>1363.3752316761465</v>
      </c>
      <c r="AJ10">
        <f t="shared" si="8"/>
        <v>-243.3626287188099</v>
      </c>
      <c r="AK10">
        <f t="shared" si="32"/>
        <v>19.95987538235741</v>
      </c>
      <c r="AL10">
        <f t="shared" si="9"/>
        <v>1139.9724783396941</v>
      </c>
      <c r="AN10">
        <f t="shared" si="10"/>
        <v>1386.7435357626041</v>
      </c>
      <c r="AO10">
        <f t="shared" si="11"/>
        <v>-69.337176788130208</v>
      </c>
      <c r="AP10">
        <f t="shared" si="12"/>
        <v>-27.361666268786781</v>
      </c>
      <c r="AQ10">
        <f t="shared" si="13"/>
        <v>-480.77382529652749</v>
      </c>
      <c r="AR10">
        <f t="shared" si="14"/>
        <v>809.27086740915991</v>
      </c>
      <c r="AS10">
        <f t="shared" si="15"/>
        <v>-144.45493878902067</v>
      </c>
      <c r="AT10">
        <f t="shared" si="16"/>
        <v>11.847762295197729</v>
      </c>
      <c r="AU10">
        <f t="shared" si="17"/>
        <v>676.66369091533704</v>
      </c>
      <c r="AW10">
        <v>7</v>
      </c>
      <c r="AX10">
        <f>(R10*SUMPRODUCT(K11:$K$23, X11:$X$23)-$AZ$3*SUMPRODUCT(K10:$K$22, W11:$W$23))/Z10</f>
        <v>3137.1384398341338</v>
      </c>
    </row>
    <row r="11" spans="1:52" x14ac:dyDescent="0.25">
      <c r="A11" t="s">
        <v>33</v>
      </c>
      <c r="C11" s="24">
        <f>AU25</f>
        <v>4536.3485481566286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2534.099206787987</v>
      </c>
      <c r="P11">
        <f t="shared" si="30"/>
        <v>126.70496033939935</v>
      </c>
      <c r="Q11" s="5">
        <f t="shared" si="31"/>
        <v>50</v>
      </c>
      <c r="R11">
        <f t="shared" si="0"/>
        <v>500000</v>
      </c>
      <c r="S11">
        <f t="shared" si="1"/>
        <v>3404.0859091677667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2892.1959567696749</v>
      </c>
      <c r="AC11">
        <f t="shared" si="2"/>
        <v>3101.2383950517569</v>
      </c>
      <c r="AE11">
        <f t="shared" si="3"/>
        <v>2308.6508292272929</v>
      </c>
      <c r="AF11">
        <f t="shared" si="4"/>
        <v>-115.43254146136464</v>
      </c>
      <c r="AG11">
        <f t="shared" si="5"/>
        <v>-45.55170577069763</v>
      </c>
      <c r="AH11">
        <f t="shared" si="6"/>
        <v>-834.17640581668036</v>
      </c>
      <c r="AI11">
        <f t="shared" si="7"/>
        <v>1313.4901761785504</v>
      </c>
      <c r="AJ11">
        <f t="shared" si="8"/>
        <v>-209.042438282082</v>
      </c>
      <c r="AK11">
        <f t="shared" si="32"/>
        <v>12.204994186885445</v>
      </c>
      <c r="AL11">
        <f t="shared" si="9"/>
        <v>1116.6527320833538</v>
      </c>
      <c r="AN11">
        <f t="shared" si="10"/>
        <v>1303.2492478608806</v>
      </c>
      <c r="AO11">
        <f t="shared" si="11"/>
        <v>-65.162462393044024</v>
      </c>
      <c r="AP11">
        <f t="shared" si="12"/>
        <v>-25.714250735920686</v>
      </c>
      <c r="AQ11">
        <f t="shared" si="13"/>
        <v>-470.8983098270204</v>
      </c>
      <c r="AR11">
        <f t="shared" si="14"/>
        <v>741.47422490489555</v>
      </c>
      <c r="AS11">
        <f t="shared" si="15"/>
        <v>-118.00589201846167</v>
      </c>
      <c r="AT11">
        <f t="shared" si="16"/>
        <v>6.8898030368363132</v>
      </c>
      <c r="AU11">
        <f t="shared" si="17"/>
        <v>630.35813592327008</v>
      </c>
      <c r="AW11">
        <v>8</v>
      </c>
      <c r="AX11">
        <f>(R11*SUMPRODUCT(K12:$K$23, X12:$X$23)-$AZ$3*SUMPRODUCT(K11:$K$22, W12:$W$23))/Z11</f>
        <v>3404.0859091677667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2534.099206787987</v>
      </c>
      <c r="P12">
        <f t="shared" si="30"/>
        <v>126.70496033939935</v>
      </c>
      <c r="Q12" s="5">
        <f t="shared" si="31"/>
        <v>50</v>
      </c>
      <c r="R12">
        <f t="shared" si="0"/>
        <v>500000</v>
      </c>
      <c r="S12">
        <f t="shared" si="1"/>
        <v>3640.5221141090328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3101.2383950517569</v>
      </c>
      <c r="AC12">
        <f t="shared" si="2"/>
        <v>3277.1910330748715</v>
      </c>
      <c r="AE12">
        <f t="shared" si="3"/>
        <v>2281.191251447789</v>
      </c>
      <c r="AF12">
        <f t="shared" si="4"/>
        <v>-114.05956257238945</v>
      </c>
      <c r="AG12">
        <f t="shared" si="5"/>
        <v>-45.009904216402738</v>
      </c>
      <c r="AH12">
        <f t="shared" si="6"/>
        <v>-862.84496587913156</v>
      </c>
      <c r="AI12">
        <f t="shared" si="7"/>
        <v>1259.2768187798652</v>
      </c>
      <c r="AJ12">
        <f t="shared" si="8"/>
        <v>-175.95263802311456</v>
      </c>
      <c r="AK12">
        <f t="shared" si="32"/>
        <v>12.117251193032461</v>
      </c>
      <c r="AL12">
        <f t="shared" si="9"/>
        <v>1095.441431949783</v>
      </c>
      <c r="AN12">
        <f t="shared" si="10"/>
        <v>1224.2115482693041</v>
      </c>
      <c r="AO12">
        <f t="shared" si="11"/>
        <v>-61.210577413465202</v>
      </c>
      <c r="AP12">
        <f t="shared" si="12"/>
        <v>-24.154767599272734</v>
      </c>
      <c r="AQ12">
        <f t="shared" si="13"/>
        <v>-463.04963291651603</v>
      </c>
      <c r="AR12">
        <f t="shared" si="14"/>
        <v>675.79657034005004</v>
      </c>
      <c r="AS12">
        <f t="shared" si="15"/>
        <v>-94.425774813767546</v>
      </c>
      <c r="AT12">
        <f t="shared" si="16"/>
        <v>6.5027773687873349</v>
      </c>
      <c r="AU12">
        <f t="shared" si="17"/>
        <v>587.87357289506986</v>
      </c>
      <c r="AW12">
        <v>9</v>
      </c>
      <c r="AX12">
        <f>(R12*SUMPRODUCT(K13:$K$23, X13:$X$23)-$AZ$3*SUMPRODUCT(K12:$K$22, W13:$W$23))/Z12</f>
        <v>3640.5221141090328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2534.099206787987</v>
      </c>
      <c r="P13">
        <f t="shared" si="30"/>
        <v>126.70496033939935</v>
      </c>
      <c r="Q13" s="5">
        <f t="shared" si="31"/>
        <v>50</v>
      </c>
      <c r="R13">
        <f t="shared" si="0"/>
        <v>500000</v>
      </c>
      <c r="S13">
        <f t="shared" si="1"/>
        <v>3846.9912965965468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3277.1910330748715</v>
      </c>
      <c r="AC13">
        <f t="shared" si="2"/>
        <v>3421.5496677041347</v>
      </c>
      <c r="AE13">
        <f t="shared" si="3"/>
        <v>2253.8512906399415</v>
      </c>
      <c r="AF13">
        <f t="shared" si="4"/>
        <v>-112.69256453199706</v>
      </c>
      <c r="AG13">
        <f t="shared" si="5"/>
        <v>-44.47046280987427</v>
      </c>
      <c r="AH13">
        <f t="shared" si="6"/>
        <v>-893.42364364444416</v>
      </c>
      <c r="AI13">
        <f t="shared" si="7"/>
        <v>1203.2646196536259</v>
      </c>
      <c r="AJ13">
        <f t="shared" si="8"/>
        <v>-144.35863462926318</v>
      </c>
      <c r="AK13">
        <f t="shared" si="32"/>
        <v>10.836699518365632</v>
      </c>
      <c r="AL13">
        <f t="shared" si="9"/>
        <v>1069.7426845427283</v>
      </c>
      <c r="AN13">
        <f t="shared" si="10"/>
        <v>1150.080284585039</v>
      </c>
      <c r="AO13">
        <f t="shared" si="11"/>
        <v>-57.504014229251943</v>
      </c>
      <c r="AP13">
        <f t="shared" si="12"/>
        <v>-22.692092746494815</v>
      </c>
      <c r="AQ13">
        <f t="shared" si="13"/>
        <v>-455.89028992496736</v>
      </c>
      <c r="AR13">
        <f t="shared" si="14"/>
        <v>613.99388768432482</v>
      </c>
      <c r="AS13">
        <f t="shared" si="15"/>
        <v>-73.662366406432724</v>
      </c>
      <c r="AT13">
        <f t="shared" si="16"/>
        <v>5.5296791397917957</v>
      </c>
      <c r="AU13">
        <f t="shared" si="17"/>
        <v>545.86120041768379</v>
      </c>
      <c r="AW13">
        <v>10</v>
      </c>
      <c r="AX13">
        <f>(R13*SUMPRODUCT(K14:$K$23, X14:$X$23)-$AZ$3*SUMPRODUCT(K13:$K$22, W14:$W$23))/Z13</f>
        <v>3846.9912965965468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2534.099206787987</v>
      </c>
      <c r="P14">
        <f t="shared" si="30"/>
        <v>126.70496033939935</v>
      </c>
      <c r="Q14" s="5">
        <f t="shared" si="31"/>
        <v>50</v>
      </c>
      <c r="R14">
        <f t="shared" si="0"/>
        <v>500000</v>
      </c>
      <c r="S14">
        <f t="shared" si="1"/>
        <v>4023.8648920845753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3421.5496677041347</v>
      </c>
      <c r="AC14">
        <f t="shared" si="2"/>
        <v>3535.6148451473969</v>
      </c>
      <c r="AE14">
        <f t="shared" si="3"/>
        <v>2226.6152107195385</v>
      </c>
      <c r="AF14">
        <f t="shared" si="4"/>
        <v>-111.33076053597694</v>
      </c>
      <c r="AG14">
        <f t="shared" si="5"/>
        <v>-43.933071064368676</v>
      </c>
      <c r="AH14">
        <f t="shared" si="6"/>
        <v>-926.87117406852349</v>
      </c>
      <c r="AI14">
        <f t="shared" si="7"/>
        <v>1144.4802050506696</v>
      </c>
      <c r="AJ14">
        <f t="shared" si="8"/>
        <v>-114.0651774432622</v>
      </c>
      <c r="AK14">
        <f t="shared" si="32"/>
        <v>9.9663014121978524</v>
      </c>
      <c r="AL14">
        <f t="shared" si="9"/>
        <v>1040.3813290196053</v>
      </c>
      <c r="AN14">
        <f t="shared" si="10"/>
        <v>1080.637662551688</v>
      </c>
      <c r="AO14">
        <f t="shared" si="11"/>
        <v>-54.0318831275844</v>
      </c>
      <c r="AP14">
        <f t="shared" si="12"/>
        <v>-21.321928905881592</v>
      </c>
      <c r="AQ14">
        <f t="shared" si="13"/>
        <v>-449.83609840169623</v>
      </c>
      <c r="AR14">
        <f t="shared" si="14"/>
        <v>555.44775211652586</v>
      </c>
      <c r="AS14">
        <f t="shared" si="15"/>
        <v>-55.358970933732856</v>
      </c>
      <c r="AT14">
        <f t="shared" si="16"/>
        <v>4.8369204568950748</v>
      </c>
      <c r="AU14">
        <f t="shared" si="17"/>
        <v>504.9257016396881</v>
      </c>
      <c r="AW14">
        <v>11</v>
      </c>
      <c r="AX14">
        <f>(R14*SUMPRODUCT(K15:$K$23, X15:$X$23)-$AZ$3*SUMPRODUCT(K14:$K$22, W15:$W$23))/Z14</f>
        <v>4023.8648920845753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2534.099206787987</v>
      </c>
      <c r="P15">
        <f t="shared" si="30"/>
        <v>126.70496033939935</v>
      </c>
      <c r="Q15" s="5">
        <f t="shared" si="31"/>
        <v>50</v>
      </c>
      <c r="R15">
        <f t="shared" si="0"/>
        <v>500000</v>
      </c>
      <c r="S15">
        <f t="shared" si="1"/>
        <v>4172.7135698507782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3535.6148451473969</v>
      </c>
      <c r="AC15">
        <f t="shared" si="2"/>
        <v>3621.7118060135208</v>
      </c>
      <c r="AE15">
        <f t="shared" si="3"/>
        <v>2199.4744813413495</v>
      </c>
      <c r="AF15">
        <f t="shared" si="4"/>
        <v>-109.97372406706747</v>
      </c>
      <c r="AG15">
        <f t="shared" si="5"/>
        <v>-43.397560668692606</v>
      </c>
      <c r="AH15">
        <f t="shared" si="6"/>
        <v>-961.79685032389978</v>
      </c>
      <c r="AI15">
        <f t="shared" si="7"/>
        <v>1084.3063462816895</v>
      </c>
      <c r="AJ15">
        <f t="shared" si="8"/>
        <v>-86.096960866123936</v>
      </c>
      <c r="AK15">
        <f t="shared" si="32"/>
        <v>23.062973969928887</v>
      </c>
      <c r="AL15">
        <f t="shared" si="9"/>
        <v>1021.2723593854944</v>
      </c>
      <c r="AN15">
        <f t="shared" si="10"/>
        <v>1014.7975276879056</v>
      </c>
      <c r="AO15">
        <f t="shared" si="11"/>
        <v>-50.739876384395274</v>
      </c>
      <c r="AP15">
        <f t="shared" si="12"/>
        <v>-20.022845296853596</v>
      </c>
      <c r="AQ15">
        <f t="shared" si="13"/>
        <v>-443.75557621904153</v>
      </c>
      <c r="AR15">
        <f t="shared" si="14"/>
        <v>500.27922978761507</v>
      </c>
      <c r="AS15">
        <f t="shared" si="15"/>
        <v>-39.723572048493025</v>
      </c>
      <c r="AT15">
        <f t="shared" si="16"/>
        <v>10.640836783676287</v>
      </c>
      <c r="AU15">
        <f t="shared" si="17"/>
        <v>471.19649452279833</v>
      </c>
      <c r="AW15">
        <v>12</v>
      </c>
      <c r="AX15">
        <f>(R15*SUMPRODUCT(K16:$K$23, X16:$X$23)-$AZ$3*SUMPRODUCT(K15:$K$22, W16:$W$23))/Z15</f>
        <v>4172.7135698507782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2534.099206787987</v>
      </c>
      <c r="P16">
        <f t="shared" si="30"/>
        <v>126.70496033939935</v>
      </c>
      <c r="Q16" s="5">
        <f t="shared" si="31"/>
        <v>50</v>
      </c>
      <c r="R16">
        <f t="shared" si="0"/>
        <v>500000</v>
      </c>
      <c r="S16">
        <f t="shared" si="1"/>
        <v>4171.0311781597757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3621.7118060135208</v>
      </c>
      <c r="AC16">
        <f t="shared" si="2"/>
        <v>3573.6439501497102</v>
      </c>
      <c r="AE16">
        <f t="shared" si="3"/>
        <v>2171.1581411416082</v>
      </c>
      <c r="AF16">
        <f t="shared" si="4"/>
        <v>-108.5579070570804</v>
      </c>
      <c r="AG16">
        <f t="shared" si="5"/>
        <v>-42.838854440382924</v>
      </c>
      <c r="AH16">
        <f t="shared" si="6"/>
        <v>-1247.3062162275548</v>
      </c>
      <c r="AI16">
        <f t="shared" si="7"/>
        <v>772.45516341659027</v>
      </c>
      <c r="AJ16">
        <f t="shared" si="8"/>
        <v>48.067855863810564</v>
      </c>
      <c r="AK16">
        <f t="shared" si="32"/>
        <v>40.358615484696152</v>
      </c>
      <c r="AL16">
        <f t="shared" si="9"/>
        <v>860.88163476509703</v>
      </c>
      <c r="AN16">
        <f t="shared" si="10"/>
        <v>949.77992155076822</v>
      </c>
      <c r="AO16">
        <f t="shared" si="11"/>
        <v>-47.48899607753841</v>
      </c>
      <c r="AP16">
        <f t="shared" si="12"/>
        <v>-18.739990901039548</v>
      </c>
      <c r="AQ16">
        <f t="shared" si="13"/>
        <v>-545.63800662419169</v>
      </c>
      <c r="AR16">
        <f t="shared" si="14"/>
        <v>337.91292794799864</v>
      </c>
      <c r="AS16">
        <f t="shared" si="15"/>
        <v>21.02743393322724</v>
      </c>
      <c r="AT16">
        <f t="shared" si="16"/>
        <v>17.655002610172485</v>
      </c>
      <c r="AU16">
        <f t="shared" si="17"/>
        <v>376.59536449139841</v>
      </c>
      <c r="AW16">
        <v>13</v>
      </c>
      <c r="AX16">
        <f>(R16*SUMPRODUCT(K17:$K$23, X17:$X$23)-$AZ$3*SUMPRODUCT(K16:$K$22, W17:$W$23))/Z16</f>
        <v>4171.0311781597757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2534.099206787987</v>
      </c>
      <c r="P17">
        <f t="shared" si="30"/>
        <v>126.70496033939935</v>
      </c>
      <c r="Q17" s="5">
        <f t="shared" si="31"/>
        <v>50</v>
      </c>
      <c r="R17">
        <f t="shared" si="0"/>
        <v>500000</v>
      </c>
      <c r="S17">
        <f t="shared" si="1"/>
        <v>4015.8315894285429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3573.6439501497102</v>
      </c>
      <c r="AC17">
        <f t="shared" si="2"/>
        <v>3393.680106451392</v>
      </c>
      <c r="AE17">
        <f t="shared" si="3"/>
        <v>2141.5046608252865</v>
      </c>
      <c r="AF17">
        <f t="shared" si="4"/>
        <v>-107.07523304126433</v>
      </c>
      <c r="AG17">
        <f t="shared" si="5"/>
        <v>-42.253765264771928</v>
      </c>
      <c r="AH17">
        <f t="shared" si="6"/>
        <v>-1567.0063120716666</v>
      </c>
      <c r="AI17">
        <f t="shared" si="7"/>
        <v>425.16935044758361</v>
      </c>
      <c r="AJ17">
        <f t="shared" si="8"/>
        <v>179.96384369831821</v>
      </c>
      <c r="AK17">
        <f t="shared" si="32"/>
        <v>77.391412615485507</v>
      </c>
      <c r="AL17">
        <f t="shared" si="9"/>
        <v>682.5246067613873</v>
      </c>
      <c r="AN17">
        <f t="shared" si="10"/>
        <v>882.36593558651259</v>
      </c>
      <c r="AO17">
        <f t="shared" si="11"/>
        <v>-44.118296779325632</v>
      </c>
      <c r="AP17">
        <f t="shared" si="12"/>
        <v>-17.4098538293796</v>
      </c>
      <c r="AQ17">
        <f t="shared" si="13"/>
        <v>-645.65490606414869</v>
      </c>
      <c r="AR17">
        <f t="shared" si="14"/>
        <v>175.18287891365873</v>
      </c>
      <c r="AS17">
        <f t="shared" si="15"/>
        <v>74.150651278720986</v>
      </c>
      <c r="AT17">
        <f t="shared" si="16"/>
        <v>31.887647712383806</v>
      </c>
      <c r="AU17">
        <f t="shared" si="17"/>
        <v>281.22117790476352</v>
      </c>
      <c r="AW17">
        <v>14</v>
      </c>
      <c r="AX17">
        <f>(R17*SUMPRODUCT(K18:$K$23, X18:$X$23)-$AZ$3*SUMPRODUCT(K17:$K$22, W18:$W$23))/Z17</f>
        <v>4015.8315894285429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2534.099206787987</v>
      </c>
      <c r="P18">
        <f t="shared" si="30"/>
        <v>126.70496033939935</v>
      </c>
      <c r="Q18" s="5">
        <f t="shared" si="31"/>
        <v>50</v>
      </c>
      <c r="R18">
        <f t="shared" si="0"/>
        <v>500000</v>
      </c>
      <c r="S18">
        <f t="shared" si="1"/>
        <v>3717.8382090184277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3393.680106451392</v>
      </c>
      <c r="AC18">
        <f t="shared" si="2"/>
        <v>3096.3377591858989</v>
      </c>
      <c r="AE18">
        <f t="shared" si="3"/>
        <v>2110.4810425766937</v>
      </c>
      <c r="AF18">
        <f t="shared" si="4"/>
        <v>-105.5240521288347</v>
      </c>
      <c r="AG18">
        <f t="shared" si="5"/>
        <v>-41.641642066013738</v>
      </c>
      <c r="AH18">
        <f t="shared" si="6"/>
        <v>-1895.8554611046713</v>
      </c>
      <c r="AI18">
        <f t="shared" si="7"/>
        <v>67.459887277173948</v>
      </c>
      <c r="AJ18">
        <f t="shared" si="8"/>
        <v>297.34234726549312</v>
      </c>
      <c r="AK18">
        <f t="shared" si="32"/>
        <v>116.61056129302382</v>
      </c>
      <c r="AL18">
        <f t="shared" si="9"/>
        <v>481.41279583569087</v>
      </c>
      <c r="AN18">
        <f t="shared" si="10"/>
        <v>812.61867910956744</v>
      </c>
      <c r="AO18">
        <f t="shared" si="11"/>
        <v>-40.630933955478376</v>
      </c>
      <c r="AP18">
        <f t="shared" si="12"/>
        <v>-16.033679284000392</v>
      </c>
      <c r="AQ18">
        <f t="shared" si="13"/>
        <v>-729.97934096797417</v>
      </c>
      <c r="AR18">
        <f t="shared" si="14"/>
        <v>25.974724902114495</v>
      </c>
      <c r="AS18">
        <f t="shared" si="15"/>
        <v>114.48856474125034</v>
      </c>
      <c r="AT18">
        <f t="shared" si="16"/>
        <v>44.899678498163411</v>
      </c>
      <c r="AU18">
        <f t="shared" si="17"/>
        <v>185.36296814152823</v>
      </c>
      <c r="AW18">
        <v>15</v>
      </c>
      <c r="AX18">
        <f>(R18*SUMPRODUCT(K19:$K$23, X19:$X$23)-$AZ$3*SUMPRODUCT(K18:$K$22, W19:$W$23))/Z18</f>
        <v>3717.8382090184277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2534.099206787987</v>
      </c>
      <c r="P19">
        <f t="shared" si="30"/>
        <v>126.70496033939935</v>
      </c>
      <c r="Q19" s="5">
        <f t="shared" si="31"/>
        <v>50</v>
      </c>
      <c r="R19">
        <f t="shared" si="0"/>
        <v>500000</v>
      </c>
      <c r="S19">
        <f t="shared" si="1"/>
        <v>3278.7499461344237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3096.3377591858989</v>
      </c>
      <c r="AC19">
        <f t="shared" si="2"/>
        <v>2688.606718431196</v>
      </c>
      <c r="AE19">
        <f t="shared" si="3"/>
        <v>2077.9858984287471</v>
      </c>
      <c r="AF19">
        <f t="shared" si="4"/>
        <v>-103.89929492143735</v>
      </c>
      <c r="AG19">
        <f t="shared" si="5"/>
        <v>-41.000484370590776</v>
      </c>
      <c r="AH19">
        <f t="shared" si="6"/>
        <v>-2247.4127476282229</v>
      </c>
      <c r="AI19">
        <f t="shared" si="7"/>
        <v>-314.32662849150393</v>
      </c>
      <c r="AJ19">
        <f t="shared" si="8"/>
        <v>407.73104075470292</v>
      </c>
      <c r="AK19">
        <f t="shared" si="32"/>
        <v>113.07046328805858</v>
      </c>
      <c r="AL19">
        <f t="shared" si="9"/>
        <v>206.47487555125758</v>
      </c>
      <c r="AN19">
        <f t="shared" si="10"/>
        <v>745.39478601035933</v>
      </c>
      <c r="AO19">
        <f t="shared" si="11"/>
        <v>-37.269739300517962</v>
      </c>
      <c r="AP19">
        <f t="shared" si="12"/>
        <v>-14.707292911297651</v>
      </c>
      <c r="AQ19">
        <f t="shared" si="13"/>
        <v>-806.1699289499461</v>
      </c>
      <c r="AR19">
        <f t="shared" si="14"/>
        <v>-112.75217515140237</v>
      </c>
      <c r="AS19">
        <f t="shared" si="15"/>
        <v>146.25729274820395</v>
      </c>
      <c r="AT19">
        <f t="shared" si="16"/>
        <v>40.559531154866789</v>
      </c>
      <c r="AU19">
        <f t="shared" si="17"/>
        <v>74.064648751668386</v>
      </c>
      <c r="AW19">
        <v>16</v>
      </c>
      <c r="AX19">
        <f>(R19*SUMPRODUCT(K20:$K$23, X20:$X$23)-$AZ$3*SUMPRODUCT(K19:$K$22, W20:$W$23))/Z19</f>
        <v>3278.7499461344237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2534.099206787987</v>
      </c>
      <c r="P20">
        <f t="shared" si="30"/>
        <v>126.70496033939935</v>
      </c>
      <c r="Q20" s="5">
        <f t="shared" si="31"/>
        <v>50</v>
      </c>
      <c r="R20">
        <f t="shared" si="0"/>
        <v>500000</v>
      </c>
      <c r="S20">
        <f t="shared" si="1"/>
        <v>2684.1068169734153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2688.606718431196</v>
      </c>
      <c r="AC20">
        <f t="shared" si="2"/>
        <v>2164.9550225169828</v>
      </c>
      <c r="AE20">
        <f t="shared" si="3"/>
        <v>2043.9614290306736</v>
      </c>
      <c r="AF20">
        <f t="shared" si="4"/>
        <v>-102.19807145153368</v>
      </c>
      <c r="AG20">
        <f t="shared" si="5"/>
        <v>-40.329151746616674</v>
      </c>
      <c r="AH20">
        <f t="shared" si="6"/>
        <v>-2613.2778026819351</v>
      </c>
      <c r="AI20">
        <f t="shared" si="7"/>
        <v>-711.84359684941182</v>
      </c>
      <c r="AJ20">
        <f t="shared" si="8"/>
        <v>523.65169591421318</v>
      </c>
      <c r="AK20">
        <f t="shared" si="32"/>
        <v>19.910591326844443</v>
      </c>
      <c r="AL20">
        <f t="shared" si="9"/>
        <v>-168.28130960835421</v>
      </c>
      <c r="AN20">
        <f t="shared" si="10"/>
        <v>695.42811437811065</v>
      </c>
      <c r="AO20">
        <f t="shared" si="11"/>
        <v>-34.771405718905534</v>
      </c>
      <c r="AP20">
        <f t="shared" si="12"/>
        <v>-13.721406654390167</v>
      </c>
      <c r="AQ20">
        <f t="shared" si="13"/>
        <v>-889.12972077321797</v>
      </c>
      <c r="AR20">
        <f t="shared" si="14"/>
        <v>-242.19441876840304</v>
      </c>
      <c r="AS20">
        <f t="shared" si="15"/>
        <v>178.16486471235467</v>
      </c>
      <c r="AT20">
        <f t="shared" si="16"/>
        <v>6.7742887834958276</v>
      </c>
      <c r="AU20">
        <f t="shared" si="17"/>
        <v>-57.255265272552542</v>
      </c>
      <c r="AW20">
        <v>17</v>
      </c>
      <c r="AX20">
        <f>(R20*SUMPRODUCT(K21:$K$23, X21:$X$23)-$AZ$3*SUMPRODUCT(K20:$K$22, W21:$W$23))/Z20</f>
        <v>2684.1068169734153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2534.099206787987</v>
      </c>
      <c r="P21">
        <f t="shared" si="30"/>
        <v>126.70496033939935</v>
      </c>
      <c r="Q21" s="5">
        <f t="shared" si="31"/>
        <v>50</v>
      </c>
      <c r="R21">
        <f t="shared" si="0"/>
        <v>500000</v>
      </c>
      <c r="S21">
        <f t="shared" si="1"/>
        <v>1927.2203325726678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2164.9550225169828</v>
      </c>
      <c r="AC21">
        <f t="shared" si="2"/>
        <v>1527.2627096854385</v>
      </c>
      <c r="AE21">
        <f t="shared" si="3"/>
        <v>2008.1955113063391</v>
      </c>
      <c r="AF21">
        <f t="shared" si="4"/>
        <v>-100.40977556531696</v>
      </c>
      <c r="AG21">
        <f t="shared" si="5"/>
        <v>-39.623458819746851</v>
      </c>
      <c r="AH21">
        <f t="shared" si="6"/>
        <v>-3024.0140940366346</v>
      </c>
      <c r="AI21">
        <f t="shared" si="7"/>
        <v>-1155.8518171153594</v>
      </c>
      <c r="AJ21">
        <f t="shared" si="8"/>
        <v>637.69231283154431</v>
      </c>
      <c r="AK21">
        <f t="shared" si="32"/>
        <v>6.5163852132128079</v>
      </c>
      <c r="AL21">
        <f t="shared" si="9"/>
        <v>-511.64311907060227</v>
      </c>
      <c r="AN21">
        <f t="shared" si="10"/>
        <v>649.91846442990629</v>
      </c>
      <c r="AO21">
        <f t="shared" si="11"/>
        <v>-32.495923221495318</v>
      </c>
      <c r="AP21">
        <f t="shared" si="12"/>
        <v>-12.823461344547928</v>
      </c>
      <c r="AQ21">
        <f t="shared" si="13"/>
        <v>-978.67094381274057</v>
      </c>
      <c r="AR21">
        <f t="shared" si="14"/>
        <v>-374.07186394887748</v>
      </c>
      <c r="AS21">
        <f t="shared" si="15"/>
        <v>206.37831645417467</v>
      </c>
      <c r="AT21">
        <f t="shared" si="16"/>
        <v>2.1089177062496542</v>
      </c>
      <c r="AU21">
        <f t="shared" si="17"/>
        <v>-165.58462978845316</v>
      </c>
      <c r="AW21">
        <v>18</v>
      </c>
      <c r="AX21">
        <f>(R21*SUMPRODUCT(K22:$K$23, X22:$X$23)-$AZ$3*SUMPRODUCT(K21:$K$22, W22:$W$23))/Z21</f>
        <v>1927.2203325726678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2534.099206787987</v>
      </c>
      <c r="P22">
        <f t="shared" si="30"/>
        <v>126.70496033939935</v>
      </c>
      <c r="Q22" s="5">
        <f t="shared" si="31"/>
        <v>50</v>
      </c>
      <c r="R22">
        <f t="shared" si="0"/>
        <v>500000</v>
      </c>
      <c r="S22">
        <f t="shared" si="1"/>
        <v>1020.9600307644491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1527.2627096854385</v>
      </c>
      <c r="AC22">
        <f t="shared" si="2"/>
        <v>793.88620692019356</v>
      </c>
      <c r="AE22">
        <f t="shared" si="3"/>
        <v>1970.4849814052473</v>
      </c>
      <c r="AF22">
        <f t="shared" si="4"/>
        <v>-98.524249070262357</v>
      </c>
      <c r="AG22">
        <f t="shared" si="5"/>
        <v>-38.879396989016655</v>
      </c>
      <c r="AH22">
        <f t="shared" si="6"/>
        <v>-3478.2724253272486</v>
      </c>
      <c r="AI22">
        <f t="shared" si="7"/>
        <v>-1645.1910899812804</v>
      </c>
      <c r="AJ22">
        <f t="shared" si="8"/>
        <v>733.37650276524494</v>
      </c>
      <c r="AK22">
        <f t="shared" si="32"/>
        <v>71.383692282428896</v>
      </c>
      <c r="AL22">
        <f t="shared" si="9"/>
        <v>-840.43089493360651</v>
      </c>
      <c r="AN22">
        <f t="shared" si="10"/>
        <v>595.99447675757654</v>
      </c>
      <c r="AO22">
        <f t="shared" si="11"/>
        <v>-29.799723837878823</v>
      </c>
      <c r="AP22">
        <f t="shared" si="12"/>
        <v>-11.759493771220768</v>
      </c>
      <c r="AQ22">
        <f t="shared" si="13"/>
        <v>-1052.0410831423046</v>
      </c>
      <c r="AR22">
        <f t="shared" si="14"/>
        <v>-497.60582399382758</v>
      </c>
      <c r="AS22">
        <f t="shared" si="15"/>
        <v>221.81764852638707</v>
      </c>
      <c r="AT22">
        <f t="shared" si="16"/>
        <v>21.590769141792542</v>
      </c>
      <c r="AU22">
        <f t="shared" si="17"/>
        <v>-254.19740632564799</v>
      </c>
      <c r="AW22">
        <v>19</v>
      </c>
      <c r="AX22">
        <f>(R22*SUMPRODUCT(K23:$K$23, X23:$X$23)-$AZ$3*SUMPRODUCT(K22:$K$22, W23:$W$23))/Z22</f>
        <v>1020.9600307644491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2534.099206787987</v>
      </c>
      <c r="P23">
        <f t="shared" si="30"/>
        <v>126.70496033939935</v>
      </c>
      <c r="Q23" s="5">
        <f t="shared" si="31"/>
        <v>50</v>
      </c>
      <c r="R23">
        <f t="shared" si="0"/>
        <v>500000</v>
      </c>
      <c r="S23">
        <f t="shared" si="1"/>
        <v>1042.0039890458631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793.88620692019356</v>
      </c>
      <c r="AC23">
        <f t="shared" si="2"/>
        <v>793.88620692019356</v>
      </c>
      <c r="AE23">
        <f t="shared" si="3"/>
        <v>1930.6897366856806</v>
      </c>
      <c r="AF23">
        <f t="shared" si="4"/>
        <v>-96.534486834284024</v>
      </c>
      <c r="AG23">
        <f t="shared" si="5"/>
        <v>-38.094201906421453</v>
      </c>
      <c r="AH23">
        <f t="shared" si="6"/>
        <v>-3964.0111270503762</v>
      </c>
      <c r="AI23">
        <f t="shared" si="7"/>
        <v>-2167.9500791054011</v>
      </c>
      <c r="AJ23">
        <f t="shared" si="8"/>
        <v>0</v>
      </c>
      <c r="AK23">
        <f t="shared" si="32"/>
        <v>183.96290197401134</v>
      </c>
      <c r="AL23">
        <f t="shared" si="9"/>
        <v>-1983.9871771313897</v>
      </c>
      <c r="AN23">
        <f t="shared" si="10"/>
        <v>528.99535731778474</v>
      </c>
      <c r="AO23">
        <f t="shared" si="11"/>
        <v>-26.449767865889235</v>
      </c>
      <c r="AP23">
        <f t="shared" si="12"/>
        <v>-10.437542379966551</v>
      </c>
      <c r="AQ23">
        <f t="shared" si="13"/>
        <v>-1086.1110631713448</v>
      </c>
      <c r="AR23">
        <f t="shared" si="14"/>
        <v>-594.00301609941585</v>
      </c>
      <c r="AS23">
        <f t="shared" si="15"/>
        <v>0</v>
      </c>
      <c r="AT23">
        <f t="shared" si="16"/>
        <v>50.404536375697255</v>
      </c>
      <c r="AU23">
        <f t="shared" si="17"/>
        <v>-543.59847972371858</v>
      </c>
      <c r="AW23">
        <v>20</v>
      </c>
      <c r="AX23">
        <f>(R23*SUMPRODUCT(K$23:$K24, X$23:$X24)-$AZ$3*SUMPRODUCT(K$22:$K23, W$23:$W24))/Z23</f>
        <v>1042.0039890458631</v>
      </c>
    </row>
    <row r="25" spans="5:50" x14ac:dyDescent="0.25">
      <c r="AN25" s="6">
        <f t="shared" ref="AN25:AU25" si="33">SUM(AN3:AN23)</f>
        <v>24355.023067391125</v>
      </c>
      <c r="AO25" s="6">
        <f t="shared" si="33"/>
        <v>-3118.3255584605463</v>
      </c>
      <c r="AP25" s="6">
        <f t="shared" si="33"/>
        <v>-2950.4541708301927</v>
      </c>
      <c r="AQ25" s="6">
        <f t="shared" si="33"/>
        <v>-12834.663923546499</v>
      </c>
      <c r="AR25" s="6">
        <f t="shared" si="33"/>
        <v>5451.5794145538903</v>
      </c>
      <c r="AS25" s="6">
        <f t="shared" si="33"/>
        <v>-1652.2712190512439</v>
      </c>
      <c r="AT25" s="6">
        <f t="shared" si="33"/>
        <v>737.04035265398193</v>
      </c>
      <c r="AU25" s="7">
        <f t="shared" si="33"/>
        <v>4536.3485481566286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9346.0712624866665</v>
      </c>
      <c r="K3">
        <v>1</v>
      </c>
      <c r="L3" s="2">
        <v>0</v>
      </c>
      <c r="O3">
        <f>$C$3</f>
        <v>9346.0712624866665</v>
      </c>
      <c r="P3">
        <f>O3*B5</f>
        <v>7476.8570099893332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9346.0712624866665</v>
      </c>
      <c r="AF3">
        <f t="shared" ref="AF3:AF23" si="4">-$Z3*P3</f>
        <v>-7476.8570099893332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-650.69395150266655</v>
      </c>
      <c r="AJ3">
        <f t="shared" ref="AJ3:AJ23" si="8">AB3-AC3</f>
        <v>7.2759576141834259E-12</v>
      </c>
      <c r="AL3">
        <f t="shared" ref="AL3:AL23" si="9">SUM(AI3:AK3)</f>
        <v>-650.69395150265927</v>
      </c>
      <c r="AN3">
        <f t="shared" ref="AN3:AN23" si="10">AE3*$K3</f>
        <v>9346.0712624866665</v>
      </c>
      <c r="AO3">
        <f t="shared" ref="AO3:AO23" si="11">AF3*$K3</f>
        <v>-7476.8570099893332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-650.69395150266655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-650.69395150265927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4468.6523718229764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3533.6637984002277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-7.2759576141834259E-12</v>
      </c>
      <c r="AC4">
        <f t="shared" si="2"/>
        <v>3490.9621569810479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-3490.9621569810552</v>
      </c>
      <c r="AK4">
        <f>H4*SUM(AB4, AE4:AF4)</f>
        <v>-4.7948560677468777E-13</v>
      </c>
      <c r="AL4">
        <f t="shared" si="9"/>
        <v>-4533.082156981056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-977.6902148419174</v>
      </c>
      <c r="AR4">
        <f t="shared" si="14"/>
        <v>-977.6902148419174</v>
      </c>
      <c r="AS4">
        <f t="shared" si="15"/>
        <v>-3275.1310225922271</v>
      </c>
      <c r="AT4">
        <f t="shared" si="16"/>
        <v>-4.4984107962725182E-13</v>
      </c>
      <c r="AU4">
        <f t="shared" si="17"/>
        <v>-4252.8212374341456</v>
      </c>
      <c r="AW4">
        <v>1</v>
      </c>
      <c r="AX4">
        <f>(R4*SUMPRODUCT(K5:$K$23, X5:$X$23)-$AZ$3*SUMPRODUCT(K4:$K$22, W5:$W$23))/Z4</f>
        <v>3533.6637984002277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9346.0712624866665</v>
      </c>
      <c r="P5">
        <f t="shared" ref="P5:P23" si="30">O5*$C$5</f>
        <v>467.30356312433332</v>
      </c>
      <c r="Q5" s="5">
        <f t="shared" ref="Q5:Q23" si="31">$C$8</f>
        <v>50</v>
      </c>
      <c r="R5">
        <f t="shared" si="0"/>
        <v>500000</v>
      </c>
      <c r="S5">
        <f t="shared" si="1"/>
        <v>6864.441595190875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3490.9621569810479</v>
      </c>
      <c r="AC5">
        <f t="shared" si="2"/>
        <v>6698.8288801403469</v>
      </c>
      <c r="AE5">
        <f t="shared" si="3"/>
        <v>9120.5863172989157</v>
      </c>
      <c r="AF5">
        <f t="shared" si="4"/>
        <v>-456.02931586494572</v>
      </c>
      <c r="AG5">
        <f t="shared" si="5"/>
        <v>-48.793691280245184</v>
      </c>
      <c r="AH5">
        <f t="shared" si="6"/>
        <v>-1081.3883975481601</v>
      </c>
      <c r="AI5">
        <f t="shared" si="7"/>
        <v>7534.3749126055645</v>
      </c>
      <c r="AJ5">
        <f t="shared" si="8"/>
        <v>-3207.866723159299</v>
      </c>
      <c r="AK5">
        <f>H5*SUM(AB5, AE5:AF5)</f>
        <v>1050.2368552870576</v>
      </c>
      <c r="AL5">
        <f t="shared" si="9"/>
        <v>5376.7450447333231</v>
      </c>
      <c r="AN5">
        <f t="shared" si="10"/>
        <v>7876.1964289850011</v>
      </c>
      <c r="AO5">
        <f t="shared" si="11"/>
        <v>-393.80982144925002</v>
      </c>
      <c r="AP5">
        <f t="shared" si="12"/>
        <v>-42.136402600515893</v>
      </c>
      <c r="AQ5">
        <f t="shared" si="13"/>
        <v>-933.84648078601049</v>
      </c>
      <c r="AR5">
        <f t="shared" si="14"/>
        <v>6506.4037241492251</v>
      </c>
      <c r="AS5">
        <f t="shared" si="15"/>
        <v>-2770.1934448759885</v>
      </c>
      <c r="AT5">
        <f t="shared" si="16"/>
        <v>906.94517670549226</v>
      </c>
      <c r="AU5">
        <f t="shared" si="17"/>
        <v>4643.1554559787282</v>
      </c>
      <c r="AW5">
        <v>2</v>
      </c>
      <c r="AX5">
        <f>(R5*SUMPRODUCT(K6:$K$23, X6:$X$23)-$AZ$3*SUMPRODUCT(K5:$K$22, W6:$W$23))/Z5</f>
        <v>6864.441595190875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9346.0712624866665</v>
      </c>
      <c r="P6">
        <f t="shared" si="30"/>
        <v>467.30356312433332</v>
      </c>
      <c r="Q6" s="5">
        <f t="shared" si="31"/>
        <v>50</v>
      </c>
      <c r="R6">
        <f t="shared" si="0"/>
        <v>500000</v>
      </c>
      <c r="S6">
        <f t="shared" si="1"/>
        <v>9729.4329282293256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6698.8288801403469</v>
      </c>
      <c r="AC6">
        <f t="shared" si="2"/>
        <v>9372.4628588155465</v>
      </c>
      <c r="AE6">
        <f t="shared" si="3"/>
        <v>9003.1666212885102</v>
      </c>
      <c r="AF6">
        <f t="shared" si="4"/>
        <v>-450.15833106442557</v>
      </c>
      <c r="AG6">
        <f t="shared" si="5"/>
        <v>-48.16551451638022</v>
      </c>
      <c r="AH6">
        <f t="shared" si="6"/>
        <v>-1402.3985106251259</v>
      </c>
      <c r="AI6">
        <f t="shared" si="7"/>
        <v>7102.4442650825786</v>
      </c>
      <c r="AJ6">
        <f t="shared" si="8"/>
        <v>-2673.6339786751996</v>
      </c>
      <c r="AK6">
        <f>H6*SUM(AB6, AE6:AF6)</f>
        <v>1659.3998841356504</v>
      </c>
      <c r="AL6">
        <f t="shared" si="9"/>
        <v>6088.2101705430296</v>
      </c>
      <c r="AN6">
        <f t="shared" si="10"/>
        <v>7011.9022198475323</v>
      </c>
      <c r="AO6">
        <f t="shared" si="11"/>
        <v>-350.59511099237665</v>
      </c>
      <c r="AP6">
        <f t="shared" si="12"/>
        <v>-37.51256556320066</v>
      </c>
      <c r="AQ6">
        <f t="shared" si="13"/>
        <v>-1092.2247297424615</v>
      </c>
      <c r="AR6">
        <f t="shared" si="14"/>
        <v>5531.5698135494931</v>
      </c>
      <c r="AS6">
        <f t="shared" si="15"/>
        <v>-2082.2962429467248</v>
      </c>
      <c r="AT6">
        <f t="shared" si="16"/>
        <v>1292.3841377846513</v>
      </c>
      <c r="AU6">
        <f t="shared" si="17"/>
        <v>4741.6577083874199</v>
      </c>
      <c r="AW6">
        <v>3</v>
      </c>
      <c r="AX6">
        <f>(R6*SUMPRODUCT(K7:$K$23, X7:$X$23)-$AZ$3*SUMPRODUCT(K6:$K$22, W7:$W$23))/Z6</f>
        <v>9729.4329282293256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9346.0712624866665</v>
      </c>
      <c r="P7">
        <f t="shared" si="30"/>
        <v>467.30356312433332</v>
      </c>
      <c r="Q7" s="5">
        <f t="shared" si="31"/>
        <v>50</v>
      </c>
      <c r="R7">
        <f t="shared" si="0"/>
        <v>500000</v>
      </c>
      <c r="S7">
        <f t="shared" si="1"/>
        <v>12085.363372307551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9372.4628588155465</v>
      </c>
      <c r="AC7">
        <f t="shared" si="2"/>
        <v>11482.95013830101</v>
      </c>
      <c r="AE7">
        <f t="shared" si="3"/>
        <v>8880.2021908631159</v>
      </c>
      <c r="AF7">
        <f t="shared" si="4"/>
        <v>-444.01010954315575</v>
      </c>
      <c r="AG7">
        <f t="shared" si="5"/>
        <v>-47.507674302177321</v>
      </c>
      <c r="AH7">
        <f t="shared" si="6"/>
        <v>-1761.8506903909786</v>
      </c>
      <c r="AI7">
        <f t="shared" si="7"/>
        <v>6626.8337166268029</v>
      </c>
      <c r="AJ7">
        <f t="shared" si="8"/>
        <v>-2110.4872794854637</v>
      </c>
      <c r="AK7">
        <f>H7*SUM(AB7, AE7:AF7)</f>
        <v>1864.5661722321872</v>
      </c>
      <c r="AL7">
        <f t="shared" si="9"/>
        <v>6380.9126093735267</v>
      </c>
      <c r="AN7">
        <f t="shared" si="10"/>
        <v>6260.6447880980877</v>
      </c>
      <c r="AO7">
        <f t="shared" si="11"/>
        <v>-313.03223940490437</v>
      </c>
      <c r="AP7">
        <f t="shared" si="12"/>
        <v>-33.493457369767299</v>
      </c>
      <c r="AQ7">
        <f t="shared" si="13"/>
        <v>-1242.1250220577692</v>
      </c>
      <c r="AR7">
        <f t="shared" si="14"/>
        <v>4671.9940692656464</v>
      </c>
      <c r="AS7">
        <f t="shared" si="15"/>
        <v>-1487.9178314490309</v>
      </c>
      <c r="AT7">
        <f t="shared" si="16"/>
        <v>1314.5406193859246</v>
      </c>
      <c r="AU7">
        <f t="shared" si="17"/>
        <v>4498.6168572025399</v>
      </c>
      <c r="AW7">
        <v>4</v>
      </c>
      <c r="AX7">
        <f>(R7*SUMPRODUCT(K8:$K$23, X8:$X$23)-$AZ$3*SUMPRODUCT(K7:$K$22, W8:$W$23))/Z7</f>
        <v>12085.363372307551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9346.0712624866665</v>
      </c>
      <c r="P8">
        <f t="shared" si="30"/>
        <v>467.30356312433332</v>
      </c>
      <c r="Q8" s="5">
        <f t="shared" si="31"/>
        <v>50</v>
      </c>
      <c r="R8">
        <f t="shared" si="0"/>
        <v>500000</v>
      </c>
      <c r="S8">
        <f t="shared" si="1"/>
        <v>13963.382807025037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11482.95013830101</v>
      </c>
      <c r="AC8">
        <f t="shared" si="2"/>
        <v>13075.154881270071</v>
      </c>
      <c r="AE8">
        <f t="shared" si="3"/>
        <v>8751.5561935980495</v>
      </c>
      <c r="AF8">
        <f t="shared" si="4"/>
        <v>-437.57780967990243</v>
      </c>
      <c r="AG8">
        <f t="shared" si="5"/>
        <v>-46.819438605850962</v>
      </c>
      <c r="AH8">
        <f t="shared" si="6"/>
        <v>-2131.5895330458684</v>
      </c>
      <c r="AI8">
        <f t="shared" si="7"/>
        <v>6135.5694122664281</v>
      </c>
      <c r="AJ8">
        <f t="shared" si="8"/>
        <v>-1592.204742969061</v>
      </c>
      <c r="AK8">
        <f t="shared" ref="AK8:AK23" si="32">H8*SUM(AB8:AB8, AE8:AF8)</f>
        <v>1435.2773178608888</v>
      </c>
      <c r="AL8">
        <f t="shared" si="9"/>
        <v>5978.6419871582557</v>
      </c>
      <c r="AN8">
        <f t="shared" si="10"/>
        <v>5752.8651550967224</v>
      </c>
      <c r="AO8">
        <f t="shared" si="11"/>
        <v>-287.64325775483604</v>
      </c>
      <c r="AP8">
        <f t="shared" si="12"/>
        <v>-30.776916810957868</v>
      </c>
      <c r="AQ8">
        <f t="shared" si="13"/>
        <v>-1401.2076113501882</v>
      </c>
      <c r="AR8">
        <f t="shared" si="14"/>
        <v>4033.2373691807402</v>
      </c>
      <c r="AS8">
        <f t="shared" si="15"/>
        <v>-1046.641189632878</v>
      </c>
      <c r="AT8">
        <f t="shared" si="16"/>
        <v>943.48441433338792</v>
      </c>
      <c r="AU8">
        <f t="shared" si="17"/>
        <v>3930.08059388125</v>
      </c>
      <c r="AW8">
        <v>5</v>
      </c>
      <c r="AX8">
        <f>(R8*SUMPRODUCT(K9:$K$23, X9:$X$23)-$AZ$3*SUMPRODUCT(K8:$K$22, W9:$W$23))/Z8</f>
        <v>13963.382807025037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9346.0712624866665</v>
      </c>
      <c r="P9">
        <f t="shared" si="30"/>
        <v>467.30356312433332</v>
      </c>
      <c r="Q9" s="5">
        <f t="shared" si="31"/>
        <v>50</v>
      </c>
      <c r="R9">
        <f t="shared" si="0"/>
        <v>500000</v>
      </c>
      <c r="S9">
        <f t="shared" si="1"/>
        <v>15452.919780159862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13075.154881270071</v>
      </c>
      <c r="AC9">
        <f t="shared" si="2"/>
        <v>14247.146440440403</v>
      </c>
      <c r="AE9">
        <f t="shared" si="3"/>
        <v>8616.808202835422</v>
      </c>
      <c r="AF9">
        <f t="shared" si="4"/>
        <v>-430.84041014177114</v>
      </c>
      <c r="AG9">
        <f t="shared" si="5"/>
        <v>-46.098558211414641</v>
      </c>
      <c r="AH9">
        <f t="shared" si="6"/>
        <v>-2526.8600837781305</v>
      </c>
      <c r="AI9">
        <f t="shared" si="7"/>
        <v>5613.0091507041061</v>
      </c>
      <c r="AJ9">
        <f t="shared" si="8"/>
        <v>-1171.991559170332</v>
      </c>
      <c r="AK9">
        <f t="shared" si="32"/>
        <v>1109.8306035809062</v>
      </c>
      <c r="AL9">
        <f t="shared" si="9"/>
        <v>5550.8481951146805</v>
      </c>
      <c r="AN9">
        <f t="shared" si="10"/>
        <v>5383.280846048292</v>
      </c>
      <c r="AO9">
        <f t="shared" si="11"/>
        <v>-269.16404230241466</v>
      </c>
      <c r="AP9">
        <f t="shared" si="12"/>
        <v>-28.799699332786748</v>
      </c>
      <c r="AQ9">
        <f t="shared" si="13"/>
        <v>-1578.6352869233756</v>
      </c>
      <c r="AR9">
        <f t="shared" si="14"/>
        <v>3506.6818174897157</v>
      </c>
      <c r="AS9">
        <f t="shared" si="15"/>
        <v>-732.19219503294141</v>
      </c>
      <c r="AT9">
        <f t="shared" si="16"/>
        <v>693.35764357031258</v>
      </c>
      <c r="AU9">
        <f t="shared" si="17"/>
        <v>3467.8472660270868</v>
      </c>
      <c r="AW9">
        <v>6</v>
      </c>
      <c r="AX9">
        <f>(R9*SUMPRODUCT(K10:$K$23, X10:$X$23)-$AZ$3*SUMPRODUCT(K9:$K$22, W10:$W$23))/Z9</f>
        <v>15452.919780159862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9346.0712624866665</v>
      </c>
      <c r="P10">
        <f t="shared" si="30"/>
        <v>467.30356312433332</v>
      </c>
      <c r="Q10" s="5">
        <f t="shared" si="31"/>
        <v>50</v>
      </c>
      <c r="R10">
        <f t="shared" si="0"/>
        <v>500000</v>
      </c>
      <c r="S10">
        <f t="shared" si="1"/>
        <v>16625.222821331139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14247.146440440403</v>
      </c>
      <c r="AC10">
        <f t="shared" si="2"/>
        <v>15076.999239906803</v>
      </c>
      <c r="AE10">
        <f t="shared" si="3"/>
        <v>8475.7185413376574</v>
      </c>
      <c r="AF10">
        <f t="shared" si="4"/>
        <v>-423.78592706688283</v>
      </c>
      <c r="AG10">
        <f t="shared" si="5"/>
        <v>-45.343750883633646</v>
      </c>
      <c r="AH10">
        <f t="shared" si="6"/>
        <v>-2938.2174566684293</v>
      </c>
      <c r="AI10">
        <f t="shared" si="7"/>
        <v>5068.371406718712</v>
      </c>
      <c r="AJ10">
        <f t="shared" si="8"/>
        <v>-829.85279946640003</v>
      </c>
      <c r="AK10">
        <f t="shared" si="32"/>
        <v>1170.7016503723371</v>
      </c>
      <c r="AL10">
        <f t="shared" si="9"/>
        <v>5409.2202576246491</v>
      </c>
      <c r="AN10">
        <f t="shared" si="10"/>
        <v>5031.0082921423755</v>
      </c>
      <c r="AO10">
        <f t="shared" si="11"/>
        <v>-251.55041460711874</v>
      </c>
      <c r="AP10">
        <f t="shared" si="12"/>
        <v>-26.915097000896381</v>
      </c>
      <c r="AQ10">
        <f t="shared" si="13"/>
        <v>-1744.0640951585194</v>
      </c>
      <c r="AR10">
        <f t="shared" si="14"/>
        <v>3008.478685375841</v>
      </c>
      <c r="AS10">
        <f t="shared" si="15"/>
        <v>-492.58317097373964</v>
      </c>
      <c r="AT10">
        <f t="shared" si="16"/>
        <v>694.90388123700586</v>
      </c>
      <c r="AU10">
        <f t="shared" si="17"/>
        <v>3210.7993956391069</v>
      </c>
      <c r="AW10">
        <v>7</v>
      </c>
      <c r="AX10">
        <f>(R10*SUMPRODUCT(K11:$K$23, X11:$X$23)-$AZ$3*SUMPRODUCT(K10:$K$22, W11:$W$23))/Z10</f>
        <v>16625.222821331139</v>
      </c>
    </row>
    <row r="11" spans="1:52" x14ac:dyDescent="0.25">
      <c r="A11" t="s">
        <v>33</v>
      </c>
      <c r="C11" s="24">
        <f>AU25</f>
        <v>31868.380905629532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9346.0712624866665</v>
      </c>
      <c r="P11">
        <f t="shared" si="30"/>
        <v>467.30356312433332</v>
      </c>
      <c r="Q11" s="5">
        <f t="shared" si="31"/>
        <v>50</v>
      </c>
      <c r="R11">
        <f t="shared" si="0"/>
        <v>500000</v>
      </c>
      <c r="S11">
        <f t="shared" si="1"/>
        <v>17466.932869980923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15076.999239906803</v>
      </c>
      <c r="AC11">
        <f t="shared" si="2"/>
        <v>15563.14577250806</v>
      </c>
      <c r="AE11">
        <f t="shared" si="3"/>
        <v>8327.4075958870562</v>
      </c>
      <c r="AF11">
        <f t="shared" si="4"/>
        <v>-416.3703797943528</v>
      </c>
      <c r="AG11">
        <f t="shared" si="5"/>
        <v>-44.550310831202786</v>
      </c>
      <c r="AH11">
        <f t="shared" si="6"/>
        <v>-3400.0254359452933</v>
      </c>
      <c r="AI11">
        <f t="shared" si="7"/>
        <v>4466.4614693162075</v>
      </c>
      <c r="AJ11">
        <f t="shared" si="8"/>
        <v>-486.14653260125669</v>
      </c>
      <c r="AK11">
        <f t="shared" si="32"/>
        <v>1183.8838774839746</v>
      </c>
      <c r="AL11">
        <f t="shared" si="9"/>
        <v>5164.1988141989259</v>
      </c>
      <c r="AN11">
        <f t="shared" si="10"/>
        <v>4700.8787767196445</v>
      </c>
      <c r="AO11">
        <f t="shared" si="11"/>
        <v>-235.0439388359822</v>
      </c>
      <c r="AP11">
        <f t="shared" si="12"/>
        <v>-25.148956415451636</v>
      </c>
      <c r="AQ11">
        <f t="shared" si="13"/>
        <v>-1919.3377084167603</v>
      </c>
      <c r="AR11">
        <f t="shared" si="14"/>
        <v>2521.3481730514504</v>
      </c>
      <c r="AS11">
        <f t="shared" si="15"/>
        <v>-274.43305628630691</v>
      </c>
      <c r="AT11">
        <f t="shared" si="16"/>
        <v>668.31057921479669</v>
      </c>
      <c r="AU11">
        <f t="shared" si="17"/>
        <v>2915.2256959799402</v>
      </c>
      <c r="AW11">
        <v>8</v>
      </c>
      <c r="AX11">
        <f>(R11*SUMPRODUCT(K12:$K$23, X12:$X$23)-$AZ$3*SUMPRODUCT(K11:$K$22, W12:$W$23))/Z11</f>
        <v>17466.932869980923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9346.0712624866665</v>
      </c>
      <c r="P12">
        <f t="shared" si="30"/>
        <v>467.30356312433332</v>
      </c>
      <c r="Q12" s="5">
        <f t="shared" si="31"/>
        <v>50</v>
      </c>
      <c r="R12">
        <f t="shared" si="0"/>
        <v>500000</v>
      </c>
      <c r="S12">
        <f t="shared" si="1"/>
        <v>17971.531532958386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15563.14577250806</v>
      </c>
      <c r="AC12">
        <f t="shared" si="2"/>
        <v>15712.053907731652</v>
      </c>
      <c r="AE12">
        <f t="shared" si="3"/>
        <v>8171.0329045906883</v>
      </c>
      <c r="AF12">
        <f t="shared" si="4"/>
        <v>-408.55164522953442</v>
      </c>
      <c r="AG12">
        <f t="shared" si="5"/>
        <v>-43.713731016516235</v>
      </c>
      <c r="AH12">
        <f t="shared" si="6"/>
        <v>-3910.767063745207</v>
      </c>
      <c r="AI12">
        <f t="shared" si="7"/>
        <v>3808.0004645994309</v>
      </c>
      <c r="AJ12">
        <f t="shared" si="8"/>
        <v>-148.90813522359167</v>
      </c>
      <c r="AK12">
        <f t="shared" si="32"/>
        <v>1210.6000429540122</v>
      </c>
      <c r="AL12">
        <f t="shared" si="9"/>
        <v>4869.6923723298514</v>
      </c>
      <c r="AN12">
        <f t="shared" si="10"/>
        <v>4385.0215700852832</v>
      </c>
      <c r="AO12">
        <f t="shared" si="11"/>
        <v>-219.25107850426414</v>
      </c>
      <c r="AP12">
        <f t="shared" si="12"/>
        <v>-23.459170420013365</v>
      </c>
      <c r="AQ12">
        <f t="shared" si="13"/>
        <v>-2098.7307394720196</v>
      </c>
      <c r="AR12">
        <f t="shared" si="14"/>
        <v>2043.5805816889858</v>
      </c>
      <c r="AS12">
        <f t="shared" si="15"/>
        <v>-79.912220711995104</v>
      </c>
      <c r="AT12">
        <f t="shared" si="16"/>
        <v>649.6739595941491</v>
      </c>
      <c r="AU12">
        <f t="shared" si="17"/>
        <v>2613.3423205711401</v>
      </c>
      <c r="AW12">
        <v>9</v>
      </c>
      <c r="AX12">
        <f>(R12*SUMPRODUCT(K13:$K$23, X13:$X$23)-$AZ$3*SUMPRODUCT(K12:$K$22, W13:$W$23))/Z12</f>
        <v>17971.531532958386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9346.0712624866665</v>
      </c>
      <c r="P13">
        <f t="shared" si="30"/>
        <v>467.30356312433332</v>
      </c>
      <c r="Q13" s="5">
        <f t="shared" si="31"/>
        <v>50</v>
      </c>
      <c r="R13">
        <f t="shared" si="0"/>
        <v>500000</v>
      </c>
      <c r="S13">
        <f t="shared" si="1"/>
        <v>18134.607425253271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15712.053907731652</v>
      </c>
      <c r="AC13">
        <f t="shared" si="2"/>
        <v>15534.432364798695</v>
      </c>
      <c r="AE13">
        <f t="shared" si="3"/>
        <v>8006.0135022007616</v>
      </c>
      <c r="AF13">
        <f t="shared" si="4"/>
        <v>-400.30067511003807</v>
      </c>
      <c r="AG13">
        <f t="shared" si="5"/>
        <v>-42.83090336757521</v>
      </c>
      <c r="AH13">
        <f t="shared" si="6"/>
        <v>-4456.9033877585398</v>
      </c>
      <c r="AI13">
        <f t="shared" si="7"/>
        <v>3105.9785359646085</v>
      </c>
      <c r="AJ13">
        <f t="shared" si="8"/>
        <v>177.6215429329568</v>
      </c>
      <c r="AK13">
        <f t="shared" si="32"/>
        <v>1205.528540190317</v>
      </c>
      <c r="AL13">
        <f t="shared" si="9"/>
        <v>4489.1286190878818</v>
      </c>
      <c r="AN13">
        <f t="shared" si="10"/>
        <v>4085.2554581754998</v>
      </c>
      <c r="AO13">
        <f t="shared" si="11"/>
        <v>-204.26277290877499</v>
      </c>
      <c r="AP13">
        <f t="shared" si="12"/>
        <v>-21.855469231081781</v>
      </c>
      <c r="AQ13">
        <f t="shared" si="13"/>
        <v>-2274.2390937008031</v>
      </c>
      <c r="AR13">
        <f t="shared" si="14"/>
        <v>1584.8981223348403</v>
      </c>
      <c r="AS13">
        <f t="shared" si="15"/>
        <v>90.635542590197787</v>
      </c>
      <c r="AT13">
        <f t="shared" si="16"/>
        <v>615.1491060369857</v>
      </c>
      <c r="AU13">
        <f t="shared" si="17"/>
        <v>2290.6827709620234</v>
      </c>
      <c r="AW13">
        <v>10</v>
      </c>
      <c r="AX13">
        <f>(R13*SUMPRODUCT(K14:$K$23, X14:$X$23)-$AZ$3*SUMPRODUCT(K13:$K$22, W14:$W$23))/Z13</f>
        <v>18134.607425253271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9346.0712624866665</v>
      </c>
      <c r="P14">
        <f t="shared" si="30"/>
        <v>467.30356312433332</v>
      </c>
      <c r="Q14" s="5">
        <f t="shared" si="31"/>
        <v>50</v>
      </c>
      <c r="R14">
        <f t="shared" si="0"/>
        <v>500000</v>
      </c>
      <c r="S14">
        <f t="shared" si="1"/>
        <v>17941.511520271903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15534.432364798695</v>
      </c>
      <c r="AC14">
        <f t="shared" si="2"/>
        <v>15033.908279696592</v>
      </c>
      <c r="AE14">
        <f t="shared" si="3"/>
        <v>7831.4459724853368</v>
      </c>
      <c r="AF14">
        <f t="shared" si="4"/>
        <v>-391.57229862426686</v>
      </c>
      <c r="AG14">
        <f t="shared" si="5"/>
        <v>-41.89699475072085</v>
      </c>
      <c r="AH14">
        <f t="shared" si="6"/>
        <v>-5055.9958317861337</v>
      </c>
      <c r="AI14">
        <f t="shared" si="7"/>
        <v>2341.9808473242147</v>
      </c>
      <c r="AJ14">
        <f t="shared" si="8"/>
        <v>500.52408510210262</v>
      </c>
      <c r="AK14">
        <f t="shared" si="32"/>
        <v>1180.8793303871121</v>
      </c>
      <c r="AL14">
        <f t="shared" si="9"/>
        <v>4023.3842628134294</v>
      </c>
      <c r="AN14">
        <f t="shared" si="10"/>
        <v>3800.8163374450096</v>
      </c>
      <c r="AO14">
        <f t="shared" si="11"/>
        <v>-190.0408168722505</v>
      </c>
      <c r="AP14">
        <f t="shared" si="12"/>
        <v>-20.333765015792014</v>
      </c>
      <c r="AQ14">
        <f t="shared" si="13"/>
        <v>-2453.8139734376605</v>
      </c>
      <c r="AR14">
        <f t="shared" si="14"/>
        <v>1136.6277821193064</v>
      </c>
      <c r="AS14">
        <f t="shared" si="15"/>
        <v>242.91811839404861</v>
      </c>
      <c r="AT14">
        <f t="shared" si="16"/>
        <v>573.11324974410559</v>
      </c>
      <c r="AU14">
        <f t="shared" si="17"/>
        <v>1952.6591502574604</v>
      </c>
      <c r="AW14">
        <v>11</v>
      </c>
      <c r="AX14">
        <f>(R14*SUMPRODUCT(K15:$K$23, X15:$X$23)-$AZ$3*SUMPRODUCT(K14:$K$22, W15:$W$23))/Z14</f>
        <v>17941.511520271903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9346.0712624866665</v>
      </c>
      <c r="P15">
        <f t="shared" si="30"/>
        <v>467.30356312433332</v>
      </c>
      <c r="Q15" s="5">
        <f t="shared" si="31"/>
        <v>50</v>
      </c>
      <c r="R15">
        <f t="shared" si="0"/>
        <v>500000</v>
      </c>
      <c r="S15">
        <f t="shared" si="1"/>
        <v>17376.835309306836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15033.908279696592</v>
      </c>
      <c r="AC15">
        <f t="shared" si="2"/>
        <v>14216.691356372283</v>
      </c>
      <c r="AE15">
        <f t="shared" si="3"/>
        <v>7646.3986778000826</v>
      </c>
      <c r="AF15">
        <f t="shared" si="4"/>
        <v>-382.31993389000411</v>
      </c>
      <c r="AG15">
        <f t="shared" si="5"/>
        <v>-40.907021052210766</v>
      </c>
      <c r="AH15">
        <f t="shared" si="6"/>
        <v>-5710.0375100287629</v>
      </c>
      <c r="AI15">
        <f t="shared" si="7"/>
        <v>1513.1342128291053</v>
      </c>
      <c r="AJ15">
        <f t="shared" si="8"/>
        <v>817.21692332430939</v>
      </c>
      <c r="AK15">
        <f t="shared" si="32"/>
        <v>1157.2655265251863</v>
      </c>
      <c r="AL15">
        <f t="shared" si="9"/>
        <v>3487.6166626786007</v>
      </c>
      <c r="AN15">
        <f t="shared" si="10"/>
        <v>3527.9092982317461</v>
      </c>
      <c r="AO15">
        <f t="shared" si="11"/>
        <v>-176.39546491158728</v>
      </c>
      <c r="AP15">
        <f t="shared" si="12"/>
        <v>-18.873755608905398</v>
      </c>
      <c r="AQ15">
        <f t="shared" si="13"/>
        <v>-2634.5074686425082</v>
      </c>
      <c r="AR15">
        <f t="shared" si="14"/>
        <v>698.13260906874507</v>
      </c>
      <c r="AS15">
        <f t="shared" si="15"/>
        <v>377.04902712418436</v>
      </c>
      <c r="AT15">
        <f t="shared" si="16"/>
        <v>533.94126877071085</v>
      </c>
      <c r="AU15">
        <f t="shared" si="17"/>
        <v>1609.1229049636402</v>
      </c>
      <c r="AW15">
        <v>12</v>
      </c>
      <c r="AX15">
        <f>(R15*SUMPRODUCT(K16:$K$23, X16:$X$23)-$AZ$3*SUMPRODUCT(K15:$K$22, W16:$W$23))/Z15</f>
        <v>17376.835309306836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9346.0712624866665</v>
      </c>
      <c r="P16">
        <f t="shared" si="30"/>
        <v>467.30356312433332</v>
      </c>
      <c r="Q16" s="5">
        <f t="shared" si="31"/>
        <v>50</v>
      </c>
      <c r="R16">
        <f t="shared" si="0"/>
        <v>500000</v>
      </c>
      <c r="S16">
        <f t="shared" si="1"/>
        <v>16461.95381814849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14216.691356372283</v>
      </c>
      <c r="AC16">
        <f t="shared" si="2"/>
        <v>13124.341177296592</v>
      </c>
      <c r="AE16">
        <f t="shared" si="3"/>
        <v>7451.1828468972126</v>
      </c>
      <c r="AF16">
        <f t="shared" si="4"/>
        <v>-372.55914234486067</v>
      </c>
      <c r="AG16">
        <f t="shared" si="5"/>
        <v>-39.862647296542818</v>
      </c>
      <c r="AH16">
        <f t="shared" si="6"/>
        <v>-6353.035451458436</v>
      </c>
      <c r="AI16">
        <f t="shared" si="7"/>
        <v>685.72560579737365</v>
      </c>
      <c r="AJ16">
        <f t="shared" si="8"/>
        <v>1092.3501790756909</v>
      </c>
      <c r="AK16">
        <f t="shared" si="32"/>
        <v>1164.8537338325775</v>
      </c>
      <c r="AL16">
        <f t="shared" si="9"/>
        <v>2942.9295187056423</v>
      </c>
      <c r="AN16">
        <f t="shared" si="10"/>
        <v>3259.5432482248129</v>
      </c>
      <c r="AO16">
        <f t="shared" si="11"/>
        <v>-162.97716241124067</v>
      </c>
      <c r="AP16">
        <f t="shared" si="12"/>
        <v>-17.438039774573479</v>
      </c>
      <c r="AQ16">
        <f t="shared" si="13"/>
        <v>-2779.1552344145398</v>
      </c>
      <c r="AR16">
        <f t="shared" si="14"/>
        <v>299.97281162445915</v>
      </c>
      <c r="AS16">
        <f t="shared" si="15"/>
        <v>477.85200337500868</v>
      </c>
      <c r="AT16">
        <f t="shared" si="16"/>
        <v>509.56891023879859</v>
      </c>
      <c r="AU16">
        <f t="shared" si="17"/>
        <v>1287.3937252382666</v>
      </c>
      <c r="AW16">
        <v>13</v>
      </c>
      <c r="AX16">
        <f>(R16*SUMPRODUCT(K17:$K$23, X17:$X$23)-$AZ$3*SUMPRODUCT(K16:$K$22, W17:$W$23))/Z16</f>
        <v>16461.95381814849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9346.0712624866665</v>
      </c>
      <c r="P17">
        <f t="shared" si="30"/>
        <v>467.30356312433332</v>
      </c>
      <c r="Q17" s="5">
        <f t="shared" si="31"/>
        <v>50</v>
      </c>
      <c r="R17">
        <f t="shared" si="0"/>
        <v>500000</v>
      </c>
      <c r="S17">
        <f t="shared" si="1"/>
        <v>15217.648474129184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13124.341177296592</v>
      </c>
      <c r="AC17">
        <f t="shared" si="2"/>
        <v>11797.891305172643</v>
      </c>
      <c r="AE17">
        <f t="shared" si="3"/>
        <v>7245.7931376631504</v>
      </c>
      <c r="AF17">
        <f t="shared" si="4"/>
        <v>-362.28965688315753</v>
      </c>
      <c r="AG17">
        <f t="shared" si="5"/>
        <v>-38.763844904256032</v>
      </c>
      <c r="AH17">
        <f t="shared" si="6"/>
        <v>-7001.7591932135319</v>
      </c>
      <c r="AI17">
        <f t="shared" si="7"/>
        <v>-157.01955733779505</v>
      </c>
      <c r="AJ17">
        <f t="shared" si="8"/>
        <v>1326.4498721239488</v>
      </c>
      <c r="AK17">
        <f t="shared" si="32"/>
        <v>1234.4840154033254</v>
      </c>
      <c r="AL17">
        <f t="shared" si="9"/>
        <v>2403.9143301894792</v>
      </c>
      <c r="AN17">
        <f t="shared" si="10"/>
        <v>2985.4901359479618</v>
      </c>
      <c r="AO17">
        <f t="shared" si="11"/>
        <v>-149.27450679739812</v>
      </c>
      <c r="AP17">
        <f t="shared" si="12"/>
        <v>-15.971899058437236</v>
      </c>
      <c r="AQ17">
        <f t="shared" si="13"/>
        <v>-2884.9406280957714</v>
      </c>
      <c r="AR17">
        <f t="shared" si="14"/>
        <v>-64.696898003644833</v>
      </c>
      <c r="AS17">
        <f t="shared" si="15"/>
        <v>546.53823726641224</v>
      </c>
      <c r="AT17">
        <f t="shared" si="16"/>
        <v>508.64546930202425</v>
      </c>
      <c r="AU17">
        <f t="shared" si="17"/>
        <v>990.48680856479166</v>
      </c>
      <c r="AW17">
        <v>14</v>
      </c>
      <c r="AX17">
        <f>(R17*SUMPRODUCT(K18:$K$23, X18:$X$23)-$AZ$3*SUMPRODUCT(K17:$K$22, W18:$W$23))/Z17</f>
        <v>15217.648474129184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9346.0712624866665</v>
      </c>
      <c r="P18">
        <f t="shared" si="30"/>
        <v>467.30356312433332</v>
      </c>
      <c r="Q18" s="5">
        <f t="shared" si="31"/>
        <v>50</v>
      </c>
      <c r="R18">
        <f t="shared" si="0"/>
        <v>500000</v>
      </c>
      <c r="S18">
        <f t="shared" si="1"/>
        <v>13652.541425624162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11797.891305172643</v>
      </c>
      <c r="AC18">
        <f t="shared" si="2"/>
        <v>10269.005903450638</v>
      </c>
      <c r="AE18">
        <f t="shared" si="3"/>
        <v>7029.8164991034391</v>
      </c>
      <c r="AF18">
        <f t="shared" si="4"/>
        <v>-351.490824955172</v>
      </c>
      <c r="AG18">
        <f t="shared" si="5"/>
        <v>-37.608404117994326</v>
      </c>
      <c r="AH18">
        <f t="shared" si="6"/>
        <v>-7678.0233721914728</v>
      </c>
      <c r="AI18">
        <f t="shared" si="7"/>
        <v>-1037.3061021612002</v>
      </c>
      <c r="AJ18">
        <f t="shared" si="8"/>
        <v>1528.8854017220056</v>
      </c>
      <c r="AK18">
        <f t="shared" si="32"/>
        <v>1295.1828102503957</v>
      </c>
      <c r="AL18">
        <f t="shared" si="9"/>
        <v>1786.7621098112011</v>
      </c>
      <c r="AN18">
        <f t="shared" si="10"/>
        <v>2706.757408685176</v>
      </c>
      <c r="AO18">
        <f t="shared" si="11"/>
        <v>-135.33787043425883</v>
      </c>
      <c r="AP18">
        <f t="shared" si="12"/>
        <v>-14.480723143796155</v>
      </c>
      <c r="AQ18">
        <f t="shared" si="13"/>
        <v>-2956.3426939220603</v>
      </c>
      <c r="AR18">
        <f t="shared" si="14"/>
        <v>-399.40387881493933</v>
      </c>
      <c r="AS18">
        <f t="shared" si="15"/>
        <v>588.68135301532254</v>
      </c>
      <c r="AT18">
        <f t="shared" si="16"/>
        <v>498.69661145409088</v>
      </c>
      <c r="AU18">
        <f t="shared" si="17"/>
        <v>687.97408565447415</v>
      </c>
      <c r="AW18">
        <v>15</v>
      </c>
      <c r="AX18">
        <f>(R18*SUMPRODUCT(K19:$K$23, X19:$X$23)-$AZ$3*SUMPRODUCT(K18:$K$22, W19:$W$23))/Z18</f>
        <v>13652.541425624162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9346.0712624866665</v>
      </c>
      <c r="P19">
        <f t="shared" si="30"/>
        <v>467.30356312433332</v>
      </c>
      <c r="Q19" s="5">
        <f t="shared" si="31"/>
        <v>50</v>
      </c>
      <c r="R19">
        <f t="shared" si="0"/>
        <v>500000</v>
      </c>
      <c r="S19">
        <f t="shared" si="1"/>
        <v>11720.36574382136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10269.005903450638</v>
      </c>
      <c r="AC19">
        <f t="shared" si="2"/>
        <v>8529.2696346470075</v>
      </c>
      <c r="AE19">
        <f t="shared" si="3"/>
        <v>6801.4227170682016</v>
      </c>
      <c r="AF19">
        <f t="shared" si="4"/>
        <v>-340.07113585341006</v>
      </c>
      <c r="AG19">
        <f t="shared" si="5"/>
        <v>-36.386533582125594</v>
      </c>
      <c r="AH19">
        <f t="shared" si="6"/>
        <v>-8457.8649468878921</v>
      </c>
      <c r="AI19">
        <f t="shared" si="7"/>
        <v>-2032.899899255226</v>
      </c>
      <c r="AJ19">
        <f t="shared" si="8"/>
        <v>1739.7362688036301</v>
      </c>
      <c r="AK19">
        <f t="shared" si="32"/>
        <v>1228.0082393744426</v>
      </c>
      <c r="AL19">
        <f t="shared" si="9"/>
        <v>934.84460892284665</v>
      </c>
      <c r="AN19">
        <f t="shared" si="10"/>
        <v>2439.7398628106657</v>
      </c>
      <c r="AO19">
        <f t="shared" si="11"/>
        <v>-121.98699314053327</v>
      </c>
      <c r="AP19">
        <f t="shared" si="12"/>
        <v>-13.052221592848923</v>
      </c>
      <c r="AQ19">
        <f t="shared" si="13"/>
        <v>-3033.9226252483618</v>
      </c>
      <c r="AR19">
        <f t="shared" si="14"/>
        <v>-729.22197717107827</v>
      </c>
      <c r="AS19">
        <f t="shared" si="15"/>
        <v>624.06118577604445</v>
      </c>
      <c r="AT19">
        <f t="shared" si="16"/>
        <v>440.49910997933449</v>
      </c>
      <c r="AU19">
        <f t="shared" si="17"/>
        <v>335.33831858430062</v>
      </c>
      <c r="AW19">
        <v>16</v>
      </c>
      <c r="AX19">
        <f>(R19*SUMPRODUCT(K20:$K$23, X20:$X$23)-$AZ$3*SUMPRODUCT(K19:$K$22, W20:$W$23))/Z19</f>
        <v>11720.36574382136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9346.0712624866665</v>
      </c>
      <c r="P20">
        <f t="shared" si="30"/>
        <v>467.30356312433332</v>
      </c>
      <c r="Q20" s="5">
        <f t="shared" si="31"/>
        <v>50</v>
      </c>
      <c r="R20">
        <f t="shared" si="0"/>
        <v>500000</v>
      </c>
      <c r="S20">
        <f t="shared" si="1"/>
        <v>9341.2552253691101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8529.2696346470075</v>
      </c>
      <c r="AC20">
        <f t="shared" si="2"/>
        <v>6557.6203772866384</v>
      </c>
      <c r="AE20">
        <f t="shared" si="3"/>
        <v>6561.0012658693731</v>
      </c>
      <c r="AF20">
        <f t="shared" si="4"/>
        <v>-328.05006329346861</v>
      </c>
      <c r="AG20">
        <f t="shared" si="5"/>
        <v>-35.100316922491118</v>
      </c>
      <c r="AH20">
        <f t="shared" si="6"/>
        <v>-9223.5132381322692</v>
      </c>
      <c r="AI20">
        <f t="shared" si="7"/>
        <v>-3025.6623524788556</v>
      </c>
      <c r="AJ20">
        <f t="shared" si="8"/>
        <v>1971.6492573603691</v>
      </c>
      <c r="AK20">
        <f t="shared" si="32"/>
        <v>801.58859146120415</v>
      </c>
      <c r="AL20">
        <f t="shared" si="9"/>
        <v>-252.42450365728234</v>
      </c>
      <c r="AN20">
        <f t="shared" si="10"/>
        <v>2232.2851468482691</v>
      </c>
      <c r="AO20">
        <f t="shared" si="11"/>
        <v>-111.61425734241344</v>
      </c>
      <c r="AP20">
        <f t="shared" si="12"/>
        <v>-11.942371741847468</v>
      </c>
      <c r="AQ20">
        <f t="shared" si="13"/>
        <v>-3138.1660769292366</v>
      </c>
      <c r="AR20">
        <f t="shared" si="14"/>
        <v>-1029.4375591652285</v>
      </c>
      <c r="AS20">
        <f t="shared" si="15"/>
        <v>670.82495089517033</v>
      </c>
      <c r="AT20">
        <f t="shared" si="16"/>
        <v>272.72884642017641</v>
      </c>
      <c r="AU20">
        <f t="shared" si="17"/>
        <v>-85.883761849881751</v>
      </c>
      <c r="AW20">
        <v>17</v>
      </c>
      <c r="AX20">
        <f>(R20*SUMPRODUCT(K21:$K$23, X21:$X$23)-$AZ$3*SUMPRODUCT(K20:$K$22, W21:$W$23))/Z20</f>
        <v>9341.2552253691101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9346.0712624866665</v>
      </c>
      <c r="P21">
        <f t="shared" si="30"/>
        <v>467.30356312433332</v>
      </c>
      <c r="Q21" s="5">
        <f t="shared" si="31"/>
        <v>50</v>
      </c>
      <c r="R21">
        <f t="shared" si="0"/>
        <v>500000</v>
      </c>
      <c r="S21">
        <f t="shared" si="1"/>
        <v>6548.9583369122602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6557.6203772866384</v>
      </c>
      <c r="AC21">
        <f t="shared" si="2"/>
        <v>4421.8000038278642</v>
      </c>
      <c r="AE21">
        <f t="shared" si="3"/>
        <v>6310.3864489881398</v>
      </c>
      <c r="AF21">
        <f t="shared" si="4"/>
        <v>-315.51932244940701</v>
      </c>
      <c r="AG21">
        <f t="shared" si="5"/>
        <v>-33.759567371997356</v>
      </c>
      <c r="AH21">
        <f t="shared" si="6"/>
        <v>-9897.4638126884784</v>
      </c>
      <c r="AI21">
        <f t="shared" si="7"/>
        <v>-3936.3562535217425</v>
      </c>
      <c r="AJ21">
        <f t="shared" si="8"/>
        <v>2135.8203734587742</v>
      </c>
      <c r="AK21">
        <f t="shared" si="32"/>
        <v>643.94260894624153</v>
      </c>
      <c r="AL21">
        <f t="shared" si="9"/>
        <v>-1156.5932711167268</v>
      </c>
      <c r="AN21">
        <f t="shared" si="10"/>
        <v>2042.2496952091037</v>
      </c>
      <c r="AO21">
        <f t="shared" si="11"/>
        <v>-102.1124847604552</v>
      </c>
      <c r="AP21">
        <f t="shared" si="12"/>
        <v>-10.925712194204539</v>
      </c>
      <c r="AQ21">
        <f t="shared" si="13"/>
        <v>-3203.1465296467409</v>
      </c>
      <c r="AR21">
        <f t="shared" si="14"/>
        <v>-1273.9350313922964</v>
      </c>
      <c r="AS21">
        <f t="shared" si="15"/>
        <v>691.22208948344132</v>
      </c>
      <c r="AT21">
        <f t="shared" si="16"/>
        <v>208.40111893044042</v>
      </c>
      <c r="AU21">
        <f t="shared" si="17"/>
        <v>-374.31182297841474</v>
      </c>
      <c r="AW21">
        <v>18</v>
      </c>
      <c r="AX21">
        <f>(R21*SUMPRODUCT(K22:$K$23, X22:$X$23)-$AZ$3*SUMPRODUCT(K21:$K$22, W22:$W$23))/Z21</f>
        <v>6548.9583369122602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9346.0712624866665</v>
      </c>
      <c r="P22">
        <f t="shared" si="30"/>
        <v>467.30356312433332</v>
      </c>
      <c r="Q22" s="5">
        <f t="shared" si="31"/>
        <v>50</v>
      </c>
      <c r="R22">
        <f t="shared" si="0"/>
        <v>500000</v>
      </c>
      <c r="S22">
        <f t="shared" si="1"/>
        <v>3397.3328947047057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4421.8000038278642</v>
      </c>
      <c r="AC22">
        <f t="shared" si="2"/>
        <v>2199.0419793834726</v>
      </c>
      <c r="AE22">
        <f t="shared" si="3"/>
        <v>6049.56996723869</v>
      </c>
      <c r="AF22">
        <f t="shared" si="4"/>
        <v>-302.4784983619345</v>
      </c>
      <c r="AG22">
        <f t="shared" si="5"/>
        <v>-32.364240531315552</v>
      </c>
      <c r="AH22">
        <f t="shared" si="6"/>
        <v>-10577.311669618282</v>
      </c>
      <c r="AI22">
        <f t="shared" si="7"/>
        <v>-4862.5844412728429</v>
      </c>
      <c r="AJ22">
        <f t="shared" si="8"/>
        <v>2222.7580244443916</v>
      </c>
      <c r="AK22">
        <f t="shared" si="32"/>
        <v>711.82240308932342</v>
      </c>
      <c r="AL22">
        <f t="shared" si="9"/>
        <v>-1928.0040137391279</v>
      </c>
      <c r="AN22">
        <f t="shared" si="10"/>
        <v>1829.7578115320168</v>
      </c>
      <c r="AO22">
        <f t="shared" si="11"/>
        <v>-91.487890576600847</v>
      </c>
      <c r="AP22">
        <f t="shared" si="12"/>
        <v>-9.7889142942677587</v>
      </c>
      <c r="AQ22">
        <f t="shared" si="13"/>
        <v>-3199.2222186541394</v>
      </c>
      <c r="AR22">
        <f t="shared" si="14"/>
        <v>-1470.7412119929913</v>
      </c>
      <c r="AS22">
        <f t="shared" si="15"/>
        <v>672.29718482436533</v>
      </c>
      <c r="AT22">
        <f t="shared" si="16"/>
        <v>215.29837815409005</v>
      </c>
      <c r="AU22">
        <f t="shared" si="17"/>
        <v>-583.14564901453605</v>
      </c>
      <c r="AW22">
        <v>19</v>
      </c>
      <c r="AX22">
        <f>(R22*SUMPRODUCT(K23:$K$23, X23:$X$23)-$AZ$3*SUMPRODUCT(K22:$K$22, W23:$W$23))/Z22</f>
        <v>3397.3328947047057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9346.0712624866665</v>
      </c>
      <c r="P23">
        <f t="shared" si="30"/>
        <v>467.30356312433332</v>
      </c>
      <c r="Q23" s="5">
        <f t="shared" si="31"/>
        <v>50</v>
      </c>
      <c r="R23">
        <f t="shared" si="0"/>
        <v>500000</v>
      </c>
      <c r="S23">
        <f t="shared" si="1"/>
        <v>3556.1676282291573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2199.0419793834726</v>
      </c>
      <c r="AC23">
        <f t="shared" si="2"/>
        <v>2199.0419793834726</v>
      </c>
      <c r="AE23">
        <f t="shared" si="3"/>
        <v>5779.3684654713597</v>
      </c>
      <c r="AF23">
        <f t="shared" si="4"/>
        <v>-288.96842327356802</v>
      </c>
      <c r="AG23">
        <f t="shared" si="5"/>
        <v>-30.918705320965366</v>
      </c>
      <c r="AH23">
        <f t="shared" si="6"/>
        <v>-11218.928050370305</v>
      </c>
      <c r="AI23">
        <f t="shared" si="7"/>
        <v>-5759.4467134934785</v>
      </c>
      <c r="AJ23">
        <f t="shared" si="8"/>
        <v>0</v>
      </c>
      <c r="AK23">
        <f t="shared" si="32"/>
        <v>798.93302604229336</v>
      </c>
      <c r="AL23">
        <f t="shared" si="9"/>
        <v>-4960.5136874511854</v>
      </c>
      <c r="AN23">
        <f t="shared" si="10"/>
        <v>1583.5061576032431</v>
      </c>
      <c r="AO23">
        <f t="shared" si="11"/>
        <v>-79.175307880162165</v>
      </c>
      <c r="AP23">
        <f t="shared" si="12"/>
        <v>-8.4715069740540745</v>
      </c>
      <c r="AQ23">
        <f t="shared" si="13"/>
        <v>-3073.9070809565019</v>
      </c>
      <c r="AR23">
        <f t="shared" si="14"/>
        <v>-1578.047738207475</v>
      </c>
      <c r="AS23">
        <f t="shared" si="15"/>
        <v>0</v>
      </c>
      <c r="AT23">
        <f t="shared" si="16"/>
        <v>218.9020087244744</v>
      </c>
      <c r="AU23">
        <f t="shared" si="17"/>
        <v>-1359.1457294830007</v>
      </c>
      <c r="AW23">
        <v>20</v>
      </c>
      <c r="AX23">
        <f>(R23*SUMPRODUCT(K$23:$K24, X$23:$X24)-$AZ$3*SUMPRODUCT(K$22:$K23, W$23:$W24))/Z23</f>
        <v>3556.1676282291573</v>
      </c>
    </row>
    <row r="25" spans="5:50" x14ac:dyDescent="0.25">
      <c r="AN25" s="6">
        <f t="shared" ref="AN25:AU25" si="33">SUM(AN3:AN23)</f>
        <v>86241.179900223113</v>
      </c>
      <c r="AO25" s="6">
        <f t="shared" si="33"/>
        <v>-11321.612441876154</v>
      </c>
      <c r="AP25" s="6">
        <f t="shared" si="33"/>
        <v>-2931.2848481433989</v>
      </c>
      <c r="AQ25" s="6">
        <f t="shared" si="33"/>
        <v>-44619.225512397345</v>
      </c>
      <c r="AR25" s="6">
        <f t="shared" si="33"/>
        <v>27369.057097806206</v>
      </c>
      <c r="AS25" s="6">
        <f t="shared" si="33"/>
        <v>-7259.2206817576262</v>
      </c>
      <c r="AT25" s="6">
        <f t="shared" si="33"/>
        <v>11758.544489580949</v>
      </c>
      <c r="AU25" s="7">
        <f t="shared" si="33"/>
        <v>31868.380905629532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30455.548162387971</v>
      </c>
      <c r="K3">
        <v>1</v>
      </c>
      <c r="L3" s="2">
        <v>0</v>
      </c>
      <c r="O3">
        <f>$C$3</f>
        <v>30455.548162387971</v>
      </c>
      <c r="P3">
        <f>O3*B5</f>
        <v>24364.438529910378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30455.548162387971</v>
      </c>
      <c r="AF3">
        <f t="shared" ref="AF3:AF23" si="4">-$Z3*P3</f>
        <v>-24364.438529910378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3571.2014284775937</v>
      </c>
      <c r="AJ3">
        <f t="shared" ref="AJ3:AJ23" si="8">AB3-AC3</f>
        <v>0</v>
      </c>
      <c r="AL3">
        <f t="shared" ref="AL3:AL23" si="9">SUM(AI3:AK3)</f>
        <v>3571.2014284775937</v>
      </c>
      <c r="AN3">
        <f t="shared" ref="AN3:AN23" si="10">AE3*$K3</f>
        <v>30455.548162387971</v>
      </c>
      <c r="AO3">
        <f t="shared" ref="AO3:AO23" si="11">AF3*$K3</f>
        <v>-24364.438529910378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3571.2014284775937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3571.2014284775937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13895.324168704441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8544.2647644239096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8357.9609076105262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-8357.9609076105262</v>
      </c>
      <c r="AK4">
        <f>H4*SUM(AB4, AE4:AF4)</f>
        <v>0</v>
      </c>
      <c r="AL4">
        <f t="shared" si="9"/>
        <v>-14260.236407610526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-5537.3632610939103</v>
      </c>
      <c r="AR4">
        <f t="shared" si="14"/>
        <v>-5537.3632610939103</v>
      </c>
      <c r="AS4">
        <f t="shared" si="15"/>
        <v>-7841.2242308007553</v>
      </c>
      <c r="AT4">
        <f t="shared" si="16"/>
        <v>0</v>
      </c>
      <c r="AU4">
        <f t="shared" si="17"/>
        <v>-13378.587491894667</v>
      </c>
      <c r="AW4">
        <v>1</v>
      </c>
      <c r="AX4">
        <f>(R4*SUMPRODUCT(K5:$K$23, X5:$X$23)-$AZ$3*SUMPRODUCT(K4:$K$22, W5:$W$23))/Z4</f>
        <v>8544.2647644239096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30455.548162387971</v>
      </c>
      <c r="P5">
        <f t="shared" ref="P5:P23" si="30">O5*$C$5</f>
        <v>1522.7774081193986</v>
      </c>
      <c r="Q5" s="5">
        <f t="shared" ref="Q5:Q23" si="31">$C$8</f>
        <v>50</v>
      </c>
      <c r="R5">
        <f t="shared" si="0"/>
        <v>500000</v>
      </c>
      <c r="S5">
        <f t="shared" si="1"/>
        <v>16075.710284176183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8357.9609076105262</v>
      </c>
      <c r="AC5">
        <f t="shared" si="2"/>
        <v>15353.620104166985</v>
      </c>
      <c r="AE5">
        <f t="shared" si="3"/>
        <v>29087.543149476998</v>
      </c>
      <c r="AF5">
        <f t="shared" si="4"/>
        <v>-1454.3771574738498</v>
      </c>
      <c r="AG5">
        <f t="shared" si="5"/>
        <v>-47.754095566402519</v>
      </c>
      <c r="AH5">
        <f t="shared" si="6"/>
        <v>-6665.7915909748235</v>
      </c>
      <c r="AI5">
        <f t="shared" si="7"/>
        <v>20919.620305461925</v>
      </c>
      <c r="AJ5">
        <f t="shared" si="8"/>
        <v>-6995.6591965564585</v>
      </c>
      <c r="AK5">
        <f>H5*SUM(AB5, AE5:AF5)</f>
        <v>3109.6333641266219</v>
      </c>
      <c r="AL5">
        <f t="shared" si="9"/>
        <v>17033.594473032088</v>
      </c>
      <c r="AN5">
        <f t="shared" si="10"/>
        <v>25118.911823390994</v>
      </c>
      <c r="AO5">
        <f t="shared" si="11"/>
        <v>-1255.9455911695497</v>
      </c>
      <c r="AP5">
        <f t="shared" si="12"/>
        <v>-41.238646714644226</v>
      </c>
      <c r="AQ5">
        <f t="shared" si="13"/>
        <v>-5756.3277292399425</v>
      </c>
      <c r="AR5">
        <f t="shared" si="14"/>
        <v>18065.39985626686</v>
      </c>
      <c r="AS5">
        <f t="shared" si="15"/>
        <v>-6041.1890272676919</v>
      </c>
      <c r="AT5">
        <f t="shared" si="16"/>
        <v>2685.3627986100905</v>
      </c>
      <c r="AU5">
        <f t="shared" si="17"/>
        <v>14709.573627609259</v>
      </c>
      <c r="AW5">
        <v>2</v>
      </c>
      <c r="AX5">
        <f>(R5*SUMPRODUCT(K6:$K$23, X6:$X$23)-$AZ$3*SUMPRODUCT(K5:$K$22, W6:$W$23))/Z5</f>
        <v>16075.710284176183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30455.548162387971</v>
      </c>
      <c r="P6">
        <f t="shared" si="30"/>
        <v>1522.7774081193986</v>
      </c>
      <c r="Q6" s="5">
        <f t="shared" si="31"/>
        <v>50</v>
      </c>
      <c r="R6">
        <f t="shared" si="0"/>
        <v>500000</v>
      </c>
      <c r="S6">
        <f t="shared" si="1"/>
        <v>22604.542715077721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15353.620104166985</v>
      </c>
      <c r="AC6">
        <f t="shared" si="2"/>
        <v>21038.008603688068</v>
      </c>
      <c r="AE6">
        <f t="shared" si="3"/>
        <v>28344.925723402383</v>
      </c>
      <c r="AF6">
        <f t="shared" si="4"/>
        <v>-1417.2462861701192</v>
      </c>
      <c r="AG6">
        <f t="shared" si="5"/>
        <v>-46.534913067839362</v>
      </c>
      <c r="AH6">
        <f t="shared" si="6"/>
        <v>-7416.4154289913367</v>
      </c>
      <c r="AI6">
        <f t="shared" si="7"/>
        <v>19464.729095173083</v>
      </c>
      <c r="AJ6">
        <f t="shared" si="8"/>
        <v>-5684.3884995210828</v>
      </c>
      <c r="AK6">
        <f>H6*SUM(AB6, AE6:AF6)</f>
        <v>4600.2053901042382</v>
      </c>
      <c r="AL6">
        <f t="shared" si="9"/>
        <v>18380.545985756238</v>
      </c>
      <c r="AN6">
        <f t="shared" si="10"/>
        <v>22075.771332652923</v>
      </c>
      <c r="AO6">
        <f t="shared" si="11"/>
        <v>-1103.7885666326463</v>
      </c>
      <c r="AP6">
        <f t="shared" si="12"/>
        <v>-36.242610402127134</v>
      </c>
      <c r="AQ6">
        <f t="shared" si="13"/>
        <v>-5776.098788052117</v>
      </c>
      <c r="AR6">
        <f t="shared" si="14"/>
        <v>15159.64136756603</v>
      </c>
      <c r="AS6">
        <f t="shared" si="15"/>
        <v>-4427.1508031429985</v>
      </c>
      <c r="AT6">
        <f t="shared" si="16"/>
        <v>3582.7605711922351</v>
      </c>
      <c r="AU6">
        <f t="shared" si="17"/>
        <v>14315.251135615266</v>
      </c>
      <c r="AW6">
        <v>3</v>
      </c>
      <c r="AX6">
        <f>(R6*SUMPRODUCT(K7:$K$23, X7:$X$23)-$AZ$3*SUMPRODUCT(K6:$K$22, W7:$W$23))/Z6</f>
        <v>22604.542715077721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30455.548162387971</v>
      </c>
      <c r="P7">
        <f t="shared" si="30"/>
        <v>1522.7774081193986</v>
      </c>
      <c r="Q7" s="5">
        <f t="shared" si="31"/>
        <v>50</v>
      </c>
      <c r="R7">
        <f t="shared" si="0"/>
        <v>500000</v>
      </c>
      <c r="S7">
        <f t="shared" si="1"/>
        <v>28006.926260362492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21038.008603688068</v>
      </c>
      <c r="AC7">
        <f t="shared" si="2"/>
        <v>25347.495860279101</v>
      </c>
      <c r="AE7">
        <f t="shared" si="3"/>
        <v>27563.606009175401</v>
      </c>
      <c r="AF7">
        <f t="shared" si="4"/>
        <v>-1378.18030045877</v>
      </c>
      <c r="AG7">
        <f t="shared" si="5"/>
        <v>-45.252191591179333</v>
      </c>
      <c r="AH7">
        <f t="shared" si="6"/>
        <v>-8173.7234598163486</v>
      </c>
      <c r="AI7">
        <f t="shared" si="7"/>
        <v>17966.450057309103</v>
      </c>
      <c r="AJ7">
        <f t="shared" si="8"/>
        <v>-4309.4872565910337</v>
      </c>
      <c r="AK7">
        <f>H7*SUM(AB7, AE7:AF7)</f>
        <v>4944.2935725087718</v>
      </c>
      <c r="AL7">
        <f t="shared" si="9"/>
        <v>18601.256373226839</v>
      </c>
      <c r="AN7">
        <f t="shared" si="10"/>
        <v>19432.659594179855</v>
      </c>
      <c r="AO7">
        <f t="shared" si="11"/>
        <v>-971.63297970899282</v>
      </c>
      <c r="AP7">
        <f t="shared" si="12"/>
        <v>-31.90331608967529</v>
      </c>
      <c r="AQ7">
        <f t="shared" si="13"/>
        <v>-5762.5691485613042</v>
      </c>
      <c r="AR7">
        <f t="shared" si="14"/>
        <v>12666.554149819884</v>
      </c>
      <c r="AS7">
        <f t="shared" si="15"/>
        <v>-3038.2381338244541</v>
      </c>
      <c r="AT7">
        <f t="shared" si="16"/>
        <v>3485.7838954841727</v>
      </c>
      <c r="AU7">
        <f t="shared" si="17"/>
        <v>13114.099911479601</v>
      </c>
      <c r="AW7">
        <v>4</v>
      </c>
      <c r="AX7">
        <f>(R7*SUMPRODUCT(K8:$K$23, X8:$X$23)-$AZ$3*SUMPRODUCT(K7:$K$22, W8:$W$23))/Z7</f>
        <v>28006.926260362492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30455.548162387971</v>
      </c>
      <c r="P8">
        <f t="shared" si="30"/>
        <v>1522.7774081193986</v>
      </c>
      <c r="Q8" s="5">
        <f t="shared" si="31"/>
        <v>50</v>
      </c>
      <c r="R8">
        <f t="shared" si="0"/>
        <v>500000</v>
      </c>
      <c r="S8">
        <f t="shared" si="1"/>
        <v>32254.549346434345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25347.495860279101</v>
      </c>
      <c r="AC8">
        <f t="shared" si="2"/>
        <v>28321.656352987789</v>
      </c>
      <c r="AE8">
        <f t="shared" si="3"/>
        <v>26742.01272610165</v>
      </c>
      <c r="AF8">
        <f t="shared" si="4"/>
        <v>-1337.1006363050824</v>
      </c>
      <c r="AG8">
        <f t="shared" si="5"/>
        <v>-43.903351506783139</v>
      </c>
      <c r="AH8">
        <f t="shared" si="6"/>
        <v>-8963.1816848440048</v>
      </c>
      <c r="AI8">
        <f t="shared" si="7"/>
        <v>16397.827053445777</v>
      </c>
      <c r="AJ8">
        <f t="shared" si="8"/>
        <v>-2974.1604927086883</v>
      </c>
      <c r="AK8">
        <f t="shared" ref="AK8:AK23" si="32">H8*SUM(AB8:AB8, AE8:AF8)</f>
        <v>3679.5495763804861</v>
      </c>
      <c r="AL8">
        <f t="shared" si="9"/>
        <v>17103.216137117575</v>
      </c>
      <c r="AN8">
        <f t="shared" si="10"/>
        <v>17578.952792611086</v>
      </c>
      <c r="AO8">
        <f t="shared" si="11"/>
        <v>-878.94763963055425</v>
      </c>
      <c r="AP8">
        <f t="shared" si="12"/>
        <v>-28.860017063033464</v>
      </c>
      <c r="AQ8">
        <f t="shared" si="13"/>
        <v>-5891.9778897449523</v>
      </c>
      <c r="AR8">
        <f t="shared" si="14"/>
        <v>10779.167246172545</v>
      </c>
      <c r="AS8">
        <f t="shared" si="15"/>
        <v>-1955.0744902587041</v>
      </c>
      <c r="AT8">
        <f t="shared" si="16"/>
        <v>2418.7643975702304</v>
      </c>
      <c r="AU8">
        <f t="shared" si="17"/>
        <v>11242.85715348407</v>
      </c>
      <c r="AW8">
        <v>5</v>
      </c>
      <c r="AX8">
        <f>(R8*SUMPRODUCT(K9:$K$23, X9:$X$23)-$AZ$3*SUMPRODUCT(K8:$K$22, W9:$W$23))/Z8</f>
        <v>32254.549346434345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30455.548162387971</v>
      </c>
      <c r="P9">
        <f t="shared" si="30"/>
        <v>1522.7774081193986</v>
      </c>
      <c r="Q9" s="5">
        <f t="shared" si="31"/>
        <v>50</v>
      </c>
      <c r="R9">
        <f t="shared" si="0"/>
        <v>500000</v>
      </c>
      <c r="S9">
        <f t="shared" si="1"/>
        <v>35517.62846472775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28321.656352987789</v>
      </c>
      <c r="AC9">
        <f t="shared" si="2"/>
        <v>30173.619496142808</v>
      </c>
      <c r="AE9">
        <f t="shared" si="3"/>
        <v>25873.183585749579</v>
      </c>
      <c r="AF9">
        <f t="shared" si="4"/>
        <v>-1293.659179287479</v>
      </c>
      <c r="AG9">
        <f t="shared" si="5"/>
        <v>-42.476962568190565</v>
      </c>
      <c r="AH9">
        <f t="shared" si="6"/>
        <v>-9873.554235247404</v>
      </c>
      <c r="AI9">
        <f t="shared" si="7"/>
        <v>14663.493208646505</v>
      </c>
      <c r="AJ9">
        <f t="shared" si="8"/>
        <v>-1851.9631431550188</v>
      </c>
      <c r="AK9">
        <f t="shared" si="32"/>
        <v>2761.4416356432839</v>
      </c>
      <c r="AL9">
        <f t="shared" si="9"/>
        <v>15572.971701134771</v>
      </c>
      <c r="AN9">
        <f t="shared" si="10"/>
        <v>16164.061024083703</v>
      </c>
      <c r="AO9">
        <f t="shared" si="11"/>
        <v>-808.20305120418516</v>
      </c>
      <c r="AP9">
        <f t="shared" si="12"/>
        <v>-26.537136908351584</v>
      </c>
      <c r="AQ9">
        <f t="shared" si="13"/>
        <v>-6168.422708948804</v>
      </c>
      <c r="AR9">
        <f t="shared" si="14"/>
        <v>9160.898127022363</v>
      </c>
      <c r="AS9">
        <f t="shared" si="15"/>
        <v>-1156.9989120627315</v>
      </c>
      <c r="AT9">
        <f t="shared" si="16"/>
        <v>1725.1882036491334</v>
      </c>
      <c r="AU9">
        <f t="shared" si="17"/>
        <v>9729.0874186087658</v>
      </c>
      <c r="AW9">
        <v>6</v>
      </c>
      <c r="AX9">
        <f>(R9*SUMPRODUCT(K10:$K$23, X10:$X$23)-$AZ$3*SUMPRODUCT(K9:$K$22, W10:$W$23))/Z9</f>
        <v>35517.62846472775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30455.548162387971</v>
      </c>
      <c r="P10">
        <f t="shared" si="30"/>
        <v>1522.7774081193986</v>
      </c>
      <c r="Q10" s="5">
        <f t="shared" si="31"/>
        <v>50</v>
      </c>
      <c r="R10">
        <f t="shared" si="0"/>
        <v>500000</v>
      </c>
      <c r="S10">
        <f t="shared" si="1"/>
        <v>38019.325322510536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30173.619496142808</v>
      </c>
      <c r="AC10">
        <f t="shared" si="2"/>
        <v>31157.184721200079</v>
      </c>
      <c r="AE10">
        <f t="shared" si="3"/>
        <v>24958.600181131995</v>
      </c>
      <c r="AF10">
        <f t="shared" si="4"/>
        <v>-1247.9300090565998</v>
      </c>
      <c r="AG10">
        <f t="shared" si="5"/>
        <v>-40.975457161456376</v>
      </c>
      <c r="AH10">
        <f t="shared" si="6"/>
        <v>-10767.357810522921</v>
      </c>
      <c r="AI10">
        <f t="shared" si="7"/>
        <v>12902.336904391017</v>
      </c>
      <c r="AJ10">
        <f t="shared" si="8"/>
        <v>-983.56522505727116</v>
      </c>
      <c r="AK10">
        <f t="shared" si="32"/>
        <v>2828.9252075814557</v>
      </c>
      <c r="AL10">
        <f t="shared" si="9"/>
        <v>14747.696886915201</v>
      </c>
      <c r="AN10">
        <f t="shared" si="10"/>
        <v>14814.900218680928</v>
      </c>
      <c r="AO10">
        <f t="shared" si="11"/>
        <v>-740.74501093404649</v>
      </c>
      <c r="AP10">
        <f t="shared" si="12"/>
        <v>-24.322169707286783</v>
      </c>
      <c r="AQ10">
        <f t="shared" si="13"/>
        <v>-6391.2771719594457</v>
      </c>
      <c r="AR10">
        <f t="shared" si="14"/>
        <v>7658.555866080148</v>
      </c>
      <c r="AS10">
        <f t="shared" si="15"/>
        <v>-583.82363442015105</v>
      </c>
      <c r="AT10">
        <f t="shared" si="16"/>
        <v>1679.1905143828328</v>
      </c>
      <c r="AU10">
        <f t="shared" si="17"/>
        <v>8753.9227460428283</v>
      </c>
      <c r="AW10">
        <v>7</v>
      </c>
      <c r="AX10">
        <f>(R10*SUMPRODUCT(K11:$K$23, X11:$X$23)-$AZ$3*SUMPRODUCT(K10:$K$22, W11:$W$23))/Z10</f>
        <v>38019.325322510536</v>
      </c>
    </row>
    <row r="11" spans="1:52" x14ac:dyDescent="0.25">
      <c r="A11" t="s">
        <v>33</v>
      </c>
      <c r="C11" s="24">
        <f>AU25</f>
        <v>96831.08011725558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30455.548162387971</v>
      </c>
      <c r="P11">
        <f t="shared" si="30"/>
        <v>1522.7774081193986</v>
      </c>
      <c r="Q11" s="5">
        <f t="shared" si="31"/>
        <v>50</v>
      </c>
      <c r="R11">
        <f t="shared" si="0"/>
        <v>500000</v>
      </c>
      <c r="S11">
        <f t="shared" si="1"/>
        <v>39829.820020111089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31157.184721200079</v>
      </c>
      <c r="AC11">
        <f t="shared" si="2"/>
        <v>31394.096006889649</v>
      </c>
      <c r="AE11">
        <f t="shared" si="3"/>
        <v>24005.240356840382</v>
      </c>
      <c r="AF11">
        <f t="shared" si="4"/>
        <v>-1200.2620178420191</v>
      </c>
      <c r="AG11">
        <f t="shared" si="5"/>
        <v>-39.410291072163986</v>
      </c>
      <c r="AH11">
        <f t="shared" si="6"/>
        <v>-11554.115176778259</v>
      </c>
      <c r="AI11">
        <f t="shared" si="7"/>
        <v>11211.452871147942</v>
      </c>
      <c r="AJ11">
        <f t="shared" si="8"/>
        <v>-236.91128568956992</v>
      </c>
      <c r="AK11">
        <f t="shared" si="32"/>
        <v>2779.0513976002198</v>
      </c>
      <c r="AL11">
        <f t="shared" si="9"/>
        <v>13753.592983058592</v>
      </c>
      <c r="AN11">
        <f t="shared" si="10"/>
        <v>13551.123038490377</v>
      </c>
      <c r="AO11">
        <f t="shared" si="11"/>
        <v>-677.55615192451887</v>
      </c>
      <c r="AP11">
        <f t="shared" si="12"/>
        <v>-22.247379962160323</v>
      </c>
      <c r="AQ11">
        <f t="shared" si="13"/>
        <v>-6522.3773656903059</v>
      </c>
      <c r="AR11">
        <f t="shared" si="14"/>
        <v>6328.9421409133938</v>
      </c>
      <c r="AS11">
        <f t="shared" si="15"/>
        <v>-133.73804777053553</v>
      </c>
      <c r="AT11">
        <f t="shared" si="16"/>
        <v>1568.7935992041869</v>
      </c>
      <c r="AU11">
        <f t="shared" si="17"/>
        <v>7763.9976923470449</v>
      </c>
      <c r="AW11">
        <v>8</v>
      </c>
      <c r="AX11">
        <f>(R11*SUMPRODUCT(K12:$K$23, X12:$X$23)-$AZ$3*SUMPRODUCT(K11:$K$22, W12:$W$23))/Z11</f>
        <v>39829.820020111089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30455.548162387971</v>
      </c>
      <c r="P12">
        <f t="shared" si="30"/>
        <v>1522.7774081193986</v>
      </c>
      <c r="Q12" s="5">
        <f t="shared" si="31"/>
        <v>50</v>
      </c>
      <c r="R12">
        <f t="shared" si="0"/>
        <v>500000</v>
      </c>
      <c r="S12">
        <f t="shared" si="1"/>
        <v>40959.701886359711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31394.096006889649</v>
      </c>
      <c r="AC12">
        <f t="shared" si="2"/>
        <v>30950.30783181385</v>
      </c>
      <c r="AE12">
        <f t="shared" si="3"/>
        <v>23013.072542074464</v>
      </c>
      <c r="AF12">
        <f t="shared" si="4"/>
        <v>-1150.6536271037232</v>
      </c>
      <c r="AG12">
        <f t="shared" si="5"/>
        <v>-37.78141246936277</v>
      </c>
      <c r="AH12">
        <f t="shared" si="6"/>
        <v>-12347.756920795826</v>
      </c>
      <c r="AI12">
        <f t="shared" si="7"/>
        <v>9476.8805817055545</v>
      </c>
      <c r="AJ12">
        <f t="shared" si="8"/>
        <v>443.78817507579879</v>
      </c>
      <c r="AK12">
        <f t="shared" si="32"/>
        <v>2764.0131244445538</v>
      </c>
      <c r="AL12">
        <f t="shared" si="9"/>
        <v>12684.681881225908</v>
      </c>
      <c r="AN12">
        <f t="shared" si="10"/>
        <v>12350.068916530559</v>
      </c>
      <c r="AO12">
        <f t="shared" si="11"/>
        <v>-617.50344582652804</v>
      </c>
      <c r="AP12">
        <f t="shared" si="12"/>
        <v>-20.2755649819212</v>
      </c>
      <c r="AQ12">
        <f t="shared" si="13"/>
        <v>-6626.4793046469595</v>
      </c>
      <c r="AR12">
        <f t="shared" si="14"/>
        <v>5085.8106010751526</v>
      </c>
      <c r="AS12">
        <f t="shared" si="15"/>
        <v>238.16092077696067</v>
      </c>
      <c r="AT12">
        <f t="shared" si="16"/>
        <v>1483.3200786498762</v>
      </c>
      <c r="AU12">
        <f t="shared" si="17"/>
        <v>6807.2916005019897</v>
      </c>
      <c r="AW12">
        <v>9</v>
      </c>
      <c r="AX12">
        <f>(R12*SUMPRODUCT(K13:$K$23, X13:$X$23)-$AZ$3*SUMPRODUCT(K12:$K$22, W13:$W$23))/Z12</f>
        <v>40959.701886359711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30455.548162387971</v>
      </c>
      <c r="P13">
        <f t="shared" si="30"/>
        <v>1522.7774081193986</v>
      </c>
      <c r="Q13" s="5">
        <f t="shared" si="31"/>
        <v>50</v>
      </c>
      <c r="R13">
        <f t="shared" si="0"/>
        <v>500000</v>
      </c>
      <c r="S13">
        <f t="shared" si="1"/>
        <v>41422.607525660824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30950.30783181385</v>
      </c>
      <c r="AC13">
        <f t="shared" si="2"/>
        <v>29902.086928231322</v>
      </c>
      <c r="AE13">
        <f t="shared" si="3"/>
        <v>21985.203322473179</v>
      </c>
      <c r="AF13">
        <f t="shared" si="4"/>
        <v>-1099.2601661236588</v>
      </c>
      <c r="AG13">
        <f t="shared" si="5"/>
        <v>-36.09392154961192</v>
      </c>
      <c r="AH13">
        <f t="shared" si="6"/>
        <v>-13096.767950572232</v>
      </c>
      <c r="AI13">
        <f t="shared" si="7"/>
        <v>7753.0812842276773</v>
      </c>
      <c r="AJ13">
        <f t="shared" si="8"/>
        <v>1048.220903582529</v>
      </c>
      <c r="AK13">
        <f t="shared" si="32"/>
        <v>2679.9341760880461</v>
      </c>
      <c r="AL13">
        <f t="shared" si="9"/>
        <v>11481.236363898253</v>
      </c>
      <c r="AN13">
        <f t="shared" si="10"/>
        <v>11218.463702008812</v>
      </c>
      <c r="AO13">
        <f t="shared" si="11"/>
        <v>-560.92318510044049</v>
      </c>
      <c r="AP13">
        <f t="shared" si="12"/>
        <v>-18.417766842009108</v>
      </c>
      <c r="AQ13">
        <f t="shared" si="13"/>
        <v>-6682.9318661310808</v>
      </c>
      <c r="AR13">
        <f t="shared" si="14"/>
        <v>3956.1908839352818</v>
      </c>
      <c r="AS13">
        <f t="shared" si="15"/>
        <v>534.87920880436184</v>
      </c>
      <c r="AT13">
        <f t="shared" si="16"/>
        <v>1367.4990327464739</v>
      </c>
      <c r="AU13">
        <f t="shared" si="17"/>
        <v>5858.5691254861185</v>
      </c>
      <c r="AW13">
        <v>10</v>
      </c>
      <c r="AX13">
        <f>(R13*SUMPRODUCT(K14:$K$23, X14:$X$23)-$AZ$3*SUMPRODUCT(K13:$K$22, W14:$W$23))/Z13</f>
        <v>41422.607525660824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30455.548162387971</v>
      </c>
      <c r="P14">
        <f t="shared" si="30"/>
        <v>1522.7774081193986</v>
      </c>
      <c r="Q14" s="5">
        <f t="shared" si="31"/>
        <v>50</v>
      </c>
      <c r="R14">
        <f t="shared" si="0"/>
        <v>500000</v>
      </c>
      <c r="S14">
        <f t="shared" si="1"/>
        <v>41193.484406440606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29902.086928231322</v>
      </c>
      <c r="AC14">
        <f t="shared" si="2"/>
        <v>28298.168268763384</v>
      </c>
      <c r="AE14">
        <f t="shared" si="3"/>
        <v>20921.663681403315</v>
      </c>
      <c r="AF14">
        <f t="shared" si="4"/>
        <v>-1046.0831840701658</v>
      </c>
      <c r="AG14">
        <f t="shared" si="5"/>
        <v>-34.347869179450818</v>
      </c>
      <c r="AH14">
        <f t="shared" si="6"/>
        <v>-13851.131546649802</v>
      </c>
      <c r="AI14">
        <f t="shared" si="7"/>
        <v>5990.1010815038971</v>
      </c>
      <c r="AJ14">
        <f t="shared" si="8"/>
        <v>1603.9186594679377</v>
      </c>
      <c r="AK14">
        <f t="shared" si="32"/>
        <v>2558.5721056740135</v>
      </c>
      <c r="AL14">
        <f t="shared" si="9"/>
        <v>10152.591846645848</v>
      </c>
      <c r="AN14">
        <f t="shared" si="10"/>
        <v>10153.859377462048</v>
      </c>
      <c r="AO14">
        <f t="shared" si="11"/>
        <v>-507.69296887310242</v>
      </c>
      <c r="AP14">
        <f t="shared" si="12"/>
        <v>-16.66996654160025</v>
      </c>
      <c r="AQ14">
        <f t="shared" si="13"/>
        <v>-6722.3354741345765</v>
      </c>
      <c r="AR14">
        <f t="shared" si="14"/>
        <v>2907.1609679127696</v>
      </c>
      <c r="AS14">
        <f t="shared" si="15"/>
        <v>778.42588281356507</v>
      </c>
      <c r="AT14">
        <f t="shared" si="16"/>
        <v>1241.7454827554297</v>
      </c>
      <c r="AU14">
        <f t="shared" si="17"/>
        <v>4927.3323334817642</v>
      </c>
      <c r="AW14">
        <v>11</v>
      </c>
      <c r="AX14">
        <f>(R14*SUMPRODUCT(K15:$K$23, X15:$X$23)-$AZ$3*SUMPRODUCT(K14:$K$22, W15:$W$23))/Z14</f>
        <v>41193.484406440606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30455.548162387971</v>
      </c>
      <c r="P15">
        <f t="shared" si="30"/>
        <v>1522.7774081193986</v>
      </c>
      <c r="Q15" s="5">
        <f t="shared" si="31"/>
        <v>50</v>
      </c>
      <c r="R15">
        <f t="shared" si="0"/>
        <v>500000</v>
      </c>
      <c r="S15">
        <f t="shared" si="1"/>
        <v>40214.488842055594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28298.168268763384</v>
      </c>
      <c r="AC15">
        <f t="shared" si="2"/>
        <v>26170.989888257354</v>
      </c>
      <c r="AE15">
        <f t="shared" si="3"/>
        <v>19820.016763849744</v>
      </c>
      <c r="AF15">
        <f t="shared" si="4"/>
        <v>-991.00083819248732</v>
      </c>
      <c r="AG15">
        <f t="shared" si="5"/>
        <v>-32.539254683859362</v>
      </c>
      <c r="AH15">
        <f t="shared" si="6"/>
        <v>-14651.35803796949</v>
      </c>
      <c r="AI15">
        <f t="shared" si="7"/>
        <v>4145.1186330039054</v>
      </c>
      <c r="AJ15">
        <f t="shared" si="8"/>
        <v>2127.1783805060295</v>
      </c>
      <c r="AK15">
        <f t="shared" si="32"/>
        <v>2445.9008596904314</v>
      </c>
      <c r="AL15">
        <f t="shared" si="9"/>
        <v>8718.1978732003663</v>
      </c>
      <c r="AN15">
        <f t="shared" si="10"/>
        <v>9144.5953027931773</v>
      </c>
      <c r="AO15">
        <f t="shared" si="11"/>
        <v>-457.22976513965887</v>
      </c>
      <c r="AP15">
        <f t="shared" si="12"/>
        <v>-15.013020376508244</v>
      </c>
      <c r="AQ15">
        <f t="shared" si="13"/>
        <v>-6759.8701600458726</v>
      </c>
      <c r="AR15">
        <f t="shared" si="14"/>
        <v>1912.4823572311359</v>
      </c>
      <c r="AS15">
        <f t="shared" si="15"/>
        <v>981.44142148547485</v>
      </c>
      <c r="AT15">
        <f t="shared" si="16"/>
        <v>1128.4941773317903</v>
      </c>
      <c r="AU15">
        <f t="shared" si="17"/>
        <v>4022.4179560484013</v>
      </c>
      <c r="AW15">
        <v>12</v>
      </c>
      <c r="AX15">
        <f>(R15*SUMPRODUCT(K16:$K$23, X16:$X$23)-$AZ$3*SUMPRODUCT(K15:$K$22, W16:$W$23))/Z15</f>
        <v>40214.488842055594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30455.548162387971</v>
      </c>
      <c r="P16">
        <f t="shared" si="30"/>
        <v>1522.7774081193986</v>
      </c>
      <c r="Q16" s="5">
        <f t="shared" si="31"/>
        <v>50</v>
      </c>
      <c r="R16">
        <f t="shared" si="0"/>
        <v>500000</v>
      </c>
      <c r="S16">
        <f t="shared" si="1"/>
        <v>38497.963423869645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26170.989888257354</v>
      </c>
      <c r="AC16">
        <f t="shared" si="2"/>
        <v>23620.016212123064</v>
      </c>
      <c r="AE16">
        <f t="shared" si="3"/>
        <v>18685.677822081314</v>
      </c>
      <c r="AF16">
        <f t="shared" si="4"/>
        <v>-934.28389110406567</v>
      </c>
      <c r="AG16">
        <f t="shared" si="5"/>
        <v>-30.676968482803034</v>
      </c>
      <c r="AH16">
        <f t="shared" si="6"/>
        <v>-15368.936542177347</v>
      </c>
      <c r="AI16">
        <f t="shared" si="7"/>
        <v>2351.7804203170963</v>
      </c>
      <c r="AJ16">
        <f t="shared" si="8"/>
        <v>2550.9736761342901</v>
      </c>
      <c r="AK16">
        <f t="shared" si="32"/>
        <v>2402.5543949121329</v>
      </c>
      <c r="AL16">
        <f t="shared" si="9"/>
        <v>7305.3084913635194</v>
      </c>
      <c r="AN16">
        <f t="shared" si="10"/>
        <v>8174.1082234791484</v>
      </c>
      <c r="AO16">
        <f t="shared" si="11"/>
        <v>-408.70541117395737</v>
      </c>
      <c r="AP16">
        <f t="shared" si="12"/>
        <v>-13.419735839090917</v>
      </c>
      <c r="AQ16">
        <f t="shared" si="13"/>
        <v>-6723.1893737932369</v>
      </c>
      <c r="AR16">
        <f t="shared" si="14"/>
        <v>1028.7937026728625</v>
      </c>
      <c r="AS16">
        <f t="shared" si="15"/>
        <v>1115.9314156282253</v>
      </c>
      <c r="AT16">
        <f t="shared" si="16"/>
        <v>1051.0049367114564</v>
      </c>
      <c r="AU16">
        <f t="shared" si="17"/>
        <v>3195.7300550125442</v>
      </c>
      <c r="AW16">
        <v>13</v>
      </c>
      <c r="AX16">
        <f>(R16*SUMPRODUCT(K17:$K$23, X17:$X$23)-$AZ$3*SUMPRODUCT(K16:$K$22, W17:$W$23))/Z16</f>
        <v>38497.963423869645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30455.548162387971</v>
      </c>
      <c r="P17">
        <f t="shared" si="30"/>
        <v>1522.7774081193986</v>
      </c>
      <c r="Q17" s="5">
        <f t="shared" si="31"/>
        <v>50</v>
      </c>
      <c r="R17">
        <f t="shared" si="0"/>
        <v>500000</v>
      </c>
      <c r="S17">
        <f t="shared" si="1"/>
        <v>36085.215187523572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23620.016212123064</v>
      </c>
      <c r="AC17">
        <f t="shared" si="2"/>
        <v>20764.982433540292</v>
      </c>
      <c r="AE17">
        <f t="shared" si="3"/>
        <v>17525.430271356159</v>
      </c>
      <c r="AF17">
        <f t="shared" si="4"/>
        <v>-876.27151356780792</v>
      </c>
      <c r="AG17">
        <f t="shared" si="5"/>
        <v>-28.772147160036564</v>
      </c>
      <c r="AH17">
        <f t="shared" si="6"/>
        <v>-15980.516379384406</v>
      </c>
      <c r="AI17">
        <f t="shared" si="7"/>
        <v>639.87023124390726</v>
      </c>
      <c r="AJ17">
        <f t="shared" si="8"/>
        <v>2855.0337785827724</v>
      </c>
      <c r="AK17">
        <f t="shared" si="32"/>
        <v>2484.6080956435344</v>
      </c>
      <c r="AL17">
        <f t="shared" si="9"/>
        <v>5979.512105470214</v>
      </c>
      <c r="AN17">
        <f t="shared" si="10"/>
        <v>7221.0175213823532</v>
      </c>
      <c r="AO17">
        <f t="shared" si="11"/>
        <v>-361.05087606911763</v>
      </c>
      <c r="AP17">
        <f t="shared" si="12"/>
        <v>-11.85501157766087</v>
      </c>
      <c r="AQ17">
        <f t="shared" si="13"/>
        <v>-6584.4653734337617</v>
      </c>
      <c r="AR17">
        <f t="shared" si="14"/>
        <v>263.64626030181262</v>
      </c>
      <c r="AS17">
        <f t="shared" si="15"/>
        <v>1176.3619277856014</v>
      </c>
      <c r="AT17">
        <f t="shared" si="16"/>
        <v>1023.7351274470054</v>
      </c>
      <c r="AU17">
        <f t="shared" si="17"/>
        <v>2463.7433155344193</v>
      </c>
      <c r="AW17">
        <v>14</v>
      </c>
      <c r="AX17">
        <f>(R17*SUMPRODUCT(K18:$K$23, X18:$X$23)-$AZ$3*SUMPRODUCT(K17:$K$22, W18:$W$23))/Z17</f>
        <v>36085.215187523572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30455.548162387971</v>
      </c>
      <c r="P18">
        <f t="shared" si="30"/>
        <v>1522.7774081193986</v>
      </c>
      <c r="Q18" s="5">
        <f t="shared" si="31"/>
        <v>50</v>
      </c>
      <c r="R18">
        <f t="shared" si="0"/>
        <v>500000</v>
      </c>
      <c r="S18">
        <f t="shared" si="1"/>
        <v>32954.048299516813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20764.982433540292</v>
      </c>
      <c r="AC18">
        <f t="shared" si="2"/>
        <v>17681.855387139396</v>
      </c>
      <c r="AE18">
        <f t="shared" si="3"/>
        <v>16341.257785657215</v>
      </c>
      <c r="AF18">
        <f t="shared" si="4"/>
        <v>-817.06288928286085</v>
      </c>
      <c r="AG18">
        <f t="shared" si="5"/>
        <v>-26.82804738651587</v>
      </c>
      <c r="AH18">
        <f t="shared" si="6"/>
        <v>-16563.783019203318</v>
      </c>
      <c r="AI18">
        <f t="shared" si="7"/>
        <v>-1066.4161702154797</v>
      </c>
      <c r="AJ18">
        <f t="shared" si="8"/>
        <v>3083.1270464008958</v>
      </c>
      <c r="AK18">
        <f t="shared" si="32"/>
        <v>2543.8713308270162</v>
      </c>
      <c r="AL18">
        <f t="shared" si="9"/>
        <v>4560.5822070124323</v>
      </c>
      <c r="AN18">
        <f t="shared" si="10"/>
        <v>6292.0306076557154</v>
      </c>
      <c r="AO18">
        <f t="shared" si="11"/>
        <v>-314.60153038278577</v>
      </c>
      <c r="AP18">
        <f t="shared" si="12"/>
        <v>-10.329859397221842</v>
      </c>
      <c r="AQ18">
        <f t="shared" si="13"/>
        <v>-6377.7116243077335</v>
      </c>
      <c r="AR18">
        <f t="shared" si="14"/>
        <v>-410.61240643202575</v>
      </c>
      <c r="AS18">
        <f t="shared" si="15"/>
        <v>1187.1258625068806</v>
      </c>
      <c r="AT18">
        <f t="shared" si="16"/>
        <v>979.49108235414371</v>
      </c>
      <c r="AU18">
        <f t="shared" si="17"/>
        <v>1756.0045384289986</v>
      </c>
      <c r="AW18">
        <v>15</v>
      </c>
      <c r="AX18">
        <f>(R18*SUMPRODUCT(K19:$K$23, X19:$X$23)-$AZ$3*SUMPRODUCT(K18:$K$22, W19:$W$23))/Z18</f>
        <v>32954.048299516813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30455.548162387971</v>
      </c>
      <c r="P19">
        <f t="shared" si="30"/>
        <v>1522.7774081193986</v>
      </c>
      <c r="Q19" s="5">
        <f t="shared" si="31"/>
        <v>50</v>
      </c>
      <c r="R19">
        <f t="shared" si="0"/>
        <v>500000</v>
      </c>
      <c r="S19">
        <f t="shared" si="1"/>
        <v>29011.031652485166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17681.855387139396</v>
      </c>
      <c r="AC19">
        <f t="shared" si="2"/>
        <v>14418.289990618719</v>
      </c>
      <c r="AE19">
        <f t="shared" si="3"/>
        <v>15136.205099102321</v>
      </c>
      <c r="AF19">
        <f t="shared" si="4"/>
        <v>-756.81025495511608</v>
      </c>
      <c r="AG19">
        <f t="shared" si="5"/>
        <v>-24.849667814870017</v>
      </c>
      <c r="AH19">
        <f t="shared" si="6"/>
        <v>-17100.990977806909</v>
      </c>
      <c r="AI19">
        <f t="shared" si="7"/>
        <v>-2746.4458014745742</v>
      </c>
      <c r="AJ19">
        <f t="shared" si="8"/>
        <v>3263.5653965206766</v>
      </c>
      <c r="AK19">
        <f t="shared" si="32"/>
        <v>2353.2957669764369</v>
      </c>
      <c r="AL19">
        <f t="shared" si="9"/>
        <v>2870.4153620225393</v>
      </c>
      <c r="AN19">
        <f t="shared" si="10"/>
        <v>5429.5115137140347</v>
      </c>
      <c r="AO19">
        <f t="shared" si="11"/>
        <v>-271.47557568570176</v>
      </c>
      <c r="AP19">
        <f t="shared" si="12"/>
        <v>-8.9138298952362636</v>
      </c>
      <c r="AQ19">
        <f t="shared" si="13"/>
        <v>-6134.3002953513806</v>
      </c>
      <c r="AR19">
        <f t="shared" si="14"/>
        <v>-985.17818721828394</v>
      </c>
      <c r="AS19">
        <f t="shared" si="15"/>
        <v>1170.6742727223359</v>
      </c>
      <c r="AT19">
        <f t="shared" si="16"/>
        <v>844.1512504829127</v>
      </c>
      <c r="AU19">
        <f t="shared" si="17"/>
        <v>1029.6473359869647</v>
      </c>
      <c r="AW19">
        <v>16</v>
      </c>
      <c r="AX19">
        <f>(R19*SUMPRODUCT(K20:$K$23, X20:$X$23)-$AZ$3*SUMPRODUCT(K19:$K$22, W20:$W$23))/Z19</f>
        <v>29011.031652485166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30455.548162387971</v>
      </c>
      <c r="P20">
        <f t="shared" si="30"/>
        <v>1522.7774081193986</v>
      </c>
      <c r="Q20" s="5">
        <f t="shared" si="31"/>
        <v>50</v>
      </c>
      <c r="R20">
        <f t="shared" si="0"/>
        <v>500000</v>
      </c>
      <c r="S20">
        <f t="shared" si="1"/>
        <v>23879.177830918466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14418.289990618719</v>
      </c>
      <c r="AC20">
        <f t="shared" si="2"/>
        <v>10908.765388748889</v>
      </c>
      <c r="AE20">
        <f t="shared" si="3"/>
        <v>13913.059823151123</v>
      </c>
      <c r="AF20">
        <f t="shared" si="4"/>
        <v>-695.65299115755624</v>
      </c>
      <c r="AG20">
        <f t="shared" si="5"/>
        <v>-22.841584969948908</v>
      </c>
      <c r="AH20">
        <f t="shared" si="6"/>
        <v>-17595.861667724101</v>
      </c>
      <c r="AI20">
        <f t="shared" si="7"/>
        <v>-4401.2964207004825</v>
      </c>
      <c r="AJ20">
        <f t="shared" si="8"/>
        <v>3509.5246018698308</v>
      </c>
      <c r="AK20">
        <f t="shared" si="32"/>
        <v>1500.6183374678471</v>
      </c>
      <c r="AL20">
        <f t="shared" si="9"/>
        <v>608.84651863719546</v>
      </c>
      <c r="AN20">
        <f t="shared" si="10"/>
        <v>4733.7160186199553</v>
      </c>
      <c r="AO20">
        <f t="shared" si="11"/>
        <v>-236.6858009309978</v>
      </c>
      <c r="AP20">
        <f t="shared" si="12"/>
        <v>-7.7715166927548625</v>
      </c>
      <c r="AQ20">
        <f t="shared" si="13"/>
        <v>-5986.7357214497679</v>
      </c>
      <c r="AR20">
        <f t="shared" si="14"/>
        <v>-1497.477020453565</v>
      </c>
      <c r="AS20">
        <f t="shared" si="15"/>
        <v>1194.0646440668718</v>
      </c>
      <c r="AT20">
        <f t="shared" si="16"/>
        <v>510.56353902009931</v>
      </c>
      <c r="AU20">
        <f t="shared" si="17"/>
        <v>207.15116263340602</v>
      </c>
      <c r="AW20">
        <v>17</v>
      </c>
      <c r="AX20">
        <f>(R20*SUMPRODUCT(K21:$K$23, X21:$X$23)-$AZ$3*SUMPRODUCT(K20:$K$22, W21:$W$23))/Z20</f>
        <v>23879.177830918466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30455.548162387971</v>
      </c>
      <c r="P21">
        <f t="shared" si="30"/>
        <v>1522.7774081193986</v>
      </c>
      <c r="Q21" s="5">
        <f t="shared" si="31"/>
        <v>50</v>
      </c>
      <c r="R21">
        <f t="shared" si="0"/>
        <v>500000</v>
      </c>
      <c r="S21">
        <f t="shared" si="1"/>
        <v>17375.002330439882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10908.765388748889</v>
      </c>
      <c r="AC21">
        <f t="shared" si="2"/>
        <v>7231.3084241336273</v>
      </c>
      <c r="AE21">
        <f t="shared" si="3"/>
        <v>12675.305464704816</v>
      </c>
      <c r="AF21">
        <f t="shared" si="4"/>
        <v>-633.7652732352409</v>
      </c>
      <c r="AG21">
        <f t="shared" si="5"/>
        <v>-20.809517853890707</v>
      </c>
      <c r="AH21">
        <f t="shared" si="6"/>
        <v>-18036.512663587109</v>
      </c>
      <c r="AI21">
        <f t="shared" si="7"/>
        <v>-6015.7819899714268</v>
      </c>
      <c r="AJ21">
        <f t="shared" si="8"/>
        <v>3677.4569646152613</v>
      </c>
      <c r="AK21">
        <f t="shared" si="32"/>
        <v>1177.3506762652073</v>
      </c>
      <c r="AL21">
        <f t="shared" si="9"/>
        <v>-1160.9743490909582</v>
      </c>
      <c r="AN21">
        <f t="shared" si="10"/>
        <v>4102.1479320218968</v>
      </c>
      <c r="AO21">
        <f t="shared" si="11"/>
        <v>-205.10739660109488</v>
      </c>
      <c r="AP21">
        <f t="shared" si="12"/>
        <v>-6.7346480026387638</v>
      </c>
      <c r="AQ21">
        <f t="shared" si="13"/>
        <v>-5837.2118391817912</v>
      </c>
      <c r="AR21">
        <f t="shared" si="14"/>
        <v>-1946.9059517636292</v>
      </c>
      <c r="AS21">
        <f t="shared" si="15"/>
        <v>1190.1466615145853</v>
      </c>
      <c r="AT21">
        <f t="shared" si="16"/>
        <v>381.02960558658026</v>
      </c>
      <c r="AU21">
        <f t="shared" si="17"/>
        <v>-375.72968466246357</v>
      </c>
      <c r="AW21">
        <v>18</v>
      </c>
      <c r="AX21">
        <f>(R21*SUMPRODUCT(K22:$K$23, X22:$X$23)-$AZ$3*SUMPRODUCT(K21:$K$22, W22:$W$23))/Z21</f>
        <v>17375.002330439882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30455.548162387971</v>
      </c>
      <c r="P22">
        <f t="shared" si="30"/>
        <v>1522.7774081193986</v>
      </c>
      <c r="Q22" s="5">
        <f t="shared" si="31"/>
        <v>50</v>
      </c>
      <c r="R22">
        <f t="shared" si="0"/>
        <v>500000</v>
      </c>
      <c r="S22">
        <f t="shared" si="1"/>
        <v>9436.9224215584672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7231.3084241336273</v>
      </c>
      <c r="AC22">
        <f t="shared" si="2"/>
        <v>3541.2260850258976</v>
      </c>
      <c r="AE22">
        <f t="shared" si="3"/>
        <v>11428.512047532533</v>
      </c>
      <c r="AF22">
        <f t="shared" si="4"/>
        <v>-571.42560237662667</v>
      </c>
      <c r="AG22">
        <f t="shared" si="5"/>
        <v>-18.762610980758065</v>
      </c>
      <c r="AH22">
        <f t="shared" si="6"/>
        <v>-18388.116945937341</v>
      </c>
      <c r="AI22">
        <f t="shared" si="7"/>
        <v>-7549.7931117621938</v>
      </c>
      <c r="AJ22">
        <f t="shared" si="8"/>
        <v>3690.0823391077297</v>
      </c>
      <c r="AK22">
        <f t="shared" si="32"/>
        <v>1266.1876408502674</v>
      </c>
      <c r="AL22">
        <f t="shared" si="9"/>
        <v>-2593.523131804197</v>
      </c>
      <c r="AN22">
        <f t="shared" si="10"/>
        <v>3456.6769714881689</v>
      </c>
      <c r="AO22">
        <f t="shared" si="11"/>
        <v>-172.83384857440845</v>
      </c>
      <c r="AP22">
        <f t="shared" si="12"/>
        <v>-5.6749544501009836</v>
      </c>
      <c r="AQ22">
        <f t="shared" si="13"/>
        <v>-5561.6846822833986</v>
      </c>
      <c r="AR22">
        <f t="shared" si="14"/>
        <v>-2283.5165138197394</v>
      </c>
      <c r="AS22">
        <f t="shared" si="15"/>
        <v>1116.1052804982464</v>
      </c>
      <c r="AT22">
        <f t="shared" si="16"/>
        <v>382.97213508691385</v>
      </c>
      <c r="AU22">
        <f t="shared" si="17"/>
        <v>-784.43909823457909</v>
      </c>
      <c r="AW22">
        <v>19</v>
      </c>
      <c r="AX22">
        <f>(R22*SUMPRODUCT(K23:$K$23, X23:$X$23)-$AZ$3*SUMPRODUCT(K22:$K$22, W23:$W$23))/Z22</f>
        <v>9436.9224215584672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30455.548162387971</v>
      </c>
      <c r="P23">
        <f t="shared" si="30"/>
        <v>1522.7774081193986</v>
      </c>
      <c r="Q23" s="5">
        <f t="shared" si="31"/>
        <v>50</v>
      </c>
      <c r="R23">
        <f t="shared" si="0"/>
        <v>500000</v>
      </c>
      <c r="S23">
        <f t="shared" si="1"/>
        <v>10598.074094729533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3541.2260850258976</v>
      </c>
      <c r="AC23">
        <f t="shared" si="2"/>
        <v>3541.2260850258981</v>
      </c>
      <c r="AE23">
        <f t="shared" si="3"/>
        <v>10176.375502040044</v>
      </c>
      <c r="AF23">
        <f t="shared" si="4"/>
        <v>-508.81877510200223</v>
      </c>
      <c r="AG23">
        <f t="shared" si="5"/>
        <v>-16.706932096214373</v>
      </c>
      <c r="AH23">
        <f t="shared" si="6"/>
        <v>-18680.527747361117</v>
      </c>
      <c r="AI23">
        <f t="shared" si="7"/>
        <v>-9029.6779525192887</v>
      </c>
      <c r="AJ23">
        <f t="shared" si="8"/>
        <v>0</v>
      </c>
      <c r="AK23">
        <f t="shared" si="32"/>
        <v>1372.3925341630534</v>
      </c>
      <c r="AL23">
        <f t="shared" si="9"/>
        <v>-7657.2854183562358</v>
      </c>
      <c r="AN23">
        <f t="shared" si="10"/>
        <v>2788.2550430618603</v>
      </c>
      <c r="AO23">
        <f t="shared" si="11"/>
        <v>-139.41275215309304</v>
      </c>
      <c r="AP23">
        <f t="shared" si="12"/>
        <v>-4.5775814445942293</v>
      </c>
      <c r="AQ23">
        <f t="shared" si="13"/>
        <v>-5118.3327195615984</v>
      </c>
      <c r="AR23">
        <f t="shared" si="14"/>
        <v>-2474.0680100974255</v>
      </c>
      <c r="AS23">
        <f t="shared" si="15"/>
        <v>0</v>
      </c>
      <c r="AT23">
        <f t="shared" si="16"/>
        <v>376.02586536566685</v>
      </c>
      <c r="AU23">
        <f t="shared" si="17"/>
        <v>-2098.042144731759</v>
      </c>
      <c r="AW23">
        <v>20</v>
      </c>
      <c r="AX23">
        <f>(R23*SUMPRODUCT(K$23:$K24, X$23:$X24)-$AZ$3*SUMPRODUCT(K$22:$K23, W$23:$W24))/Z23</f>
        <v>10598.074094729533</v>
      </c>
    </row>
    <row r="25" spans="5:50" x14ac:dyDescent="0.25">
      <c r="AN25" s="6">
        <f t="shared" ref="AN25:AU25" si="33">SUM(AN3:AN23)</f>
        <v>244256.37911669552</v>
      </c>
      <c r="AO25" s="6">
        <f t="shared" si="33"/>
        <v>-35054.480077625762</v>
      </c>
      <c r="AP25" s="6">
        <f t="shared" si="33"/>
        <v>-2870.9129368886156</v>
      </c>
      <c r="AQ25" s="6">
        <f t="shared" si="33"/>
        <v>-122921.66249761195</v>
      </c>
      <c r="AR25" s="6">
        <f t="shared" si="33"/>
        <v>83409.323604569247</v>
      </c>
      <c r="AS25" s="6">
        <f t="shared" si="33"/>
        <v>-14494.119780944906</v>
      </c>
      <c r="AT25" s="6">
        <f t="shared" si="33"/>
        <v>27915.876293631227</v>
      </c>
      <c r="AU25" s="7">
        <f t="shared" si="33"/>
        <v>96831.08011725558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1855.8977851463255</v>
      </c>
      <c r="K3">
        <v>1</v>
      </c>
      <c r="L3" s="2">
        <v>0</v>
      </c>
      <c r="O3">
        <f>$C$3</f>
        <v>1855.8977851463255</v>
      </c>
      <c r="P3">
        <f>O3*B5</f>
        <v>1484.7182281170606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1855.8977851463255</v>
      </c>
      <c r="AF3">
        <f t="shared" ref="AF3:AF23" si="4">-$Z3*P3</f>
        <v>-1484.7182281170606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-2148.7286469707351</v>
      </c>
      <c r="AJ3">
        <f t="shared" ref="AJ3:AJ23" si="8">AB3-AC3</f>
        <v>0</v>
      </c>
      <c r="AL3">
        <f t="shared" ref="AL3:AL23" si="9">SUM(AI3:AK3)</f>
        <v>-2148.7286469707351</v>
      </c>
      <c r="AN3">
        <f t="shared" ref="AN3:AN23" si="10">AE3*$K3</f>
        <v>1855.8977851463255</v>
      </c>
      <c r="AO3">
        <f t="shared" ref="AO3:AO23" si="11">AF3*$K3</f>
        <v>-1484.7182281170606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-2148.7286469707351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-2148.7286469707351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1314.0748540746044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177.20945085167762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175.22224125914363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-175.22224125914363</v>
      </c>
      <c r="AK4">
        <f>G4*MAX(0, SUM(AB4, AE4:AF4))</f>
        <v>0</v>
      </c>
      <c r="AL4">
        <f t="shared" si="9"/>
        <v>-1389.1252412591434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-1138.8526128154608</v>
      </c>
      <c r="AR4">
        <f t="shared" si="14"/>
        <v>-1138.8526128154608</v>
      </c>
      <c r="AS4">
        <f t="shared" si="15"/>
        <v>-164.38900577835031</v>
      </c>
      <c r="AT4">
        <f t="shared" si="16"/>
        <v>0</v>
      </c>
      <c r="AU4">
        <f t="shared" si="17"/>
        <v>-1303.2416185938112</v>
      </c>
      <c r="AW4">
        <v>1</v>
      </c>
      <c r="AX4">
        <f>(R4*SUMPRODUCT(K5:$K$23, X5:$X$23)-$AZ$3*SUMPRODUCT(K4:$K$22, W5:$W$23))/Z4</f>
        <v>177.20945085167762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1855.8977851463255</v>
      </c>
      <c r="P5">
        <f t="shared" ref="P5:P23" si="30">O5*$C$5</f>
        <v>92.794889257316285</v>
      </c>
      <c r="Q5" s="5">
        <f t="shared" ref="Q5:Q23" si="31">$C$8</f>
        <v>50</v>
      </c>
      <c r="R5">
        <f t="shared" si="0"/>
        <v>1000000</v>
      </c>
      <c r="S5">
        <f t="shared" si="1"/>
        <v>358.81205075206452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175.22224125914363</v>
      </c>
      <c r="AC5">
        <f t="shared" si="2"/>
        <v>350.80693961331599</v>
      </c>
      <c r="AE5">
        <f t="shared" si="3"/>
        <v>1814.4926316652363</v>
      </c>
      <c r="AF5">
        <f t="shared" si="4"/>
        <v>-90.724631583261825</v>
      </c>
      <c r="AG5">
        <f t="shared" si="5"/>
        <v>-48.884498009198694</v>
      </c>
      <c r="AH5">
        <f t="shared" si="6"/>
        <v>-1208.2758460259631</v>
      </c>
      <c r="AI5">
        <f t="shared" si="7"/>
        <v>466.60765604681274</v>
      </c>
      <c r="AJ5">
        <f t="shared" si="8"/>
        <v>-175.58469835417236</v>
      </c>
      <c r="AK5">
        <f>G5*SUM(AB5, AE5:AF5)</f>
        <v>77.858599894985858</v>
      </c>
      <c r="AL5">
        <f t="shared" si="9"/>
        <v>368.88155758762622</v>
      </c>
      <c r="AN5">
        <f t="shared" si="10"/>
        <v>1566.9278145896365</v>
      </c>
      <c r="AO5">
        <f t="shared" si="11"/>
        <v>-78.34639072948184</v>
      </c>
      <c r="AP5">
        <f t="shared" si="12"/>
        <v>-42.214819887456635</v>
      </c>
      <c r="AQ5">
        <f t="shared" si="13"/>
        <v>-1043.4217245056338</v>
      </c>
      <c r="AR5">
        <f t="shared" si="14"/>
        <v>402.94487946706437</v>
      </c>
      <c r="AS5">
        <f t="shared" si="15"/>
        <v>-151.62836313916955</v>
      </c>
      <c r="AT5">
        <f t="shared" si="16"/>
        <v>67.235768088237236</v>
      </c>
      <c r="AU5">
        <f t="shared" si="17"/>
        <v>318.55228441613207</v>
      </c>
      <c r="AW5">
        <v>2</v>
      </c>
      <c r="AX5">
        <f>(R5*SUMPRODUCT(K6:$K$23, X6:$X$23)-$AZ$3*SUMPRODUCT(K5:$K$22, W6:$W$23))/Z5</f>
        <v>358.81205075206452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1855.8977851463255</v>
      </c>
      <c r="P6">
        <f t="shared" si="30"/>
        <v>92.794889257316285</v>
      </c>
      <c r="Q6" s="5">
        <f t="shared" si="31"/>
        <v>50</v>
      </c>
      <c r="R6">
        <f t="shared" si="0"/>
        <v>1000000</v>
      </c>
      <c r="S6">
        <f t="shared" si="1"/>
        <v>540.1855389832715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350.80693961331599</v>
      </c>
      <c r="AC6">
        <f t="shared" si="2"/>
        <v>522.20200049638333</v>
      </c>
      <c r="AE6">
        <f t="shared" si="3"/>
        <v>1794.1123302640485</v>
      </c>
      <c r="AF6">
        <f t="shared" si="4"/>
        <v>-89.705616513202429</v>
      </c>
      <c r="AG6">
        <f t="shared" si="5"/>
        <v>-48.335429478477295</v>
      </c>
      <c r="AH6">
        <f t="shared" si="6"/>
        <v>-1204.4710125884076</v>
      </c>
      <c r="AI6">
        <f t="shared" si="7"/>
        <v>451.60027168396118</v>
      </c>
      <c r="AJ6">
        <f t="shared" si="8"/>
        <v>-171.39506088306734</v>
      </c>
      <c r="AK6">
        <f>G6*SUM(AB6, AE6:AF6)</f>
        <v>120.22999872180348</v>
      </c>
      <c r="AL6">
        <f t="shared" si="9"/>
        <v>400.43520952269733</v>
      </c>
      <c r="AN6">
        <f t="shared" si="10"/>
        <v>1397.3017228724657</v>
      </c>
      <c r="AO6">
        <f t="shared" si="11"/>
        <v>-69.865086143623287</v>
      </c>
      <c r="AP6">
        <f t="shared" si="12"/>
        <v>-37.644899790704187</v>
      </c>
      <c r="AQ6">
        <f t="shared" si="13"/>
        <v>-938.07360478483986</v>
      </c>
      <c r="AR6">
        <f t="shared" si="14"/>
        <v>351.71813215329826</v>
      </c>
      <c r="AS6">
        <f t="shared" si="15"/>
        <v>-133.48696724496293</v>
      </c>
      <c r="AT6">
        <f t="shared" si="16"/>
        <v>93.638275330399907</v>
      </c>
      <c r="AU6">
        <f t="shared" si="17"/>
        <v>311.86944023873525</v>
      </c>
      <c r="AW6">
        <v>3</v>
      </c>
      <c r="AX6">
        <f>(R6*SUMPRODUCT(K7:$K$23, X7:$X$23)-$AZ$3*SUMPRODUCT(K6:$K$22, W7:$W$23))/Z6</f>
        <v>540.1855389832715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1855.8977851463255</v>
      </c>
      <c r="P7">
        <f t="shared" si="30"/>
        <v>92.794889257316285</v>
      </c>
      <c r="Q7" s="5">
        <f t="shared" si="31"/>
        <v>50</v>
      </c>
      <c r="R7">
        <f t="shared" si="0"/>
        <v>1000000</v>
      </c>
      <c r="S7">
        <f t="shared" si="1"/>
        <v>695.52967730840908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522.20200049638333</v>
      </c>
      <c r="AC7">
        <f t="shared" si="2"/>
        <v>664.8154054190145</v>
      </c>
      <c r="AE7">
        <f t="shared" si="3"/>
        <v>1773.9421892435016</v>
      </c>
      <c r="AF7">
        <f t="shared" si="4"/>
        <v>-88.697109462175092</v>
      </c>
      <c r="AG7">
        <f t="shared" si="5"/>
        <v>-47.792022907760455</v>
      </c>
      <c r="AH7">
        <f t="shared" si="6"/>
        <v>-1201.0455186413308</v>
      </c>
      <c r="AI7">
        <f t="shared" si="7"/>
        <v>436.40753823223531</v>
      </c>
      <c r="AJ7">
        <f t="shared" si="8"/>
        <v>-142.61340492263116</v>
      </c>
      <c r="AK7">
        <f>G7*SUM(AB7, AE7:AF7)</f>
        <v>108.38565164163556</v>
      </c>
      <c r="AL7">
        <f t="shared" si="9"/>
        <v>402.1797849512397</v>
      </c>
      <c r="AN7">
        <f t="shared" si="10"/>
        <v>1250.6496679660831</v>
      </c>
      <c r="AO7">
        <f t="shared" si="11"/>
        <v>-62.532483398304166</v>
      </c>
      <c r="AP7">
        <f t="shared" si="12"/>
        <v>-33.693926410593718</v>
      </c>
      <c r="AQ7">
        <f t="shared" si="13"/>
        <v>-846.7509190598247</v>
      </c>
      <c r="AR7">
        <f t="shared" si="14"/>
        <v>307.67233909736058</v>
      </c>
      <c r="AS7">
        <f t="shared" si="15"/>
        <v>-100.54409247127872</v>
      </c>
      <c r="AT7">
        <f t="shared" si="16"/>
        <v>76.413132321806657</v>
      </c>
      <c r="AU7">
        <f t="shared" si="17"/>
        <v>283.54137894788852</v>
      </c>
      <c r="AW7">
        <v>4</v>
      </c>
      <c r="AX7">
        <f>(R7*SUMPRODUCT(K8:$K$23, X8:$X$23)-$AZ$3*SUMPRODUCT(K7:$K$22, W8:$W$23))/Z7</f>
        <v>695.52967730840908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1855.8977851463255</v>
      </c>
      <c r="P8">
        <f t="shared" si="30"/>
        <v>92.794889257316285</v>
      </c>
      <c r="Q8" s="5">
        <f t="shared" si="31"/>
        <v>50</v>
      </c>
      <c r="R8">
        <f t="shared" si="0"/>
        <v>1000000</v>
      </c>
      <c r="S8">
        <f t="shared" si="1"/>
        <v>805.59050010162196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664.8154054190145</v>
      </c>
      <c r="AC8">
        <f t="shared" si="2"/>
        <v>761.34891676341158</v>
      </c>
      <c r="AE8">
        <f t="shared" si="3"/>
        <v>1753.9752121785539</v>
      </c>
      <c r="AF8">
        <f t="shared" si="4"/>
        <v>-87.698760608927699</v>
      </c>
      <c r="AG8">
        <f t="shared" si="5"/>
        <v>-47.25408980538937</v>
      </c>
      <c r="AH8">
        <f t="shared" si="6"/>
        <v>-1200.2574658696194</v>
      </c>
      <c r="AI8">
        <f t="shared" si="7"/>
        <v>418.76489589461744</v>
      </c>
      <c r="AJ8">
        <f t="shared" si="8"/>
        <v>-96.533511344397084</v>
      </c>
      <c r="AK8">
        <f t="shared" ref="AK8:AK23" si="32">G8*SUM(AB8:AB8, AE8:AF8)</f>
        <v>49.652256553858045</v>
      </c>
      <c r="AL8">
        <f t="shared" si="9"/>
        <v>371.88364110407838</v>
      </c>
      <c r="AN8">
        <f t="shared" si="10"/>
        <v>1152.9815564032729</v>
      </c>
      <c r="AO8">
        <f t="shared" si="11"/>
        <v>-57.649077820163654</v>
      </c>
      <c r="AP8">
        <f t="shared" si="12"/>
        <v>-31.062636251607138</v>
      </c>
      <c r="AQ8">
        <f t="shared" si="13"/>
        <v>-788.99331727963113</v>
      </c>
      <c r="AR8">
        <f t="shared" si="14"/>
        <v>275.27652505187109</v>
      </c>
      <c r="AS8">
        <f t="shared" si="15"/>
        <v>-63.456631189612004</v>
      </c>
      <c r="AT8">
        <f t="shared" si="16"/>
        <v>32.639079299926863</v>
      </c>
      <c r="AU8">
        <f t="shared" si="17"/>
        <v>244.45897316218591</v>
      </c>
      <c r="AW8">
        <v>5</v>
      </c>
      <c r="AX8">
        <f>(R8*SUMPRODUCT(K9:$K$23, X9:$X$23)-$AZ$3*SUMPRODUCT(K8:$K$22, W9:$W$23))/Z8</f>
        <v>805.59050010162196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1855.8977851463255</v>
      </c>
      <c r="P9">
        <f t="shared" si="30"/>
        <v>92.794889257316285</v>
      </c>
      <c r="Q9" s="5">
        <f t="shared" si="31"/>
        <v>50</v>
      </c>
      <c r="R9">
        <f t="shared" si="0"/>
        <v>1000000</v>
      </c>
      <c r="S9">
        <f t="shared" si="1"/>
        <v>881.79273359964213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761.34891676341158</v>
      </c>
      <c r="AC9">
        <f t="shared" si="2"/>
        <v>823.96871249198921</v>
      </c>
      <c r="AE9">
        <f t="shared" si="3"/>
        <v>1734.1963142531988</v>
      </c>
      <c r="AF9">
        <f t="shared" si="4"/>
        <v>-86.709815712659946</v>
      </c>
      <c r="AG9">
        <f t="shared" si="5"/>
        <v>-46.721223769240844</v>
      </c>
      <c r="AH9">
        <f t="shared" si="6"/>
        <v>-1206.5027618927547</v>
      </c>
      <c r="AI9">
        <f t="shared" si="7"/>
        <v>394.26251287854325</v>
      </c>
      <c r="AJ9">
        <f t="shared" si="8"/>
        <v>-62.619795728577628</v>
      </c>
      <c r="AK9">
        <f t="shared" si="32"/>
        <v>14.212128950293307</v>
      </c>
      <c r="AL9">
        <f t="shared" si="9"/>
        <v>345.85484610025895</v>
      </c>
      <c r="AN9">
        <f t="shared" si="10"/>
        <v>1083.4250434789558</v>
      </c>
      <c r="AO9">
        <f t="shared" si="11"/>
        <v>-54.171252173947799</v>
      </c>
      <c r="AP9">
        <f t="shared" si="12"/>
        <v>-29.188704576031778</v>
      </c>
      <c r="AQ9">
        <f t="shared" si="13"/>
        <v>-753.7527882614844</v>
      </c>
      <c r="AR9">
        <f t="shared" si="14"/>
        <v>246.31229846749181</v>
      </c>
      <c r="AS9">
        <f t="shared" si="15"/>
        <v>-39.121208107914427</v>
      </c>
      <c r="AT9">
        <f t="shared" si="16"/>
        <v>8.8789119774659628</v>
      </c>
      <c r="AU9">
        <f t="shared" si="17"/>
        <v>216.07000233704335</v>
      </c>
      <c r="AW9">
        <v>6</v>
      </c>
      <c r="AX9">
        <f>(R9*SUMPRODUCT(K10:$K$23, X10:$X$23)-$AZ$3*SUMPRODUCT(K9:$K$22, W10:$W$23))/Z9</f>
        <v>881.79273359964213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1855.8977851463255</v>
      </c>
      <c r="P10">
        <f t="shared" si="30"/>
        <v>92.794889257316285</v>
      </c>
      <c r="Q10" s="5">
        <f t="shared" si="31"/>
        <v>50</v>
      </c>
      <c r="R10">
        <f t="shared" si="0"/>
        <v>1000000</v>
      </c>
      <c r="S10">
        <f t="shared" si="1"/>
        <v>940.95047776434876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823.96871249198921</v>
      </c>
      <c r="AC10">
        <f t="shared" si="2"/>
        <v>869.31050658979348</v>
      </c>
      <c r="AE10">
        <f t="shared" si="3"/>
        <v>1714.5976136997881</v>
      </c>
      <c r="AF10">
        <f t="shared" si="4"/>
        <v>-85.729880684989411</v>
      </c>
      <c r="AG10">
        <f t="shared" si="5"/>
        <v>-46.193212455517937</v>
      </c>
      <c r="AH10">
        <f t="shared" si="6"/>
        <v>-1215.9815206098685</v>
      </c>
      <c r="AI10">
        <f t="shared" si="7"/>
        <v>366.69299994941207</v>
      </c>
      <c r="AJ10">
        <f t="shared" si="8"/>
        <v>-45.341794097804268</v>
      </c>
      <c r="AK10">
        <f t="shared" si="32"/>
        <v>10.05662942657783</v>
      </c>
      <c r="AL10">
        <f t="shared" si="9"/>
        <v>331.40783527818564</v>
      </c>
      <c r="AN10">
        <f t="shared" si="10"/>
        <v>1017.7490876012222</v>
      </c>
      <c r="AO10">
        <f t="shared" si="11"/>
        <v>-50.887454380061115</v>
      </c>
      <c r="AP10">
        <f t="shared" si="12"/>
        <v>-27.419319526828875</v>
      </c>
      <c r="AQ10">
        <f t="shared" si="13"/>
        <v>-721.78106002970776</v>
      </c>
      <c r="AR10">
        <f t="shared" si="14"/>
        <v>217.66125366462435</v>
      </c>
      <c r="AS10">
        <f t="shared" si="15"/>
        <v>-26.913935493976876</v>
      </c>
      <c r="AT10">
        <f t="shared" si="16"/>
        <v>5.9694037489983787</v>
      </c>
      <c r="AU10">
        <f t="shared" si="17"/>
        <v>196.71672191964586</v>
      </c>
      <c r="AW10">
        <v>7</v>
      </c>
      <c r="AX10">
        <f>(R10*SUMPRODUCT(K11:$K$23, X11:$X$23)-$AZ$3*SUMPRODUCT(K10:$K$22, W11:$W$23))/Z10</f>
        <v>940.95047776434876</v>
      </c>
    </row>
    <row r="11" spans="1:52" x14ac:dyDescent="0.25">
      <c r="A11" t="s">
        <v>33</v>
      </c>
      <c r="C11" s="24">
        <f>AU25</f>
        <v>-961.56415402862956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1855.8977851463255</v>
      </c>
      <c r="P11">
        <f t="shared" si="30"/>
        <v>92.794889257316285</v>
      </c>
      <c r="Q11" s="5">
        <f t="shared" si="31"/>
        <v>50</v>
      </c>
      <c r="R11">
        <f t="shared" si="0"/>
        <v>1000000</v>
      </c>
      <c r="S11">
        <f t="shared" si="1"/>
        <v>983.8207279429954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869.31050658979348</v>
      </c>
      <c r="AC11">
        <f t="shared" si="2"/>
        <v>898.62281998234812</v>
      </c>
      <c r="AE11">
        <f t="shared" si="3"/>
        <v>1695.1788612689384</v>
      </c>
      <c r="AF11">
        <f t="shared" si="4"/>
        <v>-84.758943063446935</v>
      </c>
      <c r="AG11">
        <f t="shared" si="5"/>
        <v>-45.670049149158409</v>
      </c>
      <c r="AH11">
        <f t="shared" si="6"/>
        <v>-1224.6236360869905</v>
      </c>
      <c r="AI11">
        <f t="shared" si="7"/>
        <v>340.12623296934271</v>
      </c>
      <c r="AJ11">
        <f t="shared" si="8"/>
        <v>-29.312313392554643</v>
      </c>
      <c r="AK11">
        <f t="shared" si="32"/>
        <v>5.9513530195086828</v>
      </c>
      <c r="AL11">
        <f t="shared" si="9"/>
        <v>316.76527259629677</v>
      </c>
      <c r="AN11">
        <f t="shared" si="10"/>
        <v>956.94010890241134</v>
      </c>
      <c r="AO11">
        <f t="shared" si="11"/>
        <v>-47.847005445120573</v>
      </c>
      <c r="AP11">
        <f t="shared" si="12"/>
        <v>-25.781056385790201</v>
      </c>
      <c r="AQ11">
        <f t="shared" si="13"/>
        <v>-691.30845272830015</v>
      </c>
      <c r="AR11">
        <f t="shared" si="14"/>
        <v>192.00359434320046</v>
      </c>
      <c r="AS11">
        <f t="shared" si="15"/>
        <v>-16.547002213710783</v>
      </c>
      <c r="AT11">
        <f t="shared" si="16"/>
        <v>3.3595796506937528</v>
      </c>
      <c r="AU11">
        <f t="shared" si="17"/>
        <v>178.81617178018345</v>
      </c>
      <c r="AW11">
        <v>8</v>
      </c>
      <c r="AX11">
        <f>(R11*SUMPRODUCT(K12:$K$23, X12:$X$23)-$AZ$3*SUMPRODUCT(K11:$K$22, W12:$W$23))/Z11</f>
        <v>983.8207279429954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1855.8977851463255</v>
      </c>
      <c r="P12">
        <f t="shared" si="30"/>
        <v>92.794889257316285</v>
      </c>
      <c r="Q12" s="5">
        <f t="shared" si="31"/>
        <v>50</v>
      </c>
      <c r="R12">
        <f t="shared" si="0"/>
        <v>1000000</v>
      </c>
      <c r="S12">
        <f t="shared" si="1"/>
        <v>1009.1538082060939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898.62281998234812</v>
      </c>
      <c r="AC12">
        <f t="shared" si="2"/>
        <v>911.29415846278516</v>
      </c>
      <c r="AE12">
        <f t="shared" si="3"/>
        <v>1675.9276896693523</v>
      </c>
      <c r="AF12">
        <f t="shared" si="4"/>
        <v>-83.796384483467619</v>
      </c>
      <c r="AG12">
        <f t="shared" si="5"/>
        <v>-45.151400661249674</v>
      </c>
      <c r="AH12">
        <f t="shared" si="6"/>
        <v>-1238.9599283429438</v>
      </c>
      <c r="AI12">
        <f t="shared" si="7"/>
        <v>308.01997618169116</v>
      </c>
      <c r="AJ12">
        <f t="shared" si="8"/>
        <v>-12.671338480437043</v>
      </c>
      <c r="AK12">
        <f t="shared" si="32"/>
        <v>5.7287344878869355</v>
      </c>
      <c r="AL12">
        <f t="shared" si="9"/>
        <v>301.07737218914104</v>
      </c>
      <c r="AN12">
        <f t="shared" si="10"/>
        <v>899.39413473350055</v>
      </c>
      <c r="AO12">
        <f t="shared" si="11"/>
        <v>-44.969706736675029</v>
      </c>
      <c r="AP12">
        <f t="shared" si="12"/>
        <v>-24.230702302998576</v>
      </c>
      <c r="AQ12">
        <f t="shared" si="13"/>
        <v>-664.89341968049189</v>
      </c>
      <c r="AR12">
        <f t="shared" si="14"/>
        <v>165.30030601333507</v>
      </c>
      <c r="AS12">
        <f t="shared" si="15"/>
        <v>-6.8001308044360984</v>
      </c>
      <c r="AT12">
        <f t="shared" si="16"/>
        <v>3.0743511367531382</v>
      </c>
      <c r="AU12">
        <f t="shared" si="17"/>
        <v>161.57452634565209</v>
      </c>
      <c r="AW12">
        <v>9</v>
      </c>
      <c r="AX12">
        <f>(R12*SUMPRODUCT(K13:$K$23, X13:$X$23)-$AZ$3*SUMPRODUCT(K12:$K$22, W13:$W$23))/Z12</f>
        <v>1009.1538082060939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1855.8977851463255</v>
      </c>
      <c r="P13">
        <f t="shared" si="30"/>
        <v>92.794889257316285</v>
      </c>
      <c r="Q13" s="5">
        <f t="shared" si="31"/>
        <v>50</v>
      </c>
      <c r="R13">
        <f t="shared" si="0"/>
        <v>1000000</v>
      </c>
      <c r="S13">
        <f t="shared" si="1"/>
        <v>1017.5566333987985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911.29415846278516</v>
      </c>
      <c r="AC13">
        <f t="shared" si="2"/>
        <v>908.4176808197999</v>
      </c>
      <c r="AE13">
        <f t="shared" si="3"/>
        <v>1656.8417977778367</v>
      </c>
      <c r="AF13">
        <f t="shared" si="4"/>
        <v>-82.842089888891849</v>
      </c>
      <c r="AG13">
        <f t="shared" si="5"/>
        <v>-44.637204996912196</v>
      </c>
      <c r="AH13">
        <f t="shared" si="6"/>
        <v>-1253.6331544996631</v>
      </c>
      <c r="AI13">
        <f t="shared" si="7"/>
        <v>275.7293483923695</v>
      </c>
      <c r="AJ13">
        <f t="shared" si="8"/>
        <v>2.8764776429852645</v>
      </c>
      <c r="AK13">
        <f t="shared" si="32"/>
        <v>4.9705877327034607</v>
      </c>
      <c r="AL13">
        <f t="shared" si="9"/>
        <v>283.57641376805822</v>
      </c>
      <c r="AN13">
        <f t="shared" si="10"/>
        <v>845.44224111595599</v>
      </c>
      <c r="AO13">
        <f t="shared" si="11"/>
        <v>-42.272112055797805</v>
      </c>
      <c r="AP13">
        <f t="shared" si="12"/>
        <v>-22.777176843532317</v>
      </c>
      <c r="AQ13">
        <f t="shared" si="13"/>
        <v>-639.69560950174525</v>
      </c>
      <c r="AR13">
        <f t="shared" si="14"/>
        <v>140.69734271488053</v>
      </c>
      <c r="AS13">
        <f t="shared" si="15"/>
        <v>1.467789929169504</v>
      </c>
      <c r="AT13">
        <f t="shared" si="16"/>
        <v>2.5363585334680083</v>
      </c>
      <c r="AU13">
        <f t="shared" si="17"/>
        <v>144.70149117751805</v>
      </c>
      <c r="AW13">
        <v>10</v>
      </c>
      <c r="AX13">
        <f>(R13*SUMPRODUCT(K14:$K$23, X14:$X$23)-$AZ$3*SUMPRODUCT(K13:$K$22, W14:$W$23))/Z13</f>
        <v>1017.5566333987985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1855.8977851463255</v>
      </c>
      <c r="P14">
        <f t="shared" si="30"/>
        <v>92.794889257316285</v>
      </c>
      <c r="Q14" s="5">
        <f t="shared" si="31"/>
        <v>50</v>
      </c>
      <c r="R14">
        <f t="shared" si="0"/>
        <v>1000000</v>
      </c>
      <c r="S14">
        <f t="shared" si="1"/>
        <v>1007.6338420201068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908.4176808197999</v>
      </c>
      <c r="AC14">
        <f t="shared" si="2"/>
        <v>889.28099682094353</v>
      </c>
      <c r="AE14">
        <f t="shared" si="3"/>
        <v>1637.9110779605717</v>
      </c>
      <c r="AF14">
        <f t="shared" si="4"/>
        <v>-81.895553898028595</v>
      </c>
      <c r="AG14">
        <f t="shared" si="5"/>
        <v>-44.127189844979341</v>
      </c>
      <c r="AH14">
        <f t="shared" si="6"/>
        <v>-1272.862039274549</v>
      </c>
      <c r="AI14">
        <f t="shared" si="7"/>
        <v>239.02629494301482</v>
      </c>
      <c r="AJ14">
        <f t="shared" si="8"/>
        <v>19.13668399885637</v>
      </c>
      <c r="AK14">
        <f t="shared" si="32"/>
        <v>4.4359797687882176</v>
      </c>
      <c r="AL14">
        <f t="shared" si="9"/>
        <v>262.59895871065942</v>
      </c>
      <c r="AN14">
        <f t="shared" si="10"/>
        <v>794.92333935096485</v>
      </c>
      <c r="AO14">
        <f t="shared" si="11"/>
        <v>-39.746166967548248</v>
      </c>
      <c r="AP14">
        <f t="shared" si="12"/>
        <v>-21.416140094382683</v>
      </c>
      <c r="AQ14">
        <f t="shared" si="13"/>
        <v>-617.75499073678066</v>
      </c>
      <c r="AR14">
        <f t="shared" si="14"/>
        <v>116.00604155225324</v>
      </c>
      <c r="AS14">
        <f t="shared" si="15"/>
        <v>9.2875595953697268</v>
      </c>
      <c r="AT14">
        <f t="shared" si="16"/>
        <v>2.152903108445388</v>
      </c>
      <c r="AU14">
        <f t="shared" si="17"/>
        <v>127.44650425606835</v>
      </c>
      <c r="AW14">
        <v>11</v>
      </c>
      <c r="AX14">
        <f>(R14*SUMPRODUCT(K15:$K$23, X15:$X$23)-$AZ$3*SUMPRODUCT(K14:$K$22, W15:$W$23))/Z14</f>
        <v>1007.6338420201068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1855.8977851463255</v>
      </c>
      <c r="P15">
        <f t="shared" si="30"/>
        <v>92.794889257316285</v>
      </c>
      <c r="Q15" s="5">
        <f t="shared" si="31"/>
        <v>50</v>
      </c>
      <c r="R15">
        <f t="shared" si="0"/>
        <v>1000000</v>
      </c>
      <c r="S15">
        <f t="shared" si="1"/>
        <v>974.85605743899487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889.28099682094353</v>
      </c>
      <c r="AC15">
        <f t="shared" si="2"/>
        <v>850.47840353147512</v>
      </c>
      <c r="AE15">
        <f t="shared" si="3"/>
        <v>1619.1118405474151</v>
      </c>
      <c r="AF15">
        <f t="shared" si="4"/>
        <v>-80.955592027370756</v>
      </c>
      <c r="AG15">
        <f t="shared" si="5"/>
        <v>-43.620716978757493</v>
      </c>
      <c r="AH15">
        <f t="shared" si="6"/>
        <v>-1304.0193554411255</v>
      </c>
      <c r="AI15">
        <f t="shared" si="7"/>
        <v>190.51617610016137</v>
      </c>
      <c r="AJ15">
        <f t="shared" si="8"/>
        <v>38.802593289468405</v>
      </c>
      <c r="AK15">
        <f t="shared" si="32"/>
        <v>9.9524927058980506</v>
      </c>
      <c r="AL15">
        <f t="shared" si="9"/>
        <v>239.27126209552782</v>
      </c>
      <c r="AN15">
        <f t="shared" si="10"/>
        <v>747.02875926785225</v>
      </c>
      <c r="AO15">
        <f t="shared" si="11"/>
        <v>-37.351437963392613</v>
      </c>
      <c r="AP15">
        <f t="shared" si="12"/>
        <v>-20.125805560163265</v>
      </c>
      <c r="AQ15">
        <f t="shared" si="13"/>
        <v>-601.65081667681193</v>
      </c>
      <c r="AR15">
        <f t="shared" si="14"/>
        <v>87.900699067484453</v>
      </c>
      <c r="AS15">
        <f t="shared" si="15"/>
        <v>17.902810908730309</v>
      </c>
      <c r="AT15">
        <f t="shared" si="16"/>
        <v>4.591899145889573</v>
      </c>
      <c r="AU15">
        <f t="shared" si="17"/>
        <v>110.39540912210433</v>
      </c>
      <c r="AW15">
        <v>12</v>
      </c>
      <c r="AX15">
        <f>(R15*SUMPRODUCT(K16:$K$23, X16:$X$23)-$AZ$3*SUMPRODUCT(K15:$K$22, W16:$W$23))/Z15</f>
        <v>974.85605743899487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1855.8977851463255</v>
      </c>
      <c r="P16">
        <f t="shared" si="30"/>
        <v>92.794889257316285</v>
      </c>
      <c r="Q16" s="5">
        <f t="shared" si="31"/>
        <v>50</v>
      </c>
      <c r="R16">
        <f t="shared" si="0"/>
        <v>1000000</v>
      </c>
      <c r="S16">
        <f t="shared" si="1"/>
        <v>919.40813181691578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850.47840353147512</v>
      </c>
      <c r="AC16">
        <f t="shared" si="2"/>
        <v>792.85099149851976</v>
      </c>
      <c r="AE16">
        <f t="shared" si="3"/>
        <v>1600.4322217221643</v>
      </c>
      <c r="AF16">
        <f t="shared" si="4"/>
        <v>-80.021611086108223</v>
      </c>
      <c r="AG16">
        <f t="shared" si="5"/>
        <v>-43.117466773526552</v>
      </c>
      <c r="AH16">
        <f t="shared" si="6"/>
        <v>-1340.860708867385</v>
      </c>
      <c r="AI16">
        <f t="shared" si="7"/>
        <v>136.4324349951446</v>
      </c>
      <c r="AJ16">
        <f t="shared" si="8"/>
        <v>57.627412032955363</v>
      </c>
      <c r="AK16">
        <f t="shared" si="32"/>
        <v>16.833312000589473</v>
      </c>
      <c r="AL16">
        <f t="shared" si="9"/>
        <v>210.89315902868944</v>
      </c>
      <c r="AN16">
        <f t="shared" si="10"/>
        <v>700.11408252157207</v>
      </c>
      <c r="AO16">
        <f t="shared" si="11"/>
        <v>-35.005704126078605</v>
      </c>
      <c r="AP16">
        <f t="shared" si="12"/>
        <v>-18.861870737842725</v>
      </c>
      <c r="AQ16">
        <f t="shared" si="13"/>
        <v>-586.56371212506269</v>
      </c>
      <c r="AR16">
        <f t="shared" si="14"/>
        <v>59.682795532588131</v>
      </c>
      <c r="AS16">
        <f t="shared" si="15"/>
        <v>25.209291687548383</v>
      </c>
      <c r="AT16">
        <f t="shared" si="16"/>
        <v>7.3637849995362004</v>
      </c>
      <c r="AU16">
        <f t="shared" si="17"/>
        <v>92.25587221967271</v>
      </c>
      <c r="AW16">
        <v>13</v>
      </c>
      <c r="AX16">
        <f>(R16*SUMPRODUCT(K17:$K$23, X17:$X$23)-$AZ$3*SUMPRODUCT(K16:$K$22, W17:$W$23))/Z16</f>
        <v>919.40813181691578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1855.8977851463255</v>
      </c>
      <c r="P17">
        <f t="shared" si="30"/>
        <v>92.794889257316285</v>
      </c>
      <c r="Q17" s="5">
        <f t="shared" si="31"/>
        <v>50</v>
      </c>
      <c r="R17">
        <f t="shared" si="0"/>
        <v>1000000</v>
      </c>
      <c r="S17">
        <f t="shared" si="1"/>
        <v>845.73531610224279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792.85099149851976</v>
      </c>
      <c r="AC17">
        <f t="shared" si="2"/>
        <v>720.86081557320858</v>
      </c>
      <c r="AE17">
        <f t="shared" si="3"/>
        <v>1581.8707881170669</v>
      </c>
      <c r="AF17">
        <f t="shared" si="4"/>
        <v>-79.093539405853363</v>
      </c>
      <c r="AG17">
        <f t="shared" si="5"/>
        <v>-42.617400612726811</v>
      </c>
      <c r="AH17">
        <f t="shared" si="6"/>
        <v>-1377.8298612894021</v>
      </c>
      <c r="AI17">
        <f t="shared" si="7"/>
        <v>82.32998680908463</v>
      </c>
      <c r="AJ17">
        <f t="shared" si="8"/>
        <v>71.990175925311178</v>
      </c>
      <c r="AK17">
        <f t="shared" si="32"/>
        <v>31.679669714894317</v>
      </c>
      <c r="AL17">
        <f t="shared" si="9"/>
        <v>185.99983244929012</v>
      </c>
      <c r="AN17">
        <f t="shared" si="10"/>
        <v>651.77952841624221</v>
      </c>
      <c r="AO17">
        <f t="shared" si="11"/>
        <v>-32.588976420812116</v>
      </c>
      <c r="AP17">
        <f t="shared" si="12"/>
        <v>-17.559682802381641</v>
      </c>
      <c r="AQ17">
        <f t="shared" si="13"/>
        <v>-567.70837667340686</v>
      </c>
      <c r="AR17">
        <f t="shared" si="14"/>
        <v>33.922492519641509</v>
      </c>
      <c r="AS17">
        <f t="shared" si="15"/>
        <v>29.662171694221318</v>
      </c>
      <c r="AT17">
        <f t="shared" si="16"/>
        <v>13.053000499322737</v>
      </c>
      <c r="AU17">
        <f t="shared" si="17"/>
        <v>76.637664713185558</v>
      </c>
      <c r="AW17">
        <v>14</v>
      </c>
      <c r="AX17">
        <f>(R17*SUMPRODUCT(K18:$K$23, X18:$X$23)-$AZ$3*SUMPRODUCT(K17:$K$22, W18:$W$23))/Z17</f>
        <v>845.73531610224279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1855.8977851463255</v>
      </c>
      <c r="P18">
        <f t="shared" si="30"/>
        <v>92.794889257316285</v>
      </c>
      <c r="Q18" s="5">
        <f t="shared" si="31"/>
        <v>50</v>
      </c>
      <c r="R18">
        <f t="shared" si="0"/>
        <v>1000000</v>
      </c>
      <c r="S18">
        <f t="shared" si="1"/>
        <v>756.09571099541938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720.86081557320858</v>
      </c>
      <c r="AC18">
        <f t="shared" si="2"/>
        <v>636.94108831621679</v>
      </c>
      <c r="AE18">
        <f t="shared" si="3"/>
        <v>1563.4231723368662</v>
      </c>
      <c r="AF18">
        <f t="shared" si="4"/>
        <v>-78.171158616843314</v>
      </c>
      <c r="AG18">
        <f t="shared" si="5"/>
        <v>-42.120400833756058</v>
      </c>
      <c r="AH18">
        <f t="shared" si="6"/>
        <v>-1416.5154568697892</v>
      </c>
      <c r="AI18">
        <f t="shared" si="7"/>
        <v>26.616156016477589</v>
      </c>
      <c r="AJ18">
        <f t="shared" si="8"/>
        <v>83.919727256991791</v>
      </c>
      <c r="AK18">
        <f t="shared" si="32"/>
        <v>47.652037112733794</v>
      </c>
      <c r="AL18">
        <f t="shared" si="9"/>
        <v>158.18792038620319</v>
      </c>
      <c r="AN18">
        <f t="shared" si="10"/>
        <v>601.97976080493777</v>
      </c>
      <c r="AO18">
        <f t="shared" si="11"/>
        <v>-30.098988040246891</v>
      </c>
      <c r="AP18">
        <f t="shared" si="12"/>
        <v>-16.218020346348858</v>
      </c>
      <c r="AQ18">
        <f t="shared" si="13"/>
        <v>-545.41447957971116</v>
      </c>
      <c r="AR18">
        <f t="shared" si="14"/>
        <v>10.248272838630914</v>
      </c>
      <c r="AS18">
        <f t="shared" si="15"/>
        <v>32.312414344908134</v>
      </c>
      <c r="AT18">
        <f t="shared" si="16"/>
        <v>18.347919111442408</v>
      </c>
      <c r="AU18">
        <f t="shared" si="17"/>
        <v>60.908606294981467</v>
      </c>
      <c r="AW18">
        <v>15</v>
      </c>
      <c r="AX18">
        <f>(R18*SUMPRODUCT(K19:$K$23, X19:$X$23)-$AZ$3*SUMPRODUCT(K18:$K$22, W19:$W$23))/Z18</f>
        <v>756.09571099541938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1855.8977851463255</v>
      </c>
      <c r="P19">
        <f t="shared" si="30"/>
        <v>92.794889257316285</v>
      </c>
      <c r="Q19" s="5">
        <f t="shared" si="31"/>
        <v>50</v>
      </c>
      <c r="R19">
        <f t="shared" si="0"/>
        <v>1000000</v>
      </c>
      <c r="S19">
        <f t="shared" si="1"/>
        <v>646.76230019337675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636.94108831621679</v>
      </c>
      <c r="AC19">
        <f t="shared" si="2"/>
        <v>538.44326652613449</v>
      </c>
      <c r="AE19">
        <f t="shared" si="3"/>
        <v>1545.0740797260821</v>
      </c>
      <c r="AF19">
        <f t="shared" si="4"/>
        <v>-77.253703986304117</v>
      </c>
      <c r="AG19">
        <f t="shared" si="5"/>
        <v>-41.626055381176691</v>
      </c>
      <c r="AH19">
        <f t="shared" si="6"/>
        <v>-1462.8288848360978</v>
      </c>
      <c r="AI19">
        <f t="shared" si="7"/>
        <v>-36.634564477496497</v>
      </c>
      <c r="AJ19">
        <f t="shared" si="8"/>
        <v>98.497821790082298</v>
      </c>
      <c r="AK19">
        <f t="shared" si="32"/>
        <v>46.936180648448676</v>
      </c>
      <c r="AL19">
        <f t="shared" si="9"/>
        <v>108.79943796103447</v>
      </c>
      <c r="AN19">
        <f t="shared" si="10"/>
        <v>554.23386842924083</v>
      </c>
      <c r="AO19">
        <f t="shared" si="11"/>
        <v>-27.711693421462044</v>
      </c>
      <c r="AP19">
        <f t="shared" si="12"/>
        <v>-14.93169162830654</v>
      </c>
      <c r="AQ19">
        <f t="shared" si="13"/>
        <v>-524.73167619022911</v>
      </c>
      <c r="AR19">
        <f t="shared" si="14"/>
        <v>-13.141192810756969</v>
      </c>
      <c r="AS19">
        <f t="shared" si="15"/>
        <v>35.332175666456969</v>
      </c>
      <c r="AT19">
        <f t="shared" si="16"/>
        <v>16.836487849628021</v>
      </c>
      <c r="AU19">
        <f t="shared" si="17"/>
        <v>39.027470705328021</v>
      </c>
      <c r="AW19">
        <v>16</v>
      </c>
      <c r="AX19">
        <f>(R19*SUMPRODUCT(K20:$K$23, X20:$X$23)-$AZ$3*SUMPRODUCT(K19:$K$22, W20:$W$23))/Z19</f>
        <v>646.76230019337675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1855.8977851463255</v>
      </c>
      <c r="P20">
        <f t="shared" si="30"/>
        <v>92.794889257316285</v>
      </c>
      <c r="Q20" s="5">
        <f t="shared" si="31"/>
        <v>50</v>
      </c>
      <c r="R20">
        <f t="shared" si="0"/>
        <v>1000000</v>
      </c>
      <c r="S20">
        <f t="shared" si="1"/>
        <v>508.43275439694918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538.44326652613449</v>
      </c>
      <c r="AC20">
        <f t="shared" si="2"/>
        <v>418.28220065268374</v>
      </c>
      <c r="AE20">
        <f t="shared" si="3"/>
        <v>1526.8273002556673</v>
      </c>
      <c r="AF20">
        <f t="shared" si="4"/>
        <v>-76.341365012783371</v>
      </c>
      <c r="AG20">
        <f t="shared" si="5"/>
        <v>-41.134466361122549</v>
      </c>
      <c r="AH20">
        <f t="shared" si="6"/>
        <v>-1506.569324847605</v>
      </c>
      <c r="AI20">
        <f t="shared" si="7"/>
        <v>-97.217855965843682</v>
      </c>
      <c r="AJ20">
        <f t="shared" si="8"/>
        <v>120.16106587345075</v>
      </c>
      <c r="AK20">
        <f t="shared" si="32"/>
        <v>8.5523955676067782</v>
      </c>
      <c r="AL20">
        <f t="shared" si="9"/>
        <v>31.49560547521385</v>
      </c>
      <c r="AN20">
        <f t="shared" si="10"/>
        <v>519.48075698344587</v>
      </c>
      <c r="AO20">
        <f t="shared" si="11"/>
        <v>-25.974037849172294</v>
      </c>
      <c r="AP20">
        <f t="shared" si="12"/>
        <v>-13.995403225897169</v>
      </c>
      <c r="AQ20">
        <f t="shared" si="13"/>
        <v>-512.58827582452886</v>
      </c>
      <c r="AR20">
        <f t="shared" si="14"/>
        <v>-33.076959916152525</v>
      </c>
      <c r="AS20">
        <f t="shared" si="15"/>
        <v>40.883053014198424</v>
      </c>
      <c r="AT20">
        <f t="shared" si="16"/>
        <v>2.9098280615877701</v>
      </c>
      <c r="AU20">
        <f t="shared" si="17"/>
        <v>10.715921159633668</v>
      </c>
      <c r="AW20">
        <v>17</v>
      </c>
      <c r="AX20">
        <f>(R20*SUMPRODUCT(K21:$K$23, X21:$X$23)-$AZ$3*SUMPRODUCT(K20:$K$22, W21:$W$23))/Z20</f>
        <v>508.43275439694918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1855.8977851463255</v>
      </c>
      <c r="P21">
        <f t="shared" si="30"/>
        <v>92.794889257316285</v>
      </c>
      <c r="Q21" s="5">
        <f t="shared" si="31"/>
        <v>50</v>
      </c>
      <c r="R21">
        <f t="shared" si="0"/>
        <v>1000000</v>
      </c>
      <c r="S21">
        <f t="shared" si="1"/>
        <v>346.62139279562103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418.28220065268374</v>
      </c>
      <c r="AC21">
        <f t="shared" si="2"/>
        <v>281.76994705306447</v>
      </c>
      <c r="AE21">
        <f t="shared" si="3"/>
        <v>1508.6668957126935</v>
      </c>
      <c r="AF21">
        <f t="shared" si="4"/>
        <v>-75.433344785634688</v>
      </c>
      <c r="AG21">
        <f t="shared" si="5"/>
        <v>-40.645204379985422</v>
      </c>
      <c r="AH21">
        <f t="shared" si="6"/>
        <v>-1558.3463505180387</v>
      </c>
      <c r="AI21">
        <f t="shared" si="7"/>
        <v>-165.75800397096532</v>
      </c>
      <c r="AJ21">
        <f t="shared" si="8"/>
        <v>136.51225359961927</v>
      </c>
      <c r="AK21">
        <f t="shared" si="32"/>
        <v>2.9624252025275881</v>
      </c>
      <c r="AL21">
        <f t="shared" si="9"/>
        <v>-26.283325168818461</v>
      </c>
      <c r="AN21">
        <f t="shared" si="10"/>
        <v>488.25448850844282</v>
      </c>
      <c r="AO21">
        <f t="shared" si="11"/>
        <v>-24.412724425422144</v>
      </c>
      <c r="AP21">
        <f t="shared" si="12"/>
        <v>-13.154131989816108</v>
      </c>
      <c r="AQ21">
        <f t="shared" si="13"/>
        <v>-504.3324026353406</v>
      </c>
      <c r="AR21">
        <f t="shared" si="14"/>
        <v>-53.64477054213603</v>
      </c>
      <c r="AS21">
        <f t="shared" si="15"/>
        <v>44.17987876968045</v>
      </c>
      <c r="AT21">
        <f t="shared" si="16"/>
        <v>0.95873874220680155</v>
      </c>
      <c r="AU21">
        <f t="shared" si="17"/>
        <v>-8.5061530302487736</v>
      </c>
      <c r="AW21">
        <v>18</v>
      </c>
      <c r="AX21">
        <f>(R21*SUMPRODUCT(K22:$K$23, X22:$X$23)-$AZ$3*SUMPRODUCT(K21:$K$22, W22:$W$23))/Z21</f>
        <v>346.62139279562103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1855.8977851463255</v>
      </c>
      <c r="P22">
        <f t="shared" si="30"/>
        <v>92.794889257316285</v>
      </c>
      <c r="Q22" s="5">
        <f t="shared" si="31"/>
        <v>50</v>
      </c>
      <c r="R22">
        <f t="shared" si="0"/>
        <v>1000000</v>
      </c>
      <c r="S22">
        <f t="shared" si="1"/>
        <v>173.61090518995698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281.76994705306447</v>
      </c>
      <c r="AC22">
        <f t="shared" si="2"/>
        <v>139.4375904398288</v>
      </c>
      <c r="AE22">
        <f t="shared" si="3"/>
        <v>1490.5855999095886</v>
      </c>
      <c r="AF22">
        <f t="shared" si="4"/>
        <v>-74.529279995479442</v>
      </c>
      <c r="AG22">
        <f t="shared" si="5"/>
        <v>-40.158073678396718</v>
      </c>
      <c r="AH22">
        <f t="shared" si="6"/>
        <v>-1613.5731557769539</v>
      </c>
      <c r="AI22">
        <f t="shared" si="7"/>
        <v>-237.67490954124128</v>
      </c>
      <c r="AJ22">
        <f t="shared" si="8"/>
        <v>142.33235661323567</v>
      </c>
      <c r="AK22">
        <f t="shared" si="32"/>
        <v>35.654351606310648</v>
      </c>
      <c r="AL22">
        <f t="shared" si="9"/>
        <v>-59.688201321694955</v>
      </c>
      <c r="AN22">
        <f t="shared" si="10"/>
        <v>450.84372277069912</v>
      </c>
      <c r="AO22">
        <f t="shared" si="11"/>
        <v>-22.542186138534959</v>
      </c>
      <c r="AP22">
        <f t="shared" si="12"/>
        <v>-12.146243353998964</v>
      </c>
      <c r="AQ22">
        <f t="shared" si="13"/>
        <v>-488.04263811314945</v>
      </c>
      <c r="AR22">
        <f t="shared" si="14"/>
        <v>-71.887344834984191</v>
      </c>
      <c r="AS22">
        <f t="shared" si="15"/>
        <v>43.049959378468515</v>
      </c>
      <c r="AT22">
        <f t="shared" si="16"/>
        <v>10.784043943628296</v>
      </c>
      <c r="AU22">
        <f t="shared" si="17"/>
        <v>-18.053341512887382</v>
      </c>
      <c r="AW22">
        <v>19</v>
      </c>
      <c r="AX22">
        <f>(R22*SUMPRODUCT(K23:$K$23, X23:$X$23)-$AZ$3*SUMPRODUCT(K22:$K$22, W23:$W$23))/Z22</f>
        <v>173.61090518995698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1855.8977851463255</v>
      </c>
      <c r="P23">
        <f t="shared" si="30"/>
        <v>92.794889257316285</v>
      </c>
      <c r="Q23" s="5">
        <f t="shared" si="31"/>
        <v>50</v>
      </c>
      <c r="R23">
        <f t="shared" si="0"/>
        <v>1000000</v>
      </c>
      <c r="S23">
        <f t="shared" si="1"/>
        <v>175.73452334635999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139.4375904398288</v>
      </c>
      <c r="AC23">
        <f t="shared" si="2"/>
        <v>139.4375904398288</v>
      </c>
      <c r="AE23">
        <f t="shared" si="3"/>
        <v>1472.5730057797371</v>
      </c>
      <c r="AF23">
        <f t="shared" si="4"/>
        <v>-73.628650288986861</v>
      </c>
      <c r="AG23">
        <f t="shared" si="5"/>
        <v>-39.672793878129291</v>
      </c>
      <c r="AH23">
        <f t="shared" si="6"/>
        <v>-1673.9812696692316</v>
      </c>
      <c r="AI23">
        <f t="shared" si="7"/>
        <v>-314.70970805661068</v>
      </c>
      <c r="AJ23">
        <f t="shared" si="8"/>
        <v>0</v>
      </c>
      <c r="AK23">
        <f t="shared" si="32"/>
        <v>107.68673621514054</v>
      </c>
      <c r="AL23">
        <f t="shared" si="9"/>
        <v>-207.02297184147014</v>
      </c>
      <c r="AN23">
        <f t="shared" si="10"/>
        <v>403.47460732153684</v>
      </c>
      <c r="AO23">
        <f t="shared" si="11"/>
        <v>-20.173730366076843</v>
      </c>
      <c r="AP23">
        <f t="shared" si="12"/>
        <v>-10.870065435465927</v>
      </c>
      <c r="AQ23">
        <f t="shared" si="13"/>
        <v>-458.65904969904523</v>
      </c>
      <c r="AR23">
        <f t="shared" si="14"/>
        <v>-86.228238179051189</v>
      </c>
      <c r="AS23">
        <f t="shared" si="15"/>
        <v>0</v>
      </c>
      <c r="AT23">
        <f t="shared" si="16"/>
        <v>29.505405462145688</v>
      </c>
      <c r="AU23">
        <f t="shared" si="17"/>
        <v>-56.722832716905501</v>
      </c>
      <c r="AW23">
        <v>20</v>
      </c>
      <c r="AX23">
        <f>(R23*SUMPRODUCT(K$23:$K24, X$23:$X24)-$AZ$3*SUMPRODUCT(K$22:$K23, W$23:$W24))/Z23</f>
        <v>175.73452334635999</v>
      </c>
    </row>
    <row r="25" spans="5:50" x14ac:dyDescent="0.25">
      <c r="AN25" s="6">
        <f t="shared" ref="AN25:AU25" si="33">SUM(AN3:AN23)</f>
        <v>17938.822077184759</v>
      </c>
      <c r="AO25" s="6">
        <f t="shared" si="33"/>
        <v>-2288.8644427189829</v>
      </c>
      <c r="AP25" s="6">
        <f t="shared" si="33"/>
        <v>-2953.2005011501474</v>
      </c>
      <c r="AQ25" s="6">
        <f t="shared" si="33"/>
        <v>-13634.969926901187</v>
      </c>
      <c r="AR25" s="6">
        <f t="shared" si="33"/>
        <v>-938.21279358555239</v>
      </c>
      <c r="AS25" s="6">
        <f t="shared" si="33"/>
        <v>-423.60023145466005</v>
      </c>
      <c r="AT25" s="6">
        <f t="shared" si="33"/>
        <v>400.24887101158282</v>
      </c>
      <c r="AU25" s="7">
        <f t="shared" si="33"/>
        <v>-961.56415402862956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4970.8258036089646</v>
      </c>
      <c r="K3">
        <v>1</v>
      </c>
      <c r="L3" s="2">
        <v>0</v>
      </c>
      <c r="O3">
        <f>$C$3</f>
        <v>4970.8258036089646</v>
      </c>
      <c r="P3">
        <f>O3*B5</f>
        <v>3976.6606428871719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4970.8258036089646</v>
      </c>
      <c r="AF3">
        <f t="shared" ref="AF3:AF23" si="4">-$Z3*P3</f>
        <v>-3976.6606428871719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-1525.7430432782071</v>
      </c>
      <c r="AJ3">
        <f t="shared" ref="AJ3:AJ23" si="8">AB3-AC3</f>
        <v>0</v>
      </c>
      <c r="AL3">
        <f t="shared" ref="AL3:AL23" si="9">SUM(AI3:AK3)</f>
        <v>-1525.7430432782071</v>
      </c>
      <c r="AN3">
        <f t="shared" ref="AN3:AN23" si="10">AE3*$K3</f>
        <v>4970.8258036089646</v>
      </c>
      <c r="AO3">
        <f t="shared" ref="AO3:AO23" si="11">AF3*$K3</f>
        <v>-3976.6606428871719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-1525.7430432782071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-1525.7430432782071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2485.0122117188312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1196.2097730492512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1182.5870311202743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-1182.5870311202743</v>
      </c>
      <c r="AK4">
        <f>G4*MAX(0, SUM(AB4, AE4:AF4))</f>
        <v>0</v>
      </c>
      <c r="AL4">
        <f t="shared" si="9"/>
        <v>-2570.8420311202744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-1302.425180598555</v>
      </c>
      <c r="AR4">
        <f t="shared" si="14"/>
        <v>-1302.425180598555</v>
      </c>
      <c r="AS4">
        <f t="shared" si="15"/>
        <v>-1109.4727752324554</v>
      </c>
      <c r="AT4">
        <f t="shared" si="16"/>
        <v>0</v>
      </c>
      <c r="AU4">
        <f t="shared" si="17"/>
        <v>-2411.8979558310107</v>
      </c>
      <c r="AW4">
        <v>1</v>
      </c>
      <c r="AX4">
        <f>(R4*SUMPRODUCT(K5:$K$23, X5:$X$23)-$AZ$3*SUMPRODUCT(K4:$K$22, W5:$W$23))/Z4</f>
        <v>1196.2097730492512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4970.8258036089646</v>
      </c>
      <c r="P5">
        <f t="shared" ref="P5:P23" si="30">O5*$C$5</f>
        <v>248.54129018044824</v>
      </c>
      <c r="Q5" s="5">
        <f t="shared" ref="Q5:Q23" si="31">$C$8</f>
        <v>50</v>
      </c>
      <c r="R5">
        <f t="shared" si="0"/>
        <v>1000000</v>
      </c>
      <c r="S5">
        <f t="shared" si="1"/>
        <v>2322.8696693879624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1182.5870311202743</v>
      </c>
      <c r="AC5">
        <f t="shared" si="2"/>
        <v>2270.177876767335</v>
      </c>
      <c r="AE5">
        <f t="shared" si="3"/>
        <v>4858.0679826047244</v>
      </c>
      <c r="AF5">
        <f t="shared" si="4"/>
        <v>-242.90339913023621</v>
      </c>
      <c r="AG5">
        <f t="shared" si="5"/>
        <v>-48.865803938227174</v>
      </c>
      <c r="AH5">
        <f t="shared" si="6"/>
        <v>-1409.5487854565702</v>
      </c>
      <c r="AI5">
        <f t="shared" si="7"/>
        <v>3156.7499940796915</v>
      </c>
      <c r="AJ5">
        <f t="shared" si="8"/>
        <v>-1087.5908456470606</v>
      </c>
      <c r="AK5">
        <f>G5*SUM(AB5, AE5:AF5)</f>
        <v>237.7078161983853</v>
      </c>
      <c r="AL5">
        <f t="shared" si="9"/>
        <v>2306.8669646310163</v>
      </c>
      <c r="AN5">
        <f t="shared" si="10"/>
        <v>4195.2453894092869</v>
      </c>
      <c r="AO5">
        <f t="shared" si="11"/>
        <v>-209.7622694704643</v>
      </c>
      <c r="AP5">
        <f t="shared" si="12"/>
        <v>-42.198676388573254</v>
      </c>
      <c r="AQ5">
        <f t="shared" si="13"/>
        <v>-1217.2334896317316</v>
      </c>
      <c r="AR5">
        <f t="shared" si="14"/>
        <v>2726.0509539185177</v>
      </c>
      <c r="AS5">
        <f t="shared" si="15"/>
        <v>-939.20268244542228</v>
      </c>
      <c r="AT5">
        <f t="shared" si="16"/>
        <v>205.27555882372394</v>
      </c>
      <c r="AU5">
        <f t="shared" si="17"/>
        <v>1992.1238302968195</v>
      </c>
      <c r="AW5">
        <v>2</v>
      </c>
      <c r="AX5">
        <f>(R5*SUMPRODUCT(K6:$K$23, X6:$X$23)-$AZ$3*SUMPRODUCT(K5:$K$22, W6:$W$23))/Z5</f>
        <v>2322.8696693879624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4970.8258036089646</v>
      </c>
      <c r="P6">
        <f t="shared" si="30"/>
        <v>248.54129018044824</v>
      </c>
      <c r="Q6" s="5">
        <f t="shared" si="31"/>
        <v>50</v>
      </c>
      <c r="R6">
        <f t="shared" si="0"/>
        <v>1000000</v>
      </c>
      <c r="S6">
        <f t="shared" si="1"/>
        <v>3356.5890615055846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2270.177876767335</v>
      </c>
      <c r="AC6">
        <f t="shared" si="2"/>
        <v>3242.7968860684268</v>
      </c>
      <c r="AE6">
        <f t="shared" si="3"/>
        <v>4802.3091721276878</v>
      </c>
      <c r="AF6">
        <f t="shared" si="4"/>
        <v>-240.11545860638441</v>
      </c>
      <c r="AG6">
        <f t="shared" si="5"/>
        <v>-48.304943301785706</v>
      </c>
      <c r="AH6">
        <f t="shared" si="6"/>
        <v>-1444.0519411840478</v>
      </c>
      <c r="AI6">
        <f t="shared" si="7"/>
        <v>3069.8368290354701</v>
      </c>
      <c r="AJ6">
        <f t="shared" si="8"/>
        <v>-972.61900930109186</v>
      </c>
      <c r="AK6">
        <f>G6*SUM(AB6, AE6:AF6)</f>
        <v>399.6937380318854</v>
      </c>
      <c r="AL6">
        <f t="shared" si="9"/>
        <v>2496.9115577662637</v>
      </c>
      <c r="AN6">
        <f t="shared" si="10"/>
        <v>3740.1642956172523</v>
      </c>
      <c r="AO6">
        <f t="shared" si="11"/>
        <v>-187.00821478086263</v>
      </c>
      <c r="AP6">
        <f t="shared" si="12"/>
        <v>-37.621156356975774</v>
      </c>
      <c r="AQ6">
        <f t="shared" si="13"/>
        <v>-1124.6655135784235</v>
      </c>
      <c r="AR6">
        <f t="shared" si="14"/>
        <v>2390.8694109009907</v>
      </c>
      <c r="AS6">
        <f t="shared" si="15"/>
        <v>-757.50118566706988</v>
      </c>
      <c r="AT6">
        <f t="shared" si="16"/>
        <v>311.2919628009542</v>
      </c>
      <c r="AU6">
        <f t="shared" si="17"/>
        <v>1944.6601880348749</v>
      </c>
      <c r="AW6">
        <v>3</v>
      </c>
      <c r="AX6">
        <f>(R6*SUMPRODUCT(K7:$K$23, X7:$X$23)-$AZ$3*SUMPRODUCT(K6:$K$22, W7:$W$23))/Z6</f>
        <v>3356.5890615055846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4970.8258036089646</v>
      </c>
      <c r="P7">
        <f t="shared" si="30"/>
        <v>248.54129018044824</v>
      </c>
      <c r="Q7" s="5">
        <f t="shared" si="31"/>
        <v>50</v>
      </c>
      <c r="R7">
        <f t="shared" si="0"/>
        <v>1000000</v>
      </c>
      <c r="S7">
        <f t="shared" si="1"/>
        <v>4257.5303931977915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3242.7968860684268</v>
      </c>
      <c r="AC7">
        <f t="shared" si="2"/>
        <v>4065.7415401851317</v>
      </c>
      <c r="AE7">
        <f t="shared" si="3"/>
        <v>4746.9051521150723</v>
      </c>
      <c r="AF7">
        <f t="shared" si="4"/>
        <v>-237.34525760575363</v>
      </c>
      <c r="AG7">
        <f t="shared" si="5"/>
        <v>-47.747651392940391</v>
      </c>
      <c r="AH7">
        <f t="shared" si="6"/>
        <v>-1484.8495165490549</v>
      </c>
      <c r="AI7">
        <f t="shared" si="7"/>
        <v>2976.9627265673234</v>
      </c>
      <c r="AJ7">
        <f t="shared" si="8"/>
        <v>-822.9446541167049</v>
      </c>
      <c r="AK7">
        <f>G7*SUM(AB7, AE7:AF7)</f>
        <v>380.6407179263673</v>
      </c>
      <c r="AL7">
        <f t="shared" si="9"/>
        <v>2534.658790376986</v>
      </c>
      <c r="AN7">
        <f t="shared" si="10"/>
        <v>3346.6227864454363</v>
      </c>
      <c r="AO7">
        <f t="shared" si="11"/>
        <v>-167.33113932227184</v>
      </c>
      <c r="AP7">
        <f t="shared" si="12"/>
        <v>-33.662643981767481</v>
      </c>
      <c r="AQ7">
        <f t="shared" si="13"/>
        <v>-1046.8360052046592</v>
      </c>
      <c r="AR7">
        <f t="shared" si="14"/>
        <v>2098.7929979367377</v>
      </c>
      <c r="AS7">
        <f t="shared" si="15"/>
        <v>-580.18545624896012</v>
      </c>
      <c r="AT7">
        <f t="shared" si="16"/>
        <v>268.35608870207534</v>
      </c>
      <c r="AU7">
        <f t="shared" si="17"/>
        <v>1786.9636303898533</v>
      </c>
      <c r="AW7">
        <v>4</v>
      </c>
      <c r="AX7">
        <f>(R7*SUMPRODUCT(K8:$K$23, X8:$X$23)-$AZ$3*SUMPRODUCT(K7:$K$22, W8:$W$23))/Z7</f>
        <v>4257.5303931977915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4970.8258036089646</v>
      </c>
      <c r="P8">
        <f t="shared" si="30"/>
        <v>248.54129018044824</v>
      </c>
      <c r="Q8" s="5">
        <f t="shared" si="31"/>
        <v>50</v>
      </c>
      <c r="R8">
        <f t="shared" si="0"/>
        <v>1000000</v>
      </c>
      <c r="S8">
        <f t="shared" si="1"/>
        <v>5017.3881640767313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4065.7415401851317</v>
      </c>
      <c r="AC8">
        <f t="shared" si="2"/>
        <v>4735.8008452997074</v>
      </c>
      <c r="AE8">
        <f t="shared" si="3"/>
        <v>4691.8516711773627</v>
      </c>
      <c r="AF8">
        <f t="shared" si="4"/>
        <v>-234.59258355886817</v>
      </c>
      <c r="AG8">
        <f t="shared" si="5"/>
        <v>-47.193885448278451</v>
      </c>
      <c r="AH8">
        <f t="shared" si="6"/>
        <v>-1525.7886146507724</v>
      </c>
      <c r="AI8">
        <f t="shared" si="7"/>
        <v>2884.2765875194436</v>
      </c>
      <c r="AJ8">
        <f t="shared" si="8"/>
        <v>-670.05930511457564</v>
      </c>
      <c r="AK8">
        <f t="shared" ref="AK8:AK23" si="32">G8*SUM(AB8:AB8, AE8:AF8)</f>
        <v>181.53991337221726</v>
      </c>
      <c r="AL8">
        <f t="shared" si="9"/>
        <v>2395.7571957770851</v>
      </c>
      <c r="AN8">
        <f t="shared" si="10"/>
        <v>3084.20461400265</v>
      </c>
      <c r="AO8">
        <f t="shared" si="11"/>
        <v>-154.21023070013251</v>
      </c>
      <c r="AP8">
        <f t="shared" si="12"/>
        <v>-31.023060713206121</v>
      </c>
      <c r="AQ8">
        <f t="shared" si="13"/>
        <v>-1002.9823223541399</v>
      </c>
      <c r="AR8">
        <f t="shared" si="14"/>
        <v>1895.9890002351715</v>
      </c>
      <c r="AS8">
        <f t="shared" si="15"/>
        <v>-440.46575751428128</v>
      </c>
      <c r="AT8">
        <f t="shared" si="16"/>
        <v>119.33587796217186</v>
      </c>
      <c r="AU8">
        <f t="shared" si="17"/>
        <v>1574.859120683062</v>
      </c>
      <c r="AW8">
        <v>5</v>
      </c>
      <c r="AX8">
        <f>(R8*SUMPRODUCT(K9:$K$23, X9:$X$23)-$AZ$3*SUMPRODUCT(K8:$K$22, W9:$W$23))/Z8</f>
        <v>5017.3881640767313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4970.8258036089646</v>
      </c>
      <c r="P9">
        <f t="shared" si="30"/>
        <v>248.54129018044824</v>
      </c>
      <c r="Q9" s="5">
        <f t="shared" si="31"/>
        <v>50</v>
      </c>
      <c r="R9">
        <f t="shared" si="0"/>
        <v>1000000</v>
      </c>
      <c r="S9">
        <f t="shared" si="1"/>
        <v>5678.8887338340583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4735.8008452997074</v>
      </c>
      <c r="AC9">
        <f t="shared" si="2"/>
        <v>5297.66665610173</v>
      </c>
      <c r="AE9">
        <f t="shared" si="3"/>
        <v>4637.1357755569634</v>
      </c>
      <c r="AF9">
        <f t="shared" si="4"/>
        <v>-231.85678877784818</v>
      </c>
      <c r="AG9">
        <f t="shared" si="5"/>
        <v>-46.643515169956942</v>
      </c>
      <c r="AH9">
        <f t="shared" si="6"/>
        <v>-1568.6284767744612</v>
      </c>
      <c r="AI9">
        <f t="shared" si="7"/>
        <v>2790.0069948346973</v>
      </c>
      <c r="AJ9">
        <f t="shared" si="8"/>
        <v>-561.86581080202268</v>
      </c>
      <c r="AK9">
        <f t="shared" si="32"/>
        <v>53.932371009265054</v>
      </c>
      <c r="AL9">
        <f t="shared" si="9"/>
        <v>2282.0735550419395</v>
      </c>
      <c r="AN9">
        <f t="shared" si="10"/>
        <v>2897.0128629376759</v>
      </c>
      <c r="AO9">
        <f t="shared" si="11"/>
        <v>-144.85064314688378</v>
      </c>
      <c r="AP9">
        <f t="shared" si="12"/>
        <v>-29.140156760616712</v>
      </c>
      <c r="AQ9">
        <f t="shared" si="13"/>
        <v>-979.98788354221301</v>
      </c>
      <c r="AR9">
        <f t="shared" si="14"/>
        <v>1743.0341794879623</v>
      </c>
      <c r="AS9">
        <f t="shared" si="15"/>
        <v>-351.02109576311904</v>
      </c>
      <c r="AT9">
        <f t="shared" si="16"/>
        <v>33.693810167506179</v>
      </c>
      <c r="AU9">
        <f t="shared" si="17"/>
        <v>1425.7068938923494</v>
      </c>
      <c r="AW9">
        <v>6</v>
      </c>
      <c r="AX9">
        <f>(R9*SUMPRODUCT(K10:$K$23, X10:$X$23)-$AZ$3*SUMPRODUCT(K9:$K$22, W10:$W$23))/Z9</f>
        <v>5678.8887338340583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4970.8258036089646</v>
      </c>
      <c r="P10">
        <f t="shared" si="30"/>
        <v>248.54129018044824</v>
      </c>
      <c r="Q10" s="5">
        <f t="shared" si="31"/>
        <v>50</v>
      </c>
      <c r="R10">
        <f t="shared" si="0"/>
        <v>1000000</v>
      </c>
      <c r="S10">
        <f t="shared" si="1"/>
        <v>6274.2768796682676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5297.66665610173</v>
      </c>
      <c r="AC10">
        <f t="shared" si="2"/>
        <v>5784.3919135393498</v>
      </c>
      <c r="AE10">
        <f t="shared" si="3"/>
        <v>4582.7121010841756</v>
      </c>
      <c r="AF10">
        <f t="shared" si="4"/>
        <v>-229.13560505420881</v>
      </c>
      <c r="AG10">
        <f t="shared" si="5"/>
        <v>-46.096084253817473</v>
      </c>
      <c r="AH10">
        <f t="shared" si="6"/>
        <v>-1619.9152887980538</v>
      </c>
      <c r="AI10">
        <f t="shared" si="7"/>
        <v>2687.565122978096</v>
      </c>
      <c r="AJ10">
        <f t="shared" si="8"/>
        <v>-486.7252574376198</v>
      </c>
      <c r="AK10">
        <f t="shared" si="32"/>
        <v>39.57009692373996</v>
      </c>
      <c r="AL10">
        <f t="shared" si="9"/>
        <v>2240.4099624642163</v>
      </c>
      <c r="AN10">
        <f t="shared" si="10"/>
        <v>2720.201534372447</v>
      </c>
      <c r="AO10">
        <f t="shared" si="11"/>
        <v>-136.01007671862237</v>
      </c>
      <c r="AP10">
        <f t="shared" si="12"/>
        <v>-27.361666268786781</v>
      </c>
      <c r="AQ10">
        <f t="shared" si="13"/>
        <v>-961.54765059305498</v>
      </c>
      <c r="AR10">
        <f t="shared" si="14"/>
        <v>1595.2821407919832</v>
      </c>
      <c r="AS10">
        <f t="shared" si="15"/>
        <v>-288.90987757804135</v>
      </c>
      <c r="AT10">
        <f t="shared" si="16"/>
        <v>23.487977423185452</v>
      </c>
      <c r="AU10">
        <f t="shared" si="17"/>
        <v>1329.8602406371274</v>
      </c>
      <c r="AW10">
        <v>7</v>
      </c>
      <c r="AX10">
        <f>(R10*SUMPRODUCT(K11:$K$23, X11:$X$23)-$AZ$3*SUMPRODUCT(K10:$K$22, W11:$W$23))/Z10</f>
        <v>6274.2768796682676</v>
      </c>
    </row>
    <row r="11" spans="1:52" x14ac:dyDescent="0.25">
      <c r="A11" t="s">
        <v>33</v>
      </c>
      <c r="C11" s="24">
        <f>AU25</f>
        <v>11190.636103987466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4970.8258036089646</v>
      </c>
      <c r="P11">
        <f t="shared" si="30"/>
        <v>248.54129018044824</v>
      </c>
      <c r="Q11" s="5">
        <f t="shared" si="31"/>
        <v>50</v>
      </c>
      <c r="R11">
        <f t="shared" si="0"/>
        <v>1000000</v>
      </c>
      <c r="S11">
        <f t="shared" si="1"/>
        <v>6808.1718183355333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5784.3919135393498</v>
      </c>
      <c r="AC11">
        <f t="shared" si="2"/>
        <v>6202.4767901035138</v>
      </c>
      <c r="AE11">
        <f t="shared" si="3"/>
        <v>4528.5918888677434</v>
      </c>
      <c r="AF11">
        <f t="shared" si="4"/>
        <v>-226.42959444338717</v>
      </c>
      <c r="AG11">
        <f t="shared" si="5"/>
        <v>-45.55170577069763</v>
      </c>
      <c r="AH11">
        <f t="shared" si="6"/>
        <v>-1668.3528116333607</v>
      </c>
      <c r="AI11">
        <f t="shared" si="7"/>
        <v>2588.2577770202979</v>
      </c>
      <c r="AJ11">
        <f t="shared" si="8"/>
        <v>-418.08487656416401</v>
      </c>
      <c r="AK11">
        <f t="shared" si="32"/>
        <v>24.20773009911289</v>
      </c>
      <c r="AL11">
        <f t="shared" si="9"/>
        <v>2194.3806305552466</v>
      </c>
      <c r="AN11">
        <f t="shared" si="10"/>
        <v>2556.4212215717071</v>
      </c>
      <c r="AO11">
        <f t="shared" si="11"/>
        <v>-127.82106107858536</v>
      </c>
      <c r="AP11">
        <f t="shared" si="12"/>
        <v>-25.714250735920686</v>
      </c>
      <c r="AQ11">
        <f t="shared" si="13"/>
        <v>-941.7966196540408</v>
      </c>
      <c r="AR11">
        <f t="shared" si="14"/>
        <v>1461.0892901031602</v>
      </c>
      <c r="AS11">
        <f t="shared" si="15"/>
        <v>-236.01178403692333</v>
      </c>
      <c r="AT11">
        <f t="shared" si="16"/>
        <v>13.665429888610504</v>
      </c>
      <c r="AU11">
        <f t="shared" si="17"/>
        <v>1238.7429359548473</v>
      </c>
      <c r="AW11">
        <v>8</v>
      </c>
      <c r="AX11">
        <f>(R11*SUMPRODUCT(K12:$K$23, X12:$X$23)-$AZ$3*SUMPRODUCT(K11:$K$22, W12:$W$23))/Z11</f>
        <v>6808.1718183355333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4970.8258036089646</v>
      </c>
      <c r="P12">
        <f t="shared" si="30"/>
        <v>248.54129018044824</v>
      </c>
      <c r="Q12" s="5">
        <f t="shared" si="31"/>
        <v>50</v>
      </c>
      <c r="R12">
        <f t="shared" si="0"/>
        <v>1000000</v>
      </c>
      <c r="S12">
        <f t="shared" si="1"/>
        <v>7281.0442282180657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6202.4767901035138</v>
      </c>
      <c r="AC12">
        <f t="shared" si="2"/>
        <v>6554.382066149743</v>
      </c>
      <c r="AE12">
        <f t="shared" si="3"/>
        <v>4474.7278659372532</v>
      </c>
      <c r="AF12">
        <f t="shared" si="4"/>
        <v>-223.7363932968627</v>
      </c>
      <c r="AG12">
        <f t="shared" si="5"/>
        <v>-45.009904216402738</v>
      </c>
      <c r="AH12">
        <f t="shared" si="6"/>
        <v>-1725.6899317582631</v>
      </c>
      <c r="AI12">
        <f t="shared" si="7"/>
        <v>2480.2916366657246</v>
      </c>
      <c r="AJ12">
        <f t="shared" si="8"/>
        <v>-351.90527604622912</v>
      </c>
      <c r="AK12">
        <f t="shared" si="32"/>
        <v>24.042977004310981</v>
      </c>
      <c r="AL12">
        <f t="shared" si="9"/>
        <v>2152.4293376238065</v>
      </c>
      <c r="AN12">
        <f t="shared" si="10"/>
        <v>2401.3828412528533</v>
      </c>
      <c r="AO12">
        <f t="shared" si="11"/>
        <v>-120.06914206264268</v>
      </c>
      <c r="AP12">
        <f t="shared" si="12"/>
        <v>-24.154767599272734</v>
      </c>
      <c r="AQ12">
        <f t="shared" si="13"/>
        <v>-926.09926583303206</v>
      </c>
      <c r="AR12">
        <f t="shared" si="14"/>
        <v>1331.0596657579058</v>
      </c>
      <c r="AS12">
        <f t="shared" si="15"/>
        <v>-188.85154962753509</v>
      </c>
      <c r="AT12">
        <f t="shared" si="16"/>
        <v>12.902771779775295</v>
      </c>
      <c r="AU12">
        <f t="shared" si="17"/>
        <v>1155.1108879101459</v>
      </c>
      <c r="AW12">
        <v>9</v>
      </c>
      <c r="AX12">
        <f>(R12*SUMPRODUCT(K13:$K$23, X13:$X$23)-$AZ$3*SUMPRODUCT(K12:$K$22, W13:$W$23))/Z12</f>
        <v>7281.0442282180657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4970.8258036089646</v>
      </c>
      <c r="P13">
        <f t="shared" si="30"/>
        <v>248.54129018044824</v>
      </c>
      <c r="Q13" s="5">
        <f t="shared" si="31"/>
        <v>50</v>
      </c>
      <c r="R13">
        <f t="shared" si="0"/>
        <v>1000000</v>
      </c>
      <c r="S13">
        <f t="shared" si="1"/>
        <v>7693.9825931930936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6554.382066149743</v>
      </c>
      <c r="AC13">
        <f t="shared" si="2"/>
        <v>6843.0993354082693</v>
      </c>
      <c r="AE13">
        <f t="shared" si="3"/>
        <v>4421.0984806751176</v>
      </c>
      <c r="AF13">
        <f t="shared" si="4"/>
        <v>-221.05492403375587</v>
      </c>
      <c r="AG13">
        <f t="shared" si="5"/>
        <v>-44.47046280987427</v>
      </c>
      <c r="AH13">
        <f t="shared" si="6"/>
        <v>-1786.8472872888883</v>
      </c>
      <c r="AI13">
        <f t="shared" si="7"/>
        <v>2368.725806542599</v>
      </c>
      <c r="AJ13">
        <f t="shared" si="8"/>
        <v>-288.71726925852636</v>
      </c>
      <c r="AK13">
        <f t="shared" si="32"/>
        <v>21.508851245582211</v>
      </c>
      <c r="AL13">
        <f t="shared" si="9"/>
        <v>2101.5173885296549</v>
      </c>
      <c r="AN13">
        <f t="shared" si="10"/>
        <v>2255.968803243285</v>
      </c>
      <c r="AO13">
        <f t="shared" si="11"/>
        <v>-112.79844016216425</v>
      </c>
      <c r="AP13">
        <f t="shared" si="12"/>
        <v>-22.692092746494815</v>
      </c>
      <c r="AQ13">
        <f t="shared" si="13"/>
        <v>-911.78057984993472</v>
      </c>
      <c r="AR13">
        <f t="shared" si="14"/>
        <v>1208.6976904846913</v>
      </c>
      <c r="AS13">
        <f t="shared" si="15"/>
        <v>-147.32473281286545</v>
      </c>
      <c r="AT13">
        <f t="shared" si="16"/>
        <v>10.975393924322686</v>
      </c>
      <c r="AU13">
        <f t="shared" si="17"/>
        <v>1072.3483515961486</v>
      </c>
      <c r="AW13">
        <v>10</v>
      </c>
      <c r="AX13">
        <f>(R13*SUMPRODUCT(K14:$K$23, X14:$X$23)-$AZ$3*SUMPRODUCT(K13:$K$22, W14:$W$23))/Z13</f>
        <v>7693.9825931930936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4970.8258036089646</v>
      </c>
      <c r="P14">
        <f t="shared" si="30"/>
        <v>248.54129018044824</v>
      </c>
      <c r="Q14" s="5">
        <f t="shared" si="31"/>
        <v>50</v>
      </c>
      <c r="R14">
        <f t="shared" si="0"/>
        <v>1000000</v>
      </c>
      <c r="S14">
        <f t="shared" si="1"/>
        <v>8047.7297841691507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6843.0993354082693</v>
      </c>
      <c r="AC14">
        <f t="shared" si="2"/>
        <v>7071.2296902947937</v>
      </c>
      <c r="AE14">
        <f t="shared" si="3"/>
        <v>4367.672865571004</v>
      </c>
      <c r="AF14">
        <f t="shared" si="4"/>
        <v>-218.38364327855021</v>
      </c>
      <c r="AG14">
        <f t="shared" si="5"/>
        <v>-43.933071064368676</v>
      </c>
      <c r="AH14">
        <f t="shared" si="6"/>
        <v>-1853.742348137047</v>
      </c>
      <c r="AI14">
        <f t="shared" si="7"/>
        <v>2251.6138030910379</v>
      </c>
      <c r="AJ14">
        <f t="shared" si="8"/>
        <v>-228.1303548865244</v>
      </c>
      <c r="AK14">
        <f t="shared" si="32"/>
        <v>19.786299403861303</v>
      </c>
      <c r="AL14">
        <f t="shared" si="9"/>
        <v>2043.2697476083747</v>
      </c>
      <c r="AN14">
        <f t="shared" si="10"/>
        <v>2119.751887761442</v>
      </c>
      <c r="AO14">
        <f t="shared" si="11"/>
        <v>-105.9875943880721</v>
      </c>
      <c r="AP14">
        <f t="shared" si="12"/>
        <v>-21.321928905881592</v>
      </c>
      <c r="AQ14">
        <f t="shared" si="13"/>
        <v>-899.67219680339247</v>
      </c>
      <c r="AR14">
        <f t="shared" si="14"/>
        <v>1092.7701676640957</v>
      </c>
      <c r="AS14">
        <f t="shared" si="15"/>
        <v>-110.71794186746571</v>
      </c>
      <c r="AT14">
        <f t="shared" si="16"/>
        <v>9.6028358359354442</v>
      </c>
      <c r="AU14">
        <f t="shared" si="17"/>
        <v>991.65506163256532</v>
      </c>
      <c r="AW14">
        <v>11</v>
      </c>
      <c r="AX14">
        <f>(R14*SUMPRODUCT(K15:$K$23, X15:$X$23)-$AZ$3*SUMPRODUCT(K14:$K$22, W15:$W$23))/Z14</f>
        <v>8047.7297841691507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4970.8258036089646</v>
      </c>
      <c r="P15">
        <f t="shared" si="30"/>
        <v>248.54129018044824</v>
      </c>
      <c r="Q15" s="5">
        <f t="shared" si="31"/>
        <v>50</v>
      </c>
      <c r="R15">
        <f t="shared" si="0"/>
        <v>1000000</v>
      </c>
      <c r="S15">
        <f t="shared" si="1"/>
        <v>8345.4271397015564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7071.2296902947937</v>
      </c>
      <c r="AC15">
        <f t="shared" si="2"/>
        <v>7243.4236120270416</v>
      </c>
      <c r="AE15">
        <f t="shared" si="3"/>
        <v>4314.4342877124545</v>
      </c>
      <c r="AF15">
        <f t="shared" si="4"/>
        <v>-215.7217143856227</v>
      </c>
      <c r="AG15">
        <f t="shared" si="5"/>
        <v>-43.397560668692606</v>
      </c>
      <c r="AH15">
        <f t="shared" si="6"/>
        <v>-1923.5937006477996</v>
      </c>
      <c r="AI15">
        <f t="shared" si="7"/>
        <v>2131.7213120103397</v>
      </c>
      <c r="AJ15">
        <f t="shared" si="8"/>
        <v>-172.19392173224787</v>
      </c>
      <c r="AK15">
        <f t="shared" si="32"/>
        <v>45.796763280848666</v>
      </c>
      <c r="AL15">
        <f t="shared" si="9"/>
        <v>2005.3241535589405</v>
      </c>
      <c r="AN15">
        <f t="shared" si="10"/>
        <v>1990.6015212654054</v>
      </c>
      <c r="AO15">
        <f t="shared" si="11"/>
        <v>-99.530076063270258</v>
      </c>
      <c r="AP15">
        <f t="shared" si="12"/>
        <v>-20.022845296853596</v>
      </c>
      <c r="AQ15">
        <f t="shared" si="13"/>
        <v>-887.51115243808306</v>
      </c>
      <c r="AR15">
        <f t="shared" si="14"/>
        <v>983.53744746719849</v>
      </c>
      <c r="AS15">
        <f t="shared" si="15"/>
        <v>-79.447144096986051</v>
      </c>
      <c r="AT15">
        <f t="shared" si="16"/>
        <v>21.129793751992541</v>
      </c>
      <c r="AU15">
        <f t="shared" si="17"/>
        <v>925.22009712220495</v>
      </c>
      <c r="AW15">
        <v>12</v>
      </c>
      <c r="AX15">
        <f>(R15*SUMPRODUCT(K16:$K$23, X16:$X$23)-$AZ$3*SUMPRODUCT(K15:$K$22, W16:$W$23))/Z15</f>
        <v>8345.4271397015564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4970.8258036089646</v>
      </c>
      <c r="P16">
        <f t="shared" si="30"/>
        <v>248.54129018044824</v>
      </c>
      <c r="Q16" s="5">
        <f t="shared" si="31"/>
        <v>50</v>
      </c>
      <c r="R16">
        <f t="shared" si="0"/>
        <v>1000000</v>
      </c>
      <c r="S16">
        <f t="shared" si="1"/>
        <v>8342.0623563195513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7243.4236120270416</v>
      </c>
      <c r="AC16">
        <f t="shared" si="2"/>
        <v>7147.2879002994205</v>
      </c>
      <c r="AE16">
        <f t="shared" si="3"/>
        <v>4258.8896609860785</v>
      </c>
      <c r="AF16">
        <f t="shared" si="4"/>
        <v>-212.94448304930393</v>
      </c>
      <c r="AG16">
        <f t="shared" si="5"/>
        <v>-42.838854440382924</v>
      </c>
      <c r="AH16">
        <f t="shared" si="6"/>
        <v>-2494.6124324551097</v>
      </c>
      <c r="AI16">
        <f t="shared" si="7"/>
        <v>1508.493891041282</v>
      </c>
      <c r="AJ16">
        <f t="shared" si="8"/>
        <v>96.135711727621128</v>
      </c>
      <c r="AK16">
        <f t="shared" si="32"/>
        <v>80.154518408743101</v>
      </c>
      <c r="AL16">
        <f t="shared" si="9"/>
        <v>1684.7841211776463</v>
      </c>
      <c r="AN16">
        <f t="shared" si="10"/>
        <v>1863.064606605692</v>
      </c>
      <c r="AO16">
        <f t="shared" si="11"/>
        <v>-93.1532303302846</v>
      </c>
      <c r="AP16">
        <f t="shared" si="12"/>
        <v>-18.739990901039548</v>
      </c>
      <c r="AQ16">
        <f t="shared" si="13"/>
        <v>-1091.2760132483834</v>
      </c>
      <c r="AR16">
        <f t="shared" si="14"/>
        <v>659.8953721259843</v>
      </c>
      <c r="AS16">
        <f t="shared" si="15"/>
        <v>42.054867866454479</v>
      </c>
      <c r="AT16">
        <f t="shared" si="16"/>
        <v>35.063844850180494</v>
      </c>
      <c r="AU16">
        <f t="shared" si="17"/>
        <v>737.01408484261935</v>
      </c>
      <c r="AW16">
        <v>13</v>
      </c>
      <c r="AX16">
        <f>(R16*SUMPRODUCT(K17:$K$23, X17:$X$23)-$AZ$3*SUMPRODUCT(K16:$K$22, W17:$W$23))/Z16</f>
        <v>8342.0623563195513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4970.8258036089646</v>
      </c>
      <c r="P17">
        <f t="shared" si="30"/>
        <v>248.54129018044824</v>
      </c>
      <c r="Q17" s="5">
        <f t="shared" si="31"/>
        <v>50</v>
      </c>
      <c r="R17">
        <f t="shared" si="0"/>
        <v>1000000</v>
      </c>
      <c r="S17">
        <f t="shared" si="1"/>
        <v>8031.6631788570858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7147.2879002994205</v>
      </c>
      <c r="AC17">
        <f t="shared" si="2"/>
        <v>6787.360212902784</v>
      </c>
      <c r="AE17">
        <f t="shared" si="3"/>
        <v>4200.7221335552895</v>
      </c>
      <c r="AF17">
        <f t="shared" si="4"/>
        <v>-210.03610667776448</v>
      </c>
      <c r="AG17">
        <f t="shared" si="5"/>
        <v>-42.253765264771928</v>
      </c>
      <c r="AH17">
        <f t="shared" si="6"/>
        <v>-3134.0126241433331</v>
      </c>
      <c r="AI17">
        <f t="shared" si="7"/>
        <v>814.41963746941974</v>
      </c>
      <c r="AJ17">
        <f t="shared" si="8"/>
        <v>359.92768739663643</v>
      </c>
      <c r="AK17">
        <f t="shared" si="32"/>
        <v>153.70404019504184</v>
      </c>
      <c r="AL17">
        <f t="shared" si="9"/>
        <v>1328.0513650610981</v>
      </c>
      <c r="AN17">
        <f t="shared" si="10"/>
        <v>1730.8270130428091</v>
      </c>
      <c r="AO17">
        <f t="shared" si="11"/>
        <v>-86.541350652140451</v>
      </c>
      <c r="AP17">
        <f t="shared" si="12"/>
        <v>-17.4098538293796</v>
      </c>
      <c r="AQ17">
        <f t="shared" si="13"/>
        <v>-1291.3098121282974</v>
      </c>
      <c r="AR17">
        <f t="shared" si="14"/>
        <v>335.5659964329916</v>
      </c>
      <c r="AS17">
        <f t="shared" si="15"/>
        <v>148.30130255744197</v>
      </c>
      <c r="AT17">
        <f t="shared" si="16"/>
        <v>63.330802734680475</v>
      </c>
      <c r="AU17">
        <f t="shared" si="17"/>
        <v>547.19810172511404</v>
      </c>
      <c r="AW17">
        <v>14</v>
      </c>
      <c r="AX17">
        <f>(R17*SUMPRODUCT(K18:$K$23, X18:$X$23)-$AZ$3*SUMPRODUCT(K17:$K$22, W18:$W$23))/Z17</f>
        <v>8031.6631788570858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4970.8258036089646</v>
      </c>
      <c r="P18">
        <f t="shared" si="30"/>
        <v>248.54129018044824</v>
      </c>
      <c r="Q18" s="5">
        <f t="shared" si="31"/>
        <v>50</v>
      </c>
      <c r="R18">
        <f t="shared" si="0"/>
        <v>1000000</v>
      </c>
      <c r="S18">
        <f t="shared" si="1"/>
        <v>7435.6764180368555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6787.360212902784</v>
      </c>
      <c r="AC18">
        <f t="shared" si="2"/>
        <v>6192.6755183717978</v>
      </c>
      <c r="AE18">
        <f t="shared" si="3"/>
        <v>4139.8669777277919</v>
      </c>
      <c r="AF18">
        <f t="shared" si="4"/>
        <v>-206.99334888638961</v>
      </c>
      <c r="AG18">
        <f t="shared" si="5"/>
        <v>-41.641642066013738</v>
      </c>
      <c r="AH18">
        <f t="shared" si="6"/>
        <v>-3791.7109222093427</v>
      </c>
      <c r="AI18">
        <f t="shared" si="7"/>
        <v>99.521064566045879</v>
      </c>
      <c r="AJ18">
        <f t="shared" si="8"/>
        <v>594.68469453098623</v>
      </c>
      <c r="AK18">
        <f t="shared" si="32"/>
        <v>231.55705098167442</v>
      </c>
      <c r="AL18">
        <f t="shared" si="9"/>
        <v>925.76281007870648</v>
      </c>
      <c r="AN18">
        <f t="shared" si="10"/>
        <v>1594.0125342339929</v>
      </c>
      <c r="AO18">
        <f t="shared" si="11"/>
        <v>-79.700626711699655</v>
      </c>
      <c r="AP18">
        <f t="shared" si="12"/>
        <v>-16.033679284000392</v>
      </c>
      <c r="AQ18">
        <f t="shared" si="13"/>
        <v>-1459.9586819359483</v>
      </c>
      <c r="AR18">
        <f t="shared" si="14"/>
        <v>38.319546302344627</v>
      </c>
      <c r="AS18">
        <f t="shared" si="15"/>
        <v>228.97712948250069</v>
      </c>
      <c r="AT18">
        <f t="shared" si="16"/>
        <v>89.158623608151714</v>
      </c>
      <c r="AU18">
        <f t="shared" si="17"/>
        <v>356.45529939299701</v>
      </c>
      <c r="AW18">
        <v>15</v>
      </c>
      <c r="AX18">
        <f>(R18*SUMPRODUCT(K19:$K$23, X19:$X$23)-$AZ$3*SUMPRODUCT(K18:$K$22, W19:$W$23))/Z18</f>
        <v>7435.6764180368555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4970.8258036089646</v>
      </c>
      <c r="P19">
        <f t="shared" si="30"/>
        <v>248.54129018044824</v>
      </c>
      <c r="Q19" s="5">
        <f t="shared" si="31"/>
        <v>50</v>
      </c>
      <c r="R19">
        <f t="shared" si="0"/>
        <v>1000000</v>
      </c>
      <c r="S19">
        <f t="shared" si="1"/>
        <v>6557.4998922688474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6192.6755183717978</v>
      </c>
      <c r="AC19">
        <f t="shared" si="2"/>
        <v>5377.213436862392</v>
      </c>
      <c r="AE19">
        <f t="shared" si="3"/>
        <v>4076.125313395974</v>
      </c>
      <c r="AF19">
        <f t="shared" si="4"/>
        <v>-203.80626566979871</v>
      </c>
      <c r="AG19">
        <f t="shared" si="5"/>
        <v>-41.000484370590776</v>
      </c>
      <c r="AH19">
        <f t="shared" si="6"/>
        <v>-4494.8254952564457</v>
      </c>
      <c r="AI19">
        <f t="shared" si="7"/>
        <v>-663.50693190086122</v>
      </c>
      <c r="AJ19">
        <f t="shared" si="8"/>
        <v>815.46208150940583</v>
      </c>
      <c r="AK19">
        <f t="shared" si="32"/>
        <v>224.44937882398483</v>
      </c>
      <c r="AL19">
        <f t="shared" si="9"/>
        <v>376.40452843252945</v>
      </c>
      <c r="AN19">
        <f t="shared" si="10"/>
        <v>1462.1478220942718</v>
      </c>
      <c r="AO19">
        <f t="shared" si="11"/>
        <v>-73.107391104713585</v>
      </c>
      <c r="AP19">
        <f t="shared" si="12"/>
        <v>-14.707292911297651</v>
      </c>
      <c r="AQ19">
        <f t="shared" si="13"/>
        <v>-1612.3398578998922</v>
      </c>
      <c r="AR19">
        <f t="shared" si="14"/>
        <v>-238.00671982163175</v>
      </c>
      <c r="AS19">
        <f t="shared" si="15"/>
        <v>292.5145854964079</v>
      </c>
      <c r="AT19">
        <f t="shared" si="16"/>
        <v>80.51228683754178</v>
      </c>
      <c r="AU19">
        <f t="shared" si="17"/>
        <v>135.02015251231796</v>
      </c>
      <c r="AW19">
        <v>16</v>
      </c>
      <c r="AX19">
        <f>(R19*SUMPRODUCT(K20:$K$23, X20:$X$23)-$AZ$3*SUMPRODUCT(K19:$K$22, W20:$W$23))/Z19</f>
        <v>6557.4998922688474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4970.8258036089646</v>
      </c>
      <c r="P20">
        <f t="shared" si="30"/>
        <v>248.54129018044824</v>
      </c>
      <c r="Q20" s="5">
        <f t="shared" si="31"/>
        <v>50</v>
      </c>
      <c r="R20">
        <f t="shared" si="0"/>
        <v>1000000</v>
      </c>
      <c r="S20">
        <f t="shared" si="1"/>
        <v>5368.2136339468307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5377.213436862392</v>
      </c>
      <c r="AC20">
        <f t="shared" si="2"/>
        <v>4329.9100450339656</v>
      </c>
      <c r="AE20">
        <f t="shared" si="3"/>
        <v>4009.3837627948742</v>
      </c>
      <c r="AF20">
        <f t="shared" si="4"/>
        <v>-200.46918813974372</v>
      </c>
      <c r="AG20">
        <f t="shared" si="5"/>
        <v>-40.329151746616674</v>
      </c>
      <c r="AH20">
        <f t="shared" si="6"/>
        <v>-5226.5556053638702</v>
      </c>
      <c r="AI20">
        <f t="shared" si="7"/>
        <v>-1457.9701824553567</v>
      </c>
      <c r="AJ20">
        <f t="shared" si="8"/>
        <v>1047.3033918284264</v>
      </c>
      <c r="AK20">
        <f t="shared" si="32"/>
        <v>39.500350449525349</v>
      </c>
      <c r="AL20">
        <f t="shared" si="9"/>
        <v>-371.16644017740504</v>
      </c>
      <c r="AN20">
        <f t="shared" si="10"/>
        <v>1364.134445189088</v>
      </c>
      <c r="AO20">
        <f t="shared" si="11"/>
        <v>-68.206722259454409</v>
      </c>
      <c r="AP20">
        <f t="shared" si="12"/>
        <v>-13.721406654390167</v>
      </c>
      <c r="AQ20">
        <f t="shared" si="13"/>
        <v>-1778.2594415464359</v>
      </c>
      <c r="AR20">
        <f t="shared" si="14"/>
        <v>-496.05312527119264</v>
      </c>
      <c r="AS20">
        <f t="shared" si="15"/>
        <v>356.32972942470934</v>
      </c>
      <c r="AT20">
        <f t="shared" si="16"/>
        <v>13.439419081119917</v>
      </c>
      <c r="AU20">
        <f t="shared" si="17"/>
        <v>-126.28397676536342</v>
      </c>
      <c r="AW20">
        <v>17</v>
      </c>
      <c r="AX20">
        <f>(R20*SUMPRODUCT(K21:$K$23, X21:$X$23)-$AZ$3*SUMPRODUCT(K20:$K$22, W21:$W$23))/Z20</f>
        <v>5368.2136339468307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4970.8258036089646</v>
      </c>
      <c r="P21">
        <f t="shared" si="30"/>
        <v>248.54129018044824</v>
      </c>
      <c r="Q21" s="5">
        <f t="shared" si="31"/>
        <v>50</v>
      </c>
      <c r="R21">
        <f t="shared" si="0"/>
        <v>1000000</v>
      </c>
      <c r="S21">
        <f t="shared" si="1"/>
        <v>3854.4406651453355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4329.9100450339656</v>
      </c>
      <c r="AC21">
        <f t="shared" si="2"/>
        <v>3054.525419370877</v>
      </c>
      <c r="AE21">
        <f t="shared" si="3"/>
        <v>3939.226230588697</v>
      </c>
      <c r="AF21">
        <f t="shared" si="4"/>
        <v>-196.96131152943485</v>
      </c>
      <c r="AG21">
        <f t="shared" si="5"/>
        <v>-39.623458819746851</v>
      </c>
      <c r="AH21">
        <f t="shared" si="6"/>
        <v>-6048.0281880732691</v>
      </c>
      <c r="AI21">
        <f t="shared" si="7"/>
        <v>-2345.3867278337539</v>
      </c>
      <c r="AJ21">
        <f t="shared" si="8"/>
        <v>1275.3846256630886</v>
      </c>
      <c r="AK21">
        <f t="shared" si="32"/>
        <v>12.915479942549165</v>
      </c>
      <c r="AL21">
        <f t="shared" si="9"/>
        <v>-1057.0866222281161</v>
      </c>
      <c r="AN21">
        <f t="shared" si="10"/>
        <v>1274.8638508612189</v>
      </c>
      <c r="AO21">
        <f t="shared" si="11"/>
        <v>-63.74319254306095</v>
      </c>
      <c r="AP21">
        <f t="shared" si="12"/>
        <v>-12.823461344547928</v>
      </c>
      <c r="AQ21">
        <f t="shared" si="13"/>
        <v>-1957.3418876254811</v>
      </c>
      <c r="AR21">
        <f t="shared" si="14"/>
        <v>-759.04469065187095</v>
      </c>
      <c r="AS21">
        <f t="shared" si="15"/>
        <v>412.75663290834933</v>
      </c>
      <c r="AT21">
        <f t="shared" si="16"/>
        <v>4.1798763339414462</v>
      </c>
      <c r="AU21">
        <f t="shared" si="17"/>
        <v>-342.1081814095802</v>
      </c>
      <c r="AW21">
        <v>18</v>
      </c>
      <c r="AX21">
        <f>(R21*SUMPRODUCT(K22:$K$23, X22:$X$23)-$AZ$3*SUMPRODUCT(K21:$K$22, W22:$W$23))/Z21</f>
        <v>3854.4406651453355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4970.8258036089646</v>
      </c>
      <c r="P22">
        <f t="shared" si="30"/>
        <v>248.54129018044824</v>
      </c>
      <c r="Q22" s="5">
        <f t="shared" si="31"/>
        <v>50</v>
      </c>
      <c r="R22">
        <f t="shared" si="0"/>
        <v>1000000</v>
      </c>
      <c r="S22">
        <f t="shared" si="1"/>
        <v>2041.9200615288983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3054.525419370877</v>
      </c>
      <c r="AC22">
        <f t="shared" si="2"/>
        <v>1587.7724138403871</v>
      </c>
      <c r="AE22">
        <f t="shared" si="3"/>
        <v>3865.2541956352138</v>
      </c>
      <c r="AF22">
        <f t="shared" si="4"/>
        <v>-193.26270978176069</v>
      </c>
      <c r="AG22">
        <f t="shared" si="5"/>
        <v>-38.879396989016655</v>
      </c>
      <c r="AH22">
        <f t="shared" si="6"/>
        <v>-6956.5448506544972</v>
      </c>
      <c r="AI22">
        <f t="shared" si="7"/>
        <v>-3323.4327617900608</v>
      </c>
      <c r="AJ22">
        <f t="shared" si="8"/>
        <v>1466.7530055304899</v>
      </c>
      <c r="AK22">
        <f t="shared" si="32"/>
        <v>141.25685500971096</v>
      </c>
      <c r="AL22">
        <f t="shared" si="9"/>
        <v>-1715.4229012498599</v>
      </c>
      <c r="AN22">
        <f t="shared" si="10"/>
        <v>1169.0879015072619</v>
      </c>
      <c r="AO22">
        <f t="shared" si="11"/>
        <v>-58.454395075363095</v>
      </c>
      <c r="AP22">
        <f t="shared" si="12"/>
        <v>-11.759493771220768</v>
      </c>
      <c r="AQ22">
        <f t="shared" si="13"/>
        <v>-2104.0821662846092</v>
      </c>
      <c r="AR22">
        <f t="shared" si="14"/>
        <v>-1005.208153623931</v>
      </c>
      <c r="AS22">
        <f t="shared" si="15"/>
        <v>443.63529705277415</v>
      </c>
      <c r="AT22">
        <f t="shared" si="16"/>
        <v>42.72466229602766</v>
      </c>
      <c r="AU22">
        <f t="shared" si="17"/>
        <v>-518.84819427512923</v>
      </c>
      <c r="AW22">
        <v>19</v>
      </c>
      <c r="AX22">
        <f>(R22*SUMPRODUCT(K23:$K$23, X23:$X$23)-$AZ$3*SUMPRODUCT(K22:$K$22, W23:$W$23))/Z22</f>
        <v>2041.9200615288983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4970.8258036089646</v>
      </c>
      <c r="P23">
        <f t="shared" si="30"/>
        <v>248.54129018044824</v>
      </c>
      <c r="Q23" s="5">
        <f t="shared" si="31"/>
        <v>50</v>
      </c>
      <c r="R23">
        <f t="shared" si="0"/>
        <v>1000000</v>
      </c>
      <c r="S23">
        <f t="shared" si="1"/>
        <v>2084.0079780917263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1587.7724138403871</v>
      </c>
      <c r="AC23">
        <f t="shared" si="2"/>
        <v>1587.7724138403871</v>
      </c>
      <c r="AE23">
        <f t="shared" si="3"/>
        <v>3787.1928360865913</v>
      </c>
      <c r="AF23">
        <f t="shared" si="4"/>
        <v>-189.35964180432958</v>
      </c>
      <c r="AG23">
        <f t="shared" si="5"/>
        <v>-38.094201906421453</v>
      </c>
      <c r="AH23">
        <f t="shared" si="6"/>
        <v>-7928.0222541007524</v>
      </c>
      <c r="AI23">
        <f t="shared" si="7"/>
        <v>-4368.2832617249114</v>
      </c>
      <c r="AJ23">
        <f t="shared" si="8"/>
        <v>0</v>
      </c>
      <c r="AK23">
        <f t="shared" si="32"/>
        <v>362.99239256858544</v>
      </c>
      <c r="AL23">
        <f t="shared" si="9"/>
        <v>-4005.2908691563262</v>
      </c>
      <c r="AN23">
        <f t="shared" si="10"/>
        <v>1037.6640997719971</v>
      </c>
      <c r="AO23">
        <f t="shared" si="11"/>
        <v>-51.883204988599864</v>
      </c>
      <c r="AP23">
        <f t="shared" si="12"/>
        <v>-10.437542379966551</v>
      </c>
      <c r="AQ23">
        <f t="shared" si="13"/>
        <v>-2172.2221263426895</v>
      </c>
      <c r="AR23">
        <f t="shared" si="14"/>
        <v>-1196.8787739392587</v>
      </c>
      <c r="AS23">
        <f t="shared" si="15"/>
        <v>0</v>
      </c>
      <c r="AT23">
        <f t="shared" si="16"/>
        <v>99.457352862966928</v>
      </c>
      <c r="AU23">
        <f t="shared" si="17"/>
        <v>-1097.4214210762918</v>
      </c>
      <c r="AW23">
        <v>20</v>
      </c>
      <c r="AX23">
        <f>(R23*SUMPRODUCT(K$23:$K24, X$23:$X24)-$AZ$3*SUMPRODUCT(K$22:$K23, W$23:$W24))/Z23</f>
        <v>2084.0079780917263</v>
      </c>
    </row>
    <row r="25" spans="5:50" x14ac:dyDescent="0.25">
      <c r="AN25" s="6">
        <f t="shared" ref="AN25:AU25" si="33">SUM(AN3:AN23)</f>
        <v>47774.205834794746</v>
      </c>
      <c r="AO25" s="6">
        <f t="shared" si="33"/>
        <v>-6116.8296444464604</v>
      </c>
      <c r="AP25" s="6">
        <f t="shared" si="33"/>
        <v>-2950.4541708301927</v>
      </c>
      <c r="AQ25" s="6">
        <f t="shared" si="33"/>
        <v>-25669.327847092998</v>
      </c>
      <c r="AR25" s="6">
        <f t="shared" si="33"/>
        <v>13037.594172425086</v>
      </c>
      <c r="AS25" s="6">
        <f t="shared" si="33"/>
        <v>-3304.5424381024877</v>
      </c>
      <c r="AT25" s="6">
        <f t="shared" si="33"/>
        <v>1457.5843696648637</v>
      </c>
      <c r="AU25" s="7">
        <f t="shared" si="33"/>
        <v>11190.636103987466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18595.340193083968</v>
      </c>
      <c r="K3">
        <v>1</v>
      </c>
      <c r="L3" s="2">
        <v>0</v>
      </c>
      <c r="O3">
        <f>$C$3</f>
        <v>18595.340193083968</v>
      </c>
      <c r="P3">
        <f>O3*B5</f>
        <v>14876.272154467175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18595.340193083968</v>
      </c>
      <c r="AF3">
        <f t="shared" ref="AF3:AF23" si="4">-$Z3*P3</f>
        <v>-14876.272154467175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1199.1598346167934</v>
      </c>
      <c r="AJ3">
        <f t="shared" ref="AJ3:AJ23" si="8">AB3-AC3</f>
        <v>1.4551915228366852E-11</v>
      </c>
      <c r="AL3">
        <f t="shared" ref="AL3:AL23" si="9">SUM(AI3:AK3)</f>
        <v>1199.159834616808</v>
      </c>
      <c r="AN3">
        <f t="shared" ref="AN3:AN23" si="10">AE3*$K3</f>
        <v>18595.340193083968</v>
      </c>
      <c r="AO3">
        <f t="shared" ref="AO3:AO23" si="11">AF3*$K3</f>
        <v>-14876.272154467175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1199.1598346167934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1199.159834616808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8937.3047436459528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7067.3275968004555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-1.4551915228366852E-11</v>
      </c>
      <c r="AC4">
        <f t="shared" si="2"/>
        <v>6981.9243139620958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-6981.9243139621103</v>
      </c>
      <c r="AK4">
        <f>H4*SUM(AB4, AE4:AF4)</f>
        <v>-9.5897121354937554E-13</v>
      </c>
      <c r="AL4">
        <f t="shared" si="9"/>
        <v>-9066.1643139621119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-1955.3804296838348</v>
      </c>
      <c r="AR4">
        <f t="shared" si="14"/>
        <v>-1955.3804296838348</v>
      </c>
      <c r="AS4">
        <f t="shared" si="15"/>
        <v>-6550.2620451844541</v>
      </c>
      <c r="AT4">
        <f t="shared" si="16"/>
        <v>-8.9968215925450365E-13</v>
      </c>
      <c r="AU4">
        <f t="shared" si="17"/>
        <v>-8505.6424748682912</v>
      </c>
      <c r="AW4">
        <v>1</v>
      </c>
      <c r="AX4">
        <f>(R4*SUMPRODUCT(K5:$K$23, X5:$X$23)-$AZ$3*SUMPRODUCT(K4:$K$22, W5:$W$23))/Z4</f>
        <v>7067.3275968004555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18595.340193083968</v>
      </c>
      <c r="P5">
        <f t="shared" ref="P5:P23" si="30">O5*$C$5</f>
        <v>929.76700965419843</v>
      </c>
      <c r="Q5" s="5">
        <f t="shared" ref="Q5:Q23" si="31">$C$8</f>
        <v>50</v>
      </c>
      <c r="R5">
        <f t="shared" si="0"/>
        <v>1000000</v>
      </c>
      <c r="S5">
        <f t="shared" si="1"/>
        <v>13728.88319038175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6981.9243139620958</v>
      </c>
      <c r="AC5">
        <f t="shared" si="2"/>
        <v>13397.657760280694</v>
      </c>
      <c r="AE5">
        <f t="shared" si="3"/>
        <v>18146.705772649479</v>
      </c>
      <c r="AF5">
        <f t="shared" si="4"/>
        <v>-907.33528863247398</v>
      </c>
      <c r="AG5">
        <f t="shared" si="5"/>
        <v>-48.793691280245184</v>
      </c>
      <c r="AH5">
        <f t="shared" si="6"/>
        <v>-2162.7767950963203</v>
      </c>
      <c r="AI5">
        <f t="shared" si="7"/>
        <v>15027.799997640435</v>
      </c>
      <c r="AJ5">
        <f t="shared" si="8"/>
        <v>-6415.733446318598</v>
      </c>
      <c r="AK5">
        <f>H5*SUM(AB5, AE5:AF5)</f>
        <v>2092.7198705453943</v>
      </c>
      <c r="AL5">
        <f t="shared" si="9"/>
        <v>10704.786421867231</v>
      </c>
      <c r="AN5">
        <f t="shared" si="10"/>
        <v>15670.814817386819</v>
      </c>
      <c r="AO5">
        <f t="shared" si="11"/>
        <v>-783.54074086934099</v>
      </c>
      <c r="AP5">
        <f t="shared" si="12"/>
        <v>-42.136402600515893</v>
      </c>
      <c r="AQ5">
        <f t="shared" si="13"/>
        <v>-1867.692961572021</v>
      </c>
      <c r="AR5">
        <f t="shared" si="14"/>
        <v>12977.444712344939</v>
      </c>
      <c r="AS5">
        <f t="shared" si="15"/>
        <v>-5540.3868897519769</v>
      </c>
      <c r="AT5">
        <f t="shared" si="16"/>
        <v>1807.1944278399169</v>
      </c>
      <c r="AU5">
        <f t="shared" si="17"/>
        <v>9244.2522504328772</v>
      </c>
      <c r="AW5">
        <v>2</v>
      </c>
      <c r="AX5">
        <f>(R5*SUMPRODUCT(K6:$K$23, X6:$X$23)-$AZ$3*SUMPRODUCT(K5:$K$22, W6:$W$23))/Z5</f>
        <v>13728.88319038175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18595.340193083968</v>
      </c>
      <c r="P6">
        <f t="shared" si="30"/>
        <v>929.76700965419843</v>
      </c>
      <c r="Q6" s="5">
        <f t="shared" si="31"/>
        <v>50</v>
      </c>
      <c r="R6">
        <f t="shared" si="0"/>
        <v>1000000</v>
      </c>
      <c r="S6">
        <f t="shared" si="1"/>
        <v>19458.865856458651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13397.657760280694</v>
      </c>
      <c r="AC6">
        <f t="shared" si="2"/>
        <v>18744.925717631093</v>
      </c>
      <c r="AE6">
        <f t="shared" si="3"/>
        <v>17913.08256014029</v>
      </c>
      <c r="AF6">
        <f t="shared" si="4"/>
        <v>-895.65412800701449</v>
      </c>
      <c r="AG6">
        <f t="shared" si="5"/>
        <v>-48.16551451638022</v>
      </c>
      <c r="AH6">
        <f t="shared" si="6"/>
        <v>-2804.7970212502519</v>
      </c>
      <c r="AI6">
        <f t="shared" si="7"/>
        <v>14164.465896366644</v>
      </c>
      <c r="AJ6">
        <f t="shared" si="8"/>
        <v>-5347.2679573503992</v>
      </c>
      <c r="AK6">
        <f>H6*SUM(AB6, AE6:AF6)</f>
        <v>3309.1613777346402</v>
      </c>
      <c r="AL6">
        <f t="shared" si="9"/>
        <v>12126.359316750884</v>
      </c>
      <c r="AN6">
        <f t="shared" si="10"/>
        <v>13951.178363261657</v>
      </c>
      <c r="AO6">
        <f t="shared" si="11"/>
        <v>-697.55891816308281</v>
      </c>
      <c r="AP6">
        <f t="shared" si="12"/>
        <v>-37.51256556320066</v>
      </c>
      <c r="AQ6">
        <f t="shared" si="13"/>
        <v>-2184.449459484923</v>
      </c>
      <c r="AR6">
        <f t="shared" si="14"/>
        <v>11031.657420050451</v>
      </c>
      <c r="AS6">
        <f t="shared" si="15"/>
        <v>-4164.5924858934495</v>
      </c>
      <c r="AT6">
        <f t="shared" si="16"/>
        <v>2577.2616443091456</v>
      </c>
      <c r="AU6">
        <f t="shared" si="17"/>
        <v>9444.3265784661453</v>
      </c>
      <c r="AW6">
        <v>3</v>
      </c>
      <c r="AX6">
        <f>(R6*SUMPRODUCT(K7:$K$23, X7:$X$23)-$AZ$3*SUMPRODUCT(K6:$K$22, W7:$W$23))/Z6</f>
        <v>19458.865856458651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18595.340193083968</v>
      </c>
      <c r="P7">
        <f t="shared" si="30"/>
        <v>929.76700965419843</v>
      </c>
      <c r="Q7" s="5">
        <f t="shared" si="31"/>
        <v>50</v>
      </c>
      <c r="R7">
        <f t="shared" si="0"/>
        <v>1000000</v>
      </c>
      <c r="S7">
        <f t="shared" si="1"/>
        <v>24170.726744615102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18744.925717631093</v>
      </c>
      <c r="AC7">
        <f t="shared" si="2"/>
        <v>22965.90027660202</v>
      </c>
      <c r="AE7">
        <f t="shared" si="3"/>
        <v>17668.427308624407</v>
      </c>
      <c r="AF7">
        <f t="shared" si="4"/>
        <v>-883.42136543122035</v>
      </c>
      <c r="AG7">
        <f t="shared" si="5"/>
        <v>-47.507674302177321</v>
      </c>
      <c r="AH7">
        <f t="shared" si="6"/>
        <v>-3523.7013807819571</v>
      </c>
      <c r="AI7">
        <f t="shared" si="7"/>
        <v>13213.796888109053</v>
      </c>
      <c r="AJ7">
        <f t="shared" si="8"/>
        <v>-4220.9745589709273</v>
      </c>
      <c r="AK7">
        <f>H7*SUM(AB7, AE7:AF7)</f>
        <v>3719.9838448883024</v>
      </c>
      <c r="AL7">
        <f t="shared" si="9"/>
        <v>12712.806174026427</v>
      </c>
      <c r="AN7">
        <f t="shared" si="10"/>
        <v>12456.444680667566</v>
      </c>
      <c r="AO7">
        <f t="shared" si="11"/>
        <v>-622.82223403337832</v>
      </c>
      <c r="AP7">
        <f t="shared" si="12"/>
        <v>-33.493457369767299</v>
      </c>
      <c r="AQ7">
        <f t="shared" si="13"/>
        <v>-2484.2500441155385</v>
      </c>
      <c r="AR7">
        <f t="shared" si="14"/>
        <v>9315.8789451488828</v>
      </c>
      <c r="AS7">
        <f t="shared" si="15"/>
        <v>-2975.8356628980619</v>
      </c>
      <c r="AT7">
        <f t="shared" si="16"/>
        <v>2622.6314412380966</v>
      </c>
      <c r="AU7">
        <f t="shared" si="17"/>
        <v>8962.6747234889172</v>
      </c>
      <c r="AW7">
        <v>4</v>
      </c>
      <c r="AX7">
        <f>(R7*SUMPRODUCT(K8:$K$23, X8:$X$23)-$AZ$3*SUMPRODUCT(K7:$K$22, W8:$W$23))/Z7</f>
        <v>24170.726744615102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18595.340193083968</v>
      </c>
      <c r="P8">
        <f t="shared" si="30"/>
        <v>929.76700965419843</v>
      </c>
      <c r="Q8" s="5">
        <f t="shared" si="31"/>
        <v>50</v>
      </c>
      <c r="R8">
        <f t="shared" si="0"/>
        <v>1000000</v>
      </c>
      <c r="S8">
        <f t="shared" si="1"/>
        <v>27926.765614050073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22965.90027660202</v>
      </c>
      <c r="AC8">
        <f t="shared" si="2"/>
        <v>26150.309762540142</v>
      </c>
      <c r="AE8">
        <f t="shared" si="3"/>
        <v>17412.467770500152</v>
      </c>
      <c r="AF8">
        <f t="shared" si="4"/>
        <v>-870.62338852500761</v>
      </c>
      <c r="AG8">
        <f t="shared" si="5"/>
        <v>-46.819438605850962</v>
      </c>
      <c r="AH8">
        <f t="shared" si="6"/>
        <v>-4263.1790660917368</v>
      </c>
      <c r="AI8">
        <f t="shared" si="7"/>
        <v>12231.845877277559</v>
      </c>
      <c r="AJ8">
        <f t="shared" si="8"/>
        <v>-3184.4094859381221</v>
      </c>
      <c r="AK8">
        <f t="shared" ref="AK8:AK23" si="32">H8*SUM(AB8:AB8, AE8:AF8)</f>
        <v>2864.3114877468452</v>
      </c>
      <c r="AL8">
        <f t="shared" si="9"/>
        <v>11911.747879086282</v>
      </c>
      <c r="AN8">
        <f t="shared" si="10"/>
        <v>11446.144763880129</v>
      </c>
      <c r="AO8">
        <f t="shared" si="11"/>
        <v>-572.30723819400646</v>
      </c>
      <c r="AP8">
        <f t="shared" si="12"/>
        <v>-30.776916810957868</v>
      </c>
      <c r="AQ8">
        <f t="shared" si="13"/>
        <v>-2802.4152227003765</v>
      </c>
      <c r="AR8">
        <f t="shared" si="14"/>
        <v>8040.6453861747905</v>
      </c>
      <c r="AS8">
        <f t="shared" si="15"/>
        <v>-2093.2823792657559</v>
      </c>
      <c r="AT8">
        <f t="shared" si="16"/>
        <v>1882.8648741644467</v>
      </c>
      <c r="AU8">
        <f t="shared" si="17"/>
        <v>7830.2278810734815</v>
      </c>
      <c r="AW8">
        <v>5</v>
      </c>
      <c r="AX8">
        <f>(R8*SUMPRODUCT(K9:$K$23, X9:$X$23)-$AZ$3*SUMPRODUCT(K8:$K$22, W9:$W$23))/Z8</f>
        <v>27926.765614050073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18595.340193083968</v>
      </c>
      <c r="P9">
        <f t="shared" si="30"/>
        <v>929.76700965419843</v>
      </c>
      <c r="Q9" s="5">
        <f t="shared" si="31"/>
        <v>50</v>
      </c>
      <c r="R9">
        <f t="shared" si="0"/>
        <v>1000000</v>
      </c>
      <c r="S9">
        <f t="shared" si="1"/>
        <v>30905.839560319724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26150.309762540142</v>
      </c>
      <c r="AC9">
        <f t="shared" si="2"/>
        <v>28494.292880880806</v>
      </c>
      <c r="AE9">
        <f t="shared" si="3"/>
        <v>17144.367447038792</v>
      </c>
      <c r="AF9">
        <f t="shared" si="4"/>
        <v>-857.21837235193971</v>
      </c>
      <c r="AG9">
        <f t="shared" si="5"/>
        <v>-46.098558211414641</v>
      </c>
      <c r="AH9">
        <f t="shared" si="6"/>
        <v>-5053.720167556261</v>
      </c>
      <c r="AI9">
        <f t="shared" si="7"/>
        <v>11187.330348919177</v>
      </c>
      <c r="AJ9">
        <f t="shared" si="8"/>
        <v>-2343.9831183406641</v>
      </c>
      <c r="AK9">
        <f t="shared" si="32"/>
        <v>2215.235351303249</v>
      </c>
      <c r="AL9">
        <f t="shared" si="9"/>
        <v>11058.582581881761</v>
      </c>
      <c r="AN9">
        <f t="shared" si="10"/>
        <v>10710.804131034058</v>
      </c>
      <c r="AO9">
        <f t="shared" si="11"/>
        <v>-535.54020655170291</v>
      </c>
      <c r="AP9">
        <f t="shared" si="12"/>
        <v>-28.799699332786748</v>
      </c>
      <c r="AQ9">
        <f t="shared" si="13"/>
        <v>-3157.2705738467512</v>
      </c>
      <c r="AR9">
        <f t="shared" si="14"/>
        <v>6989.1936513028168</v>
      </c>
      <c r="AS9">
        <f t="shared" si="15"/>
        <v>-1464.3843900658828</v>
      </c>
      <c r="AT9">
        <f t="shared" si="16"/>
        <v>1383.9502696875343</v>
      </c>
      <c r="AU9">
        <f t="shared" si="17"/>
        <v>6908.759530924468</v>
      </c>
      <c r="AW9">
        <v>6</v>
      </c>
      <c r="AX9">
        <f>(R9*SUMPRODUCT(K10:$K$23, X10:$X$23)-$AZ$3*SUMPRODUCT(K9:$K$22, W10:$W$23))/Z9</f>
        <v>30905.839560319724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18595.340193083968</v>
      </c>
      <c r="P10">
        <f t="shared" si="30"/>
        <v>929.76700965419843</v>
      </c>
      <c r="Q10" s="5">
        <f t="shared" si="31"/>
        <v>50</v>
      </c>
      <c r="R10">
        <f t="shared" si="0"/>
        <v>1000000</v>
      </c>
      <c r="S10">
        <f t="shared" si="1"/>
        <v>33250.445642662278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28494.292880880806</v>
      </c>
      <c r="AC10">
        <f t="shared" si="2"/>
        <v>30153.998479813607</v>
      </c>
      <c r="AE10">
        <f t="shared" si="3"/>
        <v>16863.649466232389</v>
      </c>
      <c r="AF10">
        <f t="shared" si="4"/>
        <v>-843.18247331161956</v>
      </c>
      <c r="AG10">
        <f t="shared" si="5"/>
        <v>-45.343750883633646</v>
      </c>
      <c r="AH10">
        <f t="shared" si="6"/>
        <v>-5876.4349133368587</v>
      </c>
      <c r="AI10">
        <f t="shared" si="7"/>
        <v>10098.688328700278</v>
      </c>
      <c r="AJ10">
        <f t="shared" si="8"/>
        <v>-1659.7055989328001</v>
      </c>
      <c r="AK10">
        <f t="shared" si="32"/>
        <v>2337.0248933745829</v>
      </c>
      <c r="AL10">
        <f t="shared" si="9"/>
        <v>10776.007623142061</v>
      </c>
      <c r="AN10">
        <f t="shared" si="10"/>
        <v>10009.907701230444</v>
      </c>
      <c r="AO10">
        <f t="shared" si="11"/>
        <v>-500.49538506152231</v>
      </c>
      <c r="AP10">
        <f t="shared" si="12"/>
        <v>-26.915097000896381</v>
      </c>
      <c r="AQ10">
        <f t="shared" si="13"/>
        <v>-3488.1281903170388</v>
      </c>
      <c r="AR10">
        <f t="shared" si="14"/>
        <v>5994.3690288509879</v>
      </c>
      <c r="AS10">
        <f t="shared" si="15"/>
        <v>-985.16634194747928</v>
      </c>
      <c r="AT10">
        <f t="shared" si="16"/>
        <v>1387.2088319316779</v>
      </c>
      <c r="AU10">
        <f t="shared" si="17"/>
        <v>6396.4115188351861</v>
      </c>
      <c r="AW10">
        <v>7</v>
      </c>
      <c r="AX10">
        <f>(R10*SUMPRODUCT(K11:$K$23, X11:$X$23)-$AZ$3*SUMPRODUCT(K10:$K$22, W11:$W$23))/Z10</f>
        <v>33250.445642662278</v>
      </c>
    </row>
    <row r="11" spans="1:52" x14ac:dyDescent="0.25">
      <c r="A11" t="s">
        <v>33</v>
      </c>
      <c r="C11" s="24">
        <f>AU25</f>
        <v>65839.221457294334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18595.340193083968</v>
      </c>
      <c r="P11">
        <f t="shared" si="30"/>
        <v>929.76700965419843</v>
      </c>
      <c r="Q11" s="5">
        <f t="shared" si="31"/>
        <v>50</v>
      </c>
      <c r="R11">
        <f t="shared" si="0"/>
        <v>1000000</v>
      </c>
      <c r="S11">
        <f t="shared" si="1"/>
        <v>34933.865739961846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30153.998479813607</v>
      </c>
      <c r="AC11">
        <f t="shared" si="2"/>
        <v>31126.29154501612</v>
      </c>
      <c r="AE11">
        <f t="shared" si="3"/>
        <v>16568.563712276984</v>
      </c>
      <c r="AF11">
        <f t="shared" si="4"/>
        <v>-828.42818561384922</v>
      </c>
      <c r="AG11">
        <f t="shared" si="5"/>
        <v>-44.550310831202786</v>
      </c>
      <c r="AH11">
        <f t="shared" si="6"/>
        <v>-6800.0508718905867</v>
      </c>
      <c r="AI11">
        <f t="shared" si="7"/>
        <v>8895.5343439413446</v>
      </c>
      <c r="AJ11">
        <f t="shared" si="8"/>
        <v>-972.29306520251339</v>
      </c>
      <c r="AK11">
        <f t="shared" si="32"/>
        <v>2363.5479013335525</v>
      </c>
      <c r="AL11">
        <f t="shared" si="9"/>
        <v>10286.789180072385</v>
      </c>
      <c r="AN11">
        <f t="shared" si="10"/>
        <v>9353.0680009272946</v>
      </c>
      <c r="AO11">
        <f t="shared" si="11"/>
        <v>-467.65340004636477</v>
      </c>
      <c r="AP11">
        <f t="shared" si="12"/>
        <v>-25.148956415451636</v>
      </c>
      <c r="AQ11">
        <f t="shared" si="13"/>
        <v>-3838.6754168335206</v>
      </c>
      <c r="AR11">
        <f t="shared" si="14"/>
        <v>5021.5902276319575</v>
      </c>
      <c r="AS11">
        <f t="shared" si="15"/>
        <v>-548.86611257261382</v>
      </c>
      <c r="AT11">
        <f t="shared" si="16"/>
        <v>1334.2390220729442</v>
      </c>
      <c r="AU11">
        <f t="shared" si="17"/>
        <v>5806.9631371322885</v>
      </c>
      <c r="AW11">
        <v>8</v>
      </c>
      <c r="AX11">
        <f>(R11*SUMPRODUCT(K12:$K$23, X12:$X$23)-$AZ$3*SUMPRODUCT(K11:$K$22, W12:$W$23))/Z11</f>
        <v>34933.865739961846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18595.340193083968</v>
      </c>
      <c r="P12">
        <f t="shared" si="30"/>
        <v>929.76700965419843</v>
      </c>
      <c r="Q12" s="5">
        <f t="shared" si="31"/>
        <v>50</v>
      </c>
      <c r="R12">
        <f t="shared" si="0"/>
        <v>1000000</v>
      </c>
      <c r="S12">
        <f t="shared" si="1"/>
        <v>35943.063065916773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31126.29154501612</v>
      </c>
      <c r="AC12">
        <f t="shared" si="2"/>
        <v>31424.107815463303</v>
      </c>
      <c r="AE12">
        <f t="shared" si="3"/>
        <v>16257.433987221712</v>
      </c>
      <c r="AF12">
        <f t="shared" si="4"/>
        <v>-812.87169936108569</v>
      </c>
      <c r="AG12">
        <f t="shared" si="5"/>
        <v>-43.713731016516235</v>
      </c>
      <c r="AH12">
        <f t="shared" si="6"/>
        <v>-7821.534127490414</v>
      </c>
      <c r="AI12">
        <f t="shared" si="7"/>
        <v>7579.3144293536961</v>
      </c>
      <c r="AJ12">
        <f t="shared" si="8"/>
        <v>-297.81627044718334</v>
      </c>
      <c r="AK12">
        <f t="shared" si="32"/>
        <v>2417.0273139263031</v>
      </c>
      <c r="AL12">
        <f t="shared" si="9"/>
        <v>9698.5254728328164</v>
      </c>
      <c r="AN12">
        <f t="shared" si="10"/>
        <v>8724.6250921536193</v>
      </c>
      <c r="AO12">
        <f t="shared" si="11"/>
        <v>-436.23125460768102</v>
      </c>
      <c r="AP12">
        <f t="shared" si="12"/>
        <v>-23.459170420013365</v>
      </c>
      <c r="AQ12">
        <f t="shared" si="13"/>
        <v>-4197.4614789440393</v>
      </c>
      <c r="AR12">
        <f t="shared" si="14"/>
        <v>4067.4731881818861</v>
      </c>
      <c r="AS12">
        <f t="shared" si="15"/>
        <v>-159.82444142399021</v>
      </c>
      <c r="AT12">
        <f t="shared" si="16"/>
        <v>1297.1085823308226</v>
      </c>
      <c r="AU12">
        <f t="shared" si="17"/>
        <v>5204.7573290887185</v>
      </c>
      <c r="AW12">
        <v>9</v>
      </c>
      <c r="AX12">
        <f>(R12*SUMPRODUCT(K13:$K$23, X13:$X$23)-$AZ$3*SUMPRODUCT(K12:$K$22, W13:$W$23))/Z12</f>
        <v>35943.063065916773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18595.340193083968</v>
      </c>
      <c r="P13">
        <f t="shared" si="30"/>
        <v>929.76700965419843</v>
      </c>
      <c r="Q13" s="5">
        <f t="shared" si="31"/>
        <v>50</v>
      </c>
      <c r="R13">
        <f t="shared" si="0"/>
        <v>1000000</v>
      </c>
      <c r="S13">
        <f t="shared" si="1"/>
        <v>36269.214850506542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31424.107815463303</v>
      </c>
      <c r="AC13">
        <f t="shared" si="2"/>
        <v>31068.86472959739</v>
      </c>
      <c r="AE13">
        <f t="shared" si="3"/>
        <v>15929.104377943337</v>
      </c>
      <c r="AF13">
        <f t="shared" si="4"/>
        <v>-796.4552188971669</v>
      </c>
      <c r="AG13">
        <f t="shared" si="5"/>
        <v>-42.83090336757521</v>
      </c>
      <c r="AH13">
        <f t="shared" si="6"/>
        <v>-8913.8067755170796</v>
      </c>
      <c r="AI13">
        <f t="shared" si="7"/>
        <v>6176.0114801615146</v>
      </c>
      <c r="AJ13">
        <f t="shared" si="8"/>
        <v>355.2430858659136</v>
      </c>
      <c r="AK13">
        <f t="shared" si="32"/>
        <v>2406.9843355821399</v>
      </c>
      <c r="AL13">
        <f t="shared" si="9"/>
        <v>8938.2389016095676</v>
      </c>
      <c r="AN13">
        <f t="shared" si="10"/>
        <v>8128.1977086289007</v>
      </c>
      <c r="AO13">
        <f t="shared" si="11"/>
        <v>-406.40988543144505</v>
      </c>
      <c r="AP13">
        <f t="shared" si="12"/>
        <v>-21.855469231081781</v>
      </c>
      <c r="AQ13">
        <f t="shared" si="13"/>
        <v>-4548.4781874016062</v>
      </c>
      <c r="AR13">
        <f t="shared" si="14"/>
        <v>3151.4541665647675</v>
      </c>
      <c r="AS13">
        <f t="shared" si="15"/>
        <v>181.27108518039557</v>
      </c>
      <c r="AT13">
        <f t="shared" si="16"/>
        <v>1228.2199988767002</v>
      </c>
      <c r="AU13">
        <f t="shared" si="17"/>
        <v>4560.9452506218631</v>
      </c>
      <c r="AW13">
        <v>10</v>
      </c>
      <c r="AX13">
        <f>(R13*SUMPRODUCT(K14:$K$23, X14:$X$23)-$AZ$3*SUMPRODUCT(K13:$K$22, W14:$W$23))/Z13</f>
        <v>36269.214850506542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18595.340193083968</v>
      </c>
      <c r="P14">
        <f t="shared" si="30"/>
        <v>929.76700965419843</v>
      </c>
      <c r="Q14" s="5">
        <f t="shared" si="31"/>
        <v>50</v>
      </c>
      <c r="R14">
        <f t="shared" si="0"/>
        <v>1000000</v>
      </c>
      <c r="S14">
        <f t="shared" si="1"/>
        <v>35883.023040543805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31068.86472959739</v>
      </c>
      <c r="AC14">
        <f t="shared" si="2"/>
        <v>30067.816559393184</v>
      </c>
      <c r="AE14">
        <f t="shared" si="3"/>
        <v>15581.777409150149</v>
      </c>
      <c r="AF14">
        <f t="shared" si="4"/>
        <v>-779.08887045750748</v>
      </c>
      <c r="AG14">
        <f t="shared" si="5"/>
        <v>-41.89699475072085</v>
      </c>
      <c r="AH14">
        <f t="shared" si="6"/>
        <v>-10111.991663572267</v>
      </c>
      <c r="AI14">
        <f t="shared" si="7"/>
        <v>4648.7998803696519</v>
      </c>
      <c r="AJ14">
        <f t="shared" si="8"/>
        <v>1001.0481702042052</v>
      </c>
      <c r="AK14">
        <f t="shared" si="32"/>
        <v>2357.7978379901078</v>
      </c>
      <c r="AL14">
        <f t="shared" si="9"/>
        <v>8007.6458885639649</v>
      </c>
      <c r="AN14">
        <f t="shared" si="10"/>
        <v>7562.2655574976388</v>
      </c>
      <c r="AO14">
        <f t="shared" si="11"/>
        <v>-378.11327787488193</v>
      </c>
      <c r="AP14">
        <f t="shared" si="12"/>
        <v>-20.333765015792014</v>
      </c>
      <c r="AQ14">
        <f t="shared" si="13"/>
        <v>-4907.627946875321</v>
      </c>
      <c r="AR14">
        <f t="shared" si="14"/>
        <v>2256.1905677316427</v>
      </c>
      <c r="AS14">
        <f t="shared" si="15"/>
        <v>485.83623678809721</v>
      </c>
      <c r="AT14">
        <f t="shared" si="16"/>
        <v>1144.3042031459413</v>
      </c>
      <c r="AU14">
        <f t="shared" si="17"/>
        <v>3886.3310076656812</v>
      </c>
      <c r="AW14">
        <v>11</v>
      </c>
      <c r="AX14">
        <f>(R14*SUMPRODUCT(K15:$K$23, X15:$X$23)-$AZ$3*SUMPRODUCT(K14:$K$22, W15:$W$23))/Z14</f>
        <v>35883.023040543805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18595.340193083968</v>
      </c>
      <c r="P15">
        <f t="shared" si="30"/>
        <v>929.76700965419843</v>
      </c>
      <c r="Q15" s="5">
        <f t="shared" si="31"/>
        <v>50</v>
      </c>
      <c r="R15">
        <f t="shared" si="0"/>
        <v>1000000</v>
      </c>
      <c r="S15">
        <f t="shared" si="1"/>
        <v>34753.670618613673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30067.816559393184</v>
      </c>
      <c r="AC15">
        <f t="shared" si="2"/>
        <v>28433.382712744566</v>
      </c>
      <c r="AE15">
        <f t="shared" si="3"/>
        <v>15213.599455030138</v>
      </c>
      <c r="AF15">
        <f t="shared" si="4"/>
        <v>-760.67997275150697</v>
      </c>
      <c r="AG15">
        <f t="shared" si="5"/>
        <v>-40.907021052210766</v>
      </c>
      <c r="AH15">
        <f t="shared" si="6"/>
        <v>-11420.075020057526</v>
      </c>
      <c r="AI15">
        <f t="shared" si="7"/>
        <v>2991.937441168895</v>
      </c>
      <c r="AJ15">
        <f t="shared" si="8"/>
        <v>1634.4338466486188</v>
      </c>
      <c r="AK15">
        <f t="shared" si="32"/>
        <v>2310.6262005627673</v>
      </c>
      <c r="AL15">
        <f t="shared" si="9"/>
        <v>6936.9974883802806</v>
      </c>
      <c r="AN15">
        <f t="shared" si="10"/>
        <v>7019.2781253744515</v>
      </c>
      <c r="AO15">
        <f t="shared" si="11"/>
        <v>-350.96390626872261</v>
      </c>
      <c r="AP15">
        <f t="shared" si="12"/>
        <v>-18.873755608905398</v>
      </c>
      <c r="AQ15">
        <f t="shared" si="13"/>
        <v>-5269.0149372850165</v>
      </c>
      <c r="AR15">
        <f t="shared" si="14"/>
        <v>1380.4255262118068</v>
      </c>
      <c r="AS15">
        <f t="shared" si="15"/>
        <v>754.09805424836873</v>
      </c>
      <c r="AT15">
        <f t="shared" si="16"/>
        <v>1066.0809096143764</v>
      </c>
      <c r="AU15">
        <f t="shared" si="17"/>
        <v>3200.6044900745519</v>
      </c>
      <c r="AW15">
        <v>12</v>
      </c>
      <c r="AX15">
        <f>(R15*SUMPRODUCT(K16:$K$23, X16:$X$23)-$AZ$3*SUMPRODUCT(K15:$K$22, W16:$W$23))/Z15</f>
        <v>34753.670618613673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18595.340193083968</v>
      </c>
      <c r="P16">
        <f t="shared" si="30"/>
        <v>929.76700965419843</v>
      </c>
      <c r="Q16" s="5">
        <f t="shared" si="31"/>
        <v>50</v>
      </c>
      <c r="R16">
        <f t="shared" si="0"/>
        <v>1000000</v>
      </c>
      <c r="S16">
        <f t="shared" si="1"/>
        <v>32923.907636296979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28433.382712744566</v>
      </c>
      <c r="AC16">
        <f t="shared" si="2"/>
        <v>26248.682354593184</v>
      </c>
      <c r="AE16">
        <f t="shared" si="3"/>
        <v>14825.189749522653</v>
      </c>
      <c r="AF16">
        <f t="shared" si="4"/>
        <v>-741.25948747613268</v>
      </c>
      <c r="AG16">
        <f t="shared" si="5"/>
        <v>-39.862647296542818</v>
      </c>
      <c r="AH16">
        <f t="shared" si="6"/>
        <v>-12706.070902916872</v>
      </c>
      <c r="AI16">
        <f t="shared" si="7"/>
        <v>1337.996711833106</v>
      </c>
      <c r="AJ16">
        <f t="shared" si="8"/>
        <v>2184.7003581513818</v>
      </c>
      <c r="AK16">
        <f t="shared" si="32"/>
        <v>2325.6970197210726</v>
      </c>
      <c r="AL16">
        <f t="shared" si="9"/>
        <v>5848.39408970556</v>
      </c>
      <c r="AN16">
        <f t="shared" si="10"/>
        <v>6485.3256381744623</v>
      </c>
      <c r="AO16">
        <f t="shared" si="11"/>
        <v>-324.2662819087231</v>
      </c>
      <c r="AP16">
        <f t="shared" si="12"/>
        <v>-17.438039774573479</v>
      </c>
      <c r="AQ16">
        <f t="shared" si="13"/>
        <v>-5558.3104688290796</v>
      </c>
      <c r="AR16">
        <f t="shared" si="14"/>
        <v>585.31084766208585</v>
      </c>
      <c r="AS16">
        <f t="shared" si="15"/>
        <v>955.70400675001736</v>
      </c>
      <c r="AT16">
        <f t="shared" si="16"/>
        <v>1017.3834374773284</v>
      </c>
      <c r="AU16">
        <f t="shared" si="17"/>
        <v>2558.3982918894312</v>
      </c>
      <c r="AW16">
        <v>13</v>
      </c>
      <c r="AX16">
        <f>(R16*SUMPRODUCT(K17:$K$23, X17:$X$23)-$AZ$3*SUMPRODUCT(K16:$K$22, W17:$W$23))/Z16</f>
        <v>32923.907636296979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18595.340193083968</v>
      </c>
      <c r="P17">
        <f t="shared" si="30"/>
        <v>929.76700965419843</v>
      </c>
      <c r="Q17" s="5">
        <f t="shared" si="31"/>
        <v>50</v>
      </c>
      <c r="R17">
        <f t="shared" si="0"/>
        <v>1000000</v>
      </c>
      <c r="S17">
        <f t="shared" si="1"/>
        <v>30435.296948258369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26248.682354593184</v>
      </c>
      <c r="AC17">
        <f t="shared" si="2"/>
        <v>23595.782610345286</v>
      </c>
      <c r="AE17">
        <f t="shared" si="3"/>
        <v>14416.537663731708</v>
      </c>
      <c r="AF17">
        <f t="shared" si="4"/>
        <v>-720.82688318658541</v>
      </c>
      <c r="AG17">
        <f t="shared" si="5"/>
        <v>-38.763844904256032</v>
      </c>
      <c r="AH17">
        <f t="shared" si="6"/>
        <v>-14003.518386427064</v>
      </c>
      <c r="AI17">
        <f t="shared" si="7"/>
        <v>-346.5714507861976</v>
      </c>
      <c r="AJ17">
        <f t="shared" si="8"/>
        <v>2652.8997442478976</v>
      </c>
      <c r="AK17">
        <f t="shared" si="32"/>
        <v>2464.5690564380338</v>
      </c>
      <c r="AL17">
        <f t="shared" si="9"/>
        <v>4770.8973498997339</v>
      </c>
      <c r="AN17">
        <f t="shared" si="10"/>
        <v>5940.0579304247585</v>
      </c>
      <c r="AO17">
        <f t="shared" si="11"/>
        <v>-297.00289652123791</v>
      </c>
      <c r="AP17">
        <f t="shared" si="12"/>
        <v>-15.971899058437236</v>
      </c>
      <c r="AQ17">
        <f t="shared" si="13"/>
        <v>-5769.8812561915429</v>
      </c>
      <c r="AR17">
        <f t="shared" si="14"/>
        <v>-142.79812134645971</v>
      </c>
      <c r="AS17">
        <f t="shared" si="15"/>
        <v>1093.0764745328245</v>
      </c>
      <c r="AT17">
        <f t="shared" si="16"/>
        <v>1015.4784255587161</v>
      </c>
      <c r="AU17">
        <f t="shared" si="17"/>
        <v>1965.756778745081</v>
      </c>
      <c r="AW17">
        <v>14</v>
      </c>
      <c r="AX17">
        <f>(R17*SUMPRODUCT(K18:$K$23, X18:$X$23)-$AZ$3*SUMPRODUCT(K17:$K$22, W18:$W$23))/Z17</f>
        <v>30435.296948258369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18595.340193083968</v>
      </c>
      <c r="P18">
        <f t="shared" si="30"/>
        <v>929.76700965419843</v>
      </c>
      <c r="Q18" s="5">
        <f t="shared" si="31"/>
        <v>50</v>
      </c>
      <c r="R18">
        <f t="shared" si="0"/>
        <v>1000000</v>
      </c>
      <c r="S18">
        <f t="shared" si="1"/>
        <v>27305.082851248324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23595.782610345286</v>
      </c>
      <c r="AC18">
        <f t="shared" si="2"/>
        <v>20538.011806901275</v>
      </c>
      <c r="AE18">
        <f t="shared" si="3"/>
        <v>13986.821373861691</v>
      </c>
      <c r="AF18">
        <f t="shared" si="4"/>
        <v>-699.34106869308448</v>
      </c>
      <c r="AG18">
        <f t="shared" si="5"/>
        <v>-37.608404117994326</v>
      </c>
      <c r="AH18">
        <f t="shared" si="6"/>
        <v>-15356.046744382946</v>
      </c>
      <c r="AI18">
        <f t="shared" si="7"/>
        <v>-2106.1748433323337</v>
      </c>
      <c r="AJ18">
        <f t="shared" si="8"/>
        <v>3057.7708034440111</v>
      </c>
      <c r="AK18">
        <f t="shared" si="32"/>
        <v>2585.5167303775233</v>
      </c>
      <c r="AL18">
        <f t="shared" si="9"/>
        <v>3537.1126904892008</v>
      </c>
      <c r="AN18">
        <f t="shared" si="10"/>
        <v>5385.4794620150778</v>
      </c>
      <c r="AO18">
        <f t="shared" si="11"/>
        <v>-269.27397310075384</v>
      </c>
      <c r="AP18">
        <f t="shared" si="12"/>
        <v>-14.480723143796155</v>
      </c>
      <c r="AQ18">
        <f t="shared" si="13"/>
        <v>-5912.6853878441207</v>
      </c>
      <c r="AR18">
        <f t="shared" si="14"/>
        <v>-810.96062207359319</v>
      </c>
      <c r="AS18">
        <f t="shared" si="15"/>
        <v>1177.3627060306451</v>
      </c>
      <c r="AT18">
        <f t="shared" si="16"/>
        <v>995.52620841829719</v>
      </c>
      <c r="AU18">
        <f t="shared" si="17"/>
        <v>1361.928292375349</v>
      </c>
      <c r="AW18">
        <v>15</v>
      </c>
      <c r="AX18">
        <f>(R18*SUMPRODUCT(K19:$K$23, X19:$X$23)-$AZ$3*SUMPRODUCT(K18:$K$22, W19:$W$23))/Z18</f>
        <v>27305.082851248324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18595.340193083968</v>
      </c>
      <c r="P19">
        <f t="shared" si="30"/>
        <v>929.76700965419843</v>
      </c>
      <c r="Q19" s="5">
        <f t="shared" si="31"/>
        <v>50</v>
      </c>
      <c r="R19">
        <f t="shared" si="0"/>
        <v>1000000</v>
      </c>
      <c r="S19">
        <f t="shared" si="1"/>
        <v>23440.731487642719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20538.011806901275</v>
      </c>
      <c r="AC19">
        <f t="shared" si="2"/>
        <v>17058.539269294015</v>
      </c>
      <c r="AE19">
        <f t="shared" si="3"/>
        <v>13532.399408133993</v>
      </c>
      <c r="AF19">
        <f t="shared" si="4"/>
        <v>-676.61997040669974</v>
      </c>
      <c r="AG19">
        <f t="shared" si="5"/>
        <v>-36.386533582125594</v>
      </c>
      <c r="AH19">
        <f t="shared" si="6"/>
        <v>-16915.729893775784</v>
      </c>
      <c r="AI19">
        <f t="shared" si="7"/>
        <v>-4096.3369896306176</v>
      </c>
      <c r="AJ19">
        <f t="shared" si="8"/>
        <v>3479.4725376072602</v>
      </c>
      <c r="AK19">
        <f t="shared" si="32"/>
        <v>2451.1042773557374</v>
      </c>
      <c r="AL19">
        <f t="shared" si="9"/>
        <v>1834.23982533238</v>
      </c>
      <c r="AN19">
        <f t="shared" si="10"/>
        <v>4854.2100158908406</v>
      </c>
      <c r="AO19">
        <f t="shared" si="11"/>
        <v>-242.71050079454207</v>
      </c>
      <c r="AP19">
        <f t="shared" si="12"/>
        <v>-13.052221592848923</v>
      </c>
      <c r="AQ19">
        <f t="shared" si="13"/>
        <v>-6067.8452504967236</v>
      </c>
      <c r="AR19">
        <f t="shared" si="14"/>
        <v>-1469.397956993274</v>
      </c>
      <c r="AS19">
        <f t="shared" si="15"/>
        <v>1248.1223715520889</v>
      </c>
      <c r="AT19">
        <f t="shared" si="16"/>
        <v>879.2361630991619</v>
      </c>
      <c r="AU19">
        <f t="shared" si="17"/>
        <v>657.96057765797673</v>
      </c>
      <c r="AW19">
        <v>16</v>
      </c>
      <c r="AX19">
        <f>(R19*SUMPRODUCT(K20:$K$23, X20:$X$23)-$AZ$3*SUMPRODUCT(K19:$K$22, W20:$W$23))/Z19</f>
        <v>23440.731487642719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18595.340193083968</v>
      </c>
      <c r="P20">
        <f t="shared" si="30"/>
        <v>929.76700965419843</v>
      </c>
      <c r="Q20" s="5">
        <f t="shared" si="31"/>
        <v>50</v>
      </c>
      <c r="R20">
        <f t="shared" si="0"/>
        <v>1000000</v>
      </c>
      <c r="S20">
        <f t="shared" si="1"/>
        <v>18682.51045073822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17058.539269294015</v>
      </c>
      <c r="AC20">
        <f t="shared" si="2"/>
        <v>13115.240754573277</v>
      </c>
      <c r="AE20">
        <f t="shared" si="3"/>
        <v>13054.046681175689</v>
      </c>
      <c r="AF20">
        <f t="shared" si="4"/>
        <v>-652.70233405878446</v>
      </c>
      <c r="AG20">
        <f t="shared" si="5"/>
        <v>-35.100316922491118</v>
      </c>
      <c r="AH20">
        <f t="shared" si="6"/>
        <v>-18447.026476264538</v>
      </c>
      <c r="AI20">
        <f t="shared" si="7"/>
        <v>-6080.7824460701249</v>
      </c>
      <c r="AJ20">
        <f t="shared" si="8"/>
        <v>3943.2985147207382</v>
      </c>
      <c r="AK20">
        <f t="shared" si="32"/>
        <v>1599.6716803711129</v>
      </c>
      <c r="AL20">
        <f t="shared" si="9"/>
        <v>-537.81225097827382</v>
      </c>
      <c r="AN20">
        <f t="shared" si="10"/>
        <v>4441.4493050385281</v>
      </c>
      <c r="AO20">
        <f t="shared" si="11"/>
        <v>-222.07246525192642</v>
      </c>
      <c r="AP20">
        <f t="shared" si="12"/>
        <v>-11.942371741847468</v>
      </c>
      <c r="AQ20">
        <f t="shared" si="13"/>
        <v>-6276.3321538584732</v>
      </c>
      <c r="AR20">
        <f t="shared" si="14"/>
        <v>-2068.8976858137189</v>
      </c>
      <c r="AS20">
        <f t="shared" si="15"/>
        <v>1341.6499017903407</v>
      </c>
      <c r="AT20">
        <f t="shared" si="16"/>
        <v>544.26499664042933</v>
      </c>
      <c r="AU20">
        <f t="shared" si="17"/>
        <v>-182.98278738294891</v>
      </c>
      <c r="AW20">
        <v>17</v>
      </c>
      <c r="AX20">
        <f>(R20*SUMPRODUCT(K21:$K$23, X21:$X$23)-$AZ$3*SUMPRODUCT(K20:$K$22, W21:$W$23))/Z20</f>
        <v>18682.51045073822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18595.340193083968</v>
      </c>
      <c r="P21">
        <f t="shared" si="30"/>
        <v>929.76700965419843</v>
      </c>
      <c r="Q21" s="5">
        <f t="shared" si="31"/>
        <v>50</v>
      </c>
      <c r="R21">
        <f t="shared" si="0"/>
        <v>1000000</v>
      </c>
      <c r="S21">
        <f t="shared" si="1"/>
        <v>13097.91667382452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13115.240754573277</v>
      </c>
      <c r="AC21">
        <f t="shared" si="2"/>
        <v>8843.6000076557284</v>
      </c>
      <c r="AE21">
        <f t="shared" si="3"/>
        <v>12555.412801072571</v>
      </c>
      <c r="AF21">
        <f t="shared" si="4"/>
        <v>-627.77064005362854</v>
      </c>
      <c r="AG21">
        <f t="shared" si="5"/>
        <v>-33.759567371997356</v>
      </c>
      <c r="AH21">
        <f t="shared" si="6"/>
        <v>-19794.927625376957</v>
      </c>
      <c r="AI21">
        <f t="shared" si="7"/>
        <v>-7901.045031730011</v>
      </c>
      <c r="AJ21">
        <f t="shared" si="8"/>
        <v>4271.6407469175483</v>
      </c>
      <c r="AK21">
        <f t="shared" si="32"/>
        <v>1284.6998935698809</v>
      </c>
      <c r="AL21">
        <f t="shared" si="9"/>
        <v>-2344.7043912425816</v>
      </c>
      <c r="AN21">
        <f t="shared" si="10"/>
        <v>4063.3467020591861</v>
      </c>
      <c r="AO21">
        <f t="shared" si="11"/>
        <v>-203.16733510295933</v>
      </c>
      <c r="AP21">
        <f t="shared" si="12"/>
        <v>-10.925712194204539</v>
      </c>
      <c r="AQ21">
        <f t="shared" si="13"/>
        <v>-6406.2930592934817</v>
      </c>
      <c r="AR21">
        <f t="shared" si="14"/>
        <v>-2557.0394045314588</v>
      </c>
      <c r="AS21">
        <f t="shared" si="15"/>
        <v>1382.4441789668826</v>
      </c>
      <c r="AT21">
        <f t="shared" si="16"/>
        <v>415.77136159370394</v>
      </c>
      <c r="AU21">
        <f t="shared" si="17"/>
        <v>-758.82386397087191</v>
      </c>
      <c r="AW21">
        <v>18</v>
      </c>
      <c r="AX21">
        <f>(R21*SUMPRODUCT(K22:$K$23, X22:$X$23)-$AZ$3*SUMPRODUCT(K21:$K$22, W22:$W$23))/Z21</f>
        <v>13097.91667382452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18595.340193083968</v>
      </c>
      <c r="P22">
        <f t="shared" si="30"/>
        <v>929.76700965419843</v>
      </c>
      <c r="Q22" s="5">
        <f t="shared" si="31"/>
        <v>50</v>
      </c>
      <c r="R22">
        <f t="shared" si="0"/>
        <v>1000000</v>
      </c>
      <c r="S22">
        <f t="shared" si="1"/>
        <v>6794.6657894094114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8843.6000076557284</v>
      </c>
      <c r="AC22">
        <f t="shared" si="2"/>
        <v>4398.0839587669452</v>
      </c>
      <c r="AE22">
        <f t="shared" si="3"/>
        <v>12036.481255412187</v>
      </c>
      <c r="AF22">
        <f t="shared" si="4"/>
        <v>-601.82406277060932</v>
      </c>
      <c r="AG22">
        <f t="shared" si="5"/>
        <v>-32.364240531315552</v>
      </c>
      <c r="AH22">
        <f t="shared" si="6"/>
        <v>-21154.623339236565</v>
      </c>
      <c r="AI22">
        <f t="shared" si="7"/>
        <v>-9752.3303871263015</v>
      </c>
      <c r="AJ22">
        <f t="shared" si="8"/>
        <v>4445.5160488887832</v>
      </c>
      <c r="AK22">
        <f t="shared" si="32"/>
        <v>1419.4780040208113</v>
      </c>
      <c r="AL22">
        <f t="shared" si="9"/>
        <v>-3887.3363342167067</v>
      </c>
      <c r="AN22">
        <f t="shared" si="10"/>
        <v>3640.5638284570286</v>
      </c>
      <c r="AO22">
        <f t="shared" si="11"/>
        <v>-182.02819142285142</v>
      </c>
      <c r="AP22">
        <f t="shared" si="12"/>
        <v>-9.7889142942677587</v>
      </c>
      <c r="AQ22">
        <f t="shared" si="13"/>
        <v>-6398.4444373082788</v>
      </c>
      <c r="AR22">
        <f t="shared" si="14"/>
        <v>-2949.6977145683691</v>
      </c>
      <c r="AS22">
        <f t="shared" si="15"/>
        <v>1344.5943696487307</v>
      </c>
      <c r="AT22">
        <f t="shared" si="16"/>
        <v>429.33646196681417</v>
      </c>
      <c r="AU22">
        <f t="shared" si="17"/>
        <v>-1175.7668829528243</v>
      </c>
      <c r="AW22">
        <v>19</v>
      </c>
      <c r="AX22">
        <f>(R22*SUMPRODUCT(K23:$K$23, X23:$X$23)-$AZ$3*SUMPRODUCT(K22:$K$22, W23:$W$23))/Z22</f>
        <v>6794.6657894094114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18595.340193083968</v>
      </c>
      <c r="P23">
        <f t="shared" si="30"/>
        <v>929.76700965419843</v>
      </c>
      <c r="Q23" s="5">
        <f t="shared" si="31"/>
        <v>50</v>
      </c>
      <c r="R23">
        <f t="shared" si="0"/>
        <v>1000000</v>
      </c>
      <c r="S23">
        <f t="shared" si="1"/>
        <v>7112.3352564583147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4398.0839587669452</v>
      </c>
      <c r="AC23">
        <f t="shared" si="2"/>
        <v>4398.0839587669452</v>
      </c>
      <c r="AE23">
        <f t="shared" si="3"/>
        <v>11498.876875461328</v>
      </c>
      <c r="AF23">
        <f t="shared" si="4"/>
        <v>-574.94384377306642</v>
      </c>
      <c r="AG23">
        <f t="shared" si="5"/>
        <v>-30.918705320965366</v>
      </c>
      <c r="AH23">
        <f t="shared" si="6"/>
        <v>-22437.85610074061</v>
      </c>
      <c r="AI23">
        <f t="shared" si="7"/>
        <v>-11544.841774373313</v>
      </c>
      <c r="AJ23">
        <f t="shared" si="8"/>
        <v>0</v>
      </c>
      <c r="AK23">
        <f t="shared" si="32"/>
        <v>1591.9575653082961</v>
      </c>
      <c r="AL23">
        <f t="shared" si="9"/>
        <v>-9952.8842090650178</v>
      </c>
      <c r="AN23">
        <f t="shared" si="10"/>
        <v>3150.6110826123772</v>
      </c>
      <c r="AO23">
        <f t="shared" si="11"/>
        <v>-157.53055413061887</v>
      </c>
      <c r="AP23">
        <f t="shared" si="12"/>
        <v>-8.4715069740540745</v>
      </c>
      <c r="AQ23">
        <f t="shared" si="13"/>
        <v>-6147.8141619130038</v>
      </c>
      <c r="AR23">
        <f t="shared" si="14"/>
        <v>-3163.2051404052995</v>
      </c>
      <c r="AS23">
        <f t="shared" si="15"/>
        <v>0</v>
      </c>
      <c r="AT23">
        <f t="shared" si="16"/>
        <v>436.18513378574727</v>
      </c>
      <c r="AU23">
        <f t="shared" si="17"/>
        <v>-2727.0200066195525</v>
      </c>
      <c r="AW23">
        <v>20</v>
      </c>
      <c r="AX23">
        <f>(R23*SUMPRODUCT(K$23:$K24, X$23:$X24)-$AZ$3*SUMPRODUCT(K$22:$K23, W$23:$W24))/Z23</f>
        <v>7112.3352564583147</v>
      </c>
    </row>
    <row r="25" spans="5:50" x14ac:dyDescent="0.25">
      <c r="AN25" s="6">
        <f t="shared" ref="AN25:AU25" si="33">SUM(AN3:AN23)</f>
        <v>171589.11309979876</v>
      </c>
      <c r="AO25" s="6">
        <f t="shared" si="33"/>
        <v>-22525.960799802924</v>
      </c>
      <c r="AP25" s="6">
        <f t="shared" si="33"/>
        <v>-2931.2848481433989</v>
      </c>
      <c r="AQ25" s="6">
        <f t="shared" si="33"/>
        <v>-89238.451024794689</v>
      </c>
      <c r="AR25" s="6">
        <f t="shared" si="33"/>
        <v>56893.416427057819</v>
      </c>
      <c r="AS25" s="6">
        <f t="shared" si="33"/>
        <v>-14518.441363515252</v>
      </c>
      <c r="AT25" s="6">
        <f t="shared" si="33"/>
        <v>23464.246393751793</v>
      </c>
      <c r="AU25" s="7">
        <f t="shared" si="33"/>
        <v>65839.221457294334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60799.11694954319</v>
      </c>
      <c r="K3">
        <v>1</v>
      </c>
      <c r="L3" s="2">
        <v>0</v>
      </c>
      <c r="O3">
        <f>$C$3</f>
        <v>60799.11694954319</v>
      </c>
      <c r="P3">
        <f>O3*B5</f>
        <v>48639.293559634556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60799.11694954319</v>
      </c>
      <c r="AF3">
        <f t="shared" ref="AF3:AF23" si="4">-$Z3*P3</f>
        <v>-48639.293559634556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9639.9151859086342</v>
      </c>
      <c r="AJ3">
        <f t="shared" ref="AJ3:AJ23" si="8">AB3-AC3</f>
        <v>0</v>
      </c>
      <c r="AL3">
        <f t="shared" ref="AL3:AL23" si="9">SUM(AI3:AK3)</f>
        <v>9639.9151859086342</v>
      </c>
      <c r="AN3">
        <f t="shared" ref="AN3:AN23" si="10">AE3*$K3</f>
        <v>60799.11694954319</v>
      </c>
      <c r="AO3">
        <f t="shared" ref="AO3:AO23" si="11">AF3*$K3</f>
        <v>-48639.293559634556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9639.9151859086342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9639.9151859086342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27790.648337408882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17088.529528847819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16715.921815221052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-16715.921815221052</v>
      </c>
      <c r="AK4">
        <f>H4*SUM(AB4, AE4:AF4)</f>
        <v>0</v>
      </c>
      <c r="AL4">
        <f t="shared" si="9"/>
        <v>-28520.472815221052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-11074.726522187821</v>
      </c>
      <c r="AR4">
        <f t="shared" si="14"/>
        <v>-11074.726522187821</v>
      </c>
      <c r="AS4">
        <f t="shared" si="15"/>
        <v>-15682.448461601511</v>
      </c>
      <c r="AT4">
        <f t="shared" si="16"/>
        <v>0</v>
      </c>
      <c r="AU4">
        <f t="shared" si="17"/>
        <v>-26757.174983789333</v>
      </c>
      <c r="AW4">
        <v>1</v>
      </c>
      <c r="AX4">
        <f>(R4*SUMPRODUCT(K5:$K$23, X5:$X$23)-$AZ$3*SUMPRODUCT(K4:$K$22, W5:$W$23))/Z4</f>
        <v>17088.529528847819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60799.11694954319</v>
      </c>
      <c r="P5">
        <f t="shared" ref="P5:P23" si="30">O5*$C$5</f>
        <v>3039.9558474771598</v>
      </c>
      <c r="Q5" s="5">
        <f t="shared" ref="Q5:Q23" si="31">$C$8</f>
        <v>50</v>
      </c>
      <c r="R5">
        <f t="shared" si="0"/>
        <v>1000000</v>
      </c>
      <c r="S5">
        <f t="shared" si="1"/>
        <v>32151.420568352365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16715.921815221052</v>
      </c>
      <c r="AC5">
        <f t="shared" si="2"/>
        <v>30707.240208333969</v>
      </c>
      <c r="AE5">
        <f t="shared" si="3"/>
        <v>58068.136823227374</v>
      </c>
      <c r="AF5">
        <f t="shared" si="4"/>
        <v>-2903.4068411613689</v>
      </c>
      <c r="AG5">
        <f t="shared" si="5"/>
        <v>-47.754095566402519</v>
      </c>
      <c r="AH5">
        <f t="shared" si="6"/>
        <v>-13331.583181949647</v>
      </c>
      <c r="AI5">
        <f t="shared" si="7"/>
        <v>41785.392704549959</v>
      </c>
      <c r="AJ5">
        <f t="shared" si="8"/>
        <v>-13991.318393112917</v>
      </c>
      <c r="AK5">
        <f>H5*SUM(AB5, AE5:AF5)</f>
        <v>6210.4883152856019</v>
      </c>
      <c r="AL5">
        <f t="shared" si="9"/>
        <v>34004.562626722647</v>
      </c>
      <c r="AN5">
        <f t="shared" si="10"/>
        <v>50145.466088890986</v>
      </c>
      <c r="AO5">
        <f t="shared" si="11"/>
        <v>-2507.2733044445495</v>
      </c>
      <c r="AP5">
        <f t="shared" si="12"/>
        <v>-41.238646714644226</v>
      </c>
      <c r="AQ5">
        <f t="shared" si="13"/>
        <v>-11512.655458479885</v>
      </c>
      <c r="AR5">
        <f t="shared" si="14"/>
        <v>36084.298679251908</v>
      </c>
      <c r="AS5">
        <f t="shared" si="15"/>
        <v>-12082.378054535384</v>
      </c>
      <c r="AT5">
        <f t="shared" si="16"/>
        <v>5363.1448888684863</v>
      </c>
      <c r="AU5">
        <f t="shared" si="17"/>
        <v>29365.065513585014</v>
      </c>
      <c r="AW5">
        <v>2</v>
      </c>
      <c r="AX5">
        <f>(R5*SUMPRODUCT(K6:$K$23, X6:$X$23)-$AZ$3*SUMPRODUCT(K5:$K$22, W6:$W$23))/Z5</f>
        <v>32151.420568352365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60799.11694954319</v>
      </c>
      <c r="P6">
        <f t="shared" si="30"/>
        <v>3039.9558474771598</v>
      </c>
      <c r="Q6" s="5">
        <f t="shared" si="31"/>
        <v>50</v>
      </c>
      <c r="R6">
        <f t="shared" si="0"/>
        <v>1000000</v>
      </c>
      <c r="S6">
        <f t="shared" si="1"/>
        <v>45209.085430155443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30707.240208333969</v>
      </c>
      <c r="AC6">
        <f t="shared" si="2"/>
        <v>42076.017207376135</v>
      </c>
      <c r="AE6">
        <f t="shared" si="3"/>
        <v>56585.632436967819</v>
      </c>
      <c r="AF6">
        <f t="shared" si="4"/>
        <v>-2829.2816218483913</v>
      </c>
      <c r="AG6">
        <f t="shared" si="5"/>
        <v>-46.534913067839362</v>
      </c>
      <c r="AH6">
        <f t="shared" si="6"/>
        <v>-14832.830857982673</v>
      </c>
      <c r="AI6">
        <f t="shared" si="7"/>
        <v>38876.985044068919</v>
      </c>
      <c r="AJ6">
        <f t="shared" si="8"/>
        <v>-11368.776999042166</v>
      </c>
      <c r="AK6">
        <f>H6*SUM(AB6, AE6:AF6)</f>
        <v>9189.6387033517294</v>
      </c>
      <c r="AL6">
        <f t="shared" si="9"/>
        <v>36697.846748378484</v>
      </c>
      <c r="AN6">
        <f t="shared" si="10"/>
        <v>44070.374167913156</v>
      </c>
      <c r="AO6">
        <f t="shared" si="11"/>
        <v>-2203.5187083956585</v>
      </c>
      <c r="AP6">
        <f t="shared" si="12"/>
        <v>-36.242610402127134</v>
      </c>
      <c r="AQ6">
        <f t="shared" si="13"/>
        <v>-11552.197576104234</v>
      </c>
      <c r="AR6">
        <f t="shared" si="14"/>
        <v>30278.415273011142</v>
      </c>
      <c r="AS6">
        <f t="shared" si="15"/>
        <v>-8854.301606285997</v>
      </c>
      <c r="AT6">
        <f t="shared" si="16"/>
        <v>7157.1315664939621</v>
      </c>
      <c r="AU6">
        <f t="shared" si="17"/>
        <v>28581.24523321911</v>
      </c>
      <c r="AW6">
        <v>3</v>
      </c>
      <c r="AX6">
        <f>(R6*SUMPRODUCT(K7:$K$23, X7:$X$23)-$AZ$3*SUMPRODUCT(K6:$K$22, W7:$W$23))/Z6</f>
        <v>45209.085430155443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60799.11694954319</v>
      </c>
      <c r="P7">
        <f t="shared" si="30"/>
        <v>3039.9558474771598</v>
      </c>
      <c r="Q7" s="5">
        <f t="shared" si="31"/>
        <v>50</v>
      </c>
      <c r="R7">
        <f t="shared" si="0"/>
        <v>1000000</v>
      </c>
      <c r="S7">
        <f t="shared" si="1"/>
        <v>56013.852520724984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42076.017207376135</v>
      </c>
      <c r="AC7">
        <f t="shared" si="2"/>
        <v>50694.991720558202</v>
      </c>
      <c r="AE7">
        <f t="shared" si="3"/>
        <v>55025.865775504943</v>
      </c>
      <c r="AF7">
        <f t="shared" si="4"/>
        <v>-2751.2932887752472</v>
      </c>
      <c r="AG7">
        <f t="shared" si="5"/>
        <v>-45.252191591179333</v>
      </c>
      <c r="AH7">
        <f t="shared" si="6"/>
        <v>-16347.446919632697</v>
      </c>
      <c r="AI7">
        <f t="shared" si="7"/>
        <v>35881.87337550582</v>
      </c>
      <c r="AJ7">
        <f t="shared" si="8"/>
        <v>-8618.9745131820673</v>
      </c>
      <c r="AK7">
        <f>H7*SUM(AB7, AE7:AF7)</f>
        <v>9878.5067409728799</v>
      </c>
      <c r="AL7">
        <f t="shared" si="9"/>
        <v>37141.405603296633</v>
      </c>
      <c r="AN7">
        <f t="shared" si="10"/>
        <v>38793.868920288216</v>
      </c>
      <c r="AO7">
        <f t="shared" si="11"/>
        <v>-1939.6934460144109</v>
      </c>
      <c r="AP7">
        <f t="shared" si="12"/>
        <v>-31.90331608967529</v>
      </c>
      <c r="AQ7">
        <f t="shared" si="13"/>
        <v>-11525.138297122608</v>
      </c>
      <c r="AR7">
        <f t="shared" si="14"/>
        <v>25297.133861061524</v>
      </c>
      <c r="AS7">
        <f t="shared" si="15"/>
        <v>-6076.4762676489081</v>
      </c>
      <c r="AT7">
        <f t="shared" si="16"/>
        <v>6964.4609900546138</v>
      </c>
      <c r="AU7">
        <f t="shared" si="17"/>
        <v>26185.118583467229</v>
      </c>
      <c r="AW7">
        <v>4</v>
      </c>
      <c r="AX7">
        <f>(R7*SUMPRODUCT(K8:$K$23, X8:$X$23)-$AZ$3*SUMPRODUCT(K7:$K$22, W8:$W$23))/Z7</f>
        <v>56013.852520724984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60799.11694954319</v>
      </c>
      <c r="P8">
        <f t="shared" si="30"/>
        <v>3039.9558474771598</v>
      </c>
      <c r="Q8" s="5">
        <f t="shared" si="31"/>
        <v>50</v>
      </c>
      <c r="R8">
        <f t="shared" si="0"/>
        <v>1000000</v>
      </c>
      <c r="S8">
        <f t="shared" si="1"/>
        <v>64509.098692868691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50694.991720558202</v>
      </c>
      <c r="AC8">
        <f t="shared" si="2"/>
        <v>56643.312705975579</v>
      </c>
      <c r="AE8">
        <f t="shared" si="3"/>
        <v>53385.700054756227</v>
      </c>
      <c r="AF8">
        <f t="shared" si="4"/>
        <v>-2669.2850027378117</v>
      </c>
      <c r="AG8">
        <f t="shared" si="5"/>
        <v>-43.903351506783139</v>
      </c>
      <c r="AH8">
        <f t="shared" si="6"/>
        <v>-17926.36336968801</v>
      </c>
      <c r="AI8">
        <f t="shared" si="7"/>
        <v>32746.148330823624</v>
      </c>
      <c r="AJ8">
        <f t="shared" si="8"/>
        <v>-5948.3209854173765</v>
      </c>
      <c r="AK8">
        <f t="shared" ref="AK8:AK23" si="32">H8*SUM(AB8:AB8, AE8:AF8)</f>
        <v>7352.3269910118051</v>
      </c>
      <c r="AL8">
        <f t="shared" si="9"/>
        <v>34150.154336418054</v>
      </c>
      <c r="AN8">
        <f t="shared" si="10"/>
        <v>35093.271051623669</v>
      </c>
      <c r="AO8">
        <f t="shared" si="11"/>
        <v>-1754.6635525811837</v>
      </c>
      <c r="AP8">
        <f t="shared" si="12"/>
        <v>-28.860017063033464</v>
      </c>
      <c r="AQ8">
        <f t="shared" si="13"/>
        <v>-11783.955779489905</v>
      </c>
      <c r="AR8">
        <f t="shared" si="14"/>
        <v>21525.791702489547</v>
      </c>
      <c r="AS8">
        <f t="shared" si="15"/>
        <v>-3910.1489805174083</v>
      </c>
      <c r="AT8">
        <f t="shared" si="16"/>
        <v>4833.0770916388637</v>
      </c>
      <c r="AU8">
        <f t="shared" si="17"/>
        <v>22448.719813611006</v>
      </c>
      <c r="AW8">
        <v>5</v>
      </c>
      <c r="AX8">
        <f>(R8*SUMPRODUCT(K9:$K$23, X9:$X$23)-$AZ$3*SUMPRODUCT(K8:$K$22, W9:$W$23))/Z8</f>
        <v>64509.098692868691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60799.11694954319</v>
      </c>
      <c r="P9">
        <f t="shared" si="30"/>
        <v>3039.9558474771598</v>
      </c>
      <c r="Q9" s="5">
        <f t="shared" si="31"/>
        <v>50</v>
      </c>
      <c r="R9">
        <f t="shared" si="0"/>
        <v>1000000</v>
      </c>
      <c r="S9">
        <f t="shared" si="1"/>
        <v>71035.2569294555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56643.312705975579</v>
      </c>
      <c r="AC9">
        <f t="shared" si="2"/>
        <v>60347.238992285616</v>
      </c>
      <c r="AE9">
        <f t="shared" si="3"/>
        <v>51651.236296895739</v>
      </c>
      <c r="AF9">
        <f t="shared" si="4"/>
        <v>-2582.561814844787</v>
      </c>
      <c r="AG9">
        <f t="shared" si="5"/>
        <v>-42.476962568190565</v>
      </c>
      <c r="AH9">
        <f t="shared" si="6"/>
        <v>-19747.108470494808</v>
      </c>
      <c r="AI9">
        <f t="shared" si="7"/>
        <v>29279.089048987953</v>
      </c>
      <c r="AJ9">
        <f t="shared" si="8"/>
        <v>-3703.9262863100375</v>
      </c>
      <c r="AK9">
        <f t="shared" si="32"/>
        <v>5518.1657312149855</v>
      </c>
      <c r="AL9">
        <f t="shared" si="9"/>
        <v>31093.328493892899</v>
      </c>
      <c r="AN9">
        <f t="shared" si="10"/>
        <v>32268.689807938143</v>
      </c>
      <c r="AO9">
        <f t="shared" si="11"/>
        <v>-1613.4344903969072</v>
      </c>
      <c r="AP9">
        <f t="shared" si="12"/>
        <v>-26.537136908351584</v>
      </c>
      <c r="AQ9">
        <f t="shared" si="13"/>
        <v>-12336.845417897608</v>
      </c>
      <c r="AR9">
        <f t="shared" si="14"/>
        <v>18291.872762735275</v>
      </c>
      <c r="AS9">
        <f t="shared" si="15"/>
        <v>-2313.997824125463</v>
      </c>
      <c r="AT9">
        <f t="shared" si="16"/>
        <v>3447.4291625052979</v>
      </c>
      <c r="AU9">
        <f t="shared" si="17"/>
        <v>19425.304101115111</v>
      </c>
      <c r="AW9">
        <v>6</v>
      </c>
      <c r="AX9">
        <f>(R9*SUMPRODUCT(K10:$K$23, X10:$X$23)-$AZ$3*SUMPRODUCT(K9:$K$22, W10:$W$23))/Z9</f>
        <v>71035.2569294555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60799.11694954319</v>
      </c>
      <c r="P10">
        <f t="shared" si="30"/>
        <v>3039.9558474771598</v>
      </c>
      <c r="Q10" s="5">
        <f t="shared" si="31"/>
        <v>50</v>
      </c>
      <c r="R10">
        <f t="shared" si="0"/>
        <v>1000000</v>
      </c>
      <c r="S10">
        <f t="shared" si="1"/>
        <v>76038.650645021073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60347.238992285616</v>
      </c>
      <c r="AC10">
        <f t="shared" si="2"/>
        <v>62314.369442400159</v>
      </c>
      <c r="AE10">
        <f t="shared" si="3"/>
        <v>49825.432240407659</v>
      </c>
      <c r="AF10">
        <f t="shared" si="4"/>
        <v>-2491.2716120203831</v>
      </c>
      <c r="AG10">
        <f t="shared" si="5"/>
        <v>-40.975457161456376</v>
      </c>
      <c r="AH10">
        <f t="shared" si="6"/>
        <v>-21534.715621045842</v>
      </c>
      <c r="AI10">
        <f t="shared" si="7"/>
        <v>25758.46955017998</v>
      </c>
      <c r="AJ10">
        <f t="shared" si="8"/>
        <v>-1967.1304501145423</v>
      </c>
      <c r="AK10">
        <f t="shared" si="32"/>
        <v>5653.2734800853277</v>
      </c>
      <c r="AL10">
        <f t="shared" si="9"/>
        <v>29444.612580150766</v>
      </c>
      <c r="AN10">
        <f t="shared" si="10"/>
        <v>29575.328809999315</v>
      </c>
      <c r="AO10">
        <f t="shared" si="11"/>
        <v>-1478.7664404999657</v>
      </c>
      <c r="AP10">
        <f t="shared" si="12"/>
        <v>-24.322169707286783</v>
      </c>
      <c r="AQ10">
        <f t="shared" si="13"/>
        <v>-12782.554343918891</v>
      </c>
      <c r="AR10">
        <f t="shared" si="14"/>
        <v>15289.685855873169</v>
      </c>
      <c r="AS10">
        <f t="shared" si="15"/>
        <v>-1167.6472688403021</v>
      </c>
      <c r="AT10">
        <f t="shared" si="16"/>
        <v>3355.664256350959</v>
      </c>
      <c r="AU10">
        <f t="shared" si="17"/>
        <v>17477.702843383828</v>
      </c>
      <c r="AW10">
        <v>7</v>
      </c>
      <c r="AX10">
        <f>(R10*SUMPRODUCT(K11:$K$23, X11:$X$23)-$AZ$3*SUMPRODUCT(K10:$K$22, W11:$W$23))/Z10</f>
        <v>76038.650645021073</v>
      </c>
    </row>
    <row r="11" spans="1:52" x14ac:dyDescent="0.25">
      <c r="A11" t="s">
        <v>33</v>
      </c>
      <c r="C11" s="24">
        <f>AU25</f>
        <v>195710.95997016595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60799.11694954319</v>
      </c>
      <c r="P11">
        <f t="shared" si="30"/>
        <v>3039.9558474771598</v>
      </c>
      <c r="Q11" s="5">
        <f t="shared" si="31"/>
        <v>50</v>
      </c>
      <c r="R11">
        <f t="shared" si="0"/>
        <v>1000000</v>
      </c>
      <c r="S11">
        <f t="shared" si="1"/>
        <v>79659.640040222177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62314.369442400159</v>
      </c>
      <c r="AC11">
        <f t="shared" si="2"/>
        <v>62788.192013779299</v>
      </c>
      <c r="AE11">
        <f t="shared" si="3"/>
        <v>47922.217918240727</v>
      </c>
      <c r="AF11">
        <f t="shared" si="4"/>
        <v>-2396.1108959120365</v>
      </c>
      <c r="AG11">
        <f t="shared" si="5"/>
        <v>-39.410291072163986</v>
      </c>
      <c r="AH11">
        <f t="shared" si="6"/>
        <v>-23108.230353556519</v>
      </c>
      <c r="AI11">
        <f t="shared" si="7"/>
        <v>22378.466377700006</v>
      </c>
      <c r="AJ11">
        <f t="shared" si="8"/>
        <v>-473.82257137913984</v>
      </c>
      <c r="AK11">
        <f t="shared" si="32"/>
        <v>5553.7845379335367</v>
      </c>
      <c r="AL11">
        <f t="shared" si="9"/>
        <v>27458.428344254404</v>
      </c>
      <c r="AN11">
        <f t="shared" si="10"/>
        <v>27052.421122806187</v>
      </c>
      <c r="AO11">
        <f t="shared" si="11"/>
        <v>-1352.6210561403095</v>
      </c>
      <c r="AP11">
        <f t="shared" si="12"/>
        <v>-22.247379962160323</v>
      </c>
      <c r="AQ11">
        <f t="shared" si="13"/>
        <v>-13044.754731380612</v>
      </c>
      <c r="AR11">
        <f t="shared" si="14"/>
        <v>12632.797955323105</v>
      </c>
      <c r="AS11">
        <f t="shared" si="15"/>
        <v>-267.47609554107106</v>
      </c>
      <c r="AT11">
        <f t="shared" si="16"/>
        <v>3135.1495125253832</v>
      </c>
      <c r="AU11">
        <f t="shared" si="17"/>
        <v>15500.471372307418</v>
      </c>
      <c r="AW11">
        <v>8</v>
      </c>
      <c r="AX11">
        <f>(R11*SUMPRODUCT(K12:$K$23, X12:$X$23)-$AZ$3*SUMPRODUCT(K11:$K$22, W12:$W$23))/Z11</f>
        <v>79659.640040222177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60799.11694954319</v>
      </c>
      <c r="P12">
        <f t="shared" si="30"/>
        <v>3039.9558474771598</v>
      </c>
      <c r="Q12" s="5">
        <f t="shared" si="31"/>
        <v>50</v>
      </c>
      <c r="R12">
        <f t="shared" si="0"/>
        <v>1000000</v>
      </c>
      <c r="S12">
        <f t="shared" si="1"/>
        <v>81919.403772719423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62788.192013779299</v>
      </c>
      <c r="AC12">
        <f t="shared" si="2"/>
        <v>61900.615663627701</v>
      </c>
      <c r="AE12">
        <f t="shared" si="3"/>
        <v>45941.530304874323</v>
      </c>
      <c r="AF12">
        <f t="shared" si="4"/>
        <v>-2297.0765152437166</v>
      </c>
      <c r="AG12">
        <f t="shared" si="5"/>
        <v>-37.78141246936277</v>
      </c>
      <c r="AH12">
        <f t="shared" si="6"/>
        <v>-24695.513841591652</v>
      </c>
      <c r="AI12">
        <f t="shared" si="7"/>
        <v>18911.158535569593</v>
      </c>
      <c r="AJ12">
        <f t="shared" si="8"/>
        <v>887.57635015159758</v>
      </c>
      <c r="AK12">
        <f t="shared" si="32"/>
        <v>5523.8543171969741</v>
      </c>
      <c r="AL12">
        <f t="shared" si="9"/>
        <v>25322.589202918163</v>
      </c>
      <c r="AN12">
        <f t="shared" si="10"/>
        <v>24654.728931077789</v>
      </c>
      <c r="AO12">
        <f t="shared" si="11"/>
        <v>-1232.7364465538897</v>
      </c>
      <c r="AP12">
        <f t="shared" si="12"/>
        <v>-20.2755649819212</v>
      </c>
      <c r="AQ12">
        <f t="shared" si="13"/>
        <v>-13252.958609293919</v>
      </c>
      <c r="AR12">
        <f t="shared" si="14"/>
        <v>10148.758310248058</v>
      </c>
      <c r="AS12">
        <f t="shared" si="15"/>
        <v>476.32184155392133</v>
      </c>
      <c r="AT12">
        <f t="shared" si="16"/>
        <v>2964.4012713874645</v>
      </c>
      <c r="AU12">
        <f t="shared" si="17"/>
        <v>13589.481423189443</v>
      </c>
      <c r="AW12">
        <v>9</v>
      </c>
      <c r="AX12">
        <f>(R12*SUMPRODUCT(K13:$K$23, X13:$X$23)-$AZ$3*SUMPRODUCT(K12:$K$22, W13:$W$23))/Z12</f>
        <v>81919.403772719423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60799.11694954319</v>
      </c>
      <c r="P13">
        <f t="shared" si="30"/>
        <v>3039.9558474771598</v>
      </c>
      <c r="Q13" s="5">
        <f t="shared" si="31"/>
        <v>50</v>
      </c>
      <c r="R13">
        <f t="shared" si="0"/>
        <v>1000000</v>
      </c>
      <c r="S13">
        <f t="shared" si="1"/>
        <v>82845.215051321647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61900.615663627701</v>
      </c>
      <c r="AC13">
        <f t="shared" si="2"/>
        <v>59804.173856462643</v>
      </c>
      <c r="AE13">
        <f t="shared" si="3"/>
        <v>43889.571149249845</v>
      </c>
      <c r="AF13">
        <f t="shared" si="4"/>
        <v>-2194.4785574624925</v>
      </c>
      <c r="AG13">
        <f t="shared" si="5"/>
        <v>-36.09392154961192</v>
      </c>
      <c r="AH13">
        <f t="shared" si="6"/>
        <v>-26193.535901144463</v>
      </c>
      <c r="AI13">
        <f t="shared" si="7"/>
        <v>15465.462769093279</v>
      </c>
      <c r="AJ13">
        <f t="shared" si="8"/>
        <v>2096.441807165058</v>
      </c>
      <c r="AK13">
        <f t="shared" si="32"/>
        <v>5355.8981168049577</v>
      </c>
      <c r="AL13">
        <f t="shared" si="9"/>
        <v>22917.802693063295</v>
      </c>
      <c r="AN13">
        <f t="shared" si="10"/>
        <v>22395.679203534608</v>
      </c>
      <c r="AO13">
        <f t="shared" si="11"/>
        <v>-1119.7839601767305</v>
      </c>
      <c r="AP13">
        <f t="shared" si="12"/>
        <v>-18.417766842009108</v>
      </c>
      <c r="AQ13">
        <f t="shared" si="13"/>
        <v>-13365.863732262162</v>
      </c>
      <c r="AR13">
        <f t="shared" si="14"/>
        <v>7891.6137442537092</v>
      </c>
      <c r="AS13">
        <f t="shared" si="15"/>
        <v>1069.7584176087237</v>
      </c>
      <c r="AT13">
        <f t="shared" si="16"/>
        <v>2732.9721601262245</v>
      </c>
      <c r="AU13">
        <f t="shared" si="17"/>
        <v>11694.344321988658</v>
      </c>
      <c r="AW13">
        <v>10</v>
      </c>
      <c r="AX13">
        <f>(R13*SUMPRODUCT(K14:$K$23, X14:$X$23)-$AZ$3*SUMPRODUCT(K13:$K$22, W14:$W$23))/Z13</f>
        <v>82845.215051321647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60799.11694954319</v>
      </c>
      <c r="P14">
        <f t="shared" si="30"/>
        <v>3039.9558474771598</v>
      </c>
      <c r="Q14" s="5">
        <f t="shared" si="31"/>
        <v>50</v>
      </c>
      <c r="R14">
        <f t="shared" si="0"/>
        <v>1000000</v>
      </c>
      <c r="S14">
        <f t="shared" si="1"/>
        <v>82386.968812881212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59804.173856462643</v>
      </c>
      <c r="AC14">
        <f t="shared" si="2"/>
        <v>56596.336537526768</v>
      </c>
      <c r="AE14">
        <f t="shared" si="3"/>
        <v>41766.40230418081</v>
      </c>
      <c r="AF14">
        <f t="shared" si="4"/>
        <v>-2088.3201152090405</v>
      </c>
      <c r="AG14">
        <f t="shared" si="5"/>
        <v>-34.347869179450818</v>
      </c>
      <c r="AH14">
        <f t="shared" si="6"/>
        <v>-27702.263093299603</v>
      </c>
      <c r="AI14">
        <f t="shared" si="7"/>
        <v>11941.471226492715</v>
      </c>
      <c r="AJ14">
        <f t="shared" si="8"/>
        <v>3207.8373189358754</v>
      </c>
      <c r="AK14">
        <f t="shared" si="32"/>
        <v>5113.3879607353292</v>
      </c>
      <c r="AL14">
        <f t="shared" si="9"/>
        <v>20262.69650616392</v>
      </c>
      <c r="AN14">
        <f t="shared" si="10"/>
        <v>20270.384906154512</v>
      </c>
      <c r="AO14">
        <f t="shared" si="11"/>
        <v>-1013.5192453077257</v>
      </c>
      <c r="AP14">
        <f t="shared" si="12"/>
        <v>-16.66996654160025</v>
      </c>
      <c r="AQ14">
        <f t="shared" si="13"/>
        <v>-13444.670948269153</v>
      </c>
      <c r="AR14">
        <f t="shared" si="14"/>
        <v>5795.5247460360351</v>
      </c>
      <c r="AS14">
        <f t="shared" si="15"/>
        <v>1556.8517656271301</v>
      </c>
      <c r="AT14">
        <f t="shared" si="16"/>
        <v>2481.6679536754414</v>
      </c>
      <c r="AU14">
        <f t="shared" si="17"/>
        <v>9834.0444653386057</v>
      </c>
      <c r="AW14">
        <v>11</v>
      </c>
      <c r="AX14">
        <f>(R14*SUMPRODUCT(K15:$K$23, X15:$X$23)-$AZ$3*SUMPRODUCT(K14:$K$22, W15:$W$23))/Z14</f>
        <v>82386.968812881212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60799.11694954319</v>
      </c>
      <c r="P15">
        <f t="shared" si="30"/>
        <v>3039.9558474771598</v>
      </c>
      <c r="Q15" s="5">
        <f t="shared" si="31"/>
        <v>50</v>
      </c>
      <c r="R15">
        <f t="shared" si="0"/>
        <v>1000000</v>
      </c>
      <c r="S15">
        <f t="shared" si="1"/>
        <v>80428.977684111189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56596.336537526768</v>
      </c>
      <c r="AC15">
        <f t="shared" si="2"/>
        <v>52341.979776514709</v>
      </c>
      <c r="AE15">
        <f t="shared" si="3"/>
        <v>39567.159019498729</v>
      </c>
      <c r="AF15">
        <f t="shared" si="4"/>
        <v>-1978.3579509749368</v>
      </c>
      <c r="AG15">
        <f t="shared" si="5"/>
        <v>-32.539254683859362</v>
      </c>
      <c r="AH15">
        <f t="shared" si="6"/>
        <v>-29302.716075938981</v>
      </c>
      <c r="AI15">
        <f t="shared" si="7"/>
        <v>8253.5457379009458</v>
      </c>
      <c r="AJ15">
        <f t="shared" si="8"/>
        <v>4254.356761012059</v>
      </c>
      <c r="AK15">
        <f t="shared" si="32"/>
        <v>4888.208641754024</v>
      </c>
      <c r="AL15">
        <f t="shared" si="9"/>
        <v>17396.111140667028</v>
      </c>
      <c r="AN15">
        <f t="shared" si="10"/>
        <v>18255.567632743994</v>
      </c>
      <c r="AO15">
        <f t="shared" si="11"/>
        <v>-912.7783816371998</v>
      </c>
      <c r="AP15">
        <f t="shared" si="12"/>
        <v>-15.013020376508244</v>
      </c>
      <c r="AQ15">
        <f t="shared" si="13"/>
        <v>-13519.740320091745</v>
      </c>
      <c r="AR15">
        <f t="shared" si="14"/>
        <v>3808.0359106385372</v>
      </c>
      <c r="AS15">
        <f t="shared" si="15"/>
        <v>1962.8828429709497</v>
      </c>
      <c r="AT15">
        <f t="shared" si="16"/>
        <v>2255.3305739875882</v>
      </c>
      <c r="AU15">
        <f t="shared" si="17"/>
        <v>8026.2493275970746</v>
      </c>
      <c r="AW15">
        <v>12</v>
      </c>
      <c r="AX15">
        <f>(R15*SUMPRODUCT(K16:$K$23, X16:$X$23)-$AZ$3*SUMPRODUCT(K15:$K$22, W16:$W$23))/Z15</f>
        <v>80428.977684111189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60799.11694954319</v>
      </c>
      <c r="P16">
        <f t="shared" si="30"/>
        <v>3039.9558474771598</v>
      </c>
      <c r="Q16" s="5">
        <f t="shared" si="31"/>
        <v>50</v>
      </c>
      <c r="R16">
        <f t="shared" si="0"/>
        <v>1000000</v>
      </c>
      <c r="S16">
        <f t="shared" si="1"/>
        <v>76995.926847739291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52341.979776514709</v>
      </c>
      <c r="AC16">
        <f t="shared" si="2"/>
        <v>47240.032424246128</v>
      </c>
      <c r="AE16">
        <f t="shared" si="3"/>
        <v>37302.651888867847</v>
      </c>
      <c r="AF16">
        <f t="shared" si="4"/>
        <v>-1865.1325944433925</v>
      </c>
      <c r="AG16">
        <f t="shared" si="5"/>
        <v>-30.676968482803034</v>
      </c>
      <c r="AH16">
        <f t="shared" si="6"/>
        <v>-30737.873084354695</v>
      </c>
      <c r="AI16">
        <f t="shared" si="7"/>
        <v>4668.9692415869577</v>
      </c>
      <c r="AJ16">
        <f t="shared" si="8"/>
        <v>5101.9473522685803</v>
      </c>
      <c r="AK16">
        <f t="shared" si="32"/>
        <v>4801.5385991803732</v>
      </c>
      <c r="AL16">
        <f t="shared" si="9"/>
        <v>14572.455193035912</v>
      </c>
      <c r="AN16">
        <f t="shared" si="10"/>
        <v>16318.161774257298</v>
      </c>
      <c r="AO16">
        <f t="shared" si="11"/>
        <v>-815.90808871286492</v>
      </c>
      <c r="AP16">
        <f t="shared" si="12"/>
        <v>-13.419735839090917</v>
      </c>
      <c r="AQ16">
        <f t="shared" si="13"/>
        <v>-13446.378747586474</v>
      </c>
      <c r="AR16">
        <f t="shared" si="14"/>
        <v>2042.4552021188686</v>
      </c>
      <c r="AS16">
        <f t="shared" si="15"/>
        <v>2231.8628312564506</v>
      </c>
      <c r="AT16">
        <f t="shared" si="16"/>
        <v>2100.4480823560057</v>
      </c>
      <c r="AU16">
        <f t="shared" si="17"/>
        <v>6374.766115731325</v>
      </c>
      <c r="AW16">
        <v>13</v>
      </c>
      <c r="AX16">
        <f>(R16*SUMPRODUCT(K17:$K$23, X17:$X$23)-$AZ$3*SUMPRODUCT(K16:$K$22, W17:$W$23))/Z16</f>
        <v>76995.926847739291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60799.11694954319</v>
      </c>
      <c r="P17">
        <f t="shared" si="30"/>
        <v>3039.9558474771598</v>
      </c>
      <c r="Q17" s="5">
        <f t="shared" si="31"/>
        <v>50</v>
      </c>
      <c r="R17">
        <f t="shared" si="0"/>
        <v>1000000</v>
      </c>
      <c r="S17">
        <f t="shared" si="1"/>
        <v>72170.430375047144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47240.032424246128</v>
      </c>
      <c r="AC17">
        <f t="shared" si="2"/>
        <v>41529.964867080584</v>
      </c>
      <c r="AE17">
        <f t="shared" si="3"/>
        <v>34986.422801450601</v>
      </c>
      <c r="AF17">
        <f t="shared" si="4"/>
        <v>-1749.3211400725302</v>
      </c>
      <c r="AG17">
        <f t="shared" si="5"/>
        <v>-28.772147160036564</v>
      </c>
      <c r="AH17">
        <f t="shared" si="6"/>
        <v>-31961.032758768812</v>
      </c>
      <c r="AI17">
        <f t="shared" si="7"/>
        <v>1247.2967554492243</v>
      </c>
      <c r="AJ17">
        <f t="shared" si="8"/>
        <v>5710.0675571655447</v>
      </c>
      <c r="AK17">
        <f t="shared" si="32"/>
        <v>4965.4391730830139</v>
      </c>
      <c r="AL17">
        <f t="shared" si="9"/>
        <v>11922.803485697783</v>
      </c>
      <c r="AN17">
        <f t="shared" si="10"/>
        <v>14415.484706967834</v>
      </c>
      <c r="AO17">
        <f t="shared" si="11"/>
        <v>-720.77423534839181</v>
      </c>
      <c r="AP17">
        <f t="shared" si="12"/>
        <v>-11.85501157766087</v>
      </c>
      <c r="AQ17">
        <f t="shared" si="13"/>
        <v>-13168.930746867523</v>
      </c>
      <c r="AR17">
        <f t="shared" si="14"/>
        <v>513.92471317426009</v>
      </c>
      <c r="AS17">
        <f t="shared" si="15"/>
        <v>2352.7238555712029</v>
      </c>
      <c r="AT17">
        <f t="shared" si="16"/>
        <v>2045.9140069612774</v>
      </c>
      <c r="AU17">
        <f t="shared" si="17"/>
        <v>4912.5625757067401</v>
      </c>
      <c r="AW17">
        <v>14</v>
      </c>
      <c r="AX17">
        <f>(R17*SUMPRODUCT(K18:$K$23, X18:$X$23)-$AZ$3*SUMPRODUCT(K17:$K$22, W18:$W$23))/Z17</f>
        <v>72170.430375047144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60799.11694954319</v>
      </c>
      <c r="P18">
        <f t="shared" si="30"/>
        <v>3039.9558474771598</v>
      </c>
      <c r="Q18" s="5">
        <f t="shared" si="31"/>
        <v>50</v>
      </c>
      <c r="R18">
        <f t="shared" si="0"/>
        <v>1000000</v>
      </c>
      <c r="S18">
        <f t="shared" si="1"/>
        <v>65908.096599033626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41529.964867080584</v>
      </c>
      <c r="AC18">
        <f t="shared" si="2"/>
        <v>35363.710774278792</v>
      </c>
      <c r="AE18">
        <f t="shared" si="3"/>
        <v>32622.431811613296</v>
      </c>
      <c r="AF18">
        <f t="shared" si="4"/>
        <v>-1631.121590580665</v>
      </c>
      <c r="AG18">
        <f t="shared" si="5"/>
        <v>-26.82804738651587</v>
      </c>
      <c r="AH18">
        <f t="shared" si="6"/>
        <v>-33127.566038406636</v>
      </c>
      <c r="AI18">
        <f t="shared" si="7"/>
        <v>-2163.0838647605196</v>
      </c>
      <c r="AJ18">
        <f t="shared" si="8"/>
        <v>6166.2540928017916</v>
      </c>
      <c r="AK18">
        <f t="shared" si="32"/>
        <v>5083.7413836767364</v>
      </c>
      <c r="AL18">
        <f t="shared" si="9"/>
        <v>9086.9116117180092</v>
      </c>
      <c r="AN18">
        <f t="shared" si="10"/>
        <v>12560.926591280569</v>
      </c>
      <c r="AO18">
        <f t="shared" si="11"/>
        <v>-628.0463295640285</v>
      </c>
      <c r="AP18">
        <f t="shared" si="12"/>
        <v>-10.329859397221842</v>
      </c>
      <c r="AQ18">
        <f t="shared" si="13"/>
        <v>-12755.423248615467</v>
      </c>
      <c r="AR18">
        <f t="shared" si="14"/>
        <v>-832.87284629614749</v>
      </c>
      <c r="AS18">
        <f t="shared" si="15"/>
        <v>2374.2517250137612</v>
      </c>
      <c r="AT18">
        <f t="shared" si="16"/>
        <v>1957.4415144209527</v>
      </c>
      <c r="AU18">
        <f t="shared" si="17"/>
        <v>3498.8203931385665</v>
      </c>
      <c r="AW18">
        <v>15</v>
      </c>
      <c r="AX18">
        <f>(R18*SUMPRODUCT(K19:$K$23, X19:$X$23)-$AZ$3*SUMPRODUCT(K18:$K$22, W19:$W$23))/Z18</f>
        <v>65908.096599033626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60799.11694954319</v>
      </c>
      <c r="P19">
        <f t="shared" si="30"/>
        <v>3039.9558474771598</v>
      </c>
      <c r="Q19" s="5">
        <f t="shared" si="31"/>
        <v>50</v>
      </c>
      <c r="R19">
        <f t="shared" si="0"/>
        <v>1000000</v>
      </c>
      <c r="S19">
        <f t="shared" si="1"/>
        <v>58022.063304970332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35363.710774278792</v>
      </c>
      <c r="AC19">
        <f t="shared" si="2"/>
        <v>28836.579981237439</v>
      </c>
      <c r="AE19">
        <f t="shared" si="3"/>
        <v>30216.75719267163</v>
      </c>
      <c r="AF19">
        <f t="shared" si="4"/>
        <v>-1510.8378596335815</v>
      </c>
      <c r="AG19">
        <f t="shared" si="5"/>
        <v>-24.849667814870017</v>
      </c>
      <c r="AH19">
        <f t="shared" si="6"/>
        <v>-34201.981955613817</v>
      </c>
      <c r="AI19">
        <f t="shared" si="7"/>
        <v>-5520.9122903906391</v>
      </c>
      <c r="AJ19">
        <f t="shared" si="8"/>
        <v>6527.1307930413532</v>
      </c>
      <c r="AK19">
        <f t="shared" si="32"/>
        <v>4702.7108498770567</v>
      </c>
      <c r="AL19">
        <f t="shared" si="9"/>
        <v>5708.9293525277708</v>
      </c>
      <c r="AN19">
        <f t="shared" si="10"/>
        <v>10839.059725376077</v>
      </c>
      <c r="AO19">
        <f t="shared" si="11"/>
        <v>-541.9529862688039</v>
      </c>
      <c r="AP19">
        <f t="shared" si="12"/>
        <v>-8.9138298952362636</v>
      </c>
      <c r="AQ19">
        <f t="shared" si="13"/>
        <v>-12268.600590702761</v>
      </c>
      <c r="AR19">
        <f t="shared" si="14"/>
        <v>-1980.4076814907237</v>
      </c>
      <c r="AS19">
        <f t="shared" si="15"/>
        <v>2341.3485454446718</v>
      </c>
      <c r="AT19">
        <f t="shared" si="16"/>
        <v>1686.9104599137399</v>
      </c>
      <c r="AU19">
        <f t="shared" si="17"/>
        <v>2047.8513238676881</v>
      </c>
      <c r="AW19">
        <v>16</v>
      </c>
      <c r="AX19">
        <f>(R19*SUMPRODUCT(K20:$K$23, X20:$X$23)-$AZ$3*SUMPRODUCT(K19:$K$22, W20:$W$23))/Z19</f>
        <v>58022.063304970332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60799.11694954319</v>
      </c>
      <c r="P20">
        <f t="shared" si="30"/>
        <v>3039.9558474771598</v>
      </c>
      <c r="Q20" s="5">
        <f t="shared" si="31"/>
        <v>50</v>
      </c>
      <c r="R20">
        <f t="shared" si="0"/>
        <v>1000000</v>
      </c>
      <c r="S20">
        <f t="shared" si="1"/>
        <v>47758.355661836933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28836.579981237439</v>
      </c>
      <c r="AC20">
        <f t="shared" si="2"/>
        <v>21817.530777497777</v>
      </c>
      <c r="AE20">
        <f t="shared" si="3"/>
        <v>27774.963918017034</v>
      </c>
      <c r="AF20">
        <f t="shared" si="4"/>
        <v>-1388.7481959008517</v>
      </c>
      <c r="AG20">
        <f t="shared" si="5"/>
        <v>-22.841584969948908</v>
      </c>
      <c r="AH20">
        <f t="shared" si="6"/>
        <v>-35191.723335448201</v>
      </c>
      <c r="AI20">
        <f t="shared" si="7"/>
        <v>-8828.3491983019667</v>
      </c>
      <c r="AJ20">
        <f t="shared" si="8"/>
        <v>7019.0492037396616</v>
      </c>
      <c r="AK20">
        <f t="shared" si="32"/>
        <v>2998.5978066921016</v>
      </c>
      <c r="AL20">
        <f t="shared" si="9"/>
        <v>1189.2978121297965</v>
      </c>
      <c r="AN20">
        <f t="shared" si="10"/>
        <v>9450.0270455625996</v>
      </c>
      <c r="AO20">
        <f t="shared" si="11"/>
        <v>-472.50135227813001</v>
      </c>
      <c r="AP20">
        <f t="shared" si="12"/>
        <v>-7.7715166927548625</v>
      </c>
      <c r="AQ20">
        <f t="shared" si="13"/>
        <v>-11973.471442899536</v>
      </c>
      <c r="AR20">
        <f t="shared" si="14"/>
        <v>-3003.7172663078209</v>
      </c>
      <c r="AS20">
        <f t="shared" si="15"/>
        <v>2388.1292881337436</v>
      </c>
      <c r="AT20">
        <f t="shared" si="16"/>
        <v>1020.2292415445245</v>
      </c>
      <c r="AU20">
        <f t="shared" si="17"/>
        <v>404.6412633704474</v>
      </c>
      <c r="AW20">
        <v>17</v>
      </c>
      <c r="AX20">
        <f>(R20*SUMPRODUCT(K21:$K$23, X21:$X$23)-$AZ$3*SUMPRODUCT(K20:$K$22, W21:$W$23))/Z20</f>
        <v>47758.355661836933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60799.11694954319</v>
      </c>
      <c r="P21">
        <f t="shared" si="30"/>
        <v>3039.9558474771598</v>
      </c>
      <c r="Q21" s="5">
        <f t="shared" si="31"/>
        <v>50</v>
      </c>
      <c r="R21">
        <f t="shared" si="0"/>
        <v>1000000</v>
      </c>
      <c r="S21">
        <f t="shared" si="1"/>
        <v>34750.004660879764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21817.530777497777</v>
      </c>
      <c r="AC21">
        <f t="shared" si="2"/>
        <v>14462.616848267255</v>
      </c>
      <c r="AE21">
        <f t="shared" si="3"/>
        <v>25304.006193246161</v>
      </c>
      <c r="AF21">
        <f t="shared" si="4"/>
        <v>-1265.2003096623082</v>
      </c>
      <c r="AG21">
        <f t="shared" si="5"/>
        <v>-20.809517853890707</v>
      </c>
      <c r="AH21">
        <f t="shared" si="6"/>
        <v>-36073.025327174219</v>
      </c>
      <c r="AI21">
        <f t="shared" si="7"/>
        <v>-12055.028961444255</v>
      </c>
      <c r="AJ21">
        <f t="shared" si="8"/>
        <v>7354.9139292305226</v>
      </c>
      <c r="AK21">
        <f t="shared" si="32"/>
        <v>2352.430070713488</v>
      </c>
      <c r="AL21">
        <f t="shared" si="9"/>
        <v>-2347.6849615002448</v>
      </c>
      <c r="AN21">
        <f t="shared" si="10"/>
        <v>8189.2130305288329</v>
      </c>
      <c r="AO21">
        <f t="shared" si="11"/>
        <v>-409.46065152644172</v>
      </c>
      <c r="AP21">
        <f t="shared" si="12"/>
        <v>-6.7346480026387638</v>
      </c>
      <c r="AQ21">
        <f t="shared" si="13"/>
        <v>-11674.423678363582</v>
      </c>
      <c r="AR21">
        <f t="shared" si="14"/>
        <v>-3901.4059473638299</v>
      </c>
      <c r="AS21">
        <f t="shared" si="15"/>
        <v>2380.2933230291706</v>
      </c>
      <c r="AT21">
        <f t="shared" si="16"/>
        <v>761.32414928180901</v>
      </c>
      <c r="AU21">
        <f t="shared" si="17"/>
        <v>-759.78847505285057</v>
      </c>
      <c r="AW21">
        <v>18</v>
      </c>
      <c r="AX21">
        <f>(R21*SUMPRODUCT(K22:$K$23, X22:$X$23)-$AZ$3*SUMPRODUCT(K21:$K$22, W22:$W$23))/Z21</f>
        <v>34750.004660879764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60799.11694954319</v>
      </c>
      <c r="P22">
        <f t="shared" si="30"/>
        <v>3039.9558474771598</v>
      </c>
      <c r="Q22" s="5">
        <f t="shared" si="31"/>
        <v>50</v>
      </c>
      <c r="R22">
        <f t="shared" si="0"/>
        <v>1000000</v>
      </c>
      <c r="S22">
        <f t="shared" si="1"/>
        <v>18873.844843116934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14462.616848267255</v>
      </c>
      <c r="AC22">
        <f t="shared" si="2"/>
        <v>7082.4521700517953</v>
      </c>
      <c r="AE22">
        <f t="shared" si="3"/>
        <v>22815.003585957857</v>
      </c>
      <c r="AF22">
        <f t="shared" si="4"/>
        <v>-1140.7501792978931</v>
      </c>
      <c r="AG22">
        <f t="shared" si="5"/>
        <v>-18.762610980758065</v>
      </c>
      <c r="AH22">
        <f t="shared" si="6"/>
        <v>-36776.233891874683</v>
      </c>
      <c r="AI22">
        <f t="shared" si="7"/>
        <v>-15120.743096195478</v>
      </c>
      <c r="AJ22">
        <f t="shared" si="8"/>
        <v>7380.1646782154594</v>
      </c>
      <c r="AK22">
        <f t="shared" si="32"/>
        <v>2529.5809178449058</v>
      </c>
      <c r="AL22">
        <f t="shared" si="9"/>
        <v>-5210.9975001351122</v>
      </c>
      <c r="AN22">
        <f t="shared" si="10"/>
        <v>6900.6443859004057</v>
      </c>
      <c r="AO22">
        <f t="shared" si="11"/>
        <v>-345.03221929502035</v>
      </c>
      <c r="AP22">
        <f t="shared" si="12"/>
        <v>-5.6749544501009836</v>
      </c>
      <c r="AQ22">
        <f t="shared" si="13"/>
        <v>-11123.369364566797</v>
      </c>
      <c r="AR22">
        <f t="shared" si="14"/>
        <v>-4573.432152411513</v>
      </c>
      <c r="AS22">
        <f t="shared" si="15"/>
        <v>2232.2105609964929</v>
      </c>
      <c r="AT22">
        <f t="shared" si="16"/>
        <v>765.09908462827832</v>
      </c>
      <c r="AU22">
        <f t="shared" si="17"/>
        <v>-1576.1225067867422</v>
      </c>
      <c r="AW22">
        <v>19</v>
      </c>
      <c r="AX22">
        <f>(R22*SUMPRODUCT(K23:$K$23, X23:$X$23)-$AZ$3*SUMPRODUCT(K22:$K$22, W23:$W$23))/Z22</f>
        <v>18873.844843116934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60799.11694954319</v>
      </c>
      <c r="P23">
        <f t="shared" si="30"/>
        <v>3039.9558474771598</v>
      </c>
      <c r="Q23" s="5">
        <f t="shared" si="31"/>
        <v>50</v>
      </c>
      <c r="R23">
        <f t="shared" si="0"/>
        <v>1000000</v>
      </c>
      <c r="S23">
        <f t="shared" si="1"/>
        <v>21196.148189459065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7082.4521700517953</v>
      </c>
      <c r="AC23">
        <f t="shared" si="2"/>
        <v>7082.4521700517962</v>
      </c>
      <c r="AE23">
        <f t="shared" si="3"/>
        <v>20315.334367716288</v>
      </c>
      <c r="AF23">
        <f t="shared" si="4"/>
        <v>-1015.7667183858144</v>
      </c>
      <c r="AG23">
        <f t="shared" si="5"/>
        <v>-16.706932096214373</v>
      </c>
      <c r="AH23">
        <f t="shared" si="6"/>
        <v>-37361.055494722234</v>
      </c>
      <c r="AI23">
        <f t="shared" si="7"/>
        <v>-18078.194777487974</v>
      </c>
      <c r="AJ23">
        <f t="shared" si="8"/>
        <v>0</v>
      </c>
      <c r="AK23">
        <f t="shared" si="32"/>
        <v>2741.091859233818</v>
      </c>
      <c r="AL23">
        <f t="shared" si="9"/>
        <v>-15337.102918254155</v>
      </c>
      <c r="AN23">
        <f t="shared" si="10"/>
        <v>5566.2581919188679</v>
      </c>
      <c r="AO23">
        <f t="shared" si="11"/>
        <v>-278.31290959594338</v>
      </c>
      <c r="AP23">
        <f t="shared" si="12"/>
        <v>-4.5775814445942293</v>
      </c>
      <c r="AQ23">
        <f t="shared" si="13"/>
        <v>-10236.665439123197</v>
      </c>
      <c r="AR23">
        <f t="shared" si="14"/>
        <v>-4953.297738244868</v>
      </c>
      <c r="AS23">
        <f t="shared" si="15"/>
        <v>0</v>
      </c>
      <c r="AT23">
        <f t="shared" si="16"/>
        <v>751.03981751384367</v>
      </c>
      <c r="AU23">
        <f t="shared" si="17"/>
        <v>-4202.2579207310237</v>
      </c>
      <c r="AW23">
        <v>20</v>
      </c>
      <c r="AX23">
        <f>(R23*SUMPRODUCT(K$23:$K24, X$23:$X24)-$AZ$3*SUMPRODUCT(K$22:$K23, W$23:$W24))/Z23</f>
        <v>21196.148189459065</v>
      </c>
    </row>
    <row r="25" spans="5:50" x14ac:dyDescent="0.25">
      <c r="AN25" s="6">
        <f t="shared" ref="AN25:AU25" si="33">SUM(AN3:AN23)</f>
        <v>487614.67304430634</v>
      </c>
      <c r="AO25" s="6">
        <f t="shared" si="33"/>
        <v>-69980.071364372721</v>
      </c>
      <c r="AP25" s="6">
        <f t="shared" si="33"/>
        <v>-2870.9129368886156</v>
      </c>
      <c r="AQ25" s="6">
        <f t="shared" si="33"/>
        <v>-245843.3249952239</v>
      </c>
      <c r="AR25" s="6">
        <f t="shared" si="33"/>
        <v>168920.36374782104</v>
      </c>
      <c r="AS25" s="6">
        <f t="shared" si="33"/>
        <v>-28988.239561889812</v>
      </c>
      <c r="AT25" s="6">
        <f t="shared" si="33"/>
        <v>55778.835784234732</v>
      </c>
      <c r="AU25" s="7">
        <f t="shared" si="33"/>
        <v>195710.95997016595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3614.909059072942</v>
      </c>
      <c r="K3">
        <v>1</v>
      </c>
      <c r="L3" s="2">
        <v>0</v>
      </c>
      <c r="O3">
        <f>$C$3</f>
        <v>3614.909059072942</v>
      </c>
      <c r="P3">
        <f>O3*B5</f>
        <v>2891.9272472583539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3614.909059072942</v>
      </c>
      <c r="AF3">
        <f t="shared" ref="AF3:AF23" si="4">-$Z3*P3</f>
        <v>-2891.9272472583539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-1796.9263921854117</v>
      </c>
      <c r="AJ3">
        <f t="shared" ref="AJ3:AJ23" si="8">AB3-AC3</f>
        <v>0</v>
      </c>
      <c r="AL3">
        <f t="shared" ref="AL3:AL23" si="9">SUM(AI3:AK3)</f>
        <v>-1796.9263921854117</v>
      </c>
      <c r="AN3">
        <f t="shared" ref="AN3:AN23" si="10">AE3*$K3</f>
        <v>3614.909059072942</v>
      </c>
      <c r="AO3">
        <f t="shared" ref="AO3:AO23" si="11">AF3*$K3</f>
        <v>-2891.9272472583539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-1796.9263921854117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-1796.9263921854117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2628.1497081492089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354.41890170335523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350.44448251828726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-350.44448251828726</v>
      </c>
      <c r="AK4">
        <f>G4*MAX(0, SUM(AB4, AE4:AF4))</f>
        <v>0</v>
      </c>
      <c r="AL4">
        <f t="shared" si="9"/>
        <v>-2778.2504825182868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-2277.7052256309216</v>
      </c>
      <c r="AR4">
        <f t="shared" si="14"/>
        <v>-2277.7052256309216</v>
      </c>
      <c r="AS4">
        <f t="shared" si="15"/>
        <v>-328.77801155670062</v>
      </c>
      <c r="AT4">
        <f t="shared" si="16"/>
        <v>0</v>
      </c>
      <c r="AU4">
        <f t="shared" si="17"/>
        <v>-2606.4832371876223</v>
      </c>
      <c r="AW4">
        <v>1</v>
      </c>
      <c r="AX4">
        <f>(R4*SUMPRODUCT(K5:$K$23, X5:$X$23)-$AZ$3*SUMPRODUCT(K4:$K$22, W5:$W$23))/Z4</f>
        <v>354.41890170335523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3614.909059072942</v>
      </c>
      <c r="P5">
        <f t="shared" ref="P5:P23" si="30">O5*$C$5</f>
        <v>180.74545295364712</v>
      </c>
      <c r="Q5" s="5">
        <f t="shared" ref="Q5:Q23" si="31">$C$8</f>
        <v>50</v>
      </c>
      <c r="R5">
        <f t="shared" si="0"/>
        <v>2000000</v>
      </c>
      <c r="S5">
        <f t="shared" si="1"/>
        <v>717.62410150412904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350.44448251828726</v>
      </c>
      <c r="AC5">
        <f t="shared" si="2"/>
        <v>701.61387922663198</v>
      </c>
      <c r="AE5">
        <f t="shared" si="3"/>
        <v>3534.2602940337115</v>
      </c>
      <c r="AF5">
        <f t="shared" si="4"/>
        <v>-176.71301470168558</v>
      </c>
      <c r="AG5">
        <f t="shared" si="5"/>
        <v>-48.884498009198694</v>
      </c>
      <c r="AH5">
        <f t="shared" si="6"/>
        <v>-2416.5516920519262</v>
      </c>
      <c r="AI5">
        <f t="shared" si="7"/>
        <v>892.11108927090118</v>
      </c>
      <c r="AJ5">
        <f t="shared" si="8"/>
        <v>-351.16939670834472</v>
      </c>
      <c r="AK5">
        <f>G5*SUM(AB5, AE5:AF5)</f>
        <v>152.02766223586283</v>
      </c>
      <c r="AL5">
        <f t="shared" si="9"/>
        <v>692.96935479841932</v>
      </c>
      <c r="AN5">
        <f t="shared" si="10"/>
        <v>3052.054696765992</v>
      </c>
      <c r="AO5">
        <f t="shared" si="11"/>
        <v>-152.6027348382996</v>
      </c>
      <c r="AP5">
        <f t="shared" si="12"/>
        <v>-42.214819887456635</v>
      </c>
      <c r="AQ5">
        <f t="shared" si="13"/>
        <v>-2086.8434490112677</v>
      </c>
      <c r="AR5">
        <f t="shared" si="14"/>
        <v>770.39369302896853</v>
      </c>
      <c r="AS5">
        <f t="shared" si="15"/>
        <v>-303.2567262783391</v>
      </c>
      <c r="AT5">
        <f t="shared" si="16"/>
        <v>131.28538985897714</v>
      </c>
      <c r="AU5">
        <f t="shared" si="17"/>
        <v>598.4223566096066</v>
      </c>
      <c r="AW5">
        <v>2</v>
      </c>
      <c r="AX5">
        <f>(R5*SUMPRODUCT(K6:$K$23, X6:$X$23)-$AZ$3*SUMPRODUCT(K5:$K$22, W6:$W$23))/Z5</f>
        <v>717.62410150412904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3614.909059072942</v>
      </c>
      <c r="P6">
        <f t="shared" si="30"/>
        <v>180.74545295364712</v>
      </c>
      <c r="Q6" s="5">
        <f t="shared" si="31"/>
        <v>50</v>
      </c>
      <c r="R6">
        <f t="shared" si="0"/>
        <v>2000000</v>
      </c>
      <c r="S6">
        <f t="shared" si="1"/>
        <v>1080.371077966543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701.61387922663198</v>
      </c>
      <c r="AC6">
        <f t="shared" si="2"/>
        <v>1044.4040009927667</v>
      </c>
      <c r="AE6">
        <f t="shared" si="3"/>
        <v>3494.563637918578</v>
      </c>
      <c r="AF6">
        <f t="shared" si="4"/>
        <v>-174.72818189592891</v>
      </c>
      <c r="AG6">
        <f t="shared" si="5"/>
        <v>-48.335429478477295</v>
      </c>
      <c r="AH6">
        <f t="shared" si="6"/>
        <v>-2408.9420251768152</v>
      </c>
      <c r="AI6">
        <f t="shared" si="7"/>
        <v>862.55800136735661</v>
      </c>
      <c r="AJ6">
        <f t="shared" si="8"/>
        <v>-342.79012176613469</v>
      </c>
      <c r="AK6">
        <f>G6*SUM(AB6, AE6:AF6)</f>
        <v>235.25478611208294</v>
      </c>
      <c r="AL6">
        <f t="shared" si="9"/>
        <v>755.02266571330483</v>
      </c>
      <c r="AN6">
        <f t="shared" si="10"/>
        <v>2721.6577856261933</v>
      </c>
      <c r="AO6">
        <f t="shared" si="11"/>
        <v>-136.08288928130969</v>
      </c>
      <c r="AP6">
        <f t="shared" si="12"/>
        <v>-37.644899790704187</v>
      </c>
      <c r="AQ6">
        <f t="shared" si="13"/>
        <v>-1876.1472095696797</v>
      </c>
      <c r="AR6">
        <f t="shared" si="14"/>
        <v>671.78278698449981</v>
      </c>
      <c r="AS6">
        <f t="shared" si="15"/>
        <v>-266.97393448992585</v>
      </c>
      <c r="AT6">
        <f t="shared" si="16"/>
        <v>183.22259559970095</v>
      </c>
      <c r="AU6">
        <f t="shared" si="17"/>
        <v>588.03144809427499</v>
      </c>
      <c r="AW6">
        <v>3</v>
      </c>
      <c r="AX6">
        <f>(R6*SUMPRODUCT(K7:$K$23, X7:$X$23)-$AZ$3*SUMPRODUCT(K6:$K$22, W7:$W$23))/Z6</f>
        <v>1080.371077966543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3614.909059072942</v>
      </c>
      <c r="P7">
        <f t="shared" si="30"/>
        <v>180.74545295364712</v>
      </c>
      <c r="Q7" s="5">
        <f t="shared" si="31"/>
        <v>50</v>
      </c>
      <c r="R7">
        <f t="shared" si="0"/>
        <v>2000000</v>
      </c>
      <c r="S7">
        <f t="shared" si="1"/>
        <v>1391.0593546168182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1044.4040009927667</v>
      </c>
      <c r="AC7">
        <f t="shared" si="2"/>
        <v>1329.630810838029</v>
      </c>
      <c r="AE7">
        <f t="shared" si="3"/>
        <v>3455.2763312136967</v>
      </c>
      <c r="AF7">
        <f t="shared" si="4"/>
        <v>-172.76381656068486</v>
      </c>
      <c r="AG7">
        <f t="shared" si="5"/>
        <v>-47.792022907760455</v>
      </c>
      <c r="AH7">
        <f t="shared" si="6"/>
        <v>-2402.0910372826615</v>
      </c>
      <c r="AI7">
        <f t="shared" si="7"/>
        <v>832.62945446258982</v>
      </c>
      <c r="AJ7">
        <f t="shared" si="8"/>
        <v>-285.22680984526232</v>
      </c>
      <c r="AK7">
        <f>G7*SUM(AB7, AE7:AF7)</f>
        <v>212.4516009182077</v>
      </c>
      <c r="AL7">
        <f t="shared" si="9"/>
        <v>759.85424553553526</v>
      </c>
      <c r="AN7">
        <f t="shared" si="10"/>
        <v>2436.0095963478457</v>
      </c>
      <c r="AO7">
        <f t="shared" si="11"/>
        <v>-121.8004798173923</v>
      </c>
      <c r="AP7">
        <f t="shared" si="12"/>
        <v>-33.693926410593718</v>
      </c>
      <c r="AQ7">
        <f t="shared" si="13"/>
        <v>-1693.5018381196494</v>
      </c>
      <c r="AR7">
        <f t="shared" si="14"/>
        <v>587.01335200021015</v>
      </c>
      <c r="AS7">
        <f t="shared" si="15"/>
        <v>-201.08818494255743</v>
      </c>
      <c r="AT7">
        <f t="shared" si="16"/>
        <v>149.78082474070266</v>
      </c>
      <c r="AU7">
        <f t="shared" si="17"/>
        <v>535.7059917983554</v>
      </c>
      <c r="AW7">
        <v>4</v>
      </c>
      <c r="AX7">
        <f>(R7*SUMPRODUCT(K8:$K$23, X8:$X$23)-$AZ$3*SUMPRODUCT(K7:$K$22, W8:$W$23))/Z7</f>
        <v>1391.0593546168182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3614.909059072942</v>
      </c>
      <c r="P8">
        <f t="shared" si="30"/>
        <v>180.74545295364712</v>
      </c>
      <c r="Q8" s="5">
        <f t="shared" si="31"/>
        <v>50</v>
      </c>
      <c r="R8">
        <f t="shared" si="0"/>
        <v>2000000</v>
      </c>
      <c r="S8">
        <f t="shared" si="1"/>
        <v>1611.1810002032439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1329.630810838029</v>
      </c>
      <c r="AC8">
        <f t="shared" si="2"/>
        <v>1522.6978335268232</v>
      </c>
      <c r="AE8">
        <f t="shared" si="3"/>
        <v>3416.3847463149677</v>
      </c>
      <c r="AF8">
        <f t="shared" si="4"/>
        <v>-170.81923731574841</v>
      </c>
      <c r="AG8">
        <f t="shared" si="5"/>
        <v>-47.25408980538937</v>
      </c>
      <c r="AH8">
        <f t="shared" si="6"/>
        <v>-2400.5149317392388</v>
      </c>
      <c r="AI8">
        <f t="shared" si="7"/>
        <v>797.79648745459099</v>
      </c>
      <c r="AJ8">
        <f t="shared" si="8"/>
        <v>-193.06702268879417</v>
      </c>
      <c r="AK8">
        <f t="shared" ref="AK8:AK23" si="32">G8*SUM(AB8:AB8, AE8:AF8)</f>
        <v>97.451681612533392</v>
      </c>
      <c r="AL8">
        <f t="shared" si="9"/>
        <v>702.18114637833025</v>
      </c>
      <c r="AN8">
        <f t="shared" si="10"/>
        <v>2245.7721036924445</v>
      </c>
      <c r="AO8">
        <f t="shared" si="11"/>
        <v>-112.28860518462223</v>
      </c>
      <c r="AP8">
        <f t="shared" si="12"/>
        <v>-31.062636251607138</v>
      </c>
      <c r="AQ8">
        <f t="shared" si="13"/>
        <v>-1577.9866345592623</v>
      </c>
      <c r="AR8">
        <f t="shared" si="14"/>
        <v>524.43422769695269</v>
      </c>
      <c r="AS8">
        <f t="shared" si="15"/>
        <v>-126.91326237922401</v>
      </c>
      <c r="AT8">
        <f t="shared" si="16"/>
        <v>64.060193530429871</v>
      </c>
      <c r="AU8">
        <f t="shared" si="17"/>
        <v>461.58115884815851</v>
      </c>
      <c r="AW8">
        <v>5</v>
      </c>
      <c r="AX8">
        <f>(R8*SUMPRODUCT(K9:$K$23, X9:$X$23)-$AZ$3*SUMPRODUCT(K8:$K$22, W9:$W$23))/Z8</f>
        <v>1611.1810002032439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3614.909059072942</v>
      </c>
      <c r="P9">
        <f t="shared" si="30"/>
        <v>180.74545295364712</v>
      </c>
      <c r="Q9" s="5">
        <f t="shared" si="31"/>
        <v>50</v>
      </c>
      <c r="R9">
        <f t="shared" si="0"/>
        <v>2000000</v>
      </c>
      <c r="S9">
        <f t="shared" si="1"/>
        <v>1763.5854671992843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1522.6978335268232</v>
      </c>
      <c r="AC9">
        <f t="shared" si="2"/>
        <v>1647.9374249839784</v>
      </c>
      <c r="AE9">
        <f t="shared" si="3"/>
        <v>3377.8595010880558</v>
      </c>
      <c r="AF9">
        <f t="shared" si="4"/>
        <v>-168.8929750544028</v>
      </c>
      <c r="AG9">
        <f t="shared" si="5"/>
        <v>-46.721223769240844</v>
      </c>
      <c r="AH9">
        <f t="shared" si="6"/>
        <v>-2413.0055237855095</v>
      </c>
      <c r="AI9">
        <f t="shared" si="7"/>
        <v>749.23977847890274</v>
      </c>
      <c r="AJ9">
        <f t="shared" si="8"/>
        <v>-125.23959145715526</v>
      </c>
      <c r="AK9">
        <f t="shared" si="32"/>
        <v>27.91681972140681</v>
      </c>
      <c r="AL9">
        <f t="shared" si="9"/>
        <v>651.91700674315427</v>
      </c>
      <c r="AN9">
        <f t="shared" si="10"/>
        <v>2110.2902518900223</v>
      </c>
      <c r="AO9">
        <f t="shared" si="11"/>
        <v>-105.51451259450111</v>
      </c>
      <c r="AP9">
        <f t="shared" si="12"/>
        <v>-29.188704576031778</v>
      </c>
      <c r="AQ9">
        <f t="shared" si="13"/>
        <v>-1507.5055765229688</v>
      </c>
      <c r="AR9">
        <f t="shared" si="14"/>
        <v>468.08145819652043</v>
      </c>
      <c r="AS9">
        <f t="shared" si="15"/>
        <v>-78.242416215828854</v>
      </c>
      <c r="AT9">
        <f t="shared" si="16"/>
        <v>17.440806079376404</v>
      </c>
      <c r="AU9">
        <f t="shared" si="17"/>
        <v>407.27984806006793</v>
      </c>
      <c r="AW9">
        <v>6</v>
      </c>
      <c r="AX9">
        <f>(R9*SUMPRODUCT(K10:$K$23, X10:$X$23)-$AZ$3*SUMPRODUCT(K9:$K$22, W10:$W$23))/Z9</f>
        <v>1763.5854671992843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3614.909059072942</v>
      </c>
      <c r="P10">
        <f t="shared" si="30"/>
        <v>180.74545295364712</v>
      </c>
      <c r="Q10" s="5">
        <f t="shared" si="31"/>
        <v>50</v>
      </c>
      <c r="R10">
        <f t="shared" si="0"/>
        <v>2000000</v>
      </c>
      <c r="S10">
        <f t="shared" si="1"/>
        <v>1881.9009555286975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1647.9374249839784</v>
      </c>
      <c r="AC10">
        <f t="shared" si="2"/>
        <v>1738.621013179587</v>
      </c>
      <c r="AE10">
        <f t="shared" si="3"/>
        <v>3339.6852434626571</v>
      </c>
      <c r="AF10">
        <f t="shared" si="4"/>
        <v>-166.98426217313289</v>
      </c>
      <c r="AG10">
        <f t="shared" si="5"/>
        <v>-46.193212455517937</v>
      </c>
      <c r="AH10">
        <f t="shared" si="6"/>
        <v>-2431.9630412197371</v>
      </c>
      <c r="AI10">
        <f t="shared" si="7"/>
        <v>694.5447276142695</v>
      </c>
      <c r="AJ10">
        <f t="shared" si="8"/>
        <v>-90.683588195608536</v>
      </c>
      <c r="AK10">
        <f t="shared" si="32"/>
        <v>19.764617465721361</v>
      </c>
      <c r="AL10">
        <f t="shared" si="9"/>
        <v>623.62575688438233</v>
      </c>
      <c r="AN10">
        <f t="shared" si="10"/>
        <v>1982.3669310229864</v>
      </c>
      <c r="AO10">
        <f t="shared" si="11"/>
        <v>-99.118346551149344</v>
      </c>
      <c r="AP10">
        <f t="shared" si="12"/>
        <v>-27.419319526828875</v>
      </c>
      <c r="AQ10">
        <f t="shared" si="13"/>
        <v>-1443.5621200594155</v>
      </c>
      <c r="AR10">
        <f t="shared" si="14"/>
        <v>412.26714488559281</v>
      </c>
      <c r="AS10">
        <f t="shared" si="15"/>
        <v>-53.827870987953752</v>
      </c>
      <c r="AT10">
        <f t="shared" si="16"/>
        <v>11.731861301917769</v>
      </c>
      <c r="AU10">
        <f t="shared" si="17"/>
        <v>370.17113519955683</v>
      </c>
      <c r="AW10">
        <v>7</v>
      </c>
      <c r="AX10">
        <f>(R10*SUMPRODUCT(K11:$K$23, X11:$X$23)-$AZ$3*SUMPRODUCT(K10:$K$22, W11:$W$23))/Z10</f>
        <v>1881.9009555286975</v>
      </c>
    </row>
    <row r="11" spans="1:52" x14ac:dyDescent="0.25">
      <c r="A11" t="s">
        <v>33</v>
      </c>
      <c r="C11" s="24">
        <f>AU25</f>
        <v>196.55060118023994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3614.909059072942</v>
      </c>
      <c r="P11">
        <f t="shared" si="30"/>
        <v>180.74545295364712</v>
      </c>
      <c r="Q11" s="5">
        <f t="shared" si="31"/>
        <v>50</v>
      </c>
      <c r="R11">
        <f t="shared" si="0"/>
        <v>2000000</v>
      </c>
      <c r="S11">
        <f t="shared" si="1"/>
        <v>1967.6414558859908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1738.621013179587</v>
      </c>
      <c r="AC11">
        <f t="shared" si="2"/>
        <v>1797.2456399646962</v>
      </c>
      <c r="AE11">
        <f t="shared" si="3"/>
        <v>3301.8614879519846</v>
      </c>
      <c r="AF11">
        <f t="shared" si="4"/>
        <v>-165.09307439759925</v>
      </c>
      <c r="AG11">
        <f t="shared" si="5"/>
        <v>-45.670049149158409</v>
      </c>
      <c r="AH11">
        <f t="shared" si="6"/>
        <v>-2449.2472721739809</v>
      </c>
      <c r="AI11">
        <f t="shared" si="7"/>
        <v>641.85109223124618</v>
      </c>
      <c r="AJ11">
        <f t="shared" si="8"/>
        <v>-58.624626785109285</v>
      </c>
      <c r="AK11">
        <f t="shared" si="32"/>
        <v>11.700934624161532</v>
      </c>
      <c r="AL11">
        <f t="shared" si="9"/>
        <v>594.9274000702984</v>
      </c>
      <c r="AN11">
        <f t="shared" si="10"/>
        <v>1863.9234856292662</v>
      </c>
      <c r="AO11">
        <f t="shared" si="11"/>
        <v>-93.196174281463328</v>
      </c>
      <c r="AP11">
        <f t="shared" si="12"/>
        <v>-25.781056385790201</v>
      </c>
      <c r="AQ11">
        <f t="shared" si="13"/>
        <v>-1382.6169054566003</v>
      </c>
      <c r="AR11">
        <f t="shared" si="14"/>
        <v>362.32934950541249</v>
      </c>
      <c r="AS11">
        <f t="shared" si="15"/>
        <v>-33.094004427421567</v>
      </c>
      <c r="AT11">
        <f t="shared" si="16"/>
        <v>6.6052579520272365</v>
      </c>
      <c r="AU11">
        <f t="shared" si="17"/>
        <v>335.84060303001814</v>
      </c>
      <c r="AW11">
        <v>8</v>
      </c>
      <c r="AX11">
        <f>(R11*SUMPRODUCT(K12:$K$23, X12:$X$23)-$AZ$3*SUMPRODUCT(K11:$K$22, W12:$W$23))/Z11</f>
        <v>1967.6414558859908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3614.909059072942</v>
      </c>
      <c r="P12">
        <f t="shared" si="30"/>
        <v>180.74545295364712</v>
      </c>
      <c r="Q12" s="5">
        <f t="shared" si="31"/>
        <v>50</v>
      </c>
      <c r="R12">
        <f t="shared" si="0"/>
        <v>2000000</v>
      </c>
      <c r="S12">
        <f t="shared" si="1"/>
        <v>2018.3076164121878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1797.2456399646962</v>
      </c>
      <c r="AC12">
        <f t="shared" si="2"/>
        <v>1822.5883169255703</v>
      </c>
      <c r="AE12">
        <f t="shared" si="3"/>
        <v>3264.3641456036694</v>
      </c>
      <c r="AF12">
        <f t="shared" si="4"/>
        <v>-163.21820728018349</v>
      </c>
      <c r="AG12">
        <f t="shared" si="5"/>
        <v>-45.151400661249674</v>
      </c>
      <c r="AH12">
        <f t="shared" si="6"/>
        <v>-2477.9198566858877</v>
      </c>
      <c r="AI12">
        <f t="shared" si="7"/>
        <v>578.07468097634865</v>
      </c>
      <c r="AJ12">
        <f t="shared" si="8"/>
        <v>-25.342676960874087</v>
      </c>
      <c r="AK12">
        <f t="shared" si="32"/>
        <v>11.266300630062819</v>
      </c>
      <c r="AL12">
        <f t="shared" si="9"/>
        <v>563.99830464553736</v>
      </c>
      <c r="AN12">
        <f t="shared" si="10"/>
        <v>1751.835705256183</v>
      </c>
      <c r="AO12">
        <f t="shared" si="11"/>
        <v>-87.591785262809154</v>
      </c>
      <c r="AP12">
        <f t="shared" si="12"/>
        <v>-24.230702302998576</v>
      </c>
      <c r="AQ12">
        <f t="shared" si="13"/>
        <v>-1329.7868393609838</v>
      </c>
      <c r="AR12">
        <f t="shared" si="14"/>
        <v>310.22637832939148</v>
      </c>
      <c r="AS12">
        <f t="shared" si="15"/>
        <v>-13.600261608872197</v>
      </c>
      <c r="AT12">
        <f t="shared" si="16"/>
        <v>6.0461109207056385</v>
      </c>
      <c r="AU12">
        <f t="shared" si="17"/>
        <v>302.67222764122488</v>
      </c>
      <c r="AW12">
        <v>9</v>
      </c>
      <c r="AX12">
        <f>(R12*SUMPRODUCT(K13:$K$23, X13:$X$23)-$AZ$3*SUMPRODUCT(K12:$K$22, W13:$W$23))/Z12</f>
        <v>2018.3076164121878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3614.909059072942</v>
      </c>
      <c r="P13">
        <f t="shared" si="30"/>
        <v>180.74545295364712</v>
      </c>
      <c r="Q13" s="5">
        <f t="shared" si="31"/>
        <v>50</v>
      </c>
      <c r="R13">
        <f t="shared" si="0"/>
        <v>2000000</v>
      </c>
      <c r="S13">
        <f t="shared" si="1"/>
        <v>2035.1132667975969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1822.5883169255703</v>
      </c>
      <c r="AC13">
        <f t="shared" si="2"/>
        <v>1816.8353616395998</v>
      </c>
      <c r="AE13">
        <f t="shared" si="3"/>
        <v>3227.1887343006779</v>
      </c>
      <c r="AF13">
        <f t="shared" si="4"/>
        <v>-161.35943671503389</v>
      </c>
      <c r="AG13">
        <f t="shared" si="5"/>
        <v>-44.637204996912196</v>
      </c>
      <c r="AH13">
        <f t="shared" si="6"/>
        <v>-2507.2663089993262</v>
      </c>
      <c r="AI13">
        <f t="shared" si="7"/>
        <v>513.92578358940546</v>
      </c>
      <c r="AJ13">
        <f t="shared" si="8"/>
        <v>5.7529552859705291</v>
      </c>
      <c r="AK13">
        <f t="shared" si="32"/>
        <v>9.7768352290224296</v>
      </c>
      <c r="AL13">
        <f t="shared" si="9"/>
        <v>529.45557410439847</v>
      </c>
      <c r="AN13">
        <f t="shared" si="10"/>
        <v>1646.7484582358281</v>
      </c>
      <c r="AO13">
        <f t="shared" si="11"/>
        <v>-82.337422911791407</v>
      </c>
      <c r="AP13">
        <f t="shared" si="12"/>
        <v>-22.777176843532317</v>
      </c>
      <c r="AQ13">
        <f t="shared" si="13"/>
        <v>-1279.3912190034905</v>
      </c>
      <c r="AR13">
        <f t="shared" si="14"/>
        <v>262.24263947701388</v>
      </c>
      <c r="AS13">
        <f t="shared" si="15"/>
        <v>2.935579858339008</v>
      </c>
      <c r="AT13">
        <f t="shared" si="16"/>
        <v>4.9888586213434571</v>
      </c>
      <c r="AU13">
        <f t="shared" si="17"/>
        <v>270.16707795669635</v>
      </c>
      <c r="AW13">
        <v>10</v>
      </c>
      <c r="AX13">
        <f>(R13*SUMPRODUCT(K14:$K$23, X14:$X$23)-$AZ$3*SUMPRODUCT(K13:$K$22, W14:$W$23))/Z13</f>
        <v>2035.1132667975969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3614.909059072942</v>
      </c>
      <c r="P14">
        <f t="shared" si="30"/>
        <v>180.74545295364712</v>
      </c>
      <c r="Q14" s="5">
        <f t="shared" si="31"/>
        <v>50</v>
      </c>
      <c r="R14">
        <f t="shared" si="0"/>
        <v>2000000</v>
      </c>
      <c r="S14">
        <f t="shared" si="1"/>
        <v>2015.2676840402137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1816.8353616395998</v>
      </c>
      <c r="AC14">
        <f t="shared" si="2"/>
        <v>1778.5619936418871</v>
      </c>
      <c r="AE14">
        <f t="shared" si="3"/>
        <v>3190.3155664409469</v>
      </c>
      <c r="AF14">
        <f t="shared" si="4"/>
        <v>-159.51577832204737</v>
      </c>
      <c r="AG14">
        <f t="shared" si="5"/>
        <v>-44.127189844979341</v>
      </c>
      <c r="AH14">
        <f t="shared" si="6"/>
        <v>-2545.7240785490981</v>
      </c>
      <c r="AI14">
        <f t="shared" si="7"/>
        <v>440.94851972482184</v>
      </c>
      <c r="AJ14">
        <f t="shared" si="8"/>
        <v>38.273367997712739</v>
      </c>
      <c r="AK14">
        <f t="shared" si="32"/>
        <v>8.7257432695652977</v>
      </c>
      <c r="AL14">
        <f t="shared" si="9"/>
        <v>487.94763099209985</v>
      </c>
      <c r="AN14">
        <f t="shared" si="10"/>
        <v>1548.3479767511842</v>
      </c>
      <c r="AO14">
        <f t="shared" si="11"/>
        <v>-77.417398837559219</v>
      </c>
      <c r="AP14">
        <f t="shared" si="12"/>
        <v>-21.416140094382683</v>
      </c>
      <c r="AQ14">
        <f t="shared" si="13"/>
        <v>-1235.5099814735613</v>
      </c>
      <c r="AR14">
        <f t="shared" si="14"/>
        <v>214.00445634568081</v>
      </c>
      <c r="AS14">
        <f t="shared" si="15"/>
        <v>18.575119190739454</v>
      </c>
      <c r="AT14">
        <f t="shared" si="16"/>
        <v>4.2348434365549998</v>
      </c>
      <c r="AU14">
        <f t="shared" si="17"/>
        <v>236.81441897297523</v>
      </c>
      <c r="AW14">
        <v>11</v>
      </c>
      <c r="AX14">
        <f>(R14*SUMPRODUCT(K15:$K$23, X15:$X$23)-$AZ$3*SUMPRODUCT(K14:$K$22, W15:$W$23))/Z14</f>
        <v>2015.2676840402137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3614.909059072942</v>
      </c>
      <c r="P15">
        <f t="shared" si="30"/>
        <v>180.74545295364712</v>
      </c>
      <c r="Q15" s="5">
        <f t="shared" si="31"/>
        <v>50</v>
      </c>
      <c r="R15">
        <f t="shared" si="0"/>
        <v>2000000</v>
      </c>
      <c r="S15">
        <f t="shared" si="1"/>
        <v>1949.7121148779897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1778.5619936418871</v>
      </c>
      <c r="AC15">
        <f t="shared" si="2"/>
        <v>1700.9568070629502</v>
      </c>
      <c r="AE15">
        <f t="shared" si="3"/>
        <v>3153.6984993953474</v>
      </c>
      <c r="AF15">
        <f t="shared" si="4"/>
        <v>-157.68492496976737</v>
      </c>
      <c r="AG15">
        <f t="shared" si="5"/>
        <v>-43.620716978757493</v>
      </c>
      <c r="AH15">
        <f t="shared" si="6"/>
        <v>-2608.0387108822511</v>
      </c>
      <c r="AI15">
        <f t="shared" si="7"/>
        <v>344.35414656457124</v>
      </c>
      <c r="AJ15">
        <f t="shared" si="8"/>
        <v>77.605186578936809</v>
      </c>
      <c r="AK15">
        <f t="shared" si="32"/>
        <v>19.575759829076617</v>
      </c>
      <c r="AL15">
        <f t="shared" si="9"/>
        <v>441.53509297258466</v>
      </c>
      <c r="AN15">
        <f t="shared" si="10"/>
        <v>1455.0591368114958</v>
      </c>
      <c r="AO15">
        <f t="shared" si="11"/>
        <v>-72.752956840574782</v>
      </c>
      <c r="AP15">
        <f t="shared" si="12"/>
        <v>-20.125805560163265</v>
      </c>
      <c r="AQ15">
        <f t="shared" si="13"/>
        <v>-1203.3016333536239</v>
      </c>
      <c r="AR15">
        <f t="shared" si="14"/>
        <v>158.87874105713362</v>
      </c>
      <c r="AS15">
        <f t="shared" si="15"/>
        <v>35.805621817460619</v>
      </c>
      <c r="AT15">
        <f t="shared" si="16"/>
        <v>9.0318995949633543</v>
      </c>
      <c r="AU15">
        <f t="shared" si="17"/>
        <v>203.71626246955762</v>
      </c>
      <c r="AW15">
        <v>12</v>
      </c>
      <c r="AX15">
        <f>(R15*SUMPRODUCT(K16:$K$23, X16:$X$23)-$AZ$3*SUMPRODUCT(K15:$K$22, W16:$W$23))/Z15</f>
        <v>1949.7121148779897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3614.909059072942</v>
      </c>
      <c r="P16">
        <f t="shared" si="30"/>
        <v>180.74545295364712</v>
      </c>
      <c r="Q16" s="5">
        <f t="shared" si="31"/>
        <v>50</v>
      </c>
      <c r="R16">
        <f t="shared" si="0"/>
        <v>2000000</v>
      </c>
      <c r="S16">
        <f t="shared" si="1"/>
        <v>1838.8162636338316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1700.9568070629502</v>
      </c>
      <c r="AC16">
        <f t="shared" si="2"/>
        <v>1585.7019829970395</v>
      </c>
      <c r="AE16">
        <f t="shared" si="3"/>
        <v>3117.314424877954</v>
      </c>
      <c r="AF16">
        <f t="shared" si="4"/>
        <v>-155.86572124389772</v>
      </c>
      <c r="AG16">
        <f t="shared" si="5"/>
        <v>-43.117466773526552</v>
      </c>
      <c r="AH16">
        <f t="shared" si="6"/>
        <v>-2681.7214177347701</v>
      </c>
      <c r="AI16">
        <f t="shared" si="7"/>
        <v>236.60981912575926</v>
      </c>
      <c r="AJ16">
        <f t="shared" si="8"/>
        <v>115.25482406591073</v>
      </c>
      <c r="AK16">
        <f t="shared" si="32"/>
        <v>33.103079125948746</v>
      </c>
      <c r="AL16">
        <f t="shared" si="9"/>
        <v>384.96772231761872</v>
      </c>
      <c r="AN16">
        <f t="shared" si="10"/>
        <v>1363.6789480258101</v>
      </c>
      <c r="AO16">
        <f t="shared" si="11"/>
        <v>-68.18394740129051</v>
      </c>
      <c r="AP16">
        <f t="shared" si="12"/>
        <v>-18.861870737842725</v>
      </c>
      <c r="AQ16">
        <f t="shared" si="13"/>
        <v>-1173.1274242501254</v>
      </c>
      <c r="AR16">
        <f t="shared" si="14"/>
        <v>103.50570563655126</v>
      </c>
      <c r="AS16">
        <f t="shared" si="15"/>
        <v>50.418583375096766</v>
      </c>
      <c r="AT16">
        <f t="shared" si="16"/>
        <v>14.48104553029048</v>
      </c>
      <c r="AU16">
        <f t="shared" si="17"/>
        <v>168.40533454193849</v>
      </c>
      <c r="AW16">
        <v>13</v>
      </c>
      <c r="AX16">
        <f>(R16*SUMPRODUCT(K17:$K$23, X17:$X$23)-$AZ$3*SUMPRODUCT(K16:$K$22, W17:$W$23))/Z16</f>
        <v>1838.8162636338316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3614.909059072942</v>
      </c>
      <c r="P17">
        <f t="shared" si="30"/>
        <v>180.74545295364712</v>
      </c>
      <c r="Q17" s="5">
        <f t="shared" si="31"/>
        <v>50</v>
      </c>
      <c r="R17">
        <f t="shared" si="0"/>
        <v>2000000</v>
      </c>
      <c r="S17">
        <f t="shared" si="1"/>
        <v>1691.4706322044856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1585.7019829970395</v>
      </c>
      <c r="AC17">
        <f t="shared" si="2"/>
        <v>1441.7216311464172</v>
      </c>
      <c r="AE17">
        <f t="shared" si="3"/>
        <v>3081.1605509817382</v>
      </c>
      <c r="AF17">
        <f t="shared" si="4"/>
        <v>-154.05802754908692</v>
      </c>
      <c r="AG17">
        <f t="shared" si="5"/>
        <v>-42.617400612726811</v>
      </c>
      <c r="AH17">
        <f t="shared" si="6"/>
        <v>-2755.6597225788041</v>
      </c>
      <c r="AI17">
        <f t="shared" si="7"/>
        <v>128.82540024112041</v>
      </c>
      <c r="AJ17">
        <f t="shared" si="8"/>
        <v>143.98035185062236</v>
      </c>
      <c r="AK17">
        <f t="shared" si="32"/>
        <v>62.276702188729736</v>
      </c>
      <c r="AL17">
        <f t="shared" si="9"/>
        <v>335.08245428047252</v>
      </c>
      <c r="AN17">
        <f t="shared" si="10"/>
        <v>1269.5331287355348</v>
      </c>
      <c r="AO17">
        <f t="shared" si="11"/>
        <v>-63.476656436776743</v>
      </c>
      <c r="AP17">
        <f t="shared" si="12"/>
        <v>-17.559682802381641</v>
      </c>
      <c r="AQ17">
        <f t="shared" si="13"/>
        <v>-1135.4167533468137</v>
      </c>
      <c r="AR17">
        <f t="shared" si="14"/>
        <v>53.080036149562673</v>
      </c>
      <c r="AS17">
        <f t="shared" si="15"/>
        <v>59.324343388442635</v>
      </c>
      <c r="AT17">
        <f t="shared" si="16"/>
        <v>25.65992108129447</v>
      </c>
      <c r="AU17">
        <f t="shared" si="17"/>
        <v>138.06430061929979</v>
      </c>
      <c r="AW17">
        <v>14</v>
      </c>
      <c r="AX17">
        <f>(R17*SUMPRODUCT(K18:$K$23, X18:$X$23)-$AZ$3*SUMPRODUCT(K17:$K$22, W18:$W$23))/Z17</f>
        <v>1691.4706322044856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3614.909059072942</v>
      </c>
      <c r="P18">
        <f t="shared" si="30"/>
        <v>180.74545295364712</v>
      </c>
      <c r="Q18" s="5">
        <f t="shared" si="31"/>
        <v>50</v>
      </c>
      <c r="R18">
        <f t="shared" si="0"/>
        <v>2000000</v>
      </c>
      <c r="S18">
        <f t="shared" si="1"/>
        <v>1512.1914219908388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1441.7216311464172</v>
      </c>
      <c r="AC18">
        <f t="shared" si="2"/>
        <v>1273.8821766324336</v>
      </c>
      <c r="AE18">
        <f t="shared" si="3"/>
        <v>3045.2283709145654</v>
      </c>
      <c r="AF18">
        <f t="shared" si="4"/>
        <v>-152.26141854572828</v>
      </c>
      <c r="AG18">
        <f t="shared" si="5"/>
        <v>-42.120400833756058</v>
      </c>
      <c r="AH18">
        <f t="shared" si="6"/>
        <v>-2833.0309137395784</v>
      </c>
      <c r="AI18">
        <f t="shared" si="7"/>
        <v>17.81563779550288</v>
      </c>
      <c r="AJ18">
        <f t="shared" si="8"/>
        <v>167.83945451398358</v>
      </c>
      <c r="AK18">
        <f t="shared" si="32"/>
        <v>93.629273403929503</v>
      </c>
      <c r="AL18">
        <f t="shared" si="9"/>
        <v>279.28436571341598</v>
      </c>
      <c r="AN18">
        <f t="shared" si="10"/>
        <v>1172.5333734049157</v>
      </c>
      <c r="AO18">
        <f t="shared" si="11"/>
        <v>-58.626668670245785</v>
      </c>
      <c r="AP18">
        <f t="shared" si="12"/>
        <v>-16.218020346348858</v>
      </c>
      <c r="AQ18">
        <f t="shared" si="13"/>
        <v>-1090.8289591594223</v>
      </c>
      <c r="AR18">
        <f t="shared" si="14"/>
        <v>6.8597252288988226</v>
      </c>
      <c r="AS18">
        <f t="shared" si="15"/>
        <v>64.624828689816269</v>
      </c>
      <c r="AT18">
        <f t="shared" si="16"/>
        <v>36.050973661719048</v>
      </c>
      <c r="AU18">
        <f t="shared" si="17"/>
        <v>107.53552758043415</v>
      </c>
      <c r="AW18">
        <v>15</v>
      </c>
      <c r="AX18">
        <f>(R18*SUMPRODUCT(K19:$K$23, X19:$X$23)-$AZ$3*SUMPRODUCT(K18:$K$22, W19:$W$23))/Z18</f>
        <v>1512.1914219908388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3614.909059072942</v>
      </c>
      <c r="P19">
        <f t="shared" si="30"/>
        <v>180.74545295364712</v>
      </c>
      <c r="Q19" s="5">
        <f t="shared" si="31"/>
        <v>50</v>
      </c>
      <c r="R19">
        <f t="shared" si="0"/>
        <v>2000000</v>
      </c>
      <c r="S19">
        <f t="shared" si="1"/>
        <v>1293.5246003867535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1273.8821766324336</v>
      </c>
      <c r="AC19">
        <f t="shared" si="2"/>
        <v>1076.886533052269</v>
      </c>
      <c r="AE19">
        <f t="shared" si="3"/>
        <v>3009.4880938177521</v>
      </c>
      <c r="AF19">
        <f t="shared" si="4"/>
        <v>-150.47440469088761</v>
      </c>
      <c r="AG19">
        <f t="shared" si="5"/>
        <v>-41.626055381176691</v>
      </c>
      <c r="AH19">
        <f t="shared" si="6"/>
        <v>-2925.6577696721956</v>
      </c>
      <c r="AI19">
        <f t="shared" si="7"/>
        <v>-108.27013592650792</v>
      </c>
      <c r="AJ19">
        <f t="shared" si="8"/>
        <v>196.9956435801646</v>
      </c>
      <c r="AK19">
        <f t="shared" si="32"/>
        <v>92.163577806432357</v>
      </c>
      <c r="AL19">
        <f t="shared" si="9"/>
        <v>180.88908546008903</v>
      </c>
      <c r="AN19">
        <f t="shared" si="10"/>
        <v>1079.5341466889784</v>
      </c>
      <c r="AO19">
        <f t="shared" si="11"/>
        <v>-53.976707334448925</v>
      </c>
      <c r="AP19">
        <f t="shared" si="12"/>
        <v>-14.93169162830654</v>
      </c>
      <c r="AQ19">
        <f t="shared" si="13"/>
        <v>-1049.4633523804582</v>
      </c>
      <c r="AR19">
        <f t="shared" si="14"/>
        <v>-38.837604654235427</v>
      </c>
      <c r="AS19">
        <f t="shared" si="15"/>
        <v>70.664351332913938</v>
      </c>
      <c r="AT19">
        <f t="shared" si="16"/>
        <v>33.060017591515134</v>
      </c>
      <c r="AU19">
        <f t="shared" si="17"/>
        <v>64.886764270193652</v>
      </c>
      <c r="AW19">
        <v>16</v>
      </c>
      <c r="AX19">
        <f>(R19*SUMPRODUCT(K20:$K$23, X20:$X$23)-$AZ$3*SUMPRODUCT(K19:$K$22, W20:$W$23))/Z19</f>
        <v>1293.5246003867535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3614.909059072942</v>
      </c>
      <c r="P20">
        <f t="shared" si="30"/>
        <v>180.74545295364712</v>
      </c>
      <c r="Q20" s="5">
        <f t="shared" si="31"/>
        <v>50</v>
      </c>
      <c r="R20">
        <f t="shared" si="0"/>
        <v>2000000</v>
      </c>
      <c r="S20">
        <f t="shared" si="1"/>
        <v>1016.8655087938984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1076.886533052269</v>
      </c>
      <c r="AC20">
        <f t="shared" si="2"/>
        <v>836.56440130536748</v>
      </c>
      <c r="AE20">
        <f t="shared" si="3"/>
        <v>2973.9471017790615</v>
      </c>
      <c r="AF20">
        <f t="shared" si="4"/>
        <v>-148.69735508895309</v>
      </c>
      <c r="AG20">
        <f t="shared" si="5"/>
        <v>-41.134466361122549</v>
      </c>
      <c r="AH20">
        <f t="shared" si="6"/>
        <v>-3013.13864969521</v>
      </c>
      <c r="AI20">
        <f t="shared" si="7"/>
        <v>-229.02336936622396</v>
      </c>
      <c r="AJ20">
        <f t="shared" si="8"/>
        <v>240.3221317469015</v>
      </c>
      <c r="AK20">
        <f t="shared" si="32"/>
        <v>16.779186002892224</v>
      </c>
      <c r="AL20">
        <f t="shared" si="9"/>
        <v>28.077948383569769</v>
      </c>
      <c r="AN20">
        <f t="shared" si="10"/>
        <v>1011.8421981334869</v>
      </c>
      <c r="AO20">
        <f t="shared" si="11"/>
        <v>-50.592109906674352</v>
      </c>
      <c r="AP20">
        <f t="shared" si="12"/>
        <v>-13.995403225897169</v>
      </c>
      <c r="AQ20">
        <f t="shared" si="13"/>
        <v>-1025.1765516490577</v>
      </c>
      <c r="AR20">
        <f t="shared" si="14"/>
        <v>-77.921866648142384</v>
      </c>
      <c r="AS20">
        <f t="shared" si="15"/>
        <v>81.766106028396848</v>
      </c>
      <c r="AT20">
        <f t="shared" si="16"/>
        <v>5.7088737179960827</v>
      </c>
      <c r="AU20">
        <f t="shared" si="17"/>
        <v>9.5531130982505523</v>
      </c>
      <c r="AW20">
        <v>17</v>
      </c>
      <c r="AX20">
        <f>(R20*SUMPRODUCT(K21:$K$23, X21:$X$23)-$AZ$3*SUMPRODUCT(K20:$K$22, W21:$W$23))/Z20</f>
        <v>1016.8655087938984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3614.909059072942</v>
      </c>
      <c r="P21">
        <f t="shared" si="30"/>
        <v>180.74545295364712</v>
      </c>
      <c r="Q21" s="5">
        <f t="shared" si="31"/>
        <v>50</v>
      </c>
      <c r="R21">
        <f t="shared" si="0"/>
        <v>2000000</v>
      </c>
      <c r="S21">
        <f t="shared" si="1"/>
        <v>693.24278559124207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836.56440130536748</v>
      </c>
      <c r="AC21">
        <f t="shared" si="2"/>
        <v>563.53989410612894</v>
      </c>
      <c r="AE21">
        <f t="shared" si="3"/>
        <v>2938.5743504216107</v>
      </c>
      <c r="AF21">
        <f t="shared" si="4"/>
        <v>-146.92871752108053</v>
      </c>
      <c r="AG21">
        <f t="shared" si="5"/>
        <v>-40.645204379985422</v>
      </c>
      <c r="AH21">
        <f t="shared" si="6"/>
        <v>-3116.6927010360773</v>
      </c>
      <c r="AI21">
        <f t="shared" si="7"/>
        <v>-365.69227251553275</v>
      </c>
      <c r="AJ21">
        <f t="shared" si="8"/>
        <v>273.02450719923854</v>
      </c>
      <c r="AK21">
        <f t="shared" si="32"/>
        <v>5.8051360547294362</v>
      </c>
      <c r="AL21">
        <f t="shared" si="9"/>
        <v>-86.862629261564777</v>
      </c>
      <c r="AN21">
        <f t="shared" si="10"/>
        <v>951.01981788454873</v>
      </c>
      <c r="AO21">
        <f t="shared" si="11"/>
        <v>-47.550990894227432</v>
      </c>
      <c r="AP21">
        <f t="shared" si="12"/>
        <v>-13.154131989816108</v>
      </c>
      <c r="AQ21">
        <f t="shared" si="13"/>
        <v>-1008.6648052706812</v>
      </c>
      <c r="AR21">
        <f t="shared" si="14"/>
        <v>-118.35011027017609</v>
      </c>
      <c r="AS21">
        <f t="shared" si="15"/>
        <v>88.359757539360899</v>
      </c>
      <c r="AT21">
        <f t="shared" si="16"/>
        <v>1.8787339625324511</v>
      </c>
      <c r="AU21">
        <f t="shared" si="17"/>
        <v>-28.111618768282735</v>
      </c>
      <c r="AW21">
        <v>18</v>
      </c>
      <c r="AX21">
        <f>(R21*SUMPRODUCT(K22:$K$23, X22:$X$23)-$AZ$3*SUMPRODUCT(K21:$K$22, W22:$W$23))/Z21</f>
        <v>693.24278559124207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3614.909059072942</v>
      </c>
      <c r="P22">
        <f t="shared" si="30"/>
        <v>180.74545295364712</v>
      </c>
      <c r="Q22" s="5">
        <f t="shared" si="31"/>
        <v>50</v>
      </c>
      <c r="R22">
        <f t="shared" si="0"/>
        <v>2000000</v>
      </c>
      <c r="S22">
        <f t="shared" si="1"/>
        <v>347.22181037991396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563.53989410612894</v>
      </c>
      <c r="AC22">
        <f t="shared" si="2"/>
        <v>278.87518087965759</v>
      </c>
      <c r="AE22">
        <f t="shared" si="3"/>
        <v>2903.3556866990994</v>
      </c>
      <c r="AF22">
        <f t="shared" si="4"/>
        <v>-145.16778433495497</v>
      </c>
      <c r="AG22">
        <f t="shared" si="5"/>
        <v>-40.158073678396718</v>
      </c>
      <c r="AH22">
        <f t="shared" si="6"/>
        <v>-3227.1463115539077</v>
      </c>
      <c r="AI22">
        <f t="shared" si="7"/>
        <v>-509.11648286815989</v>
      </c>
      <c r="AJ22">
        <f t="shared" si="8"/>
        <v>284.66471322647135</v>
      </c>
      <c r="AK22">
        <f t="shared" si="32"/>
        <v>69.756283725875747</v>
      </c>
      <c r="AL22">
        <f t="shared" si="9"/>
        <v>-154.69548591581281</v>
      </c>
      <c r="AN22">
        <f t="shared" si="10"/>
        <v>878.15130268150745</v>
      </c>
      <c r="AO22">
        <f t="shared" si="11"/>
        <v>-43.907565134075377</v>
      </c>
      <c r="AP22">
        <f t="shared" si="12"/>
        <v>-12.146243353998964</v>
      </c>
      <c r="AQ22">
        <f t="shared" si="13"/>
        <v>-976.0852762262989</v>
      </c>
      <c r="AR22">
        <f t="shared" si="14"/>
        <v>-153.98778203286568</v>
      </c>
      <c r="AS22">
        <f t="shared" si="15"/>
        <v>86.099918756937029</v>
      </c>
      <c r="AT22">
        <f t="shared" si="16"/>
        <v>21.098541837201772</v>
      </c>
      <c r="AU22">
        <f t="shared" si="17"/>
        <v>-46.789321438726894</v>
      </c>
      <c r="AW22">
        <v>19</v>
      </c>
      <c r="AX22">
        <f>(R22*SUMPRODUCT(K23:$K$23, X23:$X$23)-$AZ$3*SUMPRODUCT(K22:$K$22, W23:$W$23))/Z22</f>
        <v>347.22181037991396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3614.909059072942</v>
      </c>
      <c r="P23">
        <f t="shared" si="30"/>
        <v>180.74545295364712</v>
      </c>
      <c r="Q23" s="5">
        <f t="shared" si="31"/>
        <v>50</v>
      </c>
      <c r="R23">
        <f t="shared" si="0"/>
        <v>2000000</v>
      </c>
      <c r="S23">
        <f t="shared" si="1"/>
        <v>351.46904669271999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278.87518087965759</v>
      </c>
      <c r="AC23">
        <f t="shared" si="2"/>
        <v>278.87518087965759</v>
      </c>
      <c r="AE23">
        <f t="shared" si="3"/>
        <v>2868.2708397756628</v>
      </c>
      <c r="AF23">
        <f t="shared" si="4"/>
        <v>-143.41354198878315</v>
      </c>
      <c r="AG23">
        <f t="shared" si="5"/>
        <v>-39.672793878129291</v>
      </c>
      <c r="AH23">
        <f t="shared" si="6"/>
        <v>-3347.9625393384631</v>
      </c>
      <c r="AI23">
        <f t="shared" si="7"/>
        <v>-662.77803542971242</v>
      </c>
      <c r="AJ23">
        <f t="shared" si="8"/>
        <v>0</v>
      </c>
      <c r="AK23">
        <f t="shared" si="32"/>
        <v>210.26127350665763</v>
      </c>
      <c r="AL23">
        <f t="shared" si="9"/>
        <v>-452.51676192305479</v>
      </c>
      <c r="AN23">
        <f t="shared" si="10"/>
        <v>785.88596030762892</v>
      </c>
      <c r="AO23">
        <f t="shared" si="11"/>
        <v>-39.29429801538145</v>
      </c>
      <c r="AP23">
        <f t="shared" si="12"/>
        <v>-10.870065435465927</v>
      </c>
      <c r="AQ23">
        <f t="shared" si="13"/>
        <v>-917.31809939809045</v>
      </c>
      <c r="AR23">
        <f t="shared" si="14"/>
        <v>-181.59650254130887</v>
      </c>
      <c r="AS23">
        <f t="shared" si="15"/>
        <v>0</v>
      </c>
      <c r="AT23">
        <f t="shared" si="16"/>
        <v>57.6101045109843</v>
      </c>
      <c r="AU23">
        <f t="shared" si="17"/>
        <v>-123.98639803032455</v>
      </c>
      <c r="AW23">
        <v>20</v>
      </c>
      <c r="AX23">
        <f>(R23*SUMPRODUCT(K$23:$K24, X$23:$X24)-$AZ$3*SUMPRODUCT(K$22:$K23, W$23:$W24))/Z23</f>
        <v>351.46904669271999</v>
      </c>
    </row>
    <row r="25" spans="5:50" x14ac:dyDescent="0.25">
      <c r="AN25" s="6">
        <f t="shared" ref="AN25:AU25" si="33">SUM(AN3:AN23)</f>
        <v>34941.154062964793</v>
      </c>
      <c r="AO25" s="6">
        <f t="shared" si="33"/>
        <v>-4458.2394974529461</v>
      </c>
      <c r="AP25" s="6">
        <f t="shared" si="33"/>
        <v>-2953.2005011501474</v>
      </c>
      <c r="AQ25" s="6">
        <f t="shared" si="33"/>
        <v>-27269.939853802374</v>
      </c>
      <c r="AR25" s="6">
        <f t="shared" si="33"/>
        <v>259.77421055932757</v>
      </c>
      <c r="AS25" s="6">
        <f t="shared" si="33"/>
        <v>-847.20046290932009</v>
      </c>
      <c r="AT25" s="6">
        <f t="shared" si="33"/>
        <v>783.97685353023314</v>
      </c>
      <c r="AU25" s="7">
        <f t="shared" si="33"/>
        <v>196.55060118023994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9844.2789972509217</v>
      </c>
      <c r="K3">
        <v>1</v>
      </c>
      <c r="L3" s="2">
        <v>0</v>
      </c>
      <c r="O3">
        <f>$C$3</f>
        <v>9844.2789972509217</v>
      </c>
      <c r="P3">
        <f>O3*B5</f>
        <v>7875.4231978007374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9844.2789972509217</v>
      </c>
      <c r="AF3">
        <f t="shared" ref="AF3:AF23" si="4">-$Z3*P3</f>
        <v>-7875.4231978007374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-551.05240454981549</v>
      </c>
      <c r="AJ3">
        <f t="shared" ref="AJ3:AJ23" si="8">AB3-AC3</f>
        <v>0</v>
      </c>
      <c r="AL3">
        <f t="shared" ref="AL3:AL23" si="9">SUM(AI3:AK3)</f>
        <v>-551.05240454981549</v>
      </c>
      <c r="AN3">
        <f t="shared" ref="AN3:AN23" si="10">AE3*$K3</f>
        <v>9844.2789972509217</v>
      </c>
      <c r="AO3">
        <f t="shared" ref="AO3:AO23" si="11">AF3*$K3</f>
        <v>-7875.4231978007374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-551.05240454981549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-551.05240454981549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4970.0244234376623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2392.4195460985025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2365.1740622405487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-2365.1740622405487</v>
      </c>
      <c r="AK4">
        <f>G4*MAX(0, SUM(AB4, AE4:AF4))</f>
        <v>0</v>
      </c>
      <c r="AL4">
        <f t="shared" si="9"/>
        <v>-5141.6840622405489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-2604.85036119711</v>
      </c>
      <c r="AR4">
        <f t="shared" si="14"/>
        <v>-2604.85036119711</v>
      </c>
      <c r="AS4">
        <f t="shared" si="15"/>
        <v>-2218.9455504649109</v>
      </c>
      <c r="AT4">
        <f t="shared" si="16"/>
        <v>0</v>
      </c>
      <c r="AU4">
        <f t="shared" si="17"/>
        <v>-4823.7959116620214</v>
      </c>
      <c r="AW4">
        <v>1</v>
      </c>
      <c r="AX4">
        <f>(R4*SUMPRODUCT(K5:$K$23, X5:$X$23)-$AZ$3*SUMPRODUCT(K4:$K$22, W5:$W$23))/Z4</f>
        <v>2392.4195460985025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9844.2789972509217</v>
      </c>
      <c r="P5">
        <f t="shared" ref="P5:P23" si="30">O5*$C$5</f>
        <v>492.21394986254609</v>
      </c>
      <c r="Q5" s="5">
        <f t="shared" ref="Q5:Q23" si="31">$C$8</f>
        <v>50</v>
      </c>
      <c r="R5">
        <f t="shared" si="0"/>
        <v>2000000</v>
      </c>
      <c r="S5">
        <f t="shared" si="1"/>
        <v>4645.7393387759248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2365.1740622405487</v>
      </c>
      <c r="AC5">
        <f t="shared" si="2"/>
        <v>4540.3557535346699</v>
      </c>
      <c r="AE5">
        <f t="shared" si="3"/>
        <v>9620.9721478574229</v>
      </c>
      <c r="AF5">
        <f t="shared" si="4"/>
        <v>-481.04860739287119</v>
      </c>
      <c r="AG5">
        <f t="shared" si="5"/>
        <v>-48.865803938227174</v>
      </c>
      <c r="AH5">
        <f t="shared" si="6"/>
        <v>-2819.0975709131403</v>
      </c>
      <c r="AI5">
        <f t="shared" si="7"/>
        <v>6271.9601656131836</v>
      </c>
      <c r="AJ5">
        <f t="shared" si="8"/>
        <v>-2175.1816912941213</v>
      </c>
      <c r="AK5">
        <f>G5*SUM(AB5, AE5:AF5)</f>
        <v>471.70900171090915</v>
      </c>
      <c r="AL5">
        <f t="shared" si="9"/>
        <v>4568.4874760299717</v>
      </c>
      <c r="AN5">
        <f t="shared" si="10"/>
        <v>8308.3108736764025</v>
      </c>
      <c r="AO5">
        <f t="shared" si="11"/>
        <v>-415.41554368382015</v>
      </c>
      <c r="AP5">
        <f t="shared" si="12"/>
        <v>-42.198676388573254</v>
      </c>
      <c r="AQ5">
        <f t="shared" si="13"/>
        <v>-2434.4669792634631</v>
      </c>
      <c r="AR5">
        <f t="shared" si="14"/>
        <v>5416.229674340545</v>
      </c>
      <c r="AS5">
        <f t="shared" si="15"/>
        <v>-1878.4053648908446</v>
      </c>
      <c r="AT5">
        <f t="shared" si="16"/>
        <v>407.35021034216032</v>
      </c>
      <c r="AU5">
        <f t="shared" si="17"/>
        <v>3945.1745197918608</v>
      </c>
      <c r="AW5">
        <v>2</v>
      </c>
      <c r="AX5">
        <f>(R5*SUMPRODUCT(K6:$K$23, X6:$X$23)-$AZ$3*SUMPRODUCT(K5:$K$22, W6:$W$23))/Z5</f>
        <v>4645.7393387759248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9844.2789972509217</v>
      </c>
      <c r="P6">
        <f t="shared" si="30"/>
        <v>492.21394986254609</v>
      </c>
      <c r="Q6" s="5">
        <f t="shared" si="31"/>
        <v>50</v>
      </c>
      <c r="R6">
        <f t="shared" si="0"/>
        <v>2000000</v>
      </c>
      <c r="S6">
        <f t="shared" si="1"/>
        <v>6713.1781230111692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4540.3557535346699</v>
      </c>
      <c r="AC6">
        <f t="shared" si="2"/>
        <v>6485.5937721368537</v>
      </c>
      <c r="AE6">
        <f t="shared" si="3"/>
        <v>9510.5467761833115</v>
      </c>
      <c r="AF6">
        <f t="shared" si="4"/>
        <v>-475.5273388091656</v>
      </c>
      <c r="AG6">
        <f t="shared" si="5"/>
        <v>-48.304943301785706</v>
      </c>
      <c r="AH6">
        <f t="shared" si="6"/>
        <v>-2888.1038823680956</v>
      </c>
      <c r="AI6">
        <f t="shared" si="7"/>
        <v>6098.6106117042636</v>
      </c>
      <c r="AJ6">
        <f t="shared" si="8"/>
        <v>-1945.2380186021837</v>
      </c>
      <c r="AK6">
        <f>G6*SUM(AB6, AE6:AF6)</f>
        <v>794.15944866816574</v>
      </c>
      <c r="AL6">
        <f t="shared" si="9"/>
        <v>4947.532041770246</v>
      </c>
      <c r="AN6">
        <f t="shared" si="10"/>
        <v>7407.0631875453919</v>
      </c>
      <c r="AO6">
        <f t="shared" si="11"/>
        <v>-370.35315937726961</v>
      </c>
      <c r="AP6">
        <f t="shared" si="12"/>
        <v>-37.621156356975774</v>
      </c>
      <c r="AQ6">
        <f t="shared" si="13"/>
        <v>-2249.3310271568471</v>
      </c>
      <c r="AR6">
        <f t="shared" si="14"/>
        <v>4749.7578446542993</v>
      </c>
      <c r="AS6">
        <f t="shared" si="15"/>
        <v>-1515.0023713341398</v>
      </c>
      <c r="AT6">
        <f t="shared" si="16"/>
        <v>618.5122007918859</v>
      </c>
      <c r="AU6">
        <f t="shared" si="17"/>
        <v>3853.2676741120454</v>
      </c>
      <c r="AW6">
        <v>3</v>
      </c>
      <c r="AX6">
        <f>(R6*SUMPRODUCT(K7:$K$23, X7:$X$23)-$AZ$3*SUMPRODUCT(K6:$K$22, W7:$W$23))/Z6</f>
        <v>6713.1781230111692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9844.2789972509217</v>
      </c>
      <c r="P7">
        <f t="shared" si="30"/>
        <v>492.21394986254609</v>
      </c>
      <c r="Q7" s="5">
        <f t="shared" si="31"/>
        <v>50</v>
      </c>
      <c r="R7">
        <f t="shared" si="0"/>
        <v>2000000</v>
      </c>
      <c r="S7">
        <f t="shared" si="1"/>
        <v>8515.0607863955829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6485.5937721368537</v>
      </c>
      <c r="AC7">
        <f t="shared" si="2"/>
        <v>8131.4830803702635</v>
      </c>
      <c r="AE7">
        <f t="shared" si="3"/>
        <v>9400.8240355116359</v>
      </c>
      <c r="AF7">
        <f t="shared" si="4"/>
        <v>-470.04120177558184</v>
      </c>
      <c r="AG7">
        <f t="shared" si="5"/>
        <v>-47.747651392940391</v>
      </c>
      <c r="AH7">
        <f t="shared" si="6"/>
        <v>-2969.6990330981098</v>
      </c>
      <c r="AI7">
        <f t="shared" si="7"/>
        <v>5913.336149245004</v>
      </c>
      <c r="AJ7">
        <f t="shared" si="8"/>
        <v>-1645.8893082334098</v>
      </c>
      <c r="AK7">
        <f>G7*SUM(AB7, AE7:AF7)</f>
        <v>756.94409134835973</v>
      </c>
      <c r="AL7">
        <f t="shared" si="9"/>
        <v>5024.3909323599537</v>
      </c>
      <c r="AN7">
        <f t="shared" si="10"/>
        <v>6627.6891828329753</v>
      </c>
      <c r="AO7">
        <f t="shared" si="11"/>
        <v>-331.38445914164879</v>
      </c>
      <c r="AP7">
        <f t="shared" si="12"/>
        <v>-33.662643981767481</v>
      </c>
      <c r="AQ7">
        <f t="shared" si="13"/>
        <v>-2093.6720104093183</v>
      </c>
      <c r="AR7">
        <f t="shared" si="14"/>
        <v>4168.9700693002405</v>
      </c>
      <c r="AS7">
        <f t="shared" si="15"/>
        <v>-1160.3709124979202</v>
      </c>
      <c r="AT7">
        <f t="shared" si="16"/>
        <v>533.65429958990001</v>
      </c>
      <c r="AU7">
        <f t="shared" si="17"/>
        <v>3542.25345639222</v>
      </c>
      <c r="AW7">
        <v>4</v>
      </c>
      <c r="AX7">
        <f>(R7*SUMPRODUCT(K8:$K$23, X8:$X$23)-$AZ$3*SUMPRODUCT(K7:$K$22, W8:$W$23))/Z7</f>
        <v>8515.0607863955829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9844.2789972509217</v>
      </c>
      <c r="P8">
        <f t="shared" si="30"/>
        <v>492.21394986254609</v>
      </c>
      <c r="Q8" s="5">
        <f t="shared" si="31"/>
        <v>50</v>
      </c>
      <c r="R8">
        <f t="shared" si="0"/>
        <v>2000000</v>
      </c>
      <c r="S8">
        <f t="shared" si="1"/>
        <v>10034.776328153463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8131.4830803702635</v>
      </c>
      <c r="AC8">
        <f t="shared" si="2"/>
        <v>9471.6016905994147</v>
      </c>
      <c r="AE8">
        <f t="shared" si="3"/>
        <v>9291.7955063430691</v>
      </c>
      <c r="AF8">
        <f t="shared" si="4"/>
        <v>-464.58977531715345</v>
      </c>
      <c r="AG8">
        <f t="shared" si="5"/>
        <v>-47.193885448278451</v>
      </c>
      <c r="AH8">
        <f t="shared" si="6"/>
        <v>-3051.5772293015448</v>
      </c>
      <c r="AI8">
        <f t="shared" si="7"/>
        <v>5728.4346162760921</v>
      </c>
      <c r="AJ8">
        <f t="shared" si="8"/>
        <v>-1340.1186102291513</v>
      </c>
      <c r="AK8">
        <f t="shared" ref="AK8:AK23" si="32">G8*SUM(AB8:AB8, AE8:AF8)</f>
        <v>361.22007168273859</v>
      </c>
      <c r="AL8">
        <f t="shared" si="9"/>
        <v>4749.5360777296792</v>
      </c>
      <c r="AN8">
        <f t="shared" si="10"/>
        <v>6107.993300189104</v>
      </c>
      <c r="AO8">
        <f t="shared" si="11"/>
        <v>-305.39966500945519</v>
      </c>
      <c r="AP8">
        <f t="shared" si="12"/>
        <v>-31.023060713206121</v>
      </c>
      <c r="AQ8">
        <f t="shared" si="13"/>
        <v>-2005.9646447082798</v>
      </c>
      <c r="AR8">
        <f t="shared" si="14"/>
        <v>3765.6059297581628</v>
      </c>
      <c r="AS8">
        <f t="shared" si="15"/>
        <v>-880.93151502856256</v>
      </c>
      <c r="AT8">
        <f t="shared" si="16"/>
        <v>237.44923962498297</v>
      </c>
      <c r="AU8">
        <f t="shared" si="17"/>
        <v>3122.1236543545829</v>
      </c>
      <c r="AW8">
        <v>5</v>
      </c>
      <c r="AX8">
        <f>(R8*SUMPRODUCT(K9:$K$23, X9:$X$23)-$AZ$3*SUMPRODUCT(K8:$K$22, W9:$W$23))/Z8</f>
        <v>10034.776328153463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9844.2789972509217</v>
      </c>
      <c r="P9">
        <f t="shared" si="30"/>
        <v>492.21394986254609</v>
      </c>
      <c r="Q9" s="5">
        <f t="shared" si="31"/>
        <v>50</v>
      </c>
      <c r="R9">
        <f t="shared" si="0"/>
        <v>2000000</v>
      </c>
      <c r="S9">
        <f t="shared" si="1"/>
        <v>11357.777467668117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9471.6016905994147</v>
      </c>
      <c r="AC9">
        <f t="shared" si="2"/>
        <v>10595.33331220346</v>
      </c>
      <c r="AE9">
        <f t="shared" si="3"/>
        <v>9183.4355349112375</v>
      </c>
      <c r="AF9">
        <f t="shared" si="4"/>
        <v>-459.17177674556189</v>
      </c>
      <c r="AG9">
        <f t="shared" si="5"/>
        <v>-46.643515169956942</v>
      </c>
      <c r="AH9">
        <f t="shared" si="6"/>
        <v>-3137.2569535489224</v>
      </c>
      <c r="AI9">
        <f t="shared" si="7"/>
        <v>5540.3632894467974</v>
      </c>
      <c r="AJ9">
        <f t="shared" si="8"/>
        <v>-1123.7316216040454</v>
      </c>
      <c r="AK9">
        <f t="shared" si="32"/>
        <v>107.35560614771403</v>
      </c>
      <c r="AL9">
        <f t="shared" si="9"/>
        <v>4523.9872739904658</v>
      </c>
      <c r="AN9">
        <f t="shared" si="10"/>
        <v>5737.276663502771</v>
      </c>
      <c r="AO9">
        <f t="shared" si="11"/>
        <v>-286.86383317513855</v>
      </c>
      <c r="AP9">
        <f t="shared" si="12"/>
        <v>-29.140156760616712</v>
      </c>
      <c r="AQ9">
        <f t="shared" si="13"/>
        <v>-1959.975767084426</v>
      </c>
      <c r="AR9">
        <f t="shared" si="14"/>
        <v>3461.2969064825907</v>
      </c>
      <c r="AS9">
        <f t="shared" si="15"/>
        <v>-702.04219152623807</v>
      </c>
      <c r="AT9">
        <f t="shared" si="16"/>
        <v>67.069541840414033</v>
      </c>
      <c r="AU9">
        <f t="shared" si="17"/>
        <v>2826.3242567967663</v>
      </c>
      <c r="AW9">
        <v>6</v>
      </c>
      <c r="AX9">
        <f>(R9*SUMPRODUCT(K10:$K$23, X10:$X$23)-$AZ$3*SUMPRODUCT(K9:$K$22, W10:$W$23))/Z9</f>
        <v>11357.777467668117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9844.2789972509217</v>
      </c>
      <c r="P10">
        <f t="shared" si="30"/>
        <v>492.21394986254609</v>
      </c>
      <c r="Q10" s="5">
        <f t="shared" si="31"/>
        <v>50</v>
      </c>
      <c r="R10">
        <f t="shared" si="0"/>
        <v>2000000</v>
      </c>
      <c r="S10">
        <f t="shared" si="1"/>
        <v>12548.553759336535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10595.33331220346</v>
      </c>
      <c r="AC10">
        <f t="shared" si="2"/>
        <v>11568.7838270787</v>
      </c>
      <c r="AE10">
        <f t="shared" si="3"/>
        <v>9075.6542815072862</v>
      </c>
      <c r="AF10">
        <f t="shared" si="4"/>
        <v>-453.78271407536431</v>
      </c>
      <c r="AG10">
        <f t="shared" si="5"/>
        <v>-46.096084253817473</v>
      </c>
      <c r="AH10">
        <f t="shared" si="6"/>
        <v>-3239.8305775961076</v>
      </c>
      <c r="AI10">
        <f t="shared" si="7"/>
        <v>5335.9449055819969</v>
      </c>
      <c r="AJ10">
        <f t="shared" si="8"/>
        <v>-973.45051487523961</v>
      </c>
      <c r="AK10">
        <f t="shared" si="32"/>
        <v>78.790540006505069</v>
      </c>
      <c r="AL10">
        <f t="shared" si="9"/>
        <v>4441.2849307132619</v>
      </c>
      <c r="AN10">
        <f t="shared" si="10"/>
        <v>5387.1175315921346</v>
      </c>
      <c r="AO10">
        <f t="shared" si="11"/>
        <v>-269.35587657960673</v>
      </c>
      <c r="AP10">
        <f t="shared" si="12"/>
        <v>-27.361666268786781</v>
      </c>
      <c r="AQ10">
        <f t="shared" si="13"/>
        <v>-1923.09530118611</v>
      </c>
      <c r="AR10">
        <f t="shared" si="14"/>
        <v>3167.304687557631</v>
      </c>
      <c r="AS10">
        <f t="shared" si="15"/>
        <v>-577.81975515608269</v>
      </c>
      <c r="AT10">
        <f t="shared" si="16"/>
        <v>46.768407679160902</v>
      </c>
      <c r="AU10">
        <f t="shared" si="17"/>
        <v>2636.2533400807092</v>
      </c>
      <c r="AW10">
        <v>7</v>
      </c>
      <c r="AX10">
        <f>(R10*SUMPRODUCT(K11:$K$23, X11:$X$23)-$AZ$3*SUMPRODUCT(K10:$K$22, W11:$W$23))/Z10</f>
        <v>12548.553759336535</v>
      </c>
    </row>
    <row r="11" spans="1:52" x14ac:dyDescent="0.25">
      <c r="A11" t="s">
        <v>33</v>
      </c>
      <c r="C11" s="24">
        <f>AU25</f>
        <v>24499.211215649157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9844.2789972509217</v>
      </c>
      <c r="P11">
        <f t="shared" si="30"/>
        <v>492.21394986254609</v>
      </c>
      <c r="Q11" s="5">
        <f t="shared" si="31"/>
        <v>50</v>
      </c>
      <c r="R11">
        <f t="shared" si="0"/>
        <v>2000000</v>
      </c>
      <c r="S11">
        <f t="shared" si="1"/>
        <v>13616.343636671067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11568.7838270787</v>
      </c>
      <c r="AC11">
        <f t="shared" si="2"/>
        <v>12404.953580207028</v>
      </c>
      <c r="AE11">
        <f t="shared" si="3"/>
        <v>8968.4740081486452</v>
      </c>
      <c r="AF11">
        <f t="shared" si="4"/>
        <v>-448.42370040743231</v>
      </c>
      <c r="AG11">
        <f t="shared" si="5"/>
        <v>-45.55170577069763</v>
      </c>
      <c r="AH11">
        <f t="shared" si="6"/>
        <v>-3336.7056232667214</v>
      </c>
      <c r="AI11">
        <f t="shared" si="7"/>
        <v>5137.792978703792</v>
      </c>
      <c r="AJ11">
        <f t="shared" si="8"/>
        <v>-836.16975312832801</v>
      </c>
      <c r="AK11">
        <f t="shared" si="32"/>
        <v>48.213201923567787</v>
      </c>
      <c r="AL11">
        <f t="shared" si="9"/>
        <v>4349.8364274990317</v>
      </c>
      <c r="AN11">
        <f t="shared" si="10"/>
        <v>5062.7651689933609</v>
      </c>
      <c r="AO11">
        <f t="shared" si="11"/>
        <v>-253.13825844966806</v>
      </c>
      <c r="AP11">
        <f t="shared" si="12"/>
        <v>-25.714250735920686</v>
      </c>
      <c r="AQ11">
        <f t="shared" si="13"/>
        <v>-1883.5932393080816</v>
      </c>
      <c r="AR11">
        <f t="shared" si="14"/>
        <v>2900.3194204996894</v>
      </c>
      <c r="AS11">
        <f t="shared" si="15"/>
        <v>-472.02356807384666</v>
      </c>
      <c r="AT11">
        <f t="shared" si="16"/>
        <v>27.216683592158891</v>
      </c>
      <c r="AU11">
        <f t="shared" si="17"/>
        <v>2455.5125360180018</v>
      </c>
      <c r="AW11">
        <v>8</v>
      </c>
      <c r="AX11">
        <f>(R11*SUMPRODUCT(K12:$K$23, X12:$X$23)-$AZ$3*SUMPRODUCT(K11:$K$22, W12:$W$23))/Z11</f>
        <v>13616.343636671067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9844.2789972509217</v>
      </c>
      <c r="P12">
        <f t="shared" si="30"/>
        <v>492.21394986254609</v>
      </c>
      <c r="Q12" s="5">
        <f t="shared" si="31"/>
        <v>50</v>
      </c>
      <c r="R12">
        <f t="shared" si="0"/>
        <v>2000000</v>
      </c>
      <c r="S12">
        <f t="shared" si="1"/>
        <v>14562.088456436131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12404.953580207028</v>
      </c>
      <c r="AC12">
        <f t="shared" si="2"/>
        <v>13108.764132299486</v>
      </c>
      <c r="AE12">
        <f t="shared" si="3"/>
        <v>8861.8010949161835</v>
      </c>
      <c r="AF12">
        <f t="shared" si="4"/>
        <v>-443.0900547458092</v>
      </c>
      <c r="AG12">
        <f t="shared" si="5"/>
        <v>-45.009904216402738</v>
      </c>
      <c r="AH12">
        <f t="shared" si="6"/>
        <v>-3451.3798635165263</v>
      </c>
      <c r="AI12">
        <f t="shared" si="7"/>
        <v>4922.3212724374462</v>
      </c>
      <c r="AJ12">
        <f t="shared" si="8"/>
        <v>-703.81055209245824</v>
      </c>
      <c r="AK12">
        <f t="shared" si="32"/>
        <v>47.894428626868027</v>
      </c>
      <c r="AL12">
        <f t="shared" si="9"/>
        <v>4266.4051489718559</v>
      </c>
      <c r="AN12">
        <f t="shared" si="10"/>
        <v>4755.7254272199525</v>
      </c>
      <c r="AO12">
        <f t="shared" si="11"/>
        <v>-237.78627136099766</v>
      </c>
      <c r="AP12">
        <f t="shared" si="12"/>
        <v>-24.154767599272734</v>
      </c>
      <c r="AQ12">
        <f t="shared" si="13"/>
        <v>-1852.1985316660641</v>
      </c>
      <c r="AR12">
        <f t="shared" si="14"/>
        <v>2641.5858565936187</v>
      </c>
      <c r="AS12">
        <f t="shared" si="15"/>
        <v>-377.70309925507019</v>
      </c>
      <c r="AT12">
        <f t="shared" si="16"/>
        <v>25.702760601751216</v>
      </c>
      <c r="AU12">
        <f t="shared" si="17"/>
        <v>2289.5855179402997</v>
      </c>
      <c r="AW12">
        <v>9</v>
      </c>
      <c r="AX12">
        <f>(R12*SUMPRODUCT(K13:$K$23, X13:$X$23)-$AZ$3*SUMPRODUCT(K12:$K$22, W13:$W$23))/Z12</f>
        <v>14562.088456436131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9844.2789972509217</v>
      </c>
      <c r="P13">
        <f t="shared" si="30"/>
        <v>492.21394986254609</v>
      </c>
      <c r="Q13" s="5">
        <f t="shared" si="31"/>
        <v>50</v>
      </c>
      <c r="R13">
        <f t="shared" si="0"/>
        <v>2000000</v>
      </c>
      <c r="S13">
        <f t="shared" si="1"/>
        <v>15387.965186386187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13108.764132299486</v>
      </c>
      <c r="AC13">
        <f t="shared" si="2"/>
        <v>13686.198670816539</v>
      </c>
      <c r="AE13">
        <f t="shared" si="3"/>
        <v>8755.5928607454698</v>
      </c>
      <c r="AF13">
        <f t="shared" si="4"/>
        <v>-437.7796430372735</v>
      </c>
      <c r="AG13">
        <f t="shared" si="5"/>
        <v>-44.47046280987427</v>
      </c>
      <c r="AH13">
        <f t="shared" si="6"/>
        <v>-3573.6945745777766</v>
      </c>
      <c r="AI13">
        <f t="shared" si="7"/>
        <v>4699.648180320547</v>
      </c>
      <c r="AJ13">
        <f t="shared" si="8"/>
        <v>-577.43453851705272</v>
      </c>
      <c r="AK13">
        <f t="shared" si="32"/>
        <v>42.853154700015367</v>
      </c>
      <c r="AL13">
        <f t="shared" si="9"/>
        <v>4165.06679650351</v>
      </c>
      <c r="AN13">
        <f t="shared" si="10"/>
        <v>4467.7458405597772</v>
      </c>
      <c r="AO13">
        <f t="shared" si="11"/>
        <v>-223.38729202798888</v>
      </c>
      <c r="AP13">
        <f t="shared" si="12"/>
        <v>-22.692092746494815</v>
      </c>
      <c r="AQ13">
        <f t="shared" si="13"/>
        <v>-1823.5611596998694</v>
      </c>
      <c r="AR13">
        <f t="shared" si="14"/>
        <v>2398.1052960854254</v>
      </c>
      <c r="AS13">
        <f t="shared" si="15"/>
        <v>-294.6494656257309</v>
      </c>
      <c r="AT13">
        <f t="shared" si="16"/>
        <v>21.866823493384466</v>
      </c>
      <c r="AU13">
        <f t="shared" si="17"/>
        <v>2125.3226539530792</v>
      </c>
      <c r="AW13">
        <v>10</v>
      </c>
      <c r="AX13">
        <f>(R13*SUMPRODUCT(K14:$K$23, X14:$X$23)-$AZ$3*SUMPRODUCT(K13:$K$22, W14:$W$23))/Z13</f>
        <v>15387.965186386187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9844.2789972509217</v>
      </c>
      <c r="P14">
        <f t="shared" si="30"/>
        <v>492.21394986254609</v>
      </c>
      <c r="Q14" s="5">
        <f t="shared" si="31"/>
        <v>50</v>
      </c>
      <c r="R14">
        <f t="shared" si="0"/>
        <v>2000000</v>
      </c>
      <c r="S14">
        <f t="shared" si="1"/>
        <v>16095.459568338301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13686.198670816539</v>
      </c>
      <c r="AC14">
        <f t="shared" si="2"/>
        <v>14142.459380589587</v>
      </c>
      <c r="AE14">
        <f t="shared" si="3"/>
        <v>8649.7881752739358</v>
      </c>
      <c r="AF14">
        <f t="shared" si="4"/>
        <v>-432.48940876369676</v>
      </c>
      <c r="AG14">
        <f t="shared" si="5"/>
        <v>-43.933071064368676</v>
      </c>
      <c r="AH14">
        <f t="shared" si="6"/>
        <v>-3707.4846962740939</v>
      </c>
      <c r="AI14">
        <f t="shared" si="7"/>
        <v>4465.8809991717762</v>
      </c>
      <c r="AJ14">
        <f t="shared" si="8"/>
        <v>-456.2607097730488</v>
      </c>
      <c r="AK14">
        <f t="shared" si="32"/>
        <v>39.426295387188205</v>
      </c>
      <c r="AL14">
        <f t="shared" si="9"/>
        <v>4049.0465847859155</v>
      </c>
      <c r="AN14">
        <f t="shared" si="10"/>
        <v>4197.9803381809506</v>
      </c>
      <c r="AO14">
        <f t="shared" si="11"/>
        <v>-209.8990169090475</v>
      </c>
      <c r="AP14">
        <f t="shared" si="12"/>
        <v>-21.321928905881592</v>
      </c>
      <c r="AQ14">
        <f t="shared" si="13"/>
        <v>-1799.3443936067849</v>
      </c>
      <c r="AR14">
        <f t="shared" si="14"/>
        <v>2167.4149987592364</v>
      </c>
      <c r="AS14">
        <f t="shared" si="15"/>
        <v>-221.43588373493142</v>
      </c>
      <c r="AT14">
        <f t="shared" si="16"/>
        <v>19.134666594016185</v>
      </c>
      <c r="AU14">
        <f t="shared" si="17"/>
        <v>1965.1137816183209</v>
      </c>
      <c r="AW14">
        <v>11</v>
      </c>
      <c r="AX14">
        <f>(R14*SUMPRODUCT(K15:$K$23, X15:$X$23)-$AZ$3*SUMPRODUCT(K14:$K$22, W15:$W$23))/Z14</f>
        <v>16095.459568338301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9844.2789972509217</v>
      </c>
      <c r="P15">
        <f t="shared" si="30"/>
        <v>492.21394986254609</v>
      </c>
      <c r="Q15" s="5">
        <f t="shared" si="31"/>
        <v>50</v>
      </c>
      <c r="R15">
        <f t="shared" si="0"/>
        <v>2000000</v>
      </c>
      <c r="S15">
        <f t="shared" si="1"/>
        <v>16690.854279403113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14142.459380589587</v>
      </c>
      <c r="AC15">
        <f t="shared" si="2"/>
        <v>14486.847224054083</v>
      </c>
      <c r="AE15">
        <f t="shared" si="3"/>
        <v>8544.3539004546656</v>
      </c>
      <c r="AF15">
        <f t="shared" si="4"/>
        <v>-427.21769502273327</v>
      </c>
      <c r="AG15">
        <f t="shared" si="5"/>
        <v>-43.397560668692606</v>
      </c>
      <c r="AH15">
        <f t="shared" si="6"/>
        <v>-3847.1874012955991</v>
      </c>
      <c r="AI15">
        <f t="shared" si="7"/>
        <v>4226.5512434676402</v>
      </c>
      <c r="AJ15">
        <f t="shared" si="8"/>
        <v>-344.38784346449575</v>
      </c>
      <c r="AK15">
        <f t="shared" si="32"/>
        <v>91.264341902688244</v>
      </c>
      <c r="AL15">
        <f t="shared" si="9"/>
        <v>3973.4277419058326</v>
      </c>
      <c r="AN15">
        <f t="shared" si="10"/>
        <v>3942.2095084204052</v>
      </c>
      <c r="AO15">
        <f t="shared" si="11"/>
        <v>-197.11047542102025</v>
      </c>
      <c r="AP15">
        <f t="shared" si="12"/>
        <v>-20.022845296853596</v>
      </c>
      <c r="AQ15">
        <f t="shared" si="13"/>
        <v>-1775.0223048761661</v>
      </c>
      <c r="AR15">
        <f t="shared" si="14"/>
        <v>1950.0538828263652</v>
      </c>
      <c r="AS15">
        <f t="shared" si="15"/>
        <v>-158.8942881939721</v>
      </c>
      <c r="AT15">
        <f t="shared" si="16"/>
        <v>42.107707688625055</v>
      </c>
      <c r="AU15">
        <f t="shared" si="17"/>
        <v>1833.2673023210182</v>
      </c>
      <c r="AW15">
        <v>12</v>
      </c>
      <c r="AX15">
        <f>(R15*SUMPRODUCT(K16:$K$23, X16:$X$23)-$AZ$3*SUMPRODUCT(K15:$K$22, W16:$W$23))/Z15</f>
        <v>16690.854279403113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9844.2789972509217</v>
      </c>
      <c r="P16">
        <f t="shared" si="30"/>
        <v>492.21394986254609</v>
      </c>
      <c r="Q16" s="5">
        <f t="shared" si="31"/>
        <v>50</v>
      </c>
      <c r="R16">
        <f t="shared" si="0"/>
        <v>2000000</v>
      </c>
      <c r="S16">
        <f t="shared" si="1"/>
        <v>16684.124712639103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14486.847224054083</v>
      </c>
      <c r="AC16">
        <f t="shared" si="2"/>
        <v>14294.575800598841</v>
      </c>
      <c r="AE16">
        <f t="shared" si="3"/>
        <v>8434.3527006750192</v>
      </c>
      <c r="AF16">
        <f t="shared" si="4"/>
        <v>-421.71763503375098</v>
      </c>
      <c r="AG16">
        <f t="shared" si="5"/>
        <v>-42.838854440382924</v>
      </c>
      <c r="AH16">
        <f t="shared" si="6"/>
        <v>-4989.2248649102194</v>
      </c>
      <c r="AI16">
        <f t="shared" si="7"/>
        <v>2980.5713462906651</v>
      </c>
      <c r="AJ16">
        <f t="shared" si="8"/>
        <v>192.27142345524226</v>
      </c>
      <c r="AK16">
        <f t="shared" si="32"/>
        <v>159.746324256837</v>
      </c>
      <c r="AL16">
        <f t="shared" si="9"/>
        <v>3332.5890940027443</v>
      </c>
      <c r="AN16">
        <f t="shared" si="10"/>
        <v>3689.6339767155391</v>
      </c>
      <c r="AO16">
        <f t="shared" si="11"/>
        <v>-184.48169883577697</v>
      </c>
      <c r="AP16">
        <f t="shared" si="12"/>
        <v>-18.739990901039548</v>
      </c>
      <c r="AQ16">
        <f t="shared" si="13"/>
        <v>-2182.5520264967668</v>
      </c>
      <c r="AR16">
        <f t="shared" si="14"/>
        <v>1303.8602604819555</v>
      </c>
      <c r="AS16">
        <f t="shared" si="15"/>
        <v>84.109735732908959</v>
      </c>
      <c r="AT16">
        <f t="shared" si="16"/>
        <v>69.881529330196514</v>
      </c>
      <c r="AU16">
        <f t="shared" si="17"/>
        <v>1457.8515255450609</v>
      </c>
      <c r="AW16">
        <v>13</v>
      </c>
      <c r="AX16">
        <f>(R16*SUMPRODUCT(K17:$K$23, X17:$X$23)-$AZ$3*SUMPRODUCT(K16:$K$22, W17:$W$23))/Z16</f>
        <v>16684.124712639103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9844.2789972509217</v>
      </c>
      <c r="P17">
        <f t="shared" si="30"/>
        <v>492.21394986254609</v>
      </c>
      <c r="Q17" s="5">
        <f t="shared" si="31"/>
        <v>50</v>
      </c>
      <c r="R17">
        <f t="shared" si="0"/>
        <v>2000000</v>
      </c>
      <c r="S17">
        <f t="shared" si="1"/>
        <v>16063.326357714172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14294.575800598841</v>
      </c>
      <c r="AC17">
        <f t="shared" si="2"/>
        <v>13574.720425805568</v>
      </c>
      <c r="AE17">
        <f t="shared" si="3"/>
        <v>8319.1570790152964</v>
      </c>
      <c r="AF17">
        <f t="shared" si="4"/>
        <v>-415.95785395076479</v>
      </c>
      <c r="AG17">
        <f t="shared" si="5"/>
        <v>-42.253765264771928</v>
      </c>
      <c r="AH17">
        <f t="shared" si="6"/>
        <v>-6268.0252482866663</v>
      </c>
      <c r="AI17">
        <f t="shared" si="7"/>
        <v>1592.9202115130938</v>
      </c>
      <c r="AJ17">
        <f t="shared" si="8"/>
        <v>719.85537479327286</v>
      </c>
      <c r="AK17">
        <f t="shared" si="32"/>
        <v>306.32929535415457</v>
      </c>
      <c r="AL17">
        <f t="shared" si="9"/>
        <v>2619.1048816605212</v>
      </c>
      <c r="AN17">
        <f t="shared" si="10"/>
        <v>3427.7491679554023</v>
      </c>
      <c r="AO17">
        <f t="shared" si="11"/>
        <v>-171.3874583977701</v>
      </c>
      <c r="AP17">
        <f t="shared" si="12"/>
        <v>-17.4098538293796</v>
      </c>
      <c r="AQ17">
        <f t="shared" si="13"/>
        <v>-2582.6196242565948</v>
      </c>
      <c r="AR17">
        <f t="shared" si="14"/>
        <v>656.33223147165813</v>
      </c>
      <c r="AS17">
        <f t="shared" si="15"/>
        <v>296.60260511488394</v>
      </c>
      <c r="AT17">
        <f t="shared" si="16"/>
        <v>126.21711277927383</v>
      </c>
      <c r="AU17">
        <f t="shared" si="17"/>
        <v>1079.1519493658159</v>
      </c>
      <c r="AW17">
        <v>14</v>
      </c>
      <c r="AX17">
        <f>(R17*SUMPRODUCT(K18:$K$23, X18:$X$23)-$AZ$3*SUMPRODUCT(K17:$K$22, W18:$W$23))/Z17</f>
        <v>16063.326357714172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9844.2789972509217</v>
      </c>
      <c r="P18">
        <f t="shared" si="30"/>
        <v>492.21394986254609</v>
      </c>
      <c r="Q18" s="5">
        <f t="shared" si="31"/>
        <v>50</v>
      </c>
      <c r="R18">
        <f t="shared" si="0"/>
        <v>2000000</v>
      </c>
      <c r="S18">
        <f t="shared" si="1"/>
        <v>14871.352836073711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13574.720425805568</v>
      </c>
      <c r="AC18">
        <f t="shared" si="2"/>
        <v>12385.351036743596</v>
      </c>
      <c r="AE18">
        <f t="shared" si="3"/>
        <v>8198.6388480299902</v>
      </c>
      <c r="AF18">
        <f t="shared" si="4"/>
        <v>-409.93194240149955</v>
      </c>
      <c r="AG18">
        <f t="shared" si="5"/>
        <v>-41.641642066013738</v>
      </c>
      <c r="AH18">
        <f t="shared" si="6"/>
        <v>-7583.4218444186854</v>
      </c>
      <c r="AI18">
        <f t="shared" si="7"/>
        <v>163.64341914379202</v>
      </c>
      <c r="AJ18">
        <f t="shared" si="8"/>
        <v>1189.3693890619725</v>
      </c>
      <c r="AK18">
        <f t="shared" si="32"/>
        <v>461.45003035897565</v>
      </c>
      <c r="AL18">
        <f t="shared" si="9"/>
        <v>1814.4628385647402</v>
      </c>
      <c r="AN18">
        <f t="shared" si="10"/>
        <v>3156.8002444828448</v>
      </c>
      <c r="AO18">
        <f t="shared" si="11"/>
        <v>-157.84001222414227</v>
      </c>
      <c r="AP18">
        <f t="shared" si="12"/>
        <v>-16.033679284000392</v>
      </c>
      <c r="AQ18">
        <f t="shared" si="13"/>
        <v>-2919.9173638718967</v>
      </c>
      <c r="AR18">
        <f t="shared" si="14"/>
        <v>63.00918910280577</v>
      </c>
      <c r="AS18">
        <f t="shared" si="15"/>
        <v>457.95425896500137</v>
      </c>
      <c r="AT18">
        <f t="shared" si="16"/>
        <v>177.67651382812832</v>
      </c>
      <c r="AU18">
        <f t="shared" si="17"/>
        <v>698.63996189593547</v>
      </c>
      <c r="AW18">
        <v>15</v>
      </c>
      <c r="AX18">
        <f>(R18*SUMPRODUCT(K19:$K$23, X19:$X$23)-$AZ$3*SUMPRODUCT(K18:$K$22, W19:$W$23))/Z18</f>
        <v>14871.352836073711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9844.2789972509217</v>
      </c>
      <c r="P19">
        <f t="shared" si="30"/>
        <v>492.21394986254609</v>
      </c>
      <c r="Q19" s="5">
        <f t="shared" si="31"/>
        <v>50</v>
      </c>
      <c r="R19">
        <f t="shared" si="0"/>
        <v>2000000</v>
      </c>
      <c r="S19">
        <f t="shared" si="1"/>
        <v>13114.999784537695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12385.351036743596</v>
      </c>
      <c r="AC19">
        <f t="shared" si="2"/>
        <v>10754.426873724784</v>
      </c>
      <c r="AE19">
        <f t="shared" si="3"/>
        <v>8072.4041433304292</v>
      </c>
      <c r="AF19">
        <f t="shared" si="4"/>
        <v>-403.62020716652148</v>
      </c>
      <c r="AG19">
        <f t="shared" si="5"/>
        <v>-41.000484370590776</v>
      </c>
      <c r="AH19">
        <f t="shared" si="6"/>
        <v>-8989.6509905128914</v>
      </c>
      <c r="AI19">
        <f t="shared" si="7"/>
        <v>-1361.8675387195744</v>
      </c>
      <c r="AJ19">
        <f t="shared" si="8"/>
        <v>1630.9241630188117</v>
      </c>
      <c r="AK19">
        <f t="shared" si="32"/>
        <v>447.20720989583737</v>
      </c>
      <c r="AL19">
        <f t="shared" si="9"/>
        <v>716.26383419507465</v>
      </c>
      <c r="AN19">
        <f t="shared" si="10"/>
        <v>2895.6538942620969</v>
      </c>
      <c r="AO19">
        <f t="shared" si="11"/>
        <v>-144.78269471310486</v>
      </c>
      <c r="AP19">
        <f t="shared" si="12"/>
        <v>-14.707292911297651</v>
      </c>
      <c r="AQ19">
        <f t="shared" si="13"/>
        <v>-3224.6797157997844</v>
      </c>
      <c r="AR19">
        <f t="shared" si="14"/>
        <v>-488.51580916209002</v>
      </c>
      <c r="AS19">
        <f t="shared" si="15"/>
        <v>585.02917099281581</v>
      </c>
      <c r="AT19">
        <f t="shared" si="16"/>
        <v>160.41779820289179</v>
      </c>
      <c r="AU19">
        <f t="shared" si="17"/>
        <v>256.93116003361763</v>
      </c>
      <c r="AW19">
        <v>16</v>
      </c>
      <c r="AX19">
        <f>(R19*SUMPRODUCT(K20:$K$23, X20:$X$23)-$AZ$3*SUMPRODUCT(K19:$K$22, W20:$W$23))/Z19</f>
        <v>13114.999784537695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9844.2789972509217</v>
      </c>
      <c r="P20">
        <f t="shared" si="30"/>
        <v>492.21394986254609</v>
      </c>
      <c r="Q20" s="5">
        <f t="shared" si="31"/>
        <v>50</v>
      </c>
      <c r="R20">
        <f t="shared" si="0"/>
        <v>2000000</v>
      </c>
      <c r="S20">
        <f t="shared" si="1"/>
        <v>10736.427267893661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10754.426873724784</v>
      </c>
      <c r="AC20">
        <f t="shared" si="2"/>
        <v>8659.8200900679312</v>
      </c>
      <c r="AE20">
        <f t="shared" si="3"/>
        <v>7940.2284303232773</v>
      </c>
      <c r="AF20">
        <f t="shared" si="4"/>
        <v>-397.01142151616386</v>
      </c>
      <c r="AG20">
        <f t="shared" si="5"/>
        <v>-40.329151746616674</v>
      </c>
      <c r="AH20">
        <f t="shared" si="6"/>
        <v>-10453.11121072774</v>
      </c>
      <c r="AI20">
        <f t="shared" si="7"/>
        <v>-2950.2233536672438</v>
      </c>
      <c r="AJ20">
        <f t="shared" si="8"/>
        <v>2094.6067836568527</v>
      </c>
      <c r="AK20">
        <f t="shared" si="32"/>
        <v>78.679868694887162</v>
      </c>
      <c r="AL20">
        <f t="shared" si="9"/>
        <v>-776.93670131550391</v>
      </c>
      <c r="AN20">
        <f t="shared" si="10"/>
        <v>2701.5471068110432</v>
      </c>
      <c r="AO20">
        <f t="shared" si="11"/>
        <v>-135.07735534055217</v>
      </c>
      <c r="AP20">
        <f t="shared" si="12"/>
        <v>-13.721406654390167</v>
      </c>
      <c r="AQ20">
        <f t="shared" si="13"/>
        <v>-3556.5188830928719</v>
      </c>
      <c r="AR20">
        <f t="shared" si="14"/>
        <v>-1003.7705382767709</v>
      </c>
      <c r="AS20">
        <f t="shared" si="15"/>
        <v>712.65945884941868</v>
      </c>
      <c r="AT20">
        <f t="shared" si="16"/>
        <v>26.769679676368099</v>
      </c>
      <c r="AU20">
        <f t="shared" si="17"/>
        <v>-264.34139975098424</v>
      </c>
      <c r="AW20">
        <v>17</v>
      </c>
      <c r="AX20">
        <f>(R20*SUMPRODUCT(K21:$K$23, X21:$X$23)-$AZ$3*SUMPRODUCT(K20:$K$22, W21:$W$23))/Z20</f>
        <v>10736.427267893661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9844.2789972509217</v>
      </c>
      <c r="P21">
        <f t="shared" si="30"/>
        <v>492.21394986254609</v>
      </c>
      <c r="Q21" s="5">
        <f t="shared" si="31"/>
        <v>50</v>
      </c>
      <c r="R21">
        <f t="shared" si="0"/>
        <v>2000000</v>
      </c>
      <c r="S21">
        <f t="shared" si="1"/>
        <v>7708.881330290671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8659.8200900679312</v>
      </c>
      <c r="AC21">
        <f t="shared" si="2"/>
        <v>6109.050838741754</v>
      </c>
      <c r="AE21">
        <f t="shared" si="3"/>
        <v>7801.2876691534138</v>
      </c>
      <c r="AF21">
        <f t="shared" si="4"/>
        <v>-390.06438345767071</v>
      </c>
      <c r="AG21">
        <f t="shared" si="5"/>
        <v>-39.623458819746851</v>
      </c>
      <c r="AH21">
        <f t="shared" si="6"/>
        <v>-12096.056376146538</v>
      </c>
      <c r="AI21">
        <f t="shared" si="7"/>
        <v>-4724.4565492705415</v>
      </c>
      <c r="AJ21">
        <f t="shared" si="8"/>
        <v>2550.7692513261773</v>
      </c>
      <c r="AK21">
        <f t="shared" si="32"/>
        <v>25.713669401221878</v>
      </c>
      <c r="AL21">
        <f t="shared" si="9"/>
        <v>-2147.9736285431422</v>
      </c>
      <c r="AN21">
        <f t="shared" si="10"/>
        <v>2524.7546237238448</v>
      </c>
      <c r="AO21">
        <f t="shared" si="11"/>
        <v>-126.23773118619224</v>
      </c>
      <c r="AP21">
        <f t="shared" si="12"/>
        <v>-12.823461344547928</v>
      </c>
      <c r="AQ21">
        <f t="shared" si="13"/>
        <v>-3914.6837752509623</v>
      </c>
      <c r="AR21">
        <f t="shared" si="14"/>
        <v>-1528.9903440578576</v>
      </c>
      <c r="AS21">
        <f t="shared" si="15"/>
        <v>825.51326581669866</v>
      </c>
      <c r="AT21">
        <f t="shared" si="16"/>
        <v>8.3217935893250292</v>
      </c>
      <c r="AU21">
        <f t="shared" si="17"/>
        <v>-695.15528465183377</v>
      </c>
      <c r="AW21">
        <v>18</v>
      </c>
      <c r="AX21">
        <f>(R21*SUMPRODUCT(K22:$K$23, X22:$X$23)-$AZ$3*SUMPRODUCT(K21:$K$22, W22:$W$23))/Z21</f>
        <v>7708.881330290671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9844.2789972509217</v>
      </c>
      <c r="P22">
        <f t="shared" si="30"/>
        <v>492.21394986254609</v>
      </c>
      <c r="Q22" s="5">
        <f t="shared" si="31"/>
        <v>50</v>
      </c>
      <c r="R22">
        <f t="shared" si="0"/>
        <v>2000000</v>
      </c>
      <c r="S22">
        <f t="shared" si="1"/>
        <v>4083.8401230577965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6109.050838741754</v>
      </c>
      <c r="AC22">
        <f t="shared" si="2"/>
        <v>3175.5448276807742</v>
      </c>
      <c r="AE22">
        <f t="shared" si="3"/>
        <v>7654.7926240951483</v>
      </c>
      <c r="AF22">
        <f t="shared" si="4"/>
        <v>-382.73963120475742</v>
      </c>
      <c r="AG22">
        <f t="shared" si="5"/>
        <v>-38.879396989016655</v>
      </c>
      <c r="AH22">
        <f t="shared" si="6"/>
        <v>-13913.089701308994</v>
      </c>
      <c r="AI22">
        <f t="shared" si="7"/>
        <v>-6679.9161054076203</v>
      </c>
      <c r="AJ22">
        <f t="shared" si="8"/>
        <v>2933.5060110609797</v>
      </c>
      <c r="AK22">
        <f t="shared" si="32"/>
        <v>281.00318046427509</v>
      </c>
      <c r="AL22">
        <f t="shared" si="9"/>
        <v>-3465.4069138823656</v>
      </c>
      <c r="AN22">
        <f t="shared" si="10"/>
        <v>2315.2747510066329</v>
      </c>
      <c r="AO22">
        <f t="shared" si="11"/>
        <v>-115.76373755033165</v>
      </c>
      <c r="AP22">
        <f t="shared" si="12"/>
        <v>-11.759493771220768</v>
      </c>
      <c r="AQ22">
        <f t="shared" si="13"/>
        <v>-4208.1643325692185</v>
      </c>
      <c r="AR22">
        <f t="shared" si="14"/>
        <v>-2020.4128128841373</v>
      </c>
      <c r="AS22">
        <f t="shared" si="15"/>
        <v>887.2705941055483</v>
      </c>
      <c r="AT22">
        <f t="shared" si="16"/>
        <v>84.992448604497895</v>
      </c>
      <c r="AU22">
        <f t="shared" si="17"/>
        <v>-1048.1497701740914</v>
      </c>
      <c r="AW22">
        <v>19</v>
      </c>
      <c r="AX22">
        <f>(R22*SUMPRODUCT(K23:$K$23, X23:$X$23)-$AZ$3*SUMPRODUCT(K22:$K$22, W23:$W$23))/Z22</f>
        <v>4083.8401230577965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9844.2789972509217</v>
      </c>
      <c r="P23">
        <f t="shared" si="30"/>
        <v>492.21394986254609</v>
      </c>
      <c r="Q23" s="5">
        <f t="shared" si="31"/>
        <v>50</v>
      </c>
      <c r="R23">
        <f t="shared" si="0"/>
        <v>2000000</v>
      </c>
      <c r="S23">
        <f t="shared" si="1"/>
        <v>4168.0159561834525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3175.5448276807742</v>
      </c>
      <c r="AC23">
        <f t="shared" si="2"/>
        <v>3175.5448276807742</v>
      </c>
      <c r="AE23">
        <f t="shared" si="3"/>
        <v>7500.1990348884146</v>
      </c>
      <c r="AF23">
        <f t="shared" si="4"/>
        <v>-375.00995174442073</v>
      </c>
      <c r="AG23">
        <f t="shared" si="5"/>
        <v>-38.094201906421453</v>
      </c>
      <c r="AH23">
        <f t="shared" si="6"/>
        <v>-15856.044508201505</v>
      </c>
      <c r="AI23">
        <f t="shared" si="7"/>
        <v>-8768.9496269639312</v>
      </c>
      <c r="AJ23">
        <f t="shared" si="8"/>
        <v>0</v>
      </c>
      <c r="AK23">
        <f t="shared" si="32"/>
        <v>721.05137375773381</v>
      </c>
      <c r="AL23">
        <f t="shared" si="9"/>
        <v>-8047.8982532061973</v>
      </c>
      <c r="AN23">
        <f t="shared" si="10"/>
        <v>2055.0015846804226</v>
      </c>
      <c r="AO23">
        <f t="shared" si="11"/>
        <v>-102.75007923402113</v>
      </c>
      <c r="AP23">
        <f t="shared" si="12"/>
        <v>-10.437542379966551</v>
      </c>
      <c r="AQ23">
        <f t="shared" si="13"/>
        <v>-4344.4442526853791</v>
      </c>
      <c r="AR23">
        <f t="shared" si="14"/>
        <v>-2402.6302896189445</v>
      </c>
      <c r="AS23">
        <f t="shared" si="15"/>
        <v>0</v>
      </c>
      <c r="AT23">
        <f t="shared" si="16"/>
        <v>197.56298583750635</v>
      </c>
      <c r="AU23">
        <f t="shared" si="17"/>
        <v>-2205.0673037814381</v>
      </c>
      <c r="AW23">
        <v>20</v>
      </c>
      <c r="AX23">
        <f>(R23*SUMPRODUCT(K$23:$K24, X$23:$X24)-$AZ$3*SUMPRODUCT(K$22:$K23, W$23:$W24))/Z23</f>
        <v>4168.0159561834525</v>
      </c>
    </row>
    <row r="25" spans="5:50" x14ac:dyDescent="0.25">
      <c r="AN25" s="6">
        <f t="shared" ref="AN25:AU25" si="33">SUM(AN3:AN23)</f>
        <v>94612.571369601981</v>
      </c>
      <c r="AO25" s="6">
        <f t="shared" si="33"/>
        <v>-12113.83781641829</v>
      </c>
      <c r="AP25" s="6">
        <f t="shared" si="33"/>
        <v>-2950.4541708301927</v>
      </c>
      <c r="AQ25" s="6">
        <f t="shared" si="33"/>
        <v>-51338.655694185996</v>
      </c>
      <c r="AR25" s="6">
        <f t="shared" si="33"/>
        <v>28209.623688167489</v>
      </c>
      <c r="AS25" s="6">
        <f t="shared" si="33"/>
        <v>-6609.0848762049754</v>
      </c>
      <c r="AT25" s="6">
        <f t="shared" si="33"/>
        <v>2898.6724036866281</v>
      </c>
      <c r="AU25" s="7">
        <f t="shared" si="33"/>
        <v>24499.211215649157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37093.878054278553</v>
      </c>
      <c r="K3">
        <v>1</v>
      </c>
      <c r="L3" s="2">
        <v>0</v>
      </c>
      <c r="O3">
        <f>$C$3</f>
        <v>37093.878054278553</v>
      </c>
      <c r="P3">
        <f>O3*B5</f>
        <v>29675.102443422846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37093.878054278553</v>
      </c>
      <c r="AF3">
        <f t="shared" ref="AF3:AF23" si="4">-$Z3*P3</f>
        <v>-29675.102443422846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4898.8674068557084</v>
      </c>
      <c r="AJ3">
        <f t="shared" ref="AJ3:AJ23" si="8">AB3-AC3</f>
        <v>2.9103830456733704E-11</v>
      </c>
      <c r="AL3">
        <f t="shared" ref="AL3:AL23" si="9">SUM(AI3:AK3)</f>
        <v>4898.8674068557375</v>
      </c>
      <c r="AN3">
        <f t="shared" ref="AN3:AN23" si="10">AE3*$K3</f>
        <v>37093.878054278553</v>
      </c>
      <c r="AO3">
        <f t="shared" ref="AO3:AO23" si="11">AF3*$K3</f>
        <v>-29675.102443422846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4898.8674068557084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4898.8674068557375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17874.609487291906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14134.655193600911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-2.9103830456733704E-11</v>
      </c>
      <c r="AC4">
        <f t="shared" si="2"/>
        <v>13963.848627924192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-13963.848627924221</v>
      </c>
      <c r="AK4">
        <f>H4*SUM(AB4, AE4:AF4)</f>
        <v>-1.9179424270987511E-12</v>
      </c>
      <c r="AL4">
        <f t="shared" si="9"/>
        <v>-18132.328627924224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-3910.7608593676696</v>
      </c>
      <c r="AR4">
        <f t="shared" si="14"/>
        <v>-3910.7608593676696</v>
      </c>
      <c r="AS4">
        <f t="shared" si="15"/>
        <v>-13100.524090368908</v>
      </c>
      <c r="AT4">
        <f t="shared" si="16"/>
        <v>-1.7993643185090073E-12</v>
      </c>
      <c r="AU4">
        <f t="shared" si="17"/>
        <v>-17011.284949736582</v>
      </c>
      <c r="AW4">
        <v>1</v>
      </c>
      <c r="AX4">
        <f>(R4*SUMPRODUCT(K5:$K$23, X5:$X$23)-$AZ$3*SUMPRODUCT(K4:$K$22, W5:$W$23))/Z4</f>
        <v>14134.655193600911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37093.878054278553</v>
      </c>
      <c r="P5">
        <f t="shared" ref="P5:P23" si="30">O5*$C$5</f>
        <v>1854.6939027139279</v>
      </c>
      <c r="Q5" s="5">
        <f t="shared" ref="Q5:Q23" si="31">$C$8</f>
        <v>50</v>
      </c>
      <c r="R5">
        <f t="shared" si="0"/>
        <v>2000000</v>
      </c>
      <c r="S5">
        <f t="shared" si="1"/>
        <v>27457.7663807635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13963.848627924192</v>
      </c>
      <c r="AC5">
        <f t="shared" si="2"/>
        <v>26795.315520561388</v>
      </c>
      <c r="AE5">
        <f t="shared" si="3"/>
        <v>36198.944683350594</v>
      </c>
      <c r="AF5">
        <f t="shared" si="4"/>
        <v>-1809.9472341675298</v>
      </c>
      <c r="AG5">
        <f t="shared" si="5"/>
        <v>-48.793691280245184</v>
      </c>
      <c r="AH5">
        <f t="shared" si="6"/>
        <v>-4325.5535901926405</v>
      </c>
      <c r="AI5">
        <f t="shared" si="7"/>
        <v>30014.650167710177</v>
      </c>
      <c r="AJ5">
        <f t="shared" si="8"/>
        <v>-12831.466892637196</v>
      </c>
      <c r="AK5">
        <f>H5*SUM(AB5, AE5:AF5)</f>
        <v>4177.6859010620674</v>
      </c>
      <c r="AL5">
        <f t="shared" si="9"/>
        <v>21360.869176135049</v>
      </c>
      <c r="AN5">
        <f t="shared" si="10"/>
        <v>31260.051594190445</v>
      </c>
      <c r="AO5">
        <f t="shared" si="11"/>
        <v>-1563.0025797095225</v>
      </c>
      <c r="AP5">
        <f t="shared" si="12"/>
        <v>-42.136402600515893</v>
      </c>
      <c r="AQ5">
        <f t="shared" si="13"/>
        <v>-3735.385923144042</v>
      </c>
      <c r="AR5">
        <f t="shared" si="14"/>
        <v>25919.526688736365</v>
      </c>
      <c r="AS5">
        <f t="shared" si="15"/>
        <v>-11080.773779503954</v>
      </c>
      <c r="AT5">
        <f t="shared" si="16"/>
        <v>3607.6929301087657</v>
      </c>
      <c r="AU5">
        <f t="shared" si="17"/>
        <v>18446.445839341177</v>
      </c>
      <c r="AW5">
        <v>2</v>
      </c>
      <c r="AX5">
        <f>(R5*SUMPRODUCT(K6:$K$23, X6:$X$23)-$AZ$3*SUMPRODUCT(K5:$K$22, W6:$W$23))/Z5</f>
        <v>27457.7663807635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37093.878054278553</v>
      </c>
      <c r="P6">
        <f t="shared" si="30"/>
        <v>1854.6939027139279</v>
      </c>
      <c r="Q6" s="5">
        <f t="shared" si="31"/>
        <v>50</v>
      </c>
      <c r="R6">
        <f t="shared" si="0"/>
        <v>2000000</v>
      </c>
      <c r="S6">
        <f t="shared" si="1"/>
        <v>38917.731712917303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26795.315520561388</v>
      </c>
      <c r="AC6">
        <f t="shared" si="2"/>
        <v>37489.851435262186</v>
      </c>
      <c r="AE6">
        <f t="shared" si="3"/>
        <v>35732.914437843829</v>
      </c>
      <c r="AF6">
        <f t="shared" si="4"/>
        <v>-1786.6457218921914</v>
      </c>
      <c r="AG6">
        <f t="shared" si="5"/>
        <v>-48.16551451638022</v>
      </c>
      <c r="AH6">
        <f t="shared" si="6"/>
        <v>-5609.5940425005037</v>
      </c>
      <c r="AI6">
        <f t="shared" si="7"/>
        <v>28288.50915893475</v>
      </c>
      <c r="AJ6">
        <f t="shared" si="8"/>
        <v>-10694.535914700798</v>
      </c>
      <c r="AK6">
        <f>H6*SUM(AB6, AE6:AF6)</f>
        <v>6608.6843649326174</v>
      </c>
      <c r="AL6">
        <f t="shared" si="9"/>
        <v>24202.65760916657</v>
      </c>
      <c r="AN6">
        <f t="shared" si="10"/>
        <v>27829.730650089889</v>
      </c>
      <c r="AO6">
        <f t="shared" si="11"/>
        <v>-1391.4865325044943</v>
      </c>
      <c r="AP6">
        <f t="shared" si="12"/>
        <v>-37.51256556320066</v>
      </c>
      <c r="AQ6">
        <f t="shared" si="13"/>
        <v>-4368.8989189698459</v>
      </c>
      <c r="AR6">
        <f t="shared" si="14"/>
        <v>22031.832633052345</v>
      </c>
      <c r="AS6">
        <f t="shared" si="15"/>
        <v>-8329.184971786899</v>
      </c>
      <c r="AT6">
        <f t="shared" si="16"/>
        <v>5147.0166573581319</v>
      </c>
      <c r="AU6">
        <f t="shared" si="17"/>
        <v>18849.664318623578</v>
      </c>
      <c r="AW6">
        <v>3</v>
      </c>
      <c r="AX6">
        <f>(R6*SUMPRODUCT(K7:$K$23, X7:$X$23)-$AZ$3*SUMPRODUCT(K6:$K$22, W7:$W$23))/Z6</f>
        <v>38917.731712917303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37093.878054278553</v>
      </c>
      <c r="P7">
        <f t="shared" si="30"/>
        <v>1854.6939027139279</v>
      </c>
      <c r="Q7" s="5">
        <f t="shared" si="31"/>
        <v>50</v>
      </c>
      <c r="R7">
        <f t="shared" si="0"/>
        <v>2000000</v>
      </c>
      <c r="S7">
        <f t="shared" si="1"/>
        <v>48341.453489230204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37489.851435262186</v>
      </c>
      <c r="AC7">
        <f t="shared" si="2"/>
        <v>45931.800553204041</v>
      </c>
      <c r="AE7">
        <f t="shared" si="3"/>
        <v>35244.87754414697</v>
      </c>
      <c r="AF7">
        <f t="shared" si="4"/>
        <v>-1762.2438772073488</v>
      </c>
      <c r="AG7">
        <f t="shared" si="5"/>
        <v>-47.507674302177321</v>
      </c>
      <c r="AH7">
        <f t="shared" si="6"/>
        <v>-7047.4027615639143</v>
      </c>
      <c r="AI7">
        <f t="shared" si="7"/>
        <v>26387.723231073527</v>
      </c>
      <c r="AJ7">
        <f t="shared" si="8"/>
        <v>-8441.9491179418546</v>
      </c>
      <c r="AK7">
        <f>H7*SUM(AB7, AE7:AF7)</f>
        <v>7430.8191902005283</v>
      </c>
      <c r="AL7">
        <f t="shared" si="9"/>
        <v>25376.5933033322</v>
      </c>
      <c r="AN7">
        <f t="shared" si="10"/>
        <v>24848.044465806506</v>
      </c>
      <c r="AO7">
        <f t="shared" si="11"/>
        <v>-1242.4022232903255</v>
      </c>
      <c r="AP7">
        <f t="shared" si="12"/>
        <v>-33.493457369767299</v>
      </c>
      <c r="AQ7">
        <f t="shared" si="13"/>
        <v>-4968.5000882310769</v>
      </c>
      <c r="AR7">
        <f t="shared" si="14"/>
        <v>18603.648696915337</v>
      </c>
      <c r="AS7">
        <f t="shared" si="15"/>
        <v>-5951.6713257961237</v>
      </c>
      <c r="AT7">
        <f t="shared" si="16"/>
        <v>5238.8130849424379</v>
      </c>
      <c r="AU7">
        <f t="shared" si="17"/>
        <v>17890.790456061648</v>
      </c>
      <c r="AW7">
        <v>4</v>
      </c>
      <c r="AX7">
        <f>(R7*SUMPRODUCT(K8:$K$23, X8:$X$23)-$AZ$3*SUMPRODUCT(K7:$K$22, W8:$W$23))/Z7</f>
        <v>48341.453489230204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37093.878054278553</v>
      </c>
      <c r="P8">
        <f t="shared" si="30"/>
        <v>1854.6939027139279</v>
      </c>
      <c r="Q8" s="5">
        <f t="shared" si="31"/>
        <v>50</v>
      </c>
      <c r="R8">
        <f t="shared" si="0"/>
        <v>2000000</v>
      </c>
      <c r="S8">
        <f t="shared" si="1"/>
        <v>55853.531228100146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45931.800553204041</v>
      </c>
      <c r="AC8">
        <f t="shared" si="2"/>
        <v>52300.619525080285</v>
      </c>
      <c r="AE8">
        <f t="shared" si="3"/>
        <v>34734.29092430434</v>
      </c>
      <c r="AF8">
        <f t="shared" si="4"/>
        <v>-1736.7145462152171</v>
      </c>
      <c r="AG8">
        <f t="shared" si="5"/>
        <v>-46.819438605850962</v>
      </c>
      <c r="AH8">
        <f t="shared" si="6"/>
        <v>-8526.3581321834736</v>
      </c>
      <c r="AI8">
        <f t="shared" si="7"/>
        <v>24424.398807299796</v>
      </c>
      <c r="AJ8">
        <f t="shared" si="8"/>
        <v>-6368.8189718762442</v>
      </c>
      <c r="AK8">
        <f t="shared" ref="AK8:AK23" si="32">H8*SUM(AB8:AB8, AE8:AF8)</f>
        <v>5722.3798275187555</v>
      </c>
      <c r="AL8">
        <f t="shared" si="9"/>
        <v>23777.959662942307</v>
      </c>
      <c r="AN8">
        <f t="shared" si="10"/>
        <v>22832.703981446932</v>
      </c>
      <c r="AO8">
        <f t="shared" si="11"/>
        <v>-1141.6351990723467</v>
      </c>
      <c r="AP8">
        <f t="shared" si="12"/>
        <v>-30.776916810957868</v>
      </c>
      <c r="AQ8">
        <f t="shared" si="13"/>
        <v>-5604.830445400753</v>
      </c>
      <c r="AR8">
        <f t="shared" si="14"/>
        <v>16055.461420162874</v>
      </c>
      <c r="AS8">
        <f t="shared" si="15"/>
        <v>-4186.5647585315119</v>
      </c>
      <c r="AT8">
        <f t="shared" si="16"/>
        <v>3761.625793826563</v>
      </c>
      <c r="AU8">
        <f t="shared" si="17"/>
        <v>15630.522455457925</v>
      </c>
      <c r="AW8">
        <v>5</v>
      </c>
      <c r="AX8">
        <f>(R8*SUMPRODUCT(K9:$K$23, X9:$X$23)-$AZ$3*SUMPRODUCT(K8:$K$22, W9:$W$23))/Z8</f>
        <v>55853.531228100146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37093.878054278553</v>
      </c>
      <c r="P9">
        <f t="shared" si="30"/>
        <v>1854.6939027139279</v>
      </c>
      <c r="Q9" s="5">
        <f t="shared" si="31"/>
        <v>50</v>
      </c>
      <c r="R9">
        <f t="shared" si="0"/>
        <v>2000000</v>
      </c>
      <c r="S9">
        <f t="shared" si="1"/>
        <v>61811.679120639448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52300.619525080285</v>
      </c>
      <c r="AC9">
        <f t="shared" si="2"/>
        <v>56988.585761761613</v>
      </c>
      <c r="AE9">
        <f t="shared" si="3"/>
        <v>34199.485935445518</v>
      </c>
      <c r="AF9">
        <f t="shared" si="4"/>
        <v>-1709.9742967722761</v>
      </c>
      <c r="AG9">
        <f t="shared" si="5"/>
        <v>-46.098558211414641</v>
      </c>
      <c r="AH9">
        <f t="shared" si="6"/>
        <v>-10107.440335112522</v>
      </c>
      <c r="AI9">
        <f t="shared" si="7"/>
        <v>22335.972745349303</v>
      </c>
      <c r="AJ9">
        <f t="shared" si="8"/>
        <v>-4687.9662366813282</v>
      </c>
      <c r="AK9">
        <f t="shared" si="32"/>
        <v>4426.0448467479355</v>
      </c>
      <c r="AL9">
        <f t="shared" si="9"/>
        <v>22074.051355415912</v>
      </c>
      <c r="AN9">
        <f t="shared" si="10"/>
        <v>21365.85070100558</v>
      </c>
      <c r="AO9">
        <f t="shared" si="11"/>
        <v>-1068.2925350502792</v>
      </c>
      <c r="AP9">
        <f t="shared" si="12"/>
        <v>-28.799699332786748</v>
      </c>
      <c r="AQ9">
        <f t="shared" si="13"/>
        <v>-6314.5411476935024</v>
      </c>
      <c r="AR9">
        <f t="shared" si="14"/>
        <v>13954.21731892901</v>
      </c>
      <c r="AS9">
        <f t="shared" si="15"/>
        <v>-2928.7687801317657</v>
      </c>
      <c r="AT9">
        <f t="shared" si="16"/>
        <v>2765.1355219219786</v>
      </c>
      <c r="AU9">
        <f t="shared" si="17"/>
        <v>13790.584060719222</v>
      </c>
      <c r="AW9">
        <v>6</v>
      </c>
      <c r="AX9">
        <f>(R9*SUMPRODUCT(K10:$K$23, X10:$X$23)-$AZ$3*SUMPRODUCT(K9:$K$22, W10:$W$23))/Z9</f>
        <v>61811.679120639448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37093.878054278553</v>
      </c>
      <c r="P10">
        <f t="shared" si="30"/>
        <v>1854.6939027139279</v>
      </c>
      <c r="Q10" s="5">
        <f t="shared" si="31"/>
        <v>50</v>
      </c>
      <c r="R10">
        <f t="shared" si="0"/>
        <v>2000000</v>
      </c>
      <c r="S10">
        <f t="shared" si="1"/>
        <v>66500.891285324557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56988.585761761613</v>
      </c>
      <c r="AC10">
        <f t="shared" si="2"/>
        <v>60307.996959627213</v>
      </c>
      <c r="AE10">
        <f t="shared" si="3"/>
        <v>33639.511316021839</v>
      </c>
      <c r="AF10">
        <f t="shared" si="4"/>
        <v>-1681.9755658010922</v>
      </c>
      <c r="AG10">
        <f t="shared" si="5"/>
        <v>-45.343750883633646</v>
      </c>
      <c r="AH10">
        <f t="shared" si="6"/>
        <v>-11752.869826673717</v>
      </c>
      <c r="AI10">
        <f t="shared" si="7"/>
        <v>20159.3221726634</v>
      </c>
      <c r="AJ10">
        <f t="shared" si="8"/>
        <v>-3319.4111978656001</v>
      </c>
      <c r="AK10">
        <f t="shared" si="32"/>
        <v>4669.6713793790741</v>
      </c>
      <c r="AL10">
        <f t="shared" si="9"/>
        <v>21509.582354176873</v>
      </c>
      <c r="AN10">
        <f t="shared" si="10"/>
        <v>19967.706519406576</v>
      </c>
      <c r="AO10">
        <f t="shared" si="11"/>
        <v>-998.38532597032895</v>
      </c>
      <c r="AP10">
        <f t="shared" si="12"/>
        <v>-26.915097000896381</v>
      </c>
      <c r="AQ10">
        <f t="shared" si="13"/>
        <v>-6976.2563806340777</v>
      </c>
      <c r="AR10">
        <f t="shared" si="14"/>
        <v>11966.149715801275</v>
      </c>
      <c r="AS10">
        <f t="shared" si="15"/>
        <v>-1970.3326838949586</v>
      </c>
      <c r="AT10">
        <f t="shared" si="16"/>
        <v>2771.8187333210221</v>
      </c>
      <c r="AU10">
        <f t="shared" si="17"/>
        <v>12767.635765227338</v>
      </c>
      <c r="AW10">
        <v>7</v>
      </c>
      <c r="AX10">
        <f>(R10*SUMPRODUCT(K11:$K$23, X11:$X$23)-$AZ$3*SUMPRODUCT(K10:$K$22, W11:$W$23))/Z10</f>
        <v>66500.891285324557</v>
      </c>
    </row>
    <row r="11" spans="1:52" x14ac:dyDescent="0.25">
      <c r="A11" t="s">
        <v>33</v>
      </c>
      <c r="C11" s="24">
        <f>AU25</f>
        <v>133780.90256062374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37093.878054278553</v>
      </c>
      <c r="P11">
        <f t="shared" si="30"/>
        <v>1854.6939027139279</v>
      </c>
      <c r="Q11" s="5">
        <f t="shared" si="31"/>
        <v>50</v>
      </c>
      <c r="R11">
        <f t="shared" si="0"/>
        <v>2000000</v>
      </c>
      <c r="S11">
        <f t="shared" si="1"/>
        <v>69867.731479923692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60307.996959627213</v>
      </c>
      <c r="AC11">
        <f t="shared" si="2"/>
        <v>62252.58309003224</v>
      </c>
      <c r="AE11">
        <f t="shared" si="3"/>
        <v>33050.875945056818</v>
      </c>
      <c r="AF11">
        <f t="shared" si="4"/>
        <v>-1652.5437972528412</v>
      </c>
      <c r="AG11">
        <f t="shared" si="5"/>
        <v>-44.550310831202786</v>
      </c>
      <c r="AH11">
        <f t="shared" si="6"/>
        <v>-13600.101743781173</v>
      </c>
      <c r="AI11">
        <f t="shared" si="7"/>
        <v>17753.6800931916</v>
      </c>
      <c r="AJ11">
        <f t="shared" si="8"/>
        <v>-1944.5861304050268</v>
      </c>
      <c r="AK11">
        <f t="shared" si="32"/>
        <v>4722.8759490327066</v>
      </c>
      <c r="AL11">
        <f t="shared" si="9"/>
        <v>20531.96991181928</v>
      </c>
      <c r="AN11">
        <f t="shared" si="10"/>
        <v>18657.446449342584</v>
      </c>
      <c r="AO11">
        <f t="shared" si="11"/>
        <v>-932.87232246712927</v>
      </c>
      <c r="AP11">
        <f t="shared" si="12"/>
        <v>-25.148956415451636</v>
      </c>
      <c r="AQ11">
        <f t="shared" si="13"/>
        <v>-7677.3508336670411</v>
      </c>
      <c r="AR11">
        <f t="shared" si="14"/>
        <v>10022.074336792961</v>
      </c>
      <c r="AS11">
        <f t="shared" si="15"/>
        <v>-1097.7322251452276</v>
      </c>
      <c r="AT11">
        <f t="shared" si="16"/>
        <v>2666.095907789238</v>
      </c>
      <c r="AU11">
        <f t="shared" si="17"/>
        <v>11590.438019436971</v>
      </c>
      <c r="AW11">
        <v>8</v>
      </c>
      <c r="AX11">
        <f>(R11*SUMPRODUCT(K12:$K$23, X12:$X$23)-$AZ$3*SUMPRODUCT(K11:$K$22, W12:$W$23))/Z11</f>
        <v>69867.731479923692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37093.878054278553</v>
      </c>
      <c r="P12">
        <f t="shared" si="30"/>
        <v>1854.6939027139279</v>
      </c>
      <c r="Q12" s="5">
        <f t="shared" si="31"/>
        <v>50</v>
      </c>
      <c r="R12">
        <f t="shared" si="0"/>
        <v>2000000</v>
      </c>
      <c r="S12">
        <f t="shared" si="1"/>
        <v>71886.126131833546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62252.58309003224</v>
      </c>
      <c r="AC12">
        <f t="shared" si="2"/>
        <v>62848.215630926607</v>
      </c>
      <c r="AE12">
        <f t="shared" si="3"/>
        <v>32430.236152483743</v>
      </c>
      <c r="AF12">
        <f t="shared" si="4"/>
        <v>-1621.5118076241874</v>
      </c>
      <c r="AG12">
        <f t="shared" si="5"/>
        <v>-43.713731016516235</v>
      </c>
      <c r="AH12">
        <f t="shared" si="6"/>
        <v>-15643.068254980828</v>
      </c>
      <c r="AI12">
        <f t="shared" si="7"/>
        <v>15121.94235886221</v>
      </c>
      <c r="AJ12">
        <f t="shared" si="8"/>
        <v>-595.63254089436668</v>
      </c>
      <c r="AK12">
        <f t="shared" si="32"/>
        <v>4829.8818558708836</v>
      </c>
      <c r="AL12">
        <f t="shared" si="9"/>
        <v>19356.191673838726</v>
      </c>
      <c r="AN12">
        <f t="shared" si="10"/>
        <v>17403.832136290286</v>
      </c>
      <c r="AO12">
        <f t="shared" si="11"/>
        <v>-870.19160681451433</v>
      </c>
      <c r="AP12">
        <f t="shared" si="12"/>
        <v>-23.459170420013365</v>
      </c>
      <c r="AQ12">
        <f t="shared" si="13"/>
        <v>-8394.9229578880786</v>
      </c>
      <c r="AR12">
        <f t="shared" si="14"/>
        <v>8115.2584011676781</v>
      </c>
      <c r="AS12">
        <f t="shared" si="15"/>
        <v>-319.64888284798042</v>
      </c>
      <c r="AT12">
        <f t="shared" si="16"/>
        <v>2591.977827804169</v>
      </c>
      <c r="AU12">
        <f t="shared" si="17"/>
        <v>10387.587346123866</v>
      </c>
      <c r="AW12">
        <v>9</v>
      </c>
      <c r="AX12">
        <f>(R12*SUMPRODUCT(K13:$K$23, X13:$X$23)-$AZ$3*SUMPRODUCT(K12:$K$22, W13:$W$23))/Z12</f>
        <v>71886.126131833546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37093.878054278553</v>
      </c>
      <c r="P13">
        <f t="shared" si="30"/>
        <v>1854.6939027139279</v>
      </c>
      <c r="Q13" s="5">
        <f t="shared" si="31"/>
        <v>50</v>
      </c>
      <c r="R13">
        <f t="shared" si="0"/>
        <v>2000000</v>
      </c>
      <c r="S13">
        <f t="shared" si="1"/>
        <v>72538.429701013083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62848.215630926607</v>
      </c>
      <c r="AC13">
        <f t="shared" si="2"/>
        <v>62137.729459194779</v>
      </c>
      <c r="AE13">
        <f t="shared" si="3"/>
        <v>31775.28612942847</v>
      </c>
      <c r="AF13">
        <f t="shared" si="4"/>
        <v>-1588.7643064714237</v>
      </c>
      <c r="AG13">
        <f t="shared" si="5"/>
        <v>-42.83090336757521</v>
      </c>
      <c r="AH13">
        <f t="shared" si="6"/>
        <v>-17827.613551034159</v>
      </c>
      <c r="AI13">
        <f t="shared" si="7"/>
        <v>12316.07736855531</v>
      </c>
      <c r="AJ13">
        <f t="shared" si="8"/>
        <v>710.4861717318272</v>
      </c>
      <c r="AK13">
        <f t="shared" si="32"/>
        <v>4809.8959263657853</v>
      </c>
      <c r="AL13">
        <f t="shared" si="9"/>
        <v>17836.459466652923</v>
      </c>
      <c r="AN13">
        <f t="shared" si="10"/>
        <v>16214.082209535693</v>
      </c>
      <c r="AO13">
        <f t="shared" si="11"/>
        <v>-810.70411047678476</v>
      </c>
      <c r="AP13">
        <f t="shared" si="12"/>
        <v>-21.855469231081781</v>
      </c>
      <c r="AQ13">
        <f t="shared" si="13"/>
        <v>-9096.9563748032124</v>
      </c>
      <c r="AR13">
        <f t="shared" si="14"/>
        <v>6284.5662550246134</v>
      </c>
      <c r="AS13">
        <f t="shared" si="15"/>
        <v>362.54217036079115</v>
      </c>
      <c r="AT13">
        <f t="shared" si="16"/>
        <v>2454.3617845561294</v>
      </c>
      <c r="AU13">
        <f t="shared" si="17"/>
        <v>9101.4702099415335</v>
      </c>
      <c r="AW13">
        <v>10</v>
      </c>
      <c r="AX13">
        <f>(R13*SUMPRODUCT(K14:$K$23, X14:$X$23)-$AZ$3*SUMPRODUCT(K13:$K$22, W14:$W$23))/Z13</f>
        <v>72538.429701013083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37093.878054278553</v>
      </c>
      <c r="P14">
        <f t="shared" si="30"/>
        <v>1854.6939027139279</v>
      </c>
      <c r="Q14" s="5">
        <f t="shared" si="31"/>
        <v>50</v>
      </c>
      <c r="R14">
        <f t="shared" si="0"/>
        <v>2000000</v>
      </c>
      <c r="S14">
        <f t="shared" si="1"/>
        <v>71766.04608108761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62137.729459194779</v>
      </c>
      <c r="AC14">
        <f t="shared" si="2"/>
        <v>60135.633118786369</v>
      </c>
      <c r="AE14">
        <f t="shared" si="3"/>
        <v>31082.440282479758</v>
      </c>
      <c r="AF14">
        <f t="shared" si="4"/>
        <v>-1554.122014123988</v>
      </c>
      <c r="AG14">
        <f t="shared" si="5"/>
        <v>-41.89699475072085</v>
      </c>
      <c r="AH14">
        <f t="shared" si="6"/>
        <v>-20223.983327144535</v>
      </c>
      <c r="AI14">
        <f t="shared" si="7"/>
        <v>9262.4379464605154</v>
      </c>
      <c r="AJ14">
        <f t="shared" si="8"/>
        <v>2002.0963404084105</v>
      </c>
      <c r="AK14">
        <f t="shared" si="32"/>
        <v>4711.6348531960975</v>
      </c>
      <c r="AL14">
        <f t="shared" si="9"/>
        <v>15976.169140065023</v>
      </c>
      <c r="AN14">
        <f t="shared" si="10"/>
        <v>15085.163997602889</v>
      </c>
      <c r="AO14">
        <f t="shared" si="11"/>
        <v>-754.2581998801445</v>
      </c>
      <c r="AP14">
        <f t="shared" si="12"/>
        <v>-20.333765015792014</v>
      </c>
      <c r="AQ14">
        <f t="shared" si="13"/>
        <v>-9815.2558937506419</v>
      </c>
      <c r="AR14">
        <f t="shared" si="14"/>
        <v>4495.3161389563111</v>
      </c>
      <c r="AS14">
        <f t="shared" si="15"/>
        <v>971.67247357619442</v>
      </c>
      <c r="AT14">
        <f t="shared" si="16"/>
        <v>2286.6861099496114</v>
      </c>
      <c r="AU14">
        <f t="shared" si="17"/>
        <v>7753.6747224821165</v>
      </c>
      <c r="AW14">
        <v>11</v>
      </c>
      <c r="AX14">
        <f>(R14*SUMPRODUCT(K15:$K$23, X15:$X$23)-$AZ$3*SUMPRODUCT(K14:$K$22, W15:$W$23))/Z14</f>
        <v>71766.04608108761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37093.878054278553</v>
      </c>
      <c r="P15">
        <f t="shared" si="30"/>
        <v>1854.6939027139279</v>
      </c>
      <c r="Q15" s="5">
        <f t="shared" si="31"/>
        <v>50</v>
      </c>
      <c r="R15">
        <f t="shared" si="0"/>
        <v>2000000</v>
      </c>
      <c r="S15">
        <f t="shared" si="1"/>
        <v>69507.341237227345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60135.633118786369</v>
      </c>
      <c r="AC15">
        <f t="shared" si="2"/>
        <v>56866.765425489131</v>
      </c>
      <c r="AE15">
        <f t="shared" si="3"/>
        <v>30348.001009490235</v>
      </c>
      <c r="AF15">
        <f t="shared" si="4"/>
        <v>-1517.400050474512</v>
      </c>
      <c r="AG15">
        <f t="shared" si="5"/>
        <v>-40.907021052210766</v>
      </c>
      <c r="AH15">
        <f t="shared" si="6"/>
        <v>-22840.150040115052</v>
      </c>
      <c r="AI15">
        <f t="shared" si="7"/>
        <v>5949.5438978484599</v>
      </c>
      <c r="AJ15">
        <f t="shared" si="8"/>
        <v>3268.8676932972376</v>
      </c>
      <c r="AK15">
        <f t="shared" si="32"/>
        <v>4617.3475486379293</v>
      </c>
      <c r="AL15">
        <f t="shared" si="9"/>
        <v>13835.759139783626</v>
      </c>
      <c r="AN15">
        <f t="shared" si="10"/>
        <v>14002.015779659856</v>
      </c>
      <c r="AO15">
        <f t="shared" si="11"/>
        <v>-700.10078898299287</v>
      </c>
      <c r="AP15">
        <f t="shared" si="12"/>
        <v>-18.873755608905398</v>
      </c>
      <c r="AQ15">
        <f t="shared" si="13"/>
        <v>-10538.029874570033</v>
      </c>
      <c r="AR15">
        <f t="shared" si="14"/>
        <v>2745.0113604979233</v>
      </c>
      <c r="AS15">
        <f t="shared" si="15"/>
        <v>1508.1961084967375</v>
      </c>
      <c r="AT15">
        <f t="shared" si="16"/>
        <v>2130.3601913017078</v>
      </c>
      <c r="AU15">
        <f t="shared" si="17"/>
        <v>6383.5676602963686</v>
      </c>
      <c r="AW15">
        <v>12</v>
      </c>
      <c r="AX15">
        <f>(R15*SUMPRODUCT(K16:$K$23, X16:$X$23)-$AZ$3*SUMPRODUCT(K15:$K$22, W16:$W$23))/Z15</f>
        <v>69507.341237227345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37093.878054278553</v>
      </c>
      <c r="P16">
        <f t="shared" si="30"/>
        <v>1854.6939027139279</v>
      </c>
      <c r="Q16" s="5">
        <f t="shared" si="31"/>
        <v>50</v>
      </c>
      <c r="R16">
        <f t="shared" si="0"/>
        <v>2000000</v>
      </c>
      <c r="S16">
        <f t="shared" si="1"/>
        <v>65847.815272593958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56866.765425489131</v>
      </c>
      <c r="AC16">
        <f t="shared" si="2"/>
        <v>52497.364709186368</v>
      </c>
      <c r="AE16">
        <f t="shared" si="3"/>
        <v>29573.203554773521</v>
      </c>
      <c r="AF16">
        <f t="shared" si="4"/>
        <v>-1478.6601777386761</v>
      </c>
      <c r="AG16">
        <f t="shared" si="5"/>
        <v>-39.862647296542818</v>
      </c>
      <c r="AH16">
        <f t="shared" si="6"/>
        <v>-25412.141805833744</v>
      </c>
      <c r="AI16">
        <f t="shared" si="7"/>
        <v>2642.538923904558</v>
      </c>
      <c r="AJ16">
        <f t="shared" si="8"/>
        <v>4369.4007163027636</v>
      </c>
      <c r="AK16">
        <f t="shared" si="32"/>
        <v>4647.3835914980618</v>
      </c>
      <c r="AL16">
        <f t="shared" si="9"/>
        <v>11659.323231705384</v>
      </c>
      <c r="AN16">
        <f t="shared" si="10"/>
        <v>12936.890418073754</v>
      </c>
      <c r="AO16">
        <f t="shared" si="11"/>
        <v>-646.84452090368779</v>
      </c>
      <c r="AP16">
        <f t="shared" si="12"/>
        <v>-17.438039774573479</v>
      </c>
      <c r="AQ16">
        <f t="shared" si="13"/>
        <v>-11116.620937658159</v>
      </c>
      <c r="AR16">
        <f t="shared" si="14"/>
        <v>1155.9869197373337</v>
      </c>
      <c r="AS16">
        <f t="shared" si="15"/>
        <v>1911.4080135000347</v>
      </c>
      <c r="AT16">
        <f t="shared" si="16"/>
        <v>2033.0124919543875</v>
      </c>
      <c r="AU16">
        <f t="shared" si="17"/>
        <v>5100.4074251917564</v>
      </c>
      <c r="AW16">
        <v>13</v>
      </c>
      <c r="AX16">
        <f>(R16*SUMPRODUCT(K17:$K$23, X17:$X$23)-$AZ$3*SUMPRODUCT(K16:$K$22, W17:$W$23))/Z16</f>
        <v>65847.815272593958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37093.878054278553</v>
      </c>
      <c r="P17">
        <f t="shared" si="30"/>
        <v>1854.6939027139279</v>
      </c>
      <c r="Q17" s="5">
        <f t="shared" si="31"/>
        <v>50</v>
      </c>
      <c r="R17">
        <f t="shared" si="0"/>
        <v>2000000</v>
      </c>
      <c r="S17">
        <f t="shared" si="1"/>
        <v>60870.593896516737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52497.364709186368</v>
      </c>
      <c r="AC17">
        <f t="shared" si="2"/>
        <v>47191.565220690572</v>
      </c>
      <c r="AE17">
        <f t="shared" si="3"/>
        <v>28758.026715868808</v>
      </c>
      <c r="AF17">
        <f t="shared" si="4"/>
        <v>-1437.9013357934405</v>
      </c>
      <c r="AG17">
        <f t="shared" si="5"/>
        <v>-38.763844904256032</v>
      </c>
      <c r="AH17">
        <f t="shared" si="6"/>
        <v>-28007.036772854128</v>
      </c>
      <c r="AI17">
        <f t="shared" si="7"/>
        <v>-725.67523768301908</v>
      </c>
      <c r="AJ17">
        <f t="shared" si="8"/>
        <v>5305.7994884957952</v>
      </c>
      <c r="AK17">
        <f t="shared" si="32"/>
        <v>4924.7391385074488</v>
      </c>
      <c r="AL17">
        <f t="shared" si="9"/>
        <v>9504.8633893202241</v>
      </c>
      <c r="AN17">
        <f t="shared" si="10"/>
        <v>11849.193519378345</v>
      </c>
      <c r="AO17">
        <f t="shared" si="11"/>
        <v>-592.45967596891728</v>
      </c>
      <c r="AP17">
        <f t="shared" si="12"/>
        <v>-15.971899058437236</v>
      </c>
      <c r="AQ17">
        <f t="shared" si="13"/>
        <v>-11539.762512383086</v>
      </c>
      <c r="AR17">
        <f t="shared" si="14"/>
        <v>-299.00056803209617</v>
      </c>
      <c r="AS17">
        <f t="shared" si="15"/>
        <v>2186.152949065649</v>
      </c>
      <c r="AT17">
        <f t="shared" si="16"/>
        <v>2029.1443380720993</v>
      </c>
      <c r="AU17">
        <f t="shared" si="17"/>
        <v>3916.2967191056518</v>
      </c>
      <c r="AW17">
        <v>14</v>
      </c>
      <c r="AX17">
        <f>(R17*SUMPRODUCT(K18:$K$23, X18:$X$23)-$AZ$3*SUMPRODUCT(K17:$K$22, W18:$W$23))/Z17</f>
        <v>60870.593896516737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37093.878054278553</v>
      </c>
      <c r="P18">
        <f t="shared" si="30"/>
        <v>1854.6939027139279</v>
      </c>
      <c r="Q18" s="5">
        <f t="shared" si="31"/>
        <v>50</v>
      </c>
      <c r="R18">
        <f t="shared" si="0"/>
        <v>2000000</v>
      </c>
      <c r="S18">
        <f t="shared" si="1"/>
        <v>54610.165702496648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47191.565220690572</v>
      </c>
      <c r="AC18">
        <f t="shared" si="2"/>
        <v>41076.02361380255</v>
      </c>
      <c r="AE18">
        <f t="shared" si="3"/>
        <v>27900.831123378179</v>
      </c>
      <c r="AF18">
        <f t="shared" si="4"/>
        <v>-1395.041556168909</v>
      </c>
      <c r="AG18">
        <f t="shared" si="5"/>
        <v>-37.608404117994326</v>
      </c>
      <c r="AH18">
        <f t="shared" si="6"/>
        <v>-30712.093488765891</v>
      </c>
      <c r="AI18">
        <f t="shared" si="7"/>
        <v>-4243.9123256746134</v>
      </c>
      <c r="AJ18">
        <f t="shared" si="8"/>
        <v>6115.5416068880222</v>
      </c>
      <c r="AK18">
        <f t="shared" si="32"/>
        <v>5166.1845706317781</v>
      </c>
      <c r="AL18">
        <f t="shared" si="9"/>
        <v>7037.8138518451869</v>
      </c>
      <c r="AN18">
        <f t="shared" si="10"/>
        <v>10742.923568674874</v>
      </c>
      <c r="AO18">
        <f t="shared" si="11"/>
        <v>-537.14617843374378</v>
      </c>
      <c r="AP18">
        <f t="shared" si="12"/>
        <v>-14.480723143796155</v>
      </c>
      <c r="AQ18">
        <f t="shared" si="13"/>
        <v>-11825.370775688241</v>
      </c>
      <c r="AR18">
        <f t="shared" si="14"/>
        <v>-1634.074108590906</v>
      </c>
      <c r="AS18">
        <f t="shared" si="15"/>
        <v>2354.7254120612902</v>
      </c>
      <c r="AT18">
        <f t="shared" si="16"/>
        <v>1989.1854023467095</v>
      </c>
      <c r="AU18">
        <f t="shared" si="17"/>
        <v>2709.8367058170934</v>
      </c>
      <c r="AW18">
        <v>15</v>
      </c>
      <c r="AX18">
        <f>(R18*SUMPRODUCT(K19:$K$23, X19:$X$23)-$AZ$3*SUMPRODUCT(K18:$K$22, W19:$W$23))/Z18</f>
        <v>54610.165702496648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37093.878054278553</v>
      </c>
      <c r="P19">
        <f t="shared" si="30"/>
        <v>1854.6939027139279</v>
      </c>
      <c r="Q19" s="5">
        <f t="shared" si="31"/>
        <v>50</v>
      </c>
      <c r="R19">
        <f t="shared" si="0"/>
        <v>2000000</v>
      </c>
      <c r="S19">
        <f t="shared" si="1"/>
        <v>46881.462975285438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41076.02361380255</v>
      </c>
      <c r="AC19">
        <f t="shared" si="2"/>
        <v>34117.07853858803</v>
      </c>
      <c r="AE19">
        <f t="shared" si="3"/>
        <v>26994.352790265566</v>
      </c>
      <c r="AF19">
        <f t="shared" si="4"/>
        <v>-1349.7176395132783</v>
      </c>
      <c r="AG19">
        <f t="shared" si="5"/>
        <v>-36.386533582125594</v>
      </c>
      <c r="AH19">
        <f t="shared" si="6"/>
        <v>-33831.459787551568</v>
      </c>
      <c r="AI19">
        <f t="shared" si="7"/>
        <v>-8223.2111703814044</v>
      </c>
      <c r="AJ19">
        <f t="shared" si="8"/>
        <v>6958.9450752145203</v>
      </c>
      <c r="AK19">
        <f t="shared" si="32"/>
        <v>4897.2963533183247</v>
      </c>
      <c r="AL19">
        <f t="shared" si="9"/>
        <v>3633.0302581514406</v>
      </c>
      <c r="AN19">
        <f t="shared" si="10"/>
        <v>9683.1503220511877</v>
      </c>
      <c r="AO19">
        <f t="shared" si="11"/>
        <v>-484.15751610255938</v>
      </c>
      <c r="AP19">
        <f t="shared" si="12"/>
        <v>-13.052221592848923</v>
      </c>
      <c r="AQ19">
        <f t="shared" si="13"/>
        <v>-12135.690500993447</v>
      </c>
      <c r="AR19">
        <f t="shared" si="14"/>
        <v>-2949.7499166376665</v>
      </c>
      <c r="AS19">
        <f t="shared" si="15"/>
        <v>2496.2447431041778</v>
      </c>
      <c r="AT19">
        <f t="shared" si="16"/>
        <v>1756.710269338816</v>
      </c>
      <c r="AU19">
        <f t="shared" si="17"/>
        <v>1303.2050958053269</v>
      </c>
      <c r="AW19">
        <v>16</v>
      </c>
      <c r="AX19">
        <f>(R19*SUMPRODUCT(K20:$K$23, X20:$X$23)-$AZ$3*SUMPRODUCT(K19:$K$22, W20:$W$23))/Z19</f>
        <v>46881.462975285438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37093.878054278553</v>
      </c>
      <c r="P20">
        <f t="shared" si="30"/>
        <v>1854.6939027139279</v>
      </c>
      <c r="Q20" s="5">
        <f t="shared" si="31"/>
        <v>50</v>
      </c>
      <c r="R20">
        <f t="shared" si="0"/>
        <v>2000000</v>
      </c>
      <c r="S20">
        <f t="shared" si="1"/>
        <v>37365.02090147644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34117.07853858803</v>
      </c>
      <c r="AC20">
        <f t="shared" si="2"/>
        <v>26230.481509146553</v>
      </c>
      <c r="AE20">
        <f t="shared" si="3"/>
        <v>26040.137511788307</v>
      </c>
      <c r="AF20">
        <f t="shared" si="4"/>
        <v>-1302.0068755894154</v>
      </c>
      <c r="AG20">
        <f t="shared" si="5"/>
        <v>-35.100316922491118</v>
      </c>
      <c r="AH20">
        <f t="shared" si="6"/>
        <v>-36894.052952529077</v>
      </c>
      <c r="AI20">
        <f t="shared" si="7"/>
        <v>-12191.022633252676</v>
      </c>
      <c r="AJ20">
        <f t="shared" si="8"/>
        <v>7886.5970294414765</v>
      </c>
      <c r="AK20">
        <f t="shared" si="32"/>
        <v>3195.8378581909296</v>
      </c>
      <c r="AL20">
        <f t="shared" si="9"/>
        <v>-1108.5877456202702</v>
      </c>
      <c r="AN20">
        <f t="shared" si="10"/>
        <v>8859.7776214190417</v>
      </c>
      <c r="AO20">
        <f t="shared" si="11"/>
        <v>-442.98888107095212</v>
      </c>
      <c r="AP20">
        <f t="shared" si="12"/>
        <v>-11.942371741847468</v>
      </c>
      <c r="AQ20">
        <f t="shared" si="13"/>
        <v>-12552.664307716946</v>
      </c>
      <c r="AR20">
        <f t="shared" si="14"/>
        <v>-4147.8179391107042</v>
      </c>
      <c r="AS20">
        <f t="shared" si="15"/>
        <v>2683.2998035806813</v>
      </c>
      <c r="AT20">
        <f t="shared" si="16"/>
        <v>1087.3372970809351</v>
      </c>
      <c r="AU20">
        <f t="shared" si="17"/>
        <v>-377.18083844908779</v>
      </c>
      <c r="AW20">
        <v>17</v>
      </c>
      <c r="AX20">
        <f>(R20*SUMPRODUCT(K21:$K$23, X21:$X$23)-$AZ$3*SUMPRODUCT(K20:$K$22, W21:$W$23))/Z20</f>
        <v>37365.02090147644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37093.878054278553</v>
      </c>
      <c r="P21">
        <f t="shared" si="30"/>
        <v>1854.6939027139279</v>
      </c>
      <c r="Q21" s="5">
        <f t="shared" si="31"/>
        <v>50</v>
      </c>
      <c r="R21">
        <f t="shared" si="0"/>
        <v>2000000</v>
      </c>
      <c r="S21">
        <f t="shared" si="1"/>
        <v>26195.833347649041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26230.481509146553</v>
      </c>
      <c r="AC21">
        <f t="shared" si="2"/>
        <v>17687.200015311457</v>
      </c>
      <c r="AE21">
        <f t="shared" si="3"/>
        <v>25045.46550524142</v>
      </c>
      <c r="AF21">
        <f t="shared" si="4"/>
        <v>-1252.2732752620711</v>
      </c>
      <c r="AG21">
        <f t="shared" si="5"/>
        <v>-33.759567371997356</v>
      </c>
      <c r="AH21">
        <f t="shared" si="6"/>
        <v>-39589.855250753913</v>
      </c>
      <c r="AI21">
        <f t="shared" si="7"/>
        <v>-15830.422588146565</v>
      </c>
      <c r="AJ21">
        <f t="shared" si="8"/>
        <v>8543.2814938350966</v>
      </c>
      <c r="AK21">
        <f t="shared" si="32"/>
        <v>2566.2144628171591</v>
      </c>
      <c r="AL21">
        <f t="shared" si="9"/>
        <v>-4720.9266314943088</v>
      </c>
      <c r="AN21">
        <f t="shared" si="10"/>
        <v>8105.5407157593472</v>
      </c>
      <c r="AO21">
        <f t="shared" si="11"/>
        <v>-405.27703578796741</v>
      </c>
      <c r="AP21">
        <f t="shared" si="12"/>
        <v>-10.925712194204539</v>
      </c>
      <c r="AQ21">
        <f t="shared" si="13"/>
        <v>-12812.586118586963</v>
      </c>
      <c r="AR21">
        <f t="shared" si="14"/>
        <v>-5123.2481508097881</v>
      </c>
      <c r="AS21">
        <f t="shared" si="15"/>
        <v>2764.8883579337653</v>
      </c>
      <c r="AT21">
        <f t="shared" si="16"/>
        <v>830.51184692023082</v>
      </c>
      <c r="AU21">
        <f t="shared" si="17"/>
        <v>-1527.8479459557918</v>
      </c>
      <c r="AW21">
        <v>18</v>
      </c>
      <c r="AX21">
        <f>(R21*SUMPRODUCT(K22:$K$23, X22:$X$23)-$AZ$3*SUMPRODUCT(K21:$K$22, W22:$W$23))/Z21</f>
        <v>26195.833347649041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37093.878054278553</v>
      </c>
      <c r="P22">
        <f t="shared" si="30"/>
        <v>1854.6939027139279</v>
      </c>
      <c r="Q22" s="5">
        <f t="shared" si="31"/>
        <v>50</v>
      </c>
      <c r="R22">
        <f t="shared" si="0"/>
        <v>2000000</v>
      </c>
      <c r="S22">
        <f t="shared" si="1"/>
        <v>13589.331578818823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17687.200015311457</v>
      </c>
      <c r="AC22">
        <f t="shared" si="2"/>
        <v>8796.1679175338904</v>
      </c>
      <c r="AE22">
        <f t="shared" si="3"/>
        <v>24010.303831759167</v>
      </c>
      <c r="AF22">
        <f t="shared" si="4"/>
        <v>-1200.5151915879585</v>
      </c>
      <c r="AG22">
        <f t="shared" si="5"/>
        <v>-32.364240531315552</v>
      </c>
      <c r="AH22">
        <f t="shared" si="6"/>
        <v>-42309.24667847313</v>
      </c>
      <c r="AI22">
        <f t="shared" si="7"/>
        <v>-19531.822278833235</v>
      </c>
      <c r="AJ22">
        <f t="shared" si="8"/>
        <v>8891.0320977775664</v>
      </c>
      <c r="AK22">
        <f t="shared" si="32"/>
        <v>2834.7892058837865</v>
      </c>
      <c r="AL22">
        <f t="shared" si="9"/>
        <v>-7806.0009751718826</v>
      </c>
      <c r="AN22">
        <f t="shared" si="10"/>
        <v>7262.1758623070482</v>
      </c>
      <c r="AO22">
        <f t="shared" si="11"/>
        <v>-363.10879311535246</v>
      </c>
      <c r="AP22">
        <f t="shared" si="12"/>
        <v>-9.7889142942677587</v>
      </c>
      <c r="AQ22">
        <f t="shared" si="13"/>
        <v>-12796.888874616558</v>
      </c>
      <c r="AR22">
        <f t="shared" si="14"/>
        <v>-5907.6107197191304</v>
      </c>
      <c r="AS22">
        <f t="shared" si="15"/>
        <v>2689.1887392974613</v>
      </c>
      <c r="AT22">
        <f t="shared" si="16"/>
        <v>857.41262959226231</v>
      </c>
      <c r="AU22">
        <f t="shared" si="17"/>
        <v>-2361.0093508294067</v>
      </c>
      <c r="AW22">
        <v>19</v>
      </c>
      <c r="AX22">
        <f>(R22*SUMPRODUCT(K23:$K$23, X23:$X$23)-$AZ$3*SUMPRODUCT(K22:$K$22, W23:$W$23))/Z22</f>
        <v>13589.331578818823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37093.878054278553</v>
      </c>
      <c r="P23">
        <f t="shared" si="30"/>
        <v>1854.6939027139279</v>
      </c>
      <c r="Q23" s="5">
        <f t="shared" si="31"/>
        <v>50</v>
      </c>
      <c r="R23">
        <f t="shared" si="0"/>
        <v>2000000</v>
      </c>
      <c r="S23">
        <f t="shared" si="1"/>
        <v>14224.670512916629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8796.1679175338904</v>
      </c>
      <c r="AC23">
        <f t="shared" si="2"/>
        <v>8796.1679175338904</v>
      </c>
      <c r="AE23">
        <f t="shared" si="3"/>
        <v>22937.893695441257</v>
      </c>
      <c r="AF23">
        <f t="shared" si="4"/>
        <v>-1146.8946847720629</v>
      </c>
      <c r="AG23">
        <f t="shared" si="5"/>
        <v>-30.918705320965366</v>
      </c>
      <c r="AH23">
        <f t="shared" si="6"/>
        <v>-44875.712201481219</v>
      </c>
      <c r="AI23">
        <f t="shared" si="7"/>
        <v>-23115.631896132989</v>
      </c>
      <c r="AJ23">
        <f t="shared" si="8"/>
        <v>0</v>
      </c>
      <c r="AK23">
        <f t="shared" si="32"/>
        <v>3178.006643840301</v>
      </c>
      <c r="AL23">
        <f t="shared" si="9"/>
        <v>-19937.625252292688</v>
      </c>
      <c r="AN23">
        <f t="shared" si="10"/>
        <v>6284.8209326306433</v>
      </c>
      <c r="AO23">
        <f t="shared" si="11"/>
        <v>-314.24104663153219</v>
      </c>
      <c r="AP23">
        <f t="shared" si="12"/>
        <v>-8.4715069740540745</v>
      </c>
      <c r="AQ23">
        <f t="shared" si="13"/>
        <v>-12295.628323826008</v>
      </c>
      <c r="AR23">
        <f t="shared" si="14"/>
        <v>-6333.5199448009498</v>
      </c>
      <c r="AS23">
        <f t="shared" si="15"/>
        <v>0</v>
      </c>
      <c r="AT23">
        <f t="shared" si="16"/>
        <v>870.75138390829284</v>
      </c>
      <c r="AU23">
        <f t="shared" si="17"/>
        <v>-5462.7685608926577</v>
      </c>
      <c r="AW23">
        <v>20</v>
      </c>
      <c r="AX23">
        <f>(R23*SUMPRODUCT(K$23:$K24, X$23:$X24)-$AZ$3*SUMPRODUCT(K$22:$K23, W$23:$W24))/Z23</f>
        <v>14224.670512916629</v>
      </c>
    </row>
    <row r="25" spans="5:50" x14ac:dyDescent="0.25">
      <c r="AN25" s="6">
        <f t="shared" ref="AN25:AU25" si="33">SUM(AN3:AN23)</f>
        <v>342284.97949895001</v>
      </c>
      <c r="AO25" s="6">
        <f t="shared" si="33"/>
        <v>-44934.657515656429</v>
      </c>
      <c r="AP25" s="6">
        <f t="shared" si="33"/>
        <v>-2931.2848481433989</v>
      </c>
      <c r="AQ25" s="6">
        <f t="shared" si="33"/>
        <v>-178476.90204958938</v>
      </c>
      <c r="AR25" s="6">
        <f t="shared" si="33"/>
        <v>115942.13508556085</v>
      </c>
      <c r="AS25" s="6">
        <f t="shared" si="33"/>
        <v>-29036.882727030505</v>
      </c>
      <c r="AT25" s="6">
        <f t="shared" si="33"/>
        <v>46875.650202093479</v>
      </c>
      <c r="AU25" s="7">
        <f t="shared" si="33"/>
        <v>133780.90256062374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121486.25452385364</v>
      </c>
      <c r="K3">
        <v>1</v>
      </c>
      <c r="L3" s="2">
        <v>0</v>
      </c>
      <c r="O3">
        <f>$C$3</f>
        <v>121486.25452385364</v>
      </c>
      <c r="P3">
        <f>O3*B5</f>
        <v>97189.003619082912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121486.25452385364</v>
      </c>
      <c r="AF3">
        <f t="shared" ref="AF3:AF23" si="4">-$Z3*P3</f>
        <v>-97189.003619082912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21777.342700770729</v>
      </c>
      <c r="AJ3">
        <f t="shared" ref="AJ3:AJ23" si="8">AB3-AC3</f>
        <v>0</v>
      </c>
      <c r="AL3">
        <f t="shared" ref="AL3:AL23" si="9">SUM(AI3:AK3)</f>
        <v>21777.342700770729</v>
      </c>
      <c r="AN3">
        <f t="shared" ref="AN3:AN23" si="10">AE3*$K3</f>
        <v>121486.25452385364</v>
      </c>
      <c r="AO3">
        <f t="shared" ref="AO3:AO23" si="11">AF3*$K3</f>
        <v>-97189.003619082912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21777.342700770729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21777.342700770729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55581.296674817764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34177.059057695638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33431.843630442105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-33431.843630442105</v>
      </c>
      <c r="AK4">
        <f>H4*SUM(AB4, AE4:AF4)</f>
        <v>0</v>
      </c>
      <c r="AL4">
        <f t="shared" si="9"/>
        <v>-57040.945630442104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-22149.453044375641</v>
      </c>
      <c r="AR4">
        <f t="shared" si="14"/>
        <v>-22149.453044375641</v>
      </c>
      <c r="AS4">
        <f t="shared" si="15"/>
        <v>-31364.896923203021</v>
      </c>
      <c r="AT4">
        <f t="shared" si="16"/>
        <v>0</v>
      </c>
      <c r="AU4">
        <f t="shared" si="17"/>
        <v>-53514.349967578666</v>
      </c>
      <c r="AW4">
        <v>1</v>
      </c>
      <c r="AX4">
        <f>(R4*SUMPRODUCT(K5:$K$23, X5:$X$23)-$AZ$3*SUMPRODUCT(K4:$K$22, W5:$W$23))/Z4</f>
        <v>34177.059057695638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121486.25452385364</v>
      </c>
      <c r="P5">
        <f t="shared" ref="P5:P23" si="30">O5*$C$5</f>
        <v>6074.312726192682</v>
      </c>
      <c r="Q5" s="5">
        <f t="shared" ref="Q5:Q23" si="31">$C$8</f>
        <v>50</v>
      </c>
      <c r="R5">
        <f t="shared" si="0"/>
        <v>2000000</v>
      </c>
      <c r="S5">
        <f t="shared" si="1"/>
        <v>64302.84113670473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33431.843630442105</v>
      </c>
      <c r="AC5">
        <f t="shared" si="2"/>
        <v>61414.480416667939</v>
      </c>
      <c r="AE5">
        <f t="shared" si="3"/>
        <v>116029.32417072814</v>
      </c>
      <c r="AF5">
        <f t="shared" si="4"/>
        <v>-5801.4662085364071</v>
      </c>
      <c r="AG5">
        <f t="shared" si="5"/>
        <v>-47.754095566402519</v>
      </c>
      <c r="AH5">
        <f t="shared" si="6"/>
        <v>-26663.166363899294</v>
      </c>
      <c r="AI5">
        <f t="shared" si="7"/>
        <v>83516.937502726039</v>
      </c>
      <c r="AJ5">
        <f t="shared" si="8"/>
        <v>-27982.636786225834</v>
      </c>
      <c r="AK5">
        <f>H5*SUM(AB5, AE5:AF5)</f>
        <v>12412.198217603565</v>
      </c>
      <c r="AL5">
        <f t="shared" si="9"/>
        <v>67946.498934103773</v>
      </c>
      <c r="AN5">
        <f t="shared" si="10"/>
        <v>100198.57461989098</v>
      </c>
      <c r="AO5">
        <f t="shared" si="11"/>
        <v>-5009.9287309945494</v>
      </c>
      <c r="AP5">
        <f t="shared" si="12"/>
        <v>-41.238646714644226</v>
      </c>
      <c r="AQ5">
        <f t="shared" si="13"/>
        <v>-23025.31091695977</v>
      </c>
      <c r="AR5">
        <f t="shared" si="14"/>
        <v>72122.096325222024</v>
      </c>
      <c r="AS5">
        <f t="shared" si="15"/>
        <v>-24164.756109070768</v>
      </c>
      <c r="AT5">
        <f t="shared" si="16"/>
        <v>10718.709069385282</v>
      </c>
      <c r="AU5">
        <f t="shared" si="17"/>
        <v>58676.04928553653</v>
      </c>
      <c r="AW5">
        <v>2</v>
      </c>
      <c r="AX5">
        <f>(R5*SUMPRODUCT(K6:$K$23, X6:$X$23)-$AZ$3*SUMPRODUCT(K5:$K$22, W6:$W$23))/Z5</f>
        <v>64302.84113670473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121486.25452385364</v>
      </c>
      <c r="P6">
        <f t="shared" si="30"/>
        <v>6074.312726192682</v>
      </c>
      <c r="Q6" s="5">
        <f t="shared" si="31"/>
        <v>50</v>
      </c>
      <c r="R6">
        <f t="shared" si="0"/>
        <v>2000000</v>
      </c>
      <c r="S6">
        <f t="shared" si="1"/>
        <v>90418.170860310885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61414.480416667939</v>
      </c>
      <c r="AC6">
        <f t="shared" si="2"/>
        <v>84152.03441475227</v>
      </c>
      <c r="AE6">
        <f t="shared" si="3"/>
        <v>113067.04586409871</v>
      </c>
      <c r="AF6">
        <f t="shared" si="4"/>
        <v>-5653.3522932049354</v>
      </c>
      <c r="AG6">
        <f t="shared" si="5"/>
        <v>-46.534913067839362</v>
      </c>
      <c r="AH6">
        <f t="shared" si="6"/>
        <v>-29665.661715965347</v>
      </c>
      <c r="AI6">
        <f t="shared" si="7"/>
        <v>77701.496941860591</v>
      </c>
      <c r="AJ6">
        <f t="shared" si="8"/>
        <v>-22737.553998084331</v>
      </c>
      <c r="AK6">
        <f>H6*SUM(AB6, AE6:AF6)</f>
        <v>18368.505329846717</v>
      </c>
      <c r="AL6">
        <f t="shared" si="9"/>
        <v>73332.448273622984</v>
      </c>
      <c r="AN6">
        <f t="shared" si="10"/>
        <v>88059.579838433638</v>
      </c>
      <c r="AO6">
        <f t="shared" si="11"/>
        <v>-4402.9789919216819</v>
      </c>
      <c r="AP6">
        <f t="shared" si="12"/>
        <v>-36.242610402127134</v>
      </c>
      <c r="AQ6">
        <f t="shared" si="13"/>
        <v>-23104.395152208468</v>
      </c>
      <c r="AR6">
        <f t="shared" si="14"/>
        <v>60515.96308390137</v>
      </c>
      <c r="AS6">
        <f t="shared" si="15"/>
        <v>-17708.603212571994</v>
      </c>
      <c r="AT6">
        <f t="shared" si="16"/>
        <v>14305.87355709742</v>
      </c>
      <c r="AU6">
        <f t="shared" si="17"/>
        <v>57113.2334284268</v>
      </c>
      <c r="AW6">
        <v>3</v>
      </c>
      <c r="AX6">
        <f>(R6*SUMPRODUCT(K7:$K$23, X7:$X$23)-$AZ$3*SUMPRODUCT(K6:$K$22, W7:$W$23))/Z6</f>
        <v>90418.170860310885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121486.25452385364</v>
      </c>
      <c r="P7">
        <f t="shared" si="30"/>
        <v>6074.312726192682</v>
      </c>
      <c r="Q7" s="5">
        <f t="shared" si="31"/>
        <v>50</v>
      </c>
      <c r="R7">
        <f t="shared" si="0"/>
        <v>2000000</v>
      </c>
      <c r="S7">
        <f t="shared" si="1"/>
        <v>112027.70504144997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84152.03441475227</v>
      </c>
      <c r="AC7">
        <f t="shared" si="2"/>
        <v>101389.9834411164</v>
      </c>
      <c r="AE7">
        <f t="shared" si="3"/>
        <v>109950.38530816403</v>
      </c>
      <c r="AF7">
        <f t="shared" si="4"/>
        <v>-5497.519265408202</v>
      </c>
      <c r="AG7">
        <f t="shared" si="5"/>
        <v>-45.252191591179333</v>
      </c>
      <c r="AH7">
        <f t="shared" si="6"/>
        <v>-32694.893839265394</v>
      </c>
      <c r="AI7">
        <f t="shared" si="7"/>
        <v>71712.720011899248</v>
      </c>
      <c r="AJ7">
        <f t="shared" si="8"/>
        <v>-17237.949026364135</v>
      </c>
      <c r="AK7">
        <f>H7*SUM(AB7, AE7:AF7)</f>
        <v>19746.9330779011</v>
      </c>
      <c r="AL7">
        <f t="shared" si="9"/>
        <v>74221.70406343622</v>
      </c>
      <c r="AN7">
        <f t="shared" si="10"/>
        <v>77516.287572504938</v>
      </c>
      <c r="AO7">
        <f t="shared" si="11"/>
        <v>-3875.8143786252476</v>
      </c>
      <c r="AP7">
        <f t="shared" si="12"/>
        <v>-31.90331608967529</v>
      </c>
      <c r="AQ7">
        <f t="shared" si="13"/>
        <v>-23050.276594245217</v>
      </c>
      <c r="AR7">
        <f t="shared" si="14"/>
        <v>50558.293283544801</v>
      </c>
      <c r="AS7">
        <f t="shared" si="15"/>
        <v>-12152.952535297816</v>
      </c>
      <c r="AT7">
        <f t="shared" si="16"/>
        <v>13921.815179195499</v>
      </c>
      <c r="AU7">
        <f t="shared" si="17"/>
        <v>52327.155927442487</v>
      </c>
      <c r="AW7">
        <v>4</v>
      </c>
      <c r="AX7">
        <f>(R7*SUMPRODUCT(K8:$K$23, X8:$X$23)-$AZ$3*SUMPRODUCT(K7:$K$22, W8:$W$23))/Z7</f>
        <v>112027.70504144997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121486.25452385364</v>
      </c>
      <c r="P8">
        <f t="shared" si="30"/>
        <v>6074.312726192682</v>
      </c>
      <c r="Q8" s="5">
        <f t="shared" si="31"/>
        <v>50</v>
      </c>
      <c r="R8">
        <f t="shared" si="0"/>
        <v>2000000</v>
      </c>
      <c r="S8">
        <f t="shared" si="1"/>
        <v>129018.19738573738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101389.9834411164</v>
      </c>
      <c r="AC8">
        <f t="shared" si="2"/>
        <v>113286.62541195116</v>
      </c>
      <c r="AE8">
        <f t="shared" si="3"/>
        <v>106673.0747120654</v>
      </c>
      <c r="AF8">
        <f t="shared" si="4"/>
        <v>-5333.6537356032695</v>
      </c>
      <c r="AG8">
        <f t="shared" si="5"/>
        <v>-43.903351506783139</v>
      </c>
      <c r="AH8">
        <f t="shared" si="6"/>
        <v>-35852.726739376019</v>
      </c>
      <c r="AI8">
        <f t="shared" si="7"/>
        <v>65442.790885579328</v>
      </c>
      <c r="AJ8">
        <f t="shared" si="8"/>
        <v>-11896.641970834753</v>
      </c>
      <c r="AK8">
        <f t="shared" ref="AK8:AK23" si="32">H8*SUM(AB8:AB8, AE8:AF8)</f>
        <v>14697.881820274446</v>
      </c>
      <c r="AL8">
        <f t="shared" si="9"/>
        <v>68244.030735019027</v>
      </c>
      <c r="AN8">
        <f t="shared" si="10"/>
        <v>70121.907569648843</v>
      </c>
      <c r="AO8">
        <f t="shared" si="11"/>
        <v>-3506.0953784824419</v>
      </c>
      <c r="AP8">
        <f t="shared" si="12"/>
        <v>-28.860017063033464</v>
      </c>
      <c r="AQ8">
        <f t="shared" si="13"/>
        <v>-23567.911558979809</v>
      </c>
      <c r="AR8">
        <f t="shared" si="14"/>
        <v>43019.040615123566</v>
      </c>
      <c r="AS8">
        <f t="shared" si="15"/>
        <v>-7820.2979610348166</v>
      </c>
      <c r="AT8">
        <f t="shared" si="16"/>
        <v>9661.7024797761314</v>
      </c>
      <c r="AU8">
        <f t="shared" si="17"/>
        <v>44860.44513386488</v>
      </c>
      <c r="AW8">
        <v>5</v>
      </c>
      <c r="AX8">
        <f>(R8*SUMPRODUCT(K9:$K$23, X9:$X$23)-$AZ$3*SUMPRODUCT(K8:$K$22, W9:$W$23))/Z8</f>
        <v>129018.19738573738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121486.25452385364</v>
      </c>
      <c r="P9">
        <f t="shared" si="30"/>
        <v>6074.312726192682</v>
      </c>
      <c r="Q9" s="5">
        <f t="shared" si="31"/>
        <v>50</v>
      </c>
      <c r="R9">
        <f t="shared" si="0"/>
        <v>2000000</v>
      </c>
      <c r="S9">
        <f t="shared" si="1"/>
        <v>142070.513858911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113286.62541195116</v>
      </c>
      <c r="AC9">
        <f t="shared" si="2"/>
        <v>120694.47798457123</v>
      </c>
      <c r="AE9">
        <f t="shared" si="3"/>
        <v>103207.34171918806</v>
      </c>
      <c r="AF9">
        <f t="shared" si="4"/>
        <v>-5160.3670859594031</v>
      </c>
      <c r="AG9">
        <f t="shared" si="5"/>
        <v>-42.476962568190565</v>
      </c>
      <c r="AH9">
        <f t="shared" si="6"/>
        <v>-39494.216940989616</v>
      </c>
      <c r="AI9">
        <f t="shared" si="7"/>
        <v>58510.280729670849</v>
      </c>
      <c r="AJ9">
        <f t="shared" si="8"/>
        <v>-7407.8525726200751</v>
      </c>
      <c r="AK9">
        <f t="shared" si="32"/>
        <v>11031.613922358387</v>
      </c>
      <c r="AL9">
        <f t="shared" si="9"/>
        <v>62134.042079409162</v>
      </c>
      <c r="AN9">
        <f t="shared" si="10"/>
        <v>64477.947375647018</v>
      </c>
      <c r="AO9">
        <f t="shared" si="11"/>
        <v>-3223.8973687823514</v>
      </c>
      <c r="AP9">
        <f t="shared" si="12"/>
        <v>-26.537136908351584</v>
      </c>
      <c r="AQ9">
        <f t="shared" si="13"/>
        <v>-24673.690835795216</v>
      </c>
      <c r="AR9">
        <f t="shared" si="14"/>
        <v>36553.822034161101</v>
      </c>
      <c r="AS9">
        <f t="shared" si="15"/>
        <v>-4627.995648250926</v>
      </c>
      <c r="AT9">
        <f t="shared" si="16"/>
        <v>6891.9110802176265</v>
      </c>
      <c r="AU9">
        <f t="shared" si="17"/>
        <v>38817.737466127808</v>
      </c>
      <c r="AW9">
        <v>6</v>
      </c>
      <c r="AX9">
        <f>(R9*SUMPRODUCT(K10:$K$23, X10:$X$23)-$AZ$3*SUMPRODUCT(K9:$K$22, W10:$W$23))/Z9</f>
        <v>142070.513858911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121486.25452385364</v>
      </c>
      <c r="P10">
        <f t="shared" si="30"/>
        <v>6074.312726192682</v>
      </c>
      <c r="Q10" s="5">
        <f t="shared" si="31"/>
        <v>50</v>
      </c>
      <c r="R10">
        <f t="shared" si="0"/>
        <v>2000000</v>
      </c>
      <c r="S10">
        <f t="shared" si="1"/>
        <v>152077.30129004215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120694.47798457123</v>
      </c>
      <c r="AC10">
        <f t="shared" si="2"/>
        <v>124628.73888480032</v>
      </c>
      <c r="AE10">
        <f t="shared" si="3"/>
        <v>99559.09635895901</v>
      </c>
      <c r="AF10">
        <f t="shared" si="4"/>
        <v>-4977.9548179479507</v>
      </c>
      <c r="AG10">
        <f t="shared" si="5"/>
        <v>-40.975457161456376</v>
      </c>
      <c r="AH10">
        <f t="shared" si="6"/>
        <v>-43069.431242091683</v>
      </c>
      <c r="AI10">
        <f t="shared" si="7"/>
        <v>51470.73484175792</v>
      </c>
      <c r="AJ10">
        <f t="shared" si="8"/>
        <v>-3934.2609002290847</v>
      </c>
      <c r="AK10">
        <f t="shared" si="32"/>
        <v>11301.970025093071</v>
      </c>
      <c r="AL10">
        <f t="shared" si="9"/>
        <v>58838.443966621904</v>
      </c>
      <c r="AN10">
        <f t="shared" si="10"/>
        <v>59096.185992636099</v>
      </c>
      <c r="AO10">
        <f t="shared" si="11"/>
        <v>-2954.8092996318051</v>
      </c>
      <c r="AP10">
        <f t="shared" si="12"/>
        <v>-24.322169707286783</v>
      </c>
      <c r="AQ10">
        <f t="shared" si="13"/>
        <v>-25565.108687837783</v>
      </c>
      <c r="AR10">
        <f t="shared" si="14"/>
        <v>30551.945835459224</v>
      </c>
      <c r="AS10">
        <f t="shared" si="15"/>
        <v>-2335.2945376806042</v>
      </c>
      <c r="AT10">
        <f t="shared" si="16"/>
        <v>6708.6117402872114</v>
      </c>
      <c r="AU10">
        <f t="shared" si="17"/>
        <v>34925.26303806583</v>
      </c>
      <c r="AW10">
        <v>7</v>
      </c>
      <c r="AX10">
        <f>(R10*SUMPRODUCT(K11:$K$23, X11:$X$23)-$AZ$3*SUMPRODUCT(K10:$K$22, W11:$W$23))/Z10</f>
        <v>152077.30129004215</v>
      </c>
    </row>
    <row r="11" spans="1:52" x14ac:dyDescent="0.25">
      <c r="A11" t="s">
        <v>33</v>
      </c>
      <c r="C11" s="24">
        <f>AU25</f>
        <v>393470.71967598674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121486.25452385364</v>
      </c>
      <c r="P11">
        <f t="shared" si="30"/>
        <v>6074.312726192682</v>
      </c>
      <c r="Q11" s="5">
        <f t="shared" si="31"/>
        <v>50</v>
      </c>
      <c r="R11">
        <f t="shared" si="0"/>
        <v>2000000</v>
      </c>
      <c r="S11">
        <f t="shared" si="1"/>
        <v>159319.28008044435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124628.73888480032</v>
      </c>
      <c r="AC11">
        <f t="shared" si="2"/>
        <v>125576.3840275586</v>
      </c>
      <c r="AE11">
        <f t="shared" si="3"/>
        <v>95756.173041041417</v>
      </c>
      <c r="AF11">
        <f t="shared" si="4"/>
        <v>-4787.808652052071</v>
      </c>
      <c r="AG11">
        <f t="shared" si="5"/>
        <v>-39.410291072163986</v>
      </c>
      <c r="AH11">
        <f t="shared" si="6"/>
        <v>-46216.460707113038</v>
      </c>
      <c r="AI11">
        <f t="shared" si="7"/>
        <v>44712.493390804135</v>
      </c>
      <c r="AJ11">
        <f t="shared" si="8"/>
        <v>-947.64514275827969</v>
      </c>
      <c r="AK11">
        <f t="shared" si="32"/>
        <v>11103.250818600169</v>
      </c>
      <c r="AL11">
        <f t="shared" si="9"/>
        <v>54868.099066646027</v>
      </c>
      <c r="AN11">
        <f t="shared" si="10"/>
        <v>54055.017291437805</v>
      </c>
      <c r="AO11">
        <f t="shared" si="11"/>
        <v>-2702.7508645718904</v>
      </c>
      <c r="AP11">
        <f t="shared" si="12"/>
        <v>-22.247379962160323</v>
      </c>
      <c r="AQ11">
        <f t="shared" si="13"/>
        <v>-26089.509462761223</v>
      </c>
      <c r="AR11">
        <f t="shared" si="14"/>
        <v>25240.509584142528</v>
      </c>
      <c r="AS11">
        <f t="shared" si="15"/>
        <v>-534.95219108214212</v>
      </c>
      <c r="AT11">
        <f t="shared" si="16"/>
        <v>6267.8613391677754</v>
      </c>
      <c r="AU11">
        <f t="shared" si="17"/>
        <v>30973.418732228161</v>
      </c>
      <c r="AW11">
        <v>8</v>
      </c>
      <c r="AX11">
        <f>(R11*SUMPRODUCT(K12:$K$23, X12:$X$23)-$AZ$3*SUMPRODUCT(K11:$K$22, W12:$W$23))/Z11</f>
        <v>159319.28008044435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121486.25452385364</v>
      </c>
      <c r="P12">
        <f t="shared" si="30"/>
        <v>6074.312726192682</v>
      </c>
      <c r="Q12" s="5">
        <f t="shared" si="31"/>
        <v>50</v>
      </c>
      <c r="R12">
        <f t="shared" si="0"/>
        <v>2000000</v>
      </c>
      <c r="S12">
        <f t="shared" si="1"/>
        <v>163838.80754543885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125576.3840275586</v>
      </c>
      <c r="AC12">
        <f t="shared" si="2"/>
        <v>123801.2313272554</v>
      </c>
      <c r="AE12">
        <f t="shared" si="3"/>
        <v>91798.445830474055</v>
      </c>
      <c r="AF12">
        <f t="shared" si="4"/>
        <v>-4589.9222915237033</v>
      </c>
      <c r="AG12">
        <f t="shared" si="5"/>
        <v>-37.78141246936277</v>
      </c>
      <c r="AH12">
        <f t="shared" si="6"/>
        <v>-49391.027683183303</v>
      </c>
      <c r="AI12">
        <f t="shared" si="7"/>
        <v>37779.714443297678</v>
      </c>
      <c r="AJ12">
        <f t="shared" si="8"/>
        <v>1775.1527003031952</v>
      </c>
      <c r="AK12">
        <f t="shared" si="32"/>
        <v>11043.536702701815</v>
      </c>
      <c r="AL12">
        <f t="shared" si="9"/>
        <v>50598.403846302688</v>
      </c>
      <c r="AN12">
        <f t="shared" si="10"/>
        <v>49264.048960172251</v>
      </c>
      <c r="AO12">
        <f t="shared" si="11"/>
        <v>-2463.2024480086129</v>
      </c>
      <c r="AP12">
        <f t="shared" si="12"/>
        <v>-20.2755649819212</v>
      </c>
      <c r="AQ12">
        <f t="shared" si="13"/>
        <v>-26505.917218587838</v>
      </c>
      <c r="AR12">
        <f t="shared" si="14"/>
        <v>20274.653728593872</v>
      </c>
      <c r="AS12">
        <f t="shared" si="15"/>
        <v>952.64368310784266</v>
      </c>
      <c r="AT12">
        <f t="shared" si="16"/>
        <v>5926.5636568626414</v>
      </c>
      <c r="AU12">
        <f t="shared" si="17"/>
        <v>27153.861068564358</v>
      </c>
      <c r="AW12">
        <v>9</v>
      </c>
      <c r="AX12">
        <f>(R12*SUMPRODUCT(K13:$K$23, X13:$X$23)-$AZ$3*SUMPRODUCT(K12:$K$22, W13:$W$23))/Z12</f>
        <v>163838.80754543885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121486.25452385364</v>
      </c>
      <c r="P13">
        <f t="shared" si="30"/>
        <v>6074.312726192682</v>
      </c>
      <c r="Q13" s="5">
        <f t="shared" si="31"/>
        <v>50</v>
      </c>
      <c r="R13">
        <f t="shared" si="0"/>
        <v>2000000</v>
      </c>
      <c r="S13">
        <f t="shared" si="1"/>
        <v>165690.43010264329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123801.2313272554</v>
      </c>
      <c r="AC13">
        <f t="shared" si="2"/>
        <v>119608.34771292529</v>
      </c>
      <c r="AE13">
        <f t="shared" si="3"/>
        <v>87698.306802803185</v>
      </c>
      <c r="AF13">
        <f t="shared" si="4"/>
        <v>-4384.9153401401591</v>
      </c>
      <c r="AG13">
        <f t="shared" si="5"/>
        <v>-36.09392154961192</v>
      </c>
      <c r="AH13">
        <f t="shared" si="6"/>
        <v>-52387.071802288927</v>
      </c>
      <c r="AI13">
        <f t="shared" si="7"/>
        <v>30890.225738824483</v>
      </c>
      <c r="AJ13">
        <f t="shared" si="8"/>
        <v>4192.883614330116</v>
      </c>
      <c r="AK13">
        <f t="shared" si="32"/>
        <v>10707.825998238783</v>
      </c>
      <c r="AL13">
        <f t="shared" si="9"/>
        <v>45790.935351393382</v>
      </c>
      <c r="AN13">
        <f t="shared" si="10"/>
        <v>44750.110206586207</v>
      </c>
      <c r="AO13">
        <f t="shared" si="11"/>
        <v>-2237.5055103293103</v>
      </c>
      <c r="AP13">
        <f t="shared" si="12"/>
        <v>-18.417766842009108</v>
      </c>
      <c r="AQ13">
        <f t="shared" si="13"/>
        <v>-26731.727464524323</v>
      </c>
      <c r="AR13">
        <f t="shared" si="14"/>
        <v>15762.459464890562</v>
      </c>
      <c r="AS13">
        <f t="shared" si="15"/>
        <v>2139.5168352174474</v>
      </c>
      <c r="AT13">
        <f t="shared" si="16"/>
        <v>5463.9184148857266</v>
      </c>
      <c r="AU13">
        <f t="shared" si="17"/>
        <v>23365.894714993738</v>
      </c>
      <c r="AW13">
        <v>10</v>
      </c>
      <c r="AX13">
        <f>(R13*SUMPRODUCT(K14:$K$23, X14:$X$23)-$AZ$3*SUMPRODUCT(K13:$K$22, W14:$W$23))/Z13</f>
        <v>165690.43010264329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121486.25452385364</v>
      </c>
      <c r="P14">
        <f t="shared" si="30"/>
        <v>6074.312726192682</v>
      </c>
      <c r="Q14" s="5">
        <f t="shared" si="31"/>
        <v>50</v>
      </c>
      <c r="R14">
        <f t="shared" si="0"/>
        <v>2000000</v>
      </c>
      <c r="S14">
        <f t="shared" si="1"/>
        <v>164773.93762576242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119608.34771292529</v>
      </c>
      <c r="AC14">
        <f t="shared" si="2"/>
        <v>113192.67307505354</v>
      </c>
      <c r="AE14">
        <f t="shared" si="3"/>
        <v>83455.879549735793</v>
      </c>
      <c r="AF14">
        <f t="shared" si="4"/>
        <v>-4172.79397748679</v>
      </c>
      <c r="AG14">
        <f t="shared" si="5"/>
        <v>-34.347869179450818</v>
      </c>
      <c r="AH14">
        <f t="shared" si="6"/>
        <v>-55404.526186599207</v>
      </c>
      <c r="AI14">
        <f t="shared" si="7"/>
        <v>23844.211516470357</v>
      </c>
      <c r="AJ14">
        <f t="shared" si="8"/>
        <v>6415.6746378717507</v>
      </c>
      <c r="AK14">
        <f t="shared" si="32"/>
        <v>10223.019670857961</v>
      </c>
      <c r="AL14">
        <f t="shared" si="9"/>
        <v>40482.905825200069</v>
      </c>
      <c r="AN14">
        <f t="shared" si="10"/>
        <v>40503.435963539436</v>
      </c>
      <c r="AO14">
        <f t="shared" si="11"/>
        <v>-2025.1717981769721</v>
      </c>
      <c r="AP14">
        <f t="shared" si="12"/>
        <v>-16.66996654160025</v>
      </c>
      <c r="AQ14">
        <f t="shared" si="13"/>
        <v>-26889.341896538306</v>
      </c>
      <c r="AR14">
        <f t="shared" si="14"/>
        <v>11572.252302282568</v>
      </c>
      <c r="AS14">
        <f t="shared" si="15"/>
        <v>3113.7035312542603</v>
      </c>
      <c r="AT14">
        <f t="shared" si="16"/>
        <v>4961.5128955154642</v>
      </c>
      <c r="AU14">
        <f t="shared" si="17"/>
        <v>19647.468729052292</v>
      </c>
      <c r="AW14">
        <v>11</v>
      </c>
      <c r="AX14">
        <f>(R14*SUMPRODUCT(K15:$K$23, X15:$X$23)-$AZ$3*SUMPRODUCT(K14:$K$22, W15:$W$23))/Z14</f>
        <v>164773.93762576242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121486.25452385364</v>
      </c>
      <c r="P15">
        <f t="shared" si="30"/>
        <v>6074.312726192682</v>
      </c>
      <c r="Q15" s="5">
        <f t="shared" si="31"/>
        <v>50</v>
      </c>
      <c r="R15">
        <f t="shared" si="0"/>
        <v>2000000</v>
      </c>
      <c r="S15">
        <f t="shared" si="1"/>
        <v>160857.95536822238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113192.67307505354</v>
      </c>
      <c r="AC15">
        <f t="shared" si="2"/>
        <v>104683.95955302942</v>
      </c>
      <c r="AE15">
        <f t="shared" si="3"/>
        <v>79061.443530796707</v>
      </c>
      <c r="AF15">
        <f t="shared" si="4"/>
        <v>-3953.0721765398353</v>
      </c>
      <c r="AG15">
        <f t="shared" si="5"/>
        <v>-32.539254683859362</v>
      </c>
      <c r="AH15">
        <f t="shared" si="6"/>
        <v>-58605.432151877962</v>
      </c>
      <c r="AI15">
        <f t="shared" si="7"/>
        <v>16470.399947695056</v>
      </c>
      <c r="AJ15">
        <f t="shared" si="8"/>
        <v>8508.713522024118</v>
      </c>
      <c r="AK15">
        <f t="shared" si="32"/>
        <v>9772.8242058812102</v>
      </c>
      <c r="AL15">
        <f t="shared" si="9"/>
        <v>34751.937675600384</v>
      </c>
      <c r="AN15">
        <f t="shared" si="10"/>
        <v>36477.512292645632</v>
      </c>
      <c r="AO15">
        <f t="shared" si="11"/>
        <v>-1823.8756146322817</v>
      </c>
      <c r="AP15">
        <f t="shared" si="12"/>
        <v>-15.013020376508244</v>
      </c>
      <c r="AQ15">
        <f t="shared" si="13"/>
        <v>-27039.48064018349</v>
      </c>
      <c r="AR15">
        <f t="shared" si="14"/>
        <v>7599.1430174533534</v>
      </c>
      <c r="AS15">
        <f t="shared" si="15"/>
        <v>3925.7656859418994</v>
      </c>
      <c r="AT15">
        <f t="shared" si="16"/>
        <v>4509.003367299184</v>
      </c>
      <c r="AU15">
        <f t="shared" si="17"/>
        <v>16033.912070694436</v>
      </c>
      <c r="AW15">
        <v>12</v>
      </c>
      <c r="AX15">
        <f>(R15*SUMPRODUCT(K16:$K$23, X16:$X$23)-$AZ$3*SUMPRODUCT(K15:$K$22, W16:$W$23))/Z15</f>
        <v>160857.95536822238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121486.25452385364</v>
      </c>
      <c r="P16">
        <f t="shared" si="30"/>
        <v>6074.312726192682</v>
      </c>
      <c r="Q16" s="5">
        <f t="shared" si="31"/>
        <v>50</v>
      </c>
      <c r="R16">
        <f t="shared" si="0"/>
        <v>2000000</v>
      </c>
      <c r="S16">
        <f t="shared" si="1"/>
        <v>153991.85369547858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104683.95955302942</v>
      </c>
      <c r="AC16">
        <f t="shared" si="2"/>
        <v>94480.064848492257</v>
      </c>
      <c r="AE16">
        <f t="shared" si="3"/>
        <v>74536.600022440922</v>
      </c>
      <c r="AF16">
        <f t="shared" si="4"/>
        <v>-3726.8300011220458</v>
      </c>
      <c r="AG16">
        <f t="shared" si="5"/>
        <v>-30.676968482803034</v>
      </c>
      <c r="AH16">
        <f t="shared" si="6"/>
        <v>-61475.746168709389</v>
      </c>
      <c r="AI16">
        <f t="shared" si="7"/>
        <v>9303.3468841266877</v>
      </c>
      <c r="AJ16">
        <f t="shared" si="8"/>
        <v>10203.894704537161</v>
      </c>
      <c r="AK16">
        <f t="shared" si="32"/>
        <v>9599.5070077168511</v>
      </c>
      <c r="AL16">
        <f t="shared" si="9"/>
        <v>29106.748596380698</v>
      </c>
      <c r="AN16">
        <f t="shared" si="10"/>
        <v>32606.268875813599</v>
      </c>
      <c r="AO16">
        <f t="shared" si="11"/>
        <v>-1630.3134437906799</v>
      </c>
      <c r="AP16">
        <f t="shared" si="12"/>
        <v>-13.419735839090917</v>
      </c>
      <c r="AQ16">
        <f t="shared" si="13"/>
        <v>-26892.757495172948</v>
      </c>
      <c r="AR16">
        <f t="shared" si="14"/>
        <v>4069.778201010884</v>
      </c>
      <c r="AS16">
        <f t="shared" si="15"/>
        <v>4463.7256625129012</v>
      </c>
      <c r="AT16">
        <f t="shared" si="16"/>
        <v>4199.3343736451025</v>
      </c>
      <c r="AU16">
        <f t="shared" si="17"/>
        <v>12732.838237168888</v>
      </c>
      <c r="AW16">
        <v>13</v>
      </c>
      <c r="AX16">
        <f>(R16*SUMPRODUCT(K17:$K$23, X17:$X$23)-$AZ$3*SUMPRODUCT(K16:$K$22, W17:$W$23))/Z16</f>
        <v>153991.85369547858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121486.25452385364</v>
      </c>
      <c r="P17">
        <f t="shared" si="30"/>
        <v>6074.312726192682</v>
      </c>
      <c r="Q17" s="5">
        <f t="shared" si="31"/>
        <v>50</v>
      </c>
      <c r="R17">
        <f t="shared" si="0"/>
        <v>2000000</v>
      </c>
      <c r="S17">
        <f t="shared" si="1"/>
        <v>144340.86075009429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94480.064848492257</v>
      </c>
      <c r="AC17">
        <f t="shared" si="2"/>
        <v>83059.929734161167</v>
      </c>
      <c r="AE17">
        <f t="shared" si="3"/>
        <v>69908.407861639498</v>
      </c>
      <c r="AF17">
        <f t="shared" si="4"/>
        <v>-3495.4203930819749</v>
      </c>
      <c r="AG17">
        <f t="shared" si="5"/>
        <v>-28.772147160036564</v>
      </c>
      <c r="AH17">
        <f t="shared" si="6"/>
        <v>-63922.065517537623</v>
      </c>
      <c r="AI17">
        <f t="shared" si="7"/>
        <v>2462.1498038598584</v>
      </c>
      <c r="AJ17">
        <f t="shared" si="8"/>
        <v>11420.135114331089</v>
      </c>
      <c r="AK17">
        <f t="shared" si="32"/>
        <v>9927.1013279619729</v>
      </c>
      <c r="AL17">
        <f t="shared" si="9"/>
        <v>23809.386246152921</v>
      </c>
      <c r="AN17">
        <f t="shared" si="10"/>
        <v>28804.419078138806</v>
      </c>
      <c r="AO17">
        <f t="shared" si="11"/>
        <v>-1440.2209539069402</v>
      </c>
      <c r="AP17">
        <f t="shared" si="12"/>
        <v>-11.85501157766087</v>
      </c>
      <c r="AQ17">
        <f t="shared" si="13"/>
        <v>-26337.861493735047</v>
      </c>
      <c r="AR17">
        <f t="shared" si="14"/>
        <v>1014.481618919155</v>
      </c>
      <c r="AS17">
        <f t="shared" si="15"/>
        <v>4705.4477111424058</v>
      </c>
      <c r="AT17">
        <f t="shared" si="16"/>
        <v>4090.2717659898217</v>
      </c>
      <c r="AU17">
        <f t="shared" si="17"/>
        <v>9810.2010960513817</v>
      </c>
      <c r="AW17">
        <v>14</v>
      </c>
      <c r="AX17">
        <f>(R17*SUMPRODUCT(K18:$K$23, X18:$X$23)-$AZ$3*SUMPRODUCT(K17:$K$22, W18:$W$23))/Z17</f>
        <v>144340.86075009429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121486.25452385364</v>
      </c>
      <c r="P18">
        <f t="shared" si="30"/>
        <v>6074.312726192682</v>
      </c>
      <c r="Q18" s="5">
        <f t="shared" si="31"/>
        <v>50</v>
      </c>
      <c r="R18">
        <f t="shared" si="0"/>
        <v>2000000</v>
      </c>
      <c r="S18">
        <f t="shared" si="1"/>
        <v>131816.19319806725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83059.929734161167</v>
      </c>
      <c r="AC18">
        <f t="shared" si="2"/>
        <v>70727.421548557584</v>
      </c>
      <c r="AE18">
        <f t="shared" si="3"/>
        <v>65184.779863525466</v>
      </c>
      <c r="AF18">
        <f t="shared" si="4"/>
        <v>-3259.2389931762732</v>
      </c>
      <c r="AG18">
        <f t="shared" si="5"/>
        <v>-26.82804738651587</v>
      </c>
      <c r="AH18">
        <f t="shared" si="6"/>
        <v>-66255.132076813272</v>
      </c>
      <c r="AI18">
        <f t="shared" si="7"/>
        <v>-4356.4192538505959</v>
      </c>
      <c r="AJ18">
        <f t="shared" si="8"/>
        <v>12332.508185603583</v>
      </c>
      <c r="AK18">
        <f t="shared" si="32"/>
        <v>10163.481489376176</v>
      </c>
      <c r="AL18">
        <f t="shared" si="9"/>
        <v>18139.570421129163</v>
      </c>
      <c r="AN18">
        <f t="shared" si="10"/>
        <v>25098.71855853028</v>
      </c>
      <c r="AO18">
        <f t="shared" si="11"/>
        <v>-1254.9359279265138</v>
      </c>
      <c r="AP18">
        <f t="shared" si="12"/>
        <v>-10.329859397221842</v>
      </c>
      <c r="AQ18">
        <f t="shared" si="13"/>
        <v>-25510.846497230934</v>
      </c>
      <c r="AR18">
        <f t="shared" si="14"/>
        <v>-1677.3937260243895</v>
      </c>
      <c r="AS18">
        <f t="shared" si="15"/>
        <v>4748.5034500275224</v>
      </c>
      <c r="AT18">
        <f t="shared" si="16"/>
        <v>3913.3423785545701</v>
      </c>
      <c r="AU18">
        <f t="shared" si="17"/>
        <v>6984.4521025577023</v>
      </c>
      <c r="AW18">
        <v>15</v>
      </c>
      <c r="AX18">
        <f>(R18*SUMPRODUCT(K19:$K$23, X19:$X$23)-$AZ$3*SUMPRODUCT(K18:$K$22, W19:$W$23))/Z18</f>
        <v>131816.19319806725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121486.25452385364</v>
      </c>
      <c r="P19">
        <f t="shared" si="30"/>
        <v>6074.312726192682</v>
      </c>
      <c r="Q19" s="5">
        <f t="shared" si="31"/>
        <v>50</v>
      </c>
      <c r="R19">
        <f t="shared" si="0"/>
        <v>2000000</v>
      </c>
      <c r="S19">
        <f t="shared" si="1"/>
        <v>116044.12660994066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70727.421548557584</v>
      </c>
      <c r="AC19">
        <f t="shared" si="2"/>
        <v>57673.159962474878</v>
      </c>
      <c r="AE19">
        <f t="shared" si="3"/>
        <v>60377.861379810252</v>
      </c>
      <c r="AF19">
        <f t="shared" si="4"/>
        <v>-3018.8930689905128</v>
      </c>
      <c r="AG19">
        <f t="shared" si="5"/>
        <v>-24.849667814870017</v>
      </c>
      <c r="AH19">
        <f t="shared" si="6"/>
        <v>-68403.963911227635</v>
      </c>
      <c r="AI19">
        <f t="shared" si="7"/>
        <v>-11069.845268222765</v>
      </c>
      <c r="AJ19">
        <f t="shared" si="8"/>
        <v>13054.261586082706</v>
      </c>
      <c r="AK19">
        <f t="shared" si="32"/>
        <v>9401.5410156782964</v>
      </c>
      <c r="AL19">
        <f t="shared" si="9"/>
        <v>11385.957333538237</v>
      </c>
      <c r="AN19">
        <f t="shared" si="10"/>
        <v>21658.156148700164</v>
      </c>
      <c r="AO19">
        <f t="shared" si="11"/>
        <v>-1082.9078074350082</v>
      </c>
      <c r="AP19">
        <f t="shared" si="12"/>
        <v>-8.9138298952362636</v>
      </c>
      <c r="AQ19">
        <f t="shared" si="13"/>
        <v>-24537.201181405522</v>
      </c>
      <c r="AR19">
        <f t="shared" si="14"/>
        <v>-3970.8666700356016</v>
      </c>
      <c r="AS19">
        <f t="shared" si="15"/>
        <v>4682.6970908893436</v>
      </c>
      <c r="AT19">
        <f t="shared" si="16"/>
        <v>3372.4288787753944</v>
      </c>
      <c r="AU19">
        <f t="shared" si="17"/>
        <v>4084.2592996291364</v>
      </c>
      <c r="AW19">
        <v>16</v>
      </c>
      <c r="AX19">
        <f>(R19*SUMPRODUCT(K20:$K$23, X20:$X$23)-$AZ$3*SUMPRODUCT(K19:$K$22, W20:$W$23))/Z19</f>
        <v>116044.12660994066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121486.25452385364</v>
      </c>
      <c r="P20">
        <f t="shared" si="30"/>
        <v>6074.312726192682</v>
      </c>
      <c r="Q20" s="5">
        <f t="shared" si="31"/>
        <v>50</v>
      </c>
      <c r="R20">
        <f t="shared" si="0"/>
        <v>2000000</v>
      </c>
      <c r="S20">
        <f t="shared" si="1"/>
        <v>95516.711323673866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57673.159962474878</v>
      </c>
      <c r="AC20">
        <f t="shared" si="2"/>
        <v>43635.061554995555</v>
      </c>
      <c r="AE20">
        <f t="shared" si="3"/>
        <v>55498.77210774886</v>
      </c>
      <c r="AF20">
        <f t="shared" si="4"/>
        <v>-2774.9386053874427</v>
      </c>
      <c r="AG20">
        <f t="shared" si="5"/>
        <v>-22.841584969948908</v>
      </c>
      <c r="AH20">
        <f t="shared" si="6"/>
        <v>-70383.446670896403</v>
      </c>
      <c r="AI20">
        <f t="shared" si="7"/>
        <v>-17682.454753504935</v>
      </c>
      <c r="AJ20">
        <f t="shared" si="8"/>
        <v>14038.098407479323</v>
      </c>
      <c r="AK20">
        <f t="shared" si="32"/>
        <v>5994.5567451406105</v>
      </c>
      <c r="AL20">
        <f t="shared" si="9"/>
        <v>2350.2003991149986</v>
      </c>
      <c r="AN20">
        <f t="shared" si="10"/>
        <v>18882.649099447892</v>
      </c>
      <c r="AO20">
        <f t="shared" si="11"/>
        <v>-944.13245497239438</v>
      </c>
      <c r="AP20">
        <f t="shared" si="12"/>
        <v>-7.7715166927548625</v>
      </c>
      <c r="AQ20">
        <f t="shared" si="13"/>
        <v>-23946.942885799072</v>
      </c>
      <c r="AR20">
        <f t="shared" si="14"/>
        <v>-6016.197758016332</v>
      </c>
      <c r="AS20">
        <f t="shared" si="15"/>
        <v>4776.2585762674871</v>
      </c>
      <c r="AT20">
        <f t="shared" si="16"/>
        <v>2039.5606465933749</v>
      </c>
      <c r="AU20">
        <f t="shared" si="17"/>
        <v>799.62146484453024</v>
      </c>
      <c r="AW20">
        <v>17</v>
      </c>
      <c r="AX20">
        <f>(R20*SUMPRODUCT(K21:$K$23, X21:$X$23)-$AZ$3*SUMPRODUCT(K20:$K$22, W21:$W$23))/Z20</f>
        <v>95516.711323673866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121486.25452385364</v>
      </c>
      <c r="P21">
        <f t="shared" si="30"/>
        <v>6074.312726192682</v>
      </c>
      <c r="Q21" s="5">
        <f t="shared" si="31"/>
        <v>50</v>
      </c>
      <c r="R21">
        <f t="shared" si="0"/>
        <v>2000000</v>
      </c>
      <c r="S21">
        <f t="shared" si="1"/>
        <v>69500.009321759528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43635.061554995555</v>
      </c>
      <c r="AC21">
        <f t="shared" si="2"/>
        <v>28925.233696534509</v>
      </c>
      <c r="AE21">
        <f t="shared" si="3"/>
        <v>50561.40765032886</v>
      </c>
      <c r="AF21">
        <f t="shared" si="4"/>
        <v>-2528.0703825164433</v>
      </c>
      <c r="AG21">
        <f t="shared" si="5"/>
        <v>-20.809517853890707</v>
      </c>
      <c r="AH21">
        <f t="shared" si="6"/>
        <v>-72146.050654348437</v>
      </c>
      <c r="AI21">
        <f t="shared" si="7"/>
        <v>-24133.522904389916</v>
      </c>
      <c r="AJ21">
        <f t="shared" si="8"/>
        <v>14709.827858461045</v>
      </c>
      <c r="AK21">
        <f t="shared" si="32"/>
        <v>4702.5888596100503</v>
      </c>
      <c r="AL21">
        <f t="shared" si="9"/>
        <v>-4721.1061863188206</v>
      </c>
      <c r="AN21">
        <f t="shared" si="10"/>
        <v>16363.343227542709</v>
      </c>
      <c r="AO21">
        <f t="shared" si="11"/>
        <v>-818.16716137713559</v>
      </c>
      <c r="AP21">
        <f t="shared" si="12"/>
        <v>-6.7346480026387638</v>
      </c>
      <c r="AQ21">
        <f t="shared" si="13"/>
        <v>-23348.847356727165</v>
      </c>
      <c r="AR21">
        <f t="shared" si="14"/>
        <v>-7810.4059385642331</v>
      </c>
      <c r="AS21">
        <f t="shared" si="15"/>
        <v>4760.5866460583411</v>
      </c>
      <c r="AT21">
        <f t="shared" si="16"/>
        <v>1521.9132366722667</v>
      </c>
      <c r="AU21">
        <f t="shared" si="17"/>
        <v>-1527.9060558336255</v>
      </c>
      <c r="AW21">
        <v>18</v>
      </c>
      <c r="AX21">
        <f>(R21*SUMPRODUCT(K22:$K$23, X22:$X$23)-$AZ$3*SUMPRODUCT(K21:$K$22, W22:$W$23))/Z21</f>
        <v>69500.009321759528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121486.25452385364</v>
      </c>
      <c r="P22">
        <f t="shared" si="30"/>
        <v>6074.312726192682</v>
      </c>
      <c r="Q22" s="5">
        <f t="shared" si="31"/>
        <v>50</v>
      </c>
      <c r="R22">
        <f t="shared" si="0"/>
        <v>2000000</v>
      </c>
      <c r="S22">
        <f t="shared" si="1"/>
        <v>37747.689686233869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28925.233696534509</v>
      </c>
      <c r="AC22">
        <f t="shared" si="2"/>
        <v>14164.904340103591</v>
      </c>
      <c r="AE22">
        <f t="shared" si="3"/>
        <v>45587.986662808507</v>
      </c>
      <c r="AF22">
        <f t="shared" si="4"/>
        <v>-2279.3993331404254</v>
      </c>
      <c r="AG22">
        <f t="shared" si="5"/>
        <v>-18.762610980758065</v>
      </c>
      <c r="AH22">
        <f t="shared" si="6"/>
        <v>-73552.467783749365</v>
      </c>
      <c r="AI22">
        <f t="shared" si="7"/>
        <v>-30262.643065062046</v>
      </c>
      <c r="AJ22">
        <f t="shared" si="8"/>
        <v>14760.329356430919</v>
      </c>
      <c r="AK22">
        <f t="shared" si="32"/>
        <v>5056.3674718341827</v>
      </c>
      <c r="AL22">
        <f t="shared" si="9"/>
        <v>-10445.946236796945</v>
      </c>
      <c r="AN22">
        <f t="shared" si="10"/>
        <v>13788.579214724879</v>
      </c>
      <c r="AO22">
        <f t="shared" si="11"/>
        <v>-689.42896073624399</v>
      </c>
      <c r="AP22">
        <f t="shared" si="12"/>
        <v>-5.6749544501009836</v>
      </c>
      <c r="AQ22">
        <f t="shared" si="13"/>
        <v>-22246.738729133594</v>
      </c>
      <c r="AR22">
        <f t="shared" si="14"/>
        <v>-9153.2634295950611</v>
      </c>
      <c r="AS22">
        <f t="shared" si="15"/>
        <v>4464.4211219929857</v>
      </c>
      <c r="AT22">
        <f t="shared" si="16"/>
        <v>1529.3529837110073</v>
      </c>
      <c r="AU22">
        <f t="shared" si="17"/>
        <v>-3159.489323891069</v>
      </c>
      <c r="AW22">
        <v>19</v>
      </c>
      <c r="AX22">
        <f>(R22*SUMPRODUCT(K23:$K$23, X23:$X$23)-$AZ$3*SUMPRODUCT(K22:$K$22, W23:$W$23))/Z22</f>
        <v>37747.689686233869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121486.25452385364</v>
      </c>
      <c r="P23">
        <f t="shared" si="30"/>
        <v>6074.312726192682</v>
      </c>
      <c r="Q23" s="5">
        <f t="shared" si="31"/>
        <v>50</v>
      </c>
      <c r="R23">
        <f t="shared" si="0"/>
        <v>2000000</v>
      </c>
      <c r="S23">
        <f t="shared" si="1"/>
        <v>42392.29637891813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14164.904340103591</v>
      </c>
      <c r="AC23">
        <f t="shared" si="2"/>
        <v>14164.904340103592</v>
      </c>
      <c r="AE23">
        <f t="shared" si="3"/>
        <v>40593.252099068777</v>
      </c>
      <c r="AF23">
        <f t="shared" si="4"/>
        <v>-2029.6626049534389</v>
      </c>
      <c r="AG23">
        <f t="shared" si="5"/>
        <v>-16.706932096214373</v>
      </c>
      <c r="AH23">
        <f t="shared" si="6"/>
        <v>-74722.110989444467</v>
      </c>
      <c r="AI23">
        <f t="shared" si="7"/>
        <v>-36175.22842742534</v>
      </c>
      <c r="AJ23">
        <f t="shared" si="8"/>
        <v>0</v>
      </c>
      <c r="AK23">
        <f t="shared" si="32"/>
        <v>5478.4905093753468</v>
      </c>
      <c r="AL23">
        <f t="shared" si="9"/>
        <v>-30696.737918049992</v>
      </c>
      <c r="AN23">
        <f t="shared" si="10"/>
        <v>11122.264489632882</v>
      </c>
      <c r="AO23">
        <f t="shared" si="11"/>
        <v>-556.11322448164412</v>
      </c>
      <c r="AP23">
        <f t="shared" si="12"/>
        <v>-4.5775814445942293</v>
      </c>
      <c r="AQ23">
        <f t="shared" si="13"/>
        <v>-20473.330878246394</v>
      </c>
      <c r="AR23">
        <f t="shared" si="14"/>
        <v>-9911.7571945397503</v>
      </c>
      <c r="AS23">
        <f t="shared" si="15"/>
        <v>0</v>
      </c>
      <c r="AT23">
        <f t="shared" si="16"/>
        <v>1501.0677218101973</v>
      </c>
      <c r="AU23">
        <f t="shared" si="17"/>
        <v>-8410.689472729553</v>
      </c>
      <c r="AW23">
        <v>20</v>
      </c>
      <c r="AX23">
        <f>(R23*SUMPRODUCT(K$23:$K24, X$23:$X24)-$AZ$3*SUMPRODUCT(K$22:$K23, W$23:$W24))/Z23</f>
        <v>42392.29637891813</v>
      </c>
    </row>
    <row r="25" spans="5:50" x14ac:dyDescent="0.25">
      <c r="AN25" s="6">
        <f t="shared" ref="AN25:AU25" si="33">SUM(AN3:AN23)</f>
        <v>974331.2608995277</v>
      </c>
      <c r="AO25" s="6">
        <f t="shared" si="33"/>
        <v>-139831.2539378666</v>
      </c>
      <c r="AP25" s="6">
        <f t="shared" si="33"/>
        <v>-2870.9129368886156</v>
      </c>
      <c r="AQ25" s="6">
        <f t="shared" si="33"/>
        <v>-491686.6499904478</v>
      </c>
      <c r="AR25" s="6">
        <f t="shared" si="33"/>
        <v>339942.44403432484</v>
      </c>
      <c r="AS25" s="6">
        <f t="shared" si="33"/>
        <v>-57976.479123779623</v>
      </c>
      <c r="AT25" s="6">
        <f t="shared" si="33"/>
        <v>111504.75476544171</v>
      </c>
      <c r="AU25" s="7">
        <f t="shared" si="33"/>
        <v>393470.71967598674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3538.9668447331519</v>
      </c>
      <c r="K3">
        <v>1</v>
      </c>
      <c r="L3" s="2">
        <v>0</v>
      </c>
      <c r="O3">
        <f>$C$3</f>
        <v>3538.9668447331519</v>
      </c>
      <c r="P3">
        <f>O3*C5</f>
        <v>353.89668447331519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3538.9668447331519</v>
      </c>
      <c r="AF3">
        <f t="shared" ref="AF3:AF34" si="3">-$Z3*P3</f>
        <v>-353.89668447331519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665.16195625983664</v>
      </c>
      <c r="AJ3">
        <f t="shared" ref="AJ3:AJ34" si="7">AB3-AC3</f>
        <v>0</v>
      </c>
      <c r="AL3">
        <f t="shared" ref="AL3:AL23" si="8">SUM(AI3:AK3)</f>
        <v>665.16195625983664</v>
      </c>
      <c r="AN3">
        <f t="shared" ref="AN3:AN34" si="9">AE3*$K3</f>
        <v>3538.9668447331519</v>
      </c>
      <c r="AO3">
        <f t="shared" ref="AO3:AO34" si="10">AF3*$K3</f>
        <v>-353.89668447331519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665.16195625983664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665.16195625983664</v>
      </c>
      <c r="AW3">
        <v>0</v>
      </c>
      <c r="AX3">
        <f>IF(Z3&gt;0, (R3*SUMPRODUCT(K3:$K$98, X3:$X$98)-K3*$AZ$3)/Z3, 0)</f>
        <v>0</v>
      </c>
      <c r="AZ3">
        <f>C6*SUMPRODUCT(X4:X98, K4:K98)/1</f>
        <v>1517.1608719792782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102.9209773666129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101.7668315097585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-101.7668315097585</v>
      </c>
      <c r="AK4">
        <f t="shared" ref="AK4:AK35" si="28">G4*SUM(AB4:AB4, AE4:AF4)</f>
        <v>0</v>
      </c>
      <c r="AL4">
        <f t="shared" si="8"/>
        <v>-162.46198150975852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-56.623892154118849</v>
      </c>
      <c r="AR4">
        <f t="shared" si="13"/>
        <v>-56.623892154118849</v>
      </c>
      <c r="AS4">
        <f t="shared" si="14"/>
        <v>-94.940602210801842</v>
      </c>
      <c r="AT4">
        <f t="shared" si="15"/>
        <v>0</v>
      </c>
      <c r="AU4">
        <f t="shared" si="16"/>
        <v>-151.56449436492071</v>
      </c>
      <c r="AW4">
        <v>1</v>
      </c>
      <c r="AX4">
        <f>IF(Z4&gt;0, (R4*SUMPRODUCT(K4:$K$98, X4:$X$98)-K4*$AZ$3)/Z4, 0)</f>
        <v>102.9209773666129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1.221979E-3</v>
      </c>
      <c r="Q5" s="5">
        <f t="shared" ref="Q5:Q36" si="30">$C$8</f>
        <v>50</v>
      </c>
      <c r="R5">
        <f t="shared" si="0"/>
        <v>50000</v>
      </c>
      <c r="S5">
        <f t="shared" si="1"/>
        <v>166.92464967749135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101.7668315097585</v>
      </c>
      <c r="AC5">
        <f t="shared" si="27"/>
        <v>163.20055409691031</v>
      </c>
      <c r="AE5">
        <f t="shared" si="2"/>
        <v>0</v>
      </c>
      <c r="AF5">
        <f t="shared" si="3"/>
        <v>0</v>
      </c>
      <c r="AG5">
        <f t="shared" si="4"/>
        <v>-48.884498009198694</v>
      </c>
      <c r="AH5">
        <f t="shared" si="5"/>
        <v>-60.413792301298152</v>
      </c>
      <c r="AI5">
        <f t="shared" si="6"/>
        <v>-109.29829031049684</v>
      </c>
      <c r="AJ5">
        <f t="shared" si="7"/>
        <v>-61.433722587151806</v>
      </c>
      <c r="AK5">
        <f t="shared" si="28"/>
        <v>4.172440091900099</v>
      </c>
      <c r="AL5">
        <f t="shared" si="8"/>
        <v>-166.55957280574856</v>
      </c>
      <c r="AN5">
        <f t="shared" si="9"/>
        <v>0</v>
      </c>
      <c r="AO5">
        <f t="shared" si="10"/>
        <v>0</v>
      </c>
      <c r="AP5">
        <f t="shared" si="11"/>
        <v>-41.801526187553662</v>
      </c>
      <c r="AQ5">
        <f t="shared" si="12"/>
        <v>-51.660318174831929</v>
      </c>
      <c r="AR5">
        <f t="shared" si="13"/>
        <v>-93.461844362385591</v>
      </c>
      <c r="AS5">
        <f t="shared" si="14"/>
        <v>-52.532468739732238</v>
      </c>
      <c r="AT5">
        <f t="shared" si="15"/>
        <v>3.5678869758413168</v>
      </c>
      <c r="AU5">
        <f t="shared" si="16"/>
        <v>-142.42642612627651</v>
      </c>
      <c r="AW5">
        <v>2</v>
      </c>
      <c r="AX5">
        <f>IF(Z5&gt;0, (R5*SUMPRODUCT(K5:$K$98, X5:$X$98)-K5*$AZ$3)/Z5, 0)</f>
        <v>166.92464967749135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1.231956E-3</v>
      </c>
      <c r="Q6" s="5">
        <f t="shared" si="30"/>
        <v>50</v>
      </c>
      <c r="R6">
        <f t="shared" si="0"/>
        <v>50000</v>
      </c>
      <c r="S6">
        <f t="shared" si="1"/>
        <v>246.73779798070433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163.20055409691031</v>
      </c>
      <c r="AC6">
        <f t="shared" si="27"/>
        <v>238.52354867942222</v>
      </c>
      <c r="AE6">
        <f t="shared" si="2"/>
        <v>0</v>
      </c>
      <c r="AF6">
        <f t="shared" si="3"/>
        <v>0</v>
      </c>
      <c r="AG6">
        <f t="shared" si="4"/>
        <v>-48.335429478477295</v>
      </c>
      <c r="AH6">
        <f t="shared" si="5"/>
        <v>-60.22355062942038</v>
      </c>
      <c r="AI6">
        <f t="shared" si="6"/>
        <v>-108.55898010789767</v>
      </c>
      <c r="AJ6">
        <f t="shared" si="7"/>
        <v>-75.32299458251191</v>
      </c>
      <c r="AK6">
        <f t="shared" si="28"/>
        <v>9.5472324146692529</v>
      </c>
      <c r="AL6">
        <f t="shared" si="8"/>
        <v>-174.33474227574033</v>
      </c>
      <c r="AN6">
        <f t="shared" si="9"/>
        <v>0</v>
      </c>
      <c r="AO6">
        <f t="shared" si="10"/>
        <v>0</v>
      </c>
      <c r="AP6">
        <f t="shared" si="11"/>
        <v>-37.286435078648822</v>
      </c>
      <c r="AQ6">
        <f t="shared" si="12"/>
        <v>-46.45705096609278</v>
      </c>
      <c r="AR6">
        <f t="shared" si="13"/>
        <v>-83.743486044741601</v>
      </c>
      <c r="AS6">
        <f t="shared" si="14"/>
        <v>-58.104913470993814</v>
      </c>
      <c r="AT6">
        <f t="shared" si="15"/>
        <v>7.3648308383987313</v>
      </c>
      <c r="AU6">
        <f t="shared" si="16"/>
        <v>-134.48356867733668</v>
      </c>
      <c r="AW6">
        <v>3</v>
      </c>
      <c r="AX6">
        <f>IF(Z6&gt;0, (R6*SUMPRODUCT(K6:$K$98, X6:$X$98)-K6*$AZ$3)/Z6, 0)</f>
        <v>246.73779798070433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1.2424070000000001E-3</v>
      </c>
      <c r="Q7" s="5">
        <f t="shared" si="30"/>
        <v>50</v>
      </c>
      <c r="R7">
        <f t="shared" si="0"/>
        <v>50000</v>
      </c>
      <c r="S7">
        <f t="shared" si="1"/>
        <v>311.3396271501781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238.52354867942222</v>
      </c>
      <c r="AC7">
        <f t="shared" si="27"/>
        <v>297.59101185709824</v>
      </c>
      <c r="AE7">
        <f t="shared" si="2"/>
        <v>0</v>
      </c>
      <c r="AF7">
        <f t="shared" si="3"/>
        <v>0</v>
      </c>
      <c r="AG7">
        <f t="shared" si="4"/>
        <v>-47.792022907760455</v>
      </c>
      <c r="AH7">
        <f t="shared" si="5"/>
        <v>-60.052275932066543</v>
      </c>
      <c r="AI7">
        <f t="shared" si="6"/>
        <v>-107.84429883982699</v>
      </c>
      <c r="AJ7">
        <f t="shared" si="7"/>
        <v>-59.067463177676018</v>
      </c>
      <c r="AK7">
        <f t="shared" si="28"/>
        <v>11.711506240159631</v>
      </c>
      <c r="AL7">
        <f t="shared" si="8"/>
        <v>-155.20025577734339</v>
      </c>
      <c r="AN7">
        <f t="shared" si="9"/>
        <v>0</v>
      </c>
      <c r="AO7">
        <f t="shared" si="10"/>
        <v>0</v>
      </c>
      <c r="AP7">
        <f t="shared" si="11"/>
        <v>-33.543122372773702</v>
      </c>
      <c r="AQ7">
        <f t="shared" si="12"/>
        <v>-42.148055633480894</v>
      </c>
      <c r="AR7">
        <f t="shared" si="13"/>
        <v>-75.691178006254589</v>
      </c>
      <c r="AS7">
        <f t="shared" si="14"/>
        <v>-41.456858803446195</v>
      </c>
      <c r="AT7">
        <f t="shared" si="15"/>
        <v>8.2197919879090957</v>
      </c>
      <c r="AU7">
        <f t="shared" si="16"/>
        <v>-108.92824482179169</v>
      </c>
      <c r="AW7">
        <v>4</v>
      </c>
      <c r="AX7">
        <f>IF(Z7&gt;0, (R7*SUMPRODUCT(K7:$K$98, X7:$X$98)-K7*$AZ$3)/Z7, 0)</f>
        <v>311.3396271501781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1.255709E-3</v>
      </c>
      <c r="Q8" s="5">
        <f t="shared" si="30"/>
        <v>50</v>
      </c>
      <c r="R8">
        <f t="shared" si="0"/>
        <v>50000</v>
      </c>
      <c r="S8">
        <f t="shared" si="1"/>
        <v>345.27408707538063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297.59101185709824</v>
      </c>
      <c r="AC8">
        <f t="shared" si="27"/>
        <v>326.31225436267732</v>
      </c>
      <c r="AE8">
        <f t="shared" si="2"/>
        <v>0</v>
      </c>
      <c r="AF8">
        <f t="shared" si="3"/>
        <v>0</v>
      </c>
      <c r="AG8">
        <f t="shared" si="4"/>
        <v>-47.25408980538937</v>
      </c>
      <c r="AH8">
        <f t="shared" si="5"/>
        <v>-60.012873293480972</v>
      </c>
      <c r="AI8">
        <f t="shared" si="6"/>
        <v>-107.26696309887035</v>
      </c>
      <c r="AJ8">
        <f t="shared" si="7"/>
        <v>-28.721242505579085</v>
      </c>
      <c r="AK8">
        <f t="shared" si="28"/>
        <v>6.3386885525561922</v>
      </c>
      <c r="AL8">
        <f t="shared" si="8"/>
        <v>-129.64951705189324</v>
      </c>
      <c r="AN8">
        <f t="shared" si="9"/>
        <v>0</v>
      </c>
      <c r="AO8">
        <f t="shared" si="10"/>
        <v>0</v>
      </c>
      <c r="AP8">
        <f t="shared" si="11"/>
        <v>-30.958247688224002</v>
      </c>
      <c r="AQ8">
        <f t="shared" si="12"/>
        <v>-39.31709199252618</v>
      </c>
      <c r="AR8">
        <f t="shared" si="13"/>
        <v>-70.275339680750179</v>
      </c>
      <c r="AS8">
        <f t="shared" si="14"/>
        <v>-18.816558377553498</v>
      </c>
      <c r="AT8">
        <f t="shared" si="15"/>
        <v>4.1527556881682637</v>
      </c>
      <c r="AU8">
        <f t="shared" si="16"/>
        <v>-84.939142370135414</v>
      </c>
      <c r="AW8">
        <v>5</v>
      </c>
      <c r="AX8">
        <f>IF(Z8&gt;0, (R8*SUMPRODUCT(K8:$K$98, X8:$X$98)-K8*$AZ$3)/Z8, 0)</f>
        <v>345.27408707538063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1.2766120000000001E-3</v>
      </c>
      <c r="Q9" s="5">
        <f t="shared" si="30"/>
        <v>50</v>
      </c>
      <c r="R9">
        <f t="shared" si="0"/>
        <v>50000</v>
      </c>
      <c r="S9">
        <f t="shared" si="1"/>
        <v>363.44936624662171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326.31225436267732</v>
      </c>
      <c r="AC9">
        <f t="shared" si="27"/>
        <v>339.61598338394367</v>
      </c>
      <c r="AE9">
        <f t="shared" si="2"/>
        <v>0</v>
      </c>
      <c r="AF9">
        <f t="shared" si="3"/>
        <v>0</v>
      </c>
      <c r="AG9">
        <f t="shared" si="4"/>
        <v>-46.721223769240844</v>
      </c>
      <c r="AH9">
        <f t="shared" si="5"/>
        <v>-60.325138094637737</v>
      </c>
      <c r="AI9">
        <f t="shared" si="6"/>
        <v>-107.04636186387859</v>
      </c>
      <c r="AJ9">
        <f t="shared" si="7"/>
        <v>-13.303729021266349</v>
      </c>
      <c r="AK9">
        <f t="shared" si="28"/>
        <v>1.9252423007397961</v>
      </c>
      <c r="AL9">
        <f t="shared" si="8"/>
        <v>-118.42484858440514</v>
      </c>
      <c r="AN9">
        <f t="shared" si="9"/>
        <v>0</v>
      </c>
      <c r="AO9">
        <f t="shared" si="10"/>
        <v>0</v>
      </c>
      <c r="AP9">
        <f t="shared" si="11"/>
        <v>-28.988676523197277</v>
      </c>
      <c r="AQ9">
        <f t="shared" si="12"/>
        <v>-37.429368782800474</v>
      </c>
      <c r="AR9">
        <f t="shared" si="13"/>
        <v>-66.418045305997751</v>
      </c>
      <c r="AS9">
        <f t="shared" si="14"/>
        <v>-8.254439118601633</v>
      </c>
      <c r="AT9">
        <f t="shared" si="15"/>
        <v>1.1945369102610062</v>
      </c>
      <c r="AU9">
        <f t="shared" si="16"/>
        <v>-73.477947514338382</v>
      </c>
      <c r="AW9">
        <v>6</v>
      </c>
      <c r="AX9">
        <f>IF(Z9&gt;0, (R9*SUMPRODUCT(K9:$K$98, X9:$X$98)-K9*$AZ$3)/Z9, 0)</f>
        <v>363.44936624662171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1.3013160000000001E-3</v>
      </c>
      <c r="Q10" s="5">
        <f t="shared" si="30"/>
        <v>50</v>
      </c>
      <c r="R10">
        <f t="shared" si="0"/>
        <v>50000</v>
      </c>
      <c r="S10">
        <f t="shared" si="1"/>
        <v>379.38399488026363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339.61598338394367</v>
      </c>
      <c r="AC10">
        <f t="shared" si="27"/>
        <v>350.49930955454295</v>
      </c>
      <c r="AE10">
        <f t="shared" si="2"/>
        <v>0</v>
      </c>
      <c r="AF10">
        <f t="shared" si="3"/>
        <v>0</v>
      </c>
      <c r="AG10">
        <f t="shared" si="4"/>
        <v>-46.193212455517937</v>
      </c>
      <c r="AH10">
        <f t="shared" si="5"/>
        <v>-60.799076030493424</v>
      </c>
      <c r="AI10">
        <f t="shared" si="6"/>
        <v>-106.99228848601136</v>
      </c>
      <c r="AJ10">
        <f t="shared" si="7"/>
        <v>-10.883326170599275</v>
      </c>
      <c r="AK10">
        <f t="shared" si="28"/>
        <v>1.3924255318741692</v>
      </c>
      <c r="AL10">
        <f t="shared" si="8"/>
        <v>-116.48318912473647</v>
      </c>
      <c r="AN10">
        <f t="shared" si="9"/>
        <v>0</v>
      </c>
      <c r="AO10">
        <f t="shared" si="10"/>
        <v>0</v>
      </c>
      <c r="AP10">
        <f t="shared" si="11"/>
        <v>-27.190082847345451</v>
      </c>
      <c r="AQ10">
        <f t="shared" si="12"/>
        <v>-35.787333818860631</v>
      </c>
      <c r="AR10">
        <f t="shared" si="13"/>
        <v>-62.977416666206082</v>
      </c>
      <c r="AS10">
        <f t="shared" si="14"/>
        <v>-6.4061043712479178</v>
      </c>
      <c r="AT10">
        <f t="shared" si="15"/>
        <v>0.81960451672148615</v>
      </c>
      <c r="AU10">
        <f t="shared" si="16"/>
        <v>-68.563916520732519</v>
      </c>
      <c r="AW10">
        <v>7</v>
      </c>
      <c r="AX10">
        <f>IF(Z10&gt;0, (R10*SUMPRODUCT(K10:$K$98, X10:$X$98)-K10*$AZ$3)/Z10, 0)</f>
        <v>379.38399488026363</v>
      </c>
    </row>
    <row r="11" spans="1:52" x14ac:dyDescent="0.25">
      <c r="A11" t="s">
        <v>33</v>
      </c>
      <c r="C11" s="25">
        <f>AU100</f>
        <v>-1553.2769984887018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1.325545E-3</v>
      </c>
      <c r="Q11" s="5">
        <f t="shared" si="30"/>
        <v>50</v>
      </c>
      <c r="R11">
        <f t="shared" si="0"/>
        <v>50000</v>
      </c>
      <c r="S11">
        <f t="shared" si="1"/>
        <v>393.22990472299233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350.49930955454295</v>
      </c>
      <c r="AC11">
        <f t="shared" si="27"/>
        <v>359.17658151235878</v>
      </c>
      <c r="AE11">
        <f t="shared" si="2"/>
        <v>0</v>
      </c>
      <c r="AF11">
        <f t="shared" si="3"/>
        <v>0</v>
      </c>
      <c r="AG11">
        <f t="shared" si="4"/>
        <v>-45.670049149158409</v>
      </c>
      <c r="AH11">
        <f t="shared" si="5"/>
        <v>-61.231181804349532</v>
      </c>
      <c r="AI11">
        <f t="shared" si="6"/>
        <v>-106.90123095350793</v>
      </c>
      <c r="AJ11">
        <f t="shared" si="7"/>
        <v>-8.677271957815833</v>
      </c>
      <c r="AK11">
        <f t="shared" si="28"/>
        <v>0.84119834293090301</v>
      </c>
      <c r="AL11">
        <f t="shared" si="8"/>
        <v>-114.73730456839286</v>
      </c>
      <c r="AN11">
        <f t="shared" si="9"/>
        <v>0</v>
      </c>
      <c r="AO11">
        <f t="shared" si="10"/>
        <v>0</v>
      </c>
      <c r="AP11">
        <f t="shared" si="11"/>
        <v>-25.543652927122874</v>
      </c>
      <c r="AQ11">
        <f t="shared" si="12"/>
        <v>-34.24712881783023</v>
      </c>
      <c r="AR11">
        <f t="shared" si="13"/>
        <v>-59.790781744953101</v>
      </c>
      <c r="AS11">
        <f t="shared" si="14"/>
        <v>-4.8532731489032814</v>
      </c>
      <c r="AT11">
        <f t="shared" si="15"/>
        <v>0.47048949836949833</v>
      </c>
      <c r="AU11">
        <f t="shared" si="16"/>
        <v>-64.173565395486875</v>
      </c>
      <c r="AW11">
        <v>8</v>
      </c>
      <c r="AX11">
        <f>IF(Z11&gt;0, (R11*SUMPRODUCT(K11:$K$98, X11:$X$98)-K11*$AZ$3)/Z11, 0)</f>
        <v>393.22990472299233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1.3564250000000001E-3</v>
      </c>
      <c r="Q12" s="5">
        <f t="shared" si="30"/>
        <v>50</v>
      </c>
      <c r="R12">
        <f t="shared" si="0"/>
        <v>50000</v>
      </c>
      <c r="S12">
        <f t="shared" si="1"/>
        <v>406.52504055121841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359.17658151235878</v>
      </c>
      <c r="AC12">
        <f t="shared" si="27"/>
        <v>367.10349969517665</v>
      </c>
      <c r="AE12">
        <f t="shared" si="2"/>
        <v>0</v>
      </c>
      <c r="AF12">
        <f t="shared" si="3"/>
        <v>0</v>
      </c>
      <c r="AG12">
        <f t="shared" si="4"/>
        <v>-45.151400661249674</v>
      </c>
      <c r="AH12">
        <f t="shared" si="5"/>
        <v>-61.947996417147195</v>
      </c>
      <c r="AI12">
        <f t="shared" si="6"/>
        <v>-107.09939707839686</v>
      </c>
      <c r="AJ12">
        <f t="shared" si="7"/>
        <v>-7.9269181828178716</v>
      </c>
      <c r="AK12">
        <f t="shared" si="28"/>
        <v>0.82610613747842521</v>
      </c>
      <c r="AL12">
        <f t="shared" si="8"/>
        <v>-114.20020912373631</v>
      </c>
      <c r="AN12">
        <f t="shared" si="9"/>
        <v>0</v>
      </c>
      <c r="AO12">
        <f t="shared" si="10"/>
        <v>0</v>
      </c>
      <c r="AP12">
        <f t="shared" si="11"/>
        <v>-23.998449442582885</v>
      </c>
      <c r="AQ12">
        <f t="shared" si="12"/>
        <v>-32.926018646462644</v>
      </c>
      <c r="AR12">
        <f t="shared" si="13"/>
        <v>-56.924468089045526</v>
      </c>
      <c r="AS12">
        <f t="shared" si="14"/>
        <v>-4.2132412828802934</v>
      </c>
      <c r="AT12">
        <f t="shared" si="15"/>
        <v>0.43908419415874445</v>
      </c>
      <c r="AU12">
        <f t="shared" si="16"/>
        <v>-60.698625177767077</v>
      </c>
      <c r="AW12">
        <v>9</v>
      </c>
      <c r="AX12">
        <f>IF(Z12&gt;0, (R12*SUMPRODUCT(K12:$K$98, X12:$X$98)-K12*$AZ$3)/Z12, 0)</f>
        <v>406.52504055121841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1.3882549999999999E-3</v>
      </c>
      <c r="Q13" s="5">
        <f t="shared" si="30"/>
        <v>50</v>
      </c>
      <c r="R13">
        <f t="shared" si="0"/>
        <v>50000</v>
      </c>
      <c r="S13">
        <f t="shared" si="1"/>
        <v>418.97439709384747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367.10349969517665</v>
      </c>
      <c r="AC13">
        <f t="shared" si="27"/>
        <v>374.03692103071523</v>
      </c>
      <c r="AE13">
        <f t="shared" si="2"/>
        <v>0</v>
      </c>
      <c r="AF13">
        <f t="shared" si="3"/>
        <v>0</v>
      </c>
      <c r="AG13">
        <f t="shared" si="4"/>
        <v>-44.637204996912196</v>
      </c>
      <c r="AH13">
        <f t="shared" si="5"/>
        <v>-62.681657724983161</v>
      </c>
      <c r="AI13">
        <f t="shared" si="6"/>
        <v>-107.31886272189536</v>
      </c>
      <c r="AJ13">
        <f t="shared" si="7"/>
        <v>-6.9334213355385828</v>
      </c>
      <c r="AK13">
        <f t="shared" si="28"/>
        <v>0.73420699939035328</v>
      </c>
      <c r="AL13">
        <f t="shared" si="8"/>
        <v>-113.51807705804359</v>
      </c>
      <c r="AN13">
        <f t="shared" si="9"/>
        <v>0</v>
      </c>
      <c r="AO13">
        <f t="shared" si="10"/>
        <v>0</v>
      </c>
      <c r="AP13">
        <f t="shared" si="11"/>
        <v>-22.552422985481122</v>
      </c>
      <c r="AQ13">
        <f t="shared" si="12"/>
        <v>-31.669170561704274</v>
      </c>
      <c r="AR13">
        <f t="shared" si="13"/>
        <v>-54.2215935471854</v>
      </c>
      <c r="AS13">
        <f t="shared" si="14"/>
        <v>-3.5030296073968392</v>
      </c>
      <c r="AT13">
        <f t="shared" si="15"/>
        <v>0.37094945371910154</v>
      </c>
      <c r="AU13">
        <f t="shared" si="16"/>
        <v>-57.353673700863133</v>
      </c>
      <c r="AW13">
        <v>10</v>
      </c>
      <c r="AX13">
        <f>IF(Z13&gt;0, (R13*SUMPRODUCT(K13:$K$98, X13:$X$98)-K13*$AZ$3)/Z13, 0)</f>
        <v>418.97439709384747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1.4257860000000001E-3</v>
      </c>
      <c r="Q14" s="5">
        <f t="shared" si="30"/>
        <v>50</v>
      </c>
      <c r="R14">
        <f t="shared" si="0"/>
        <v>50000</v>
      </c>
      <c r="S14">
        <f t="shared" si="1"/>
        <v>430.70769126687179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374.03692103071523</v>
      </c>
      <c r="AC14">
        <f t="shared" si="27"/>
        <v>380.11840120452007</v>
      </c>
      <c r="AE14">
        <f t="shared" si="2"/>
        <v>0</v>
      </c>
      <c r="AF14">
        <f t="shared" si="3"/>
        <v>0</v>
      </c>
      <c r="AG14">
        <f t="shared" si="4"/>
        <v>-44.127189844979341</v>
      </c>
      <c r="AH14">
        <f t="shared" si="5"/>
        <v>-63.64310196372746</v>
      </c>
      <c r="AI14">
        <f t="shared" si="6"/>
        <v>-107.7702918087068</v>
      </c>
      <c r="AJ14">
        <f t="shared" si="7"/>
        <v>-6.0814801738048345</v>
      </c>
      <c r="AK14">
        <f t="shared" si="28"/>
        <v>0.67326645785528738</v>
      </c>
      <c r="AL14">
        <f t="shared" si="8"/>
        <v>-113.17850552465634</v>
      </c>
      <c r="AN14">
        <f t="shared" si="9"/>
        <v>0</v>
      </c>
      <c r="AO14">
        <f t="shared" si="10"/>
        <v>0</v>
      </c>
      <c r="AP14">
        <f t="shared" si="11"/>
        <v>-21.196752069469035</v>
      </c>
      <c r="AQ14">
        <f t="shared" si="12"/>
        <v>-30.571333864591359</v>
      </c>
      <c r="AR14">
        <f t="shared" si="13"/>
        <v>-51.768085934060394</v>
      </c>
      <c r="AS14">
        <f t="shared" si="14"/>
        <v>-2.9212743415656064</v>
      </c>
      <c r="AT14">
        <f t="shared" si="15"/>
        <v>0.32340745544828453</v>
      </c>
      <c r="AU14">
        <f t="shared" si="16"/>
        <v>-54.365952820177711</v>
      </c>
      <c r="AW14">
        <v>11</v>
      </c>
      <c r="AX14">
        <f>IF(Z14&gt;0, (R14*SUMPRODUCT(K14:$K$98, X14:$X$98)-K14*$AZ$3)/Z14, 0)</f>
        <v>430.70769126687179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1.477569E-3</v>
      </c>
      <c r="Q15" s="5">
        <f t="shared" si="30"/>
        <v>50</v>
      </c>
      <c r="R15">
        <f t="shared" si="0"/>
        <v>50000</v>
      </c>
      <c r="S15">
        <f t="shared" si="1"/>
        <v>443.5396900204608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380.11840120452007</v>
      </c>
      <c r="AC15">
        <f t="shared" si="27"/>
        <v>386.95038574456703</v>
      </c>
      <c r="AE15">
        <f t="shared" si="2"/>
        <v>0</v>
      </c>
      <c r="AF15">
        <f t="shared" si="3"/>
        <v>0</v>
      </c>
      <c r="AG15">
        <f t="shared" si="4"/>
        <v>-43.620716978757493</v>
      </c>
      <c r="AH15">
        <f t="shared" si="5"/>
        <v>-65.200967772056273</v>
      </c>
      <c r="AI15">
        <f t="shared" si="6"/>
        <v>-108.82168475081377</v>
      </c>
      <c r="AJ15">
        <f t="shared" si="7"/>
        <v>-6.8319845400469603</v>
      </c>
      <c r="AK15">
        <f t="shared" si="28"/>
        <v>1.5584854449385324</v>
      </c>
      <c r="AL15">
        <f t="shared" si="8"/>
        <v>-114.09518384592221</v>
      </c>
      <c r="AN15">
        <f t="shared" si="9"/>
        <v>0</v>
      </c>
      <c r="AO15">
        <f t="shared" si="10"/>
        <v>0</v>
      </c>
      <c r="AP15">
        <f t="shared" si="11"/>
        <v>-19.87806174463126</v>
      </c>
      <c r="AQ15">
        <f t="shared" si="12"/>
        <v>-29.712232006956921</v>
      </c>
      <c r="AR15">
        <f t="shared" si="13"/>
        <v>-49.590293751588185</v>
      </c>
      <c r="AS15">
        <f t="shared" si="14"/>
        <v>-3.1133511764961375</v>
      </c>
      <c r="AT15">
        <f t="shared" si="15"/>
        <v>0.71020542641891493</v>
      </c>
      <c r="AU15">
        <f t="shared" si="16"/>
        <v>-51.993439501665407</v>
      </c>
      <c r="AW15">
        <v>12</v>
      </c>
      <c r="AX15">
        <f>IF(Z15&gt;0, (R15*SUMPRODUCT(K15:$K$98, X15:$X$98)-K15*$AZ$3)/Z15, 0)</f>
        <v>443.5396900204608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1.5369540000000001E-3</v>
      </c>
      <c r="Q16" s="5">
        <f t="shared" si="30"/>
        <v>50</v>
      </c>
      <c r="R16">
        <f t="shared" si="0"/>
        <v>50000</v>
      </c>
      <c r="S16">
        <f t="shared" si="1"/>
        <v>457.567687961209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386.95038574456703</v>
      </c>
      <c r="AC16">
        <f t="shared" si="27"/>
        <v>394.5831916461359</v>
      </c>
      <c r="AE16">
        <f t="shared" si="2"/>
        <v>0</v>
      </c>
      <c r="AF16">
        <f t="shared" si="3"/>
        <v>0</v>
      </c>
      <c r="AG16">
        <f t="shared" si="4"/>
        <v>-43.117466773526552</v>
      </c>
      <c r="AH16">
        <f t="shared" si="5"/>
        <v>-67.043035443369249</v>
      </c>
      <c r="AI16">
        <f t="shared" si="6"/>
        <v>-110.16050221689579</v>
      </c>
      <c r="AJ16">
        <f t="shared" si="7"/>
        <v>-7.6328059015688723</v>
      </c>
      <c r="AK16">
        <f t="shared" si="28"/>
        <v>2.7473477387864262</v>
      </c>
      <c r="AL16">
        <f t="shared" si="8"/>
        <v>-115.04596037967823</v>
      </c>
      <c r="AN16">
        <f t="shared" si="9"/>
        <v>0</v>
      </c>
      <c r="AO16">
        <f t="shared" si="10"/>
        <v>0</v>
      </c>
      <c r="AP16">
        <f t="shared" si="11"/>
        <v>-18.587389519131865</v>
      </c>
      <c r="AQ16">
        <f t="shared" si="12"/>
        <v>-28.901396755896318</v>
      </c>
      <c r="AR16">
        <f t="shared" si="13"/>
        <v>-47.488786275028176</v>
      </c>
      <c r="AS16">
        <f t="shared" si="14"/>
        <v>-3.2904051891911577</v>
      </c>
      <c r="AT16">
        <f t="shared" si="15"/>
        <v>1.1843465395022506</v>
      </c>
      <c r="AU16">
        <f t="shared" si="16"/>
        <v>-49.59484492471708</v>
      </c>
      <c r="AW16">
        <v>13</v>
      </c>
      <c r="AX16">
        <f>IF(Z16&gt;0, (R16*SUMPRODUCT(K16:$K$98, X16:$X$98)-K16*$AZ$3)/Z16, 0)</f>
        <v>457.567687961209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1.5977630000000001E-3</v>
      </c>
      <c r="Q17" s="5">
        <f t="shared" si="30"/>
        <v>50</v>
      </c>
      <c r="R17">
        <f t="shared" si="0"/>
        <v>50000</v>
      </c>
      <c r="S17">
        <f t="shared" si="1"/>
        <v>475.048097310635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394.5831916461359</v>
      </c>
      <c r="AC17">
        <f t="shared" si="27"/>
        <v>404.90630146801925</v>
      </c>
      <c r="AE17">
        <f t="shared" si="2"/>
        <v>0</v>
      </c>
      <c r="AF17">
        <f t="shared" si="3"/>
        <v>0</v>
      </c>
      <c r="AG17">
        <f t="shared" si="4"/>
        <v>-42.617400612726811</v>
      </c>
      <c r="AH17">
        <f t="shared" si="5"/>
        <v>-68.891493064470112</v>
      </c>
      <c r="AI17">
        <f t="shared" si="6"/>
        <v>-111.50889367719692</v>
      </c>
      <c r="AJ17">
        <f t="shared" si="7"/>
        <v>-10.323109821883349</v>
      </c>
      <c r="AK17">
        <f t="shared" si="28"/>
        <v>5.4452480447166751</v>
      </c>
      <c r="AL17">
        <f t="shared" si="8"/>
        <v>-116.38675545436359</v>
      </c>
      <c r="AN17">
        <f t="shared" si="9"/>
        <v>0</v>
      </c>
      <c r="AO17">
        <f t="shared" si="10"/>
        <v>0</v>
      </c>
      <c r="AP17">
        <f t="shared" si="11"/>
        <v>-17.2699918976314</v>
      </c>
      <c r="AQ17">
        <f t="shared" si="12"/>
        <v>-27.917130325490394</v>
      </c>
      <c r="AR17">
        <f t="shared" si="13"/>
        <v>-45.187122223121797</v>
      </c>
      <c r="AS17">
        <f t="shared" si="14"/>
        <v>-4.1832683462408289</v>
      </c>
      <c r="AT17">
        <f t="shared" si="15"/>
        <v>2.2065960912868832</v>
      </c>
      <c r="AU17">
        <f t="shared" si="16"/>
        <v>-47.163794478075744</v>
      </c>
      <c r="AW17">
        <v>14</v>
      </c>
      <c r="AX17">
        <f>IF(Z17&gt;0, (R17*SUMPRODUCT(K17:$K$98, X17:$X$98)-K17*$AZ$3)/Z17, 0)</f>
        <v>475.048097310635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1.661898E-3</v>
      </c>
      <c r="Q18" s="5">
        <f t="shared" si="30"/>
        <v>50</v>
      </c>
      <c r="R18">
        <f t="shared" si="0"/>
        <v>50000</v>
      </c>
      <c r="S18">
        <f t="shared" si="1"/>
        <v>496.2772245269673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404.90630146801925</v>
      </c>
      <c r="AC18">
        <f t="shared" si="27"/>
        <v>418.06791243479631</v>
      </c>
      <c r="AE18">
        <f t="shared" si="2"/>
        <v>0</v>
      </c>
      <c r="AF18">
        <f t="shared" si="3"/>
        <v>0</v>
      </c>
      <c r="AG18">
        <f t="shared" si="4"/>
        <v>-42.120400833756058</v>
      </c>
      <c r="AH18">
        <f t="shared" si="5"/>
        <v>-70.82577284348946</v>
      </c>
      <c r="AI18">
        <f t="shared" si="6"/>
        <v>-112.94617367724553</v>
      </c>
      <c r="AJ18">
        <f t="shared" si="7"/>
        <v>-13.161610966777062</v>
      </c>
      <c r="AK18">
        <f t="shared" si="28"/>
        <v>8.7459761117092167</v>
      </c>
      <c r="AL18">
        <f t="shared" si="8"/>
        <v>-117.36180853231338</v>
      </c>
      <c r="AN18">
        <f t="shared" si="9"/>
        <v>0</v>
      </c>
      <c r="AO18">
        <f t="shared" si="10"/>
        <v>0</v>
      </c>
      <c r="AP18">
        <f t="shared" si="11"/>
        <v>-15.928136444251958</v>
      </c>
      <c r="AQ18">
        <f t="shared" si="12"/>
        <v>-26.783282003256652</v>
      </c>
      <c r="AR18">
        <f t="shared" si="13"/>
        <v>-42.711418447508613</v>
      </c>
      <c r="AS18">
        <f t="shared" si="14"/>
        <v>-4.9771590762493094</v>
      </c>
      <c r="AT18">
        <f t="shared" si="15"/>
        <v>3.3073545856151814</v>
      </c>
      <c r="AU18">
        <f t="shared" si="16"/>
        <v>-44.381222938142741</v>
      </c>
      <c r="AW18">
        <v>15</v>
      </c>
      <c r="AX18">
        <f>IF(Z18&gt;0, (R18*SUMPRODUCT(K18:$K$98, X18:$X$98)-K18*$AZ$3)/Z18, 0)</f>
        <v>496.2772245269673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1.7364850000000001E-3</v>
      </c>
      <c r="Q19" s="5">
        <f t="shared" si="30"/>
        <v>50</v>
      </c>
      <c r="R19">
        <f t="shared" si="0"/>
        <v>50000</v>
      </c>
      <c r="S19">
        <f t="shared" si="1"/>
        <v>516.46517593559156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418.06791243479631</v>
      </c>
      <c r="AC19">
        <f t="shared" si="27"/>
        <v>429.96816031888193</v>
      </c>
      <c r="AE19">
        <f t="shared" si="2"/>
        <v>0</v>
      </c>
      <c r="AF19">
        <f t="shared" si="3"/>
        <v>0</v>
      </c>
      <c r="AG19">
        <f t="shared" si="4"/>
        <v>-41.626055381176691</v>
      </c>
      <c r="AH19">
        <f t="shared" si="5"/>
        <v>-73.141444241804891</v>
      </c>
      <c r="AI19">
        <f t="shared" si="6"/>
        <v>-114.76749962298157</v>
      </c>
      <c r="AJ19">
        <f t="shared" si="7"/>
        <v>-11.900247884085616</v>
      </c>
      <c r="AK19">
        <f t="shared" si="28"/>
        <v>9.3229144472959575</v>
      </c>
      <c r="AL19">
        <f t="shared" si="8"/>
        <v>-117.34483305977123</v>
      </c>
      <c r="AN19">
        <f t="shared" si="9"/>
        <v>0</v>
      </c>
      <c r="AO19">
        <f t="shared" si="10"/>
        <v>0</v>
      </c>
      <c r="AP19">
        <f t="shared" si="11"/>
        <v>-14.679843429820052</v>
      </c>
      <c r="AQ19">
        <f t="shared" si="12"/>
        <v>-25.794059510768314</v>
      </c>
      <c r="AR19">
        <f t="shared" si="13"/>
        <v>-40.47390294058836</v>
      </c>
      <c r="AS19">
        <f t="shared" si="14"/>
        <v>-4.1967410583281151</v>
      </c>
      <c r="AT19">
        <f t="shared" si="15"/>
        <v>3.287818726580555</v>
      </c>
      <c r="AU19">
        <f t="shared" si="16"/>
        <v>-41.382825272335921</v>
      </c>
      <c r="AW19">
        <v>16</v>
      </c>
      <c r="AX19">
        <f>IF(Z19&gt;0, (R19*SUMPRODUCT(K19:$K$98, X19:$X$98)-K19*$AZ$3)/Z19, 0)</f>
        <v>516.46517593559156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1.8096469999999999E-3</v>
      </c>
      <c r="Q20" s="5">
        <f t="shared" si="30"/>
        <v>50</v>
      </c>
      <c r="R20">
        <f t="shared" si="0"/>
        <v>50000</v>
      </c>
      <c r="S20">
        <f t="shared" si="1"/>
        <v>524.77958120298058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429.96816031888193</v>
      </c>
      <c r="AC20">
        <f t="shared" si="27"/>
        <v>431.73056059995963</v>
      </c>
      <c r="AE20">
        <f t="shared" si="2"/>
        <v>0</v>
      </c>
      <c r="AF20">
        <f t="shared" si="3"/>
        <v>0</v>
      </c>
      <c r="AG20">
        <f t="shared" si="4"/>
        <v>-41.134466361122549</v>
      </c>
      <c r="AH20">
        <f t="shared" si="5"/>
        <v>-75.328466242380259</v>
      </c>
      <c r="AI20">
        <f t="shared" si="6"/>
        <v>-116.46293260350281</v>
      </c>
      <c r="AJ20">
        <f t="shared" si="7"/>
        <v>-1.7624002810777029</v>
      </c>
      <c r="AK20">
        <f t="shared" si="28"/>
        <v>1.8488630893711924</v>
      </c>
      <c r="AL20">
        <f t="shared" si="8"/>
        <v>-116.37646979520932</v>
      </c>
      <c r="AN20">
        <f t="shared" si="9"/>
        <v>0</v>
      </c>
      <c r="AO20">
        <f t="shared" si="10"/>
        <v>0</v>
      </c>
      <c r="AP20">
        <f t="shared" si="11"/>
        <v>-13.75934711268008</v>
      </c>
      <c r="AQ20">
        <f t="shared" si="12"/>
        <v>-25.19713044033346</v>
      </c>
      <c r="AR20">
        <f t="shared" si="13"/>
        <v>-38.956477553013542</v>
      </c>
      <c r="AS20">
        <f t="shared" si="14"/>
        <v>-0.58951724342173506</v>
      </c>
      <c r="AT20">
        <f t="shared" si="15"/>
        <v>0.61843877557929405</v>
      </c>
      <c r="AU20">
        <f t="shared" si="16"/>
        <v>-38.927556020855981</v>
      </c>
      <c r="AW20">
        <v>17</v>
      </c>
      <c r="AX20">
        <f>IF(Z20&gt;0, (R20*SUMPRODUCT(K20:$K$98, X20:$X$98)-K20*$AZ$3)/Z20, 0)</f>
        <v>524.77958120298058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1.8942099999999999E-3</v>
      </c>
      <c r="Q21" s="5">
        <f t="shared" si="30"/>
        <v>50</v>
      </c>
      <c r="R21">
        <f t="shared" si="0"/>
        <v>50000</v>
      </c>
      <c r="S21">
        <f t="shared" si="1"/>
        <v>530.7326862833836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431.73056059995963</v>
      </c>
      <c r="AC21">
        <f t="shared" si="27"/>
        <v>431.43477010253622</v>
      </c>
      <c r="AE21">
        <f t="shared" si="2"/>
        <v>0</v>
      </c>
      <c r="AF21">
        <f t="shared" si="3"/>
        <v>0</v>
      </c>
      <c r="AG21">
        <f t="shared" si="4"/>
        <v>-40.645204379985422</v>
      </c>
      <c r="AH21">
        <f t="shared" si="5"/>
        <v>-77.917317525901936</v>
      </c>
      <c r="AI21">
        <f t="shared" si="6"/>
        <v>-118.56252190588737</v>
      </c>
      <c r="AJ21">
        <f t="shared" si="7"/>
        <v>0.29579049742341113</v>
      </c>
      <c r="AK21">
        <f t="shared" si="28"/>
        <v>0.69076889695993549</v>
      </c>
      <c r="AL21">
        <f t="shared" si="8"/>
        <v>-117.57596251150402</v>
      </c>
      <c r="AN21">
        <f t="shared" si="9"/>
        <v>0</v>
      </c>
      <c r="AO21">
        <f t="shared" si="10"/>
        <v>0</v>
      </c>
      <c r="AP21">
        <f t="shared" si="11"/>
        <v>-12.928576025731239</v>
      </c>
      <c r="AQ21">
        <f t="shared" si="12"/>
        <v>-24.784226791850262</v>
      </c>
      <c r="AR21">
        <f t="shared" si="13"/>
        <v>-37.712802817581505</v>
      </c>
      <c r="AS21">
        <f t="shared" si="14"/>
        <v>9.4086128781050618E-2</v>
      </c>
      <c r="AT21">
        <f t="shared" si="15"/>
        <v>0.21972231009261906</v>
      </c>
      <c r="AU21">
        <f t="shared" si="16"/>
        <v>-37.398994378707833</v>
      </c>
      <c r="AW21">
        <v>18</v>
      </c>
      <c r="AX21">
        <f>IF(Z21&gt;0, (R21*SUMPRODUCT(K21:$K$98, X21:$X$98)-K21*$AZ$3)/Z21, 0)</f>
        <v>530.7326862833836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1.9849490000000002E-3</v>
      </c>
      <c r="Q22" s="5">
        <f t="shared" si="30"/>
        <v>50</v>
      </c>
      <c r="R22">
        <f t="shared" si="0"/>
        <v>50000</v>
      </c>
      <c r="S22">
        <f t="shared" si="1"/>
        <v>546.14494687096715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431.43477010253622</v>
      </c>
      <c r="AC22">
        <f t="shared" si="27"/>
        <v>438.64258031056721</v>
      </c>
      <c r="AE22">
        <f t="shared" si="2"/>
        <v>0</v>
      </c>
      <c r="AF22">
        <f t="shared" si="3"/>
        <v>0</v>
      </c>
      <c r="AG22">
        <f t="shared" si="4"/>
        <v>-40.158073678396718</v>
      </c>
      <c r="AH22">
        <f t="shared" si="5"/>
        <v>-80.678657788847701</v>
      </c>
      <c r="AI22">
        <f t="shared" si="6"/>
        <v>-120.83673146724442</v>
      </c>
      <c r="AJ22">
        <f t="shared" si="7"/>
        <v>-7.2078102080309918</v>
      </c>
      <c r="AK22">
        <f t="shared" si="28"/>
        <v>9.0601301721532614</v>
      </c>
      <c r="AL22">
        <f t="shared" si="8"/>
        <v>-118.98441150312215</v>
      </c>
      <c r="AN22">
        <f t="shared" si="9"/>
        <v>0</v>
      </c>
      <c r="AO22">
        <f t="shared" si="10"/>
        <v>0</v>
      </c>
      <c r="AP22">
        <f t="shared" si="11"/>
        <v>-11.926823250625795</v>
      </c>
      <c r="AQ22">
        <f t="shared" si="12"/>
        <v>-23.961310974509058</v>
      </c>
      <c r="AR22">
        <f t="shared" si="13"/>
        <v>-35.888134225134856</v>
      </c>
      <c r="AS22">
        <f t="shared" si="14"/>
        <v>-2.1406972621171336</v>
      </c>
      <c r="AT22">
        <f t="shared" si="15"/>
        <v>2.6908305427275656</v>
      </c>
      <c r="AU22">
        <f t="shared" si="16"/>
        <v>-35.338000944524417</v>
      </c>
      <c r="AW22">
        <v>19</v>
      </c>
      <c r="AX22">
        <f>IF(Z22&gt;0, (R22*SUMPRODUCT(K22:$K$98, X22:$X$98)-K22*$AZ$3)/Z22, 0)</f>
        <v>546.14494687096715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2.0842399999999998E-3</v>
      </c>
      <c r="Q23" s="5">
        <f t="shared" si="30"/>
        <v>50</v>
      </c>
      <c r="R23">
        <f t="shared" si="0"/>
        <v>50000</v>
      </c>
      <c r="S23">
        <f t="shared" si="1"/>
        <v>583.47162615900731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438.64258031056721</v>
      </c>
      <c r="AC23">
        <f t="shared" si="27"/>
        <v>462.95899116686417</v>
      </c>
      <c r="AE23">
        <f t="shared" si="2"/>
        <v>0</v>
      </c>
      <c r="AF23">
        <f t="shared" si="3"/>
        <v>0</v>
      </c>
      <c r="AG23">
        <f t="shared" si="4"/>
        <v>-39.672793878129291</v>
      </c>
      <c r="AH23">
        <f t="shared" si="5"/>
        <v>-83.699063483461572</v>
      </c>
      <c r="AI23">
        <f t="shared" si="6"/>
        <v>-123.37185736159086</v>
      </c>
      <c r="AJ23">
        <f t="shared" si="7"/>
        <v>-24.316410856296955</v>
      </c>
      <c r="AK23">
        <f t="shared" si="28"/>
        <v>30.704980621739708</v>
      </c>
      <c r="AL23">
        <f t="shared" si="8"/>
        <v>-116.9832875961481</v>
      </c>
      <c r="AN23">
        <f t="shared" si="9"/>
        <v>0</v>
      </c>
      <c r="AO23">
        <f t="shared" si="10"/>
        <v>0</v>
      </c>
      <c r="AP23">
        <f t="shared" si="11"/>
        <v>-10.520264871453263</v>
      </c>
      <c r="AQ23">
        <f t="shared" si="12"/>
        <v>-22.19496615346813</v>
      </c>
      <c r="AR23">
        <f t="shared" si="13"/>
        <v>-32.715231024921394</v>
      </c>
      <c r="AS23">
        <f t="shared" si="14"/>
        <v>-6.4481237121127135</v>
      </c>
      <c r="AT23">
        <f t="shared" si="15"/>
        <v>8.1422178131905518</v>
      </c>
      <c r="AU23">
        <f t="shared" si="16"/>
        <v>-31.021136923843553</v>
      </c>
      <c r="AW23">
        <v>20</v>
      </c>
      <c r="AX23">
        <f>IF(Z23&gt;0, (R23*SUMPRODUCT(K23:$K$98, X23:$X$98)-K23*$AZ$3)/Z23, 0)</f>
        <v>583.47162615900731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2.1892320000000002E-3</v>
      </c>
      <c r="Q24" s="5">
        <f t="shared" si="30"/>
        <v>50</v>
      </c>
      <c r="R24">
        <f t="shared" si="0"/>
        <v>50000</v>
      </c>
      <c r="S24">
        <f t="shared" si="1"/>
        <v>617.34989921975694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462.95899116686417</v>
      </c>
      <c r="AC24">
        <f t="shared" si="27"/>
        <v>483.86913379090174</v>
      </c>
      <c r="AE24">
        <f t="shared" si="2"/>
        <v>0</v>
      </c>
      <c r="AF24">
        <f t="shared" si="3"/>
        <v>0</v>
      </c>
      <c r="AG24">
        <f t="shared" si="4"/>
        <v>-39.189212989460593</v>
      </c>
      <c r="AH24">
        <f t="shared" si="5"/>
        <v>-86.852949887404748</v>
      </c>
      <c r="AI24">
        <f t="shared" si="6"/>
        <v>-126.04216287686535</v>
      </c>
      <c r="AJ24">
        <f t="shared" si="7"/>
        <v>-20.910142624037576</v>
      </c>
      <c r="AK24">
        <f t="shared" si="28"/>
        <v>32.407129381680498</v>
      </c>
      <c r="AL24">
        <f t="shared" ref="AL24:AL69" si="39">SUM(AI24:AK24)</f>
        <v>-114.54517611922242</v>
      </c>
      <c r="AN24">
        <f t="shared" si="9"/>
        <v>0</v>
      </c>
      <c r="AO24">
        <f t="shared" si="10"/>
        <v>0</v>
      </c>
      <c r="AP24">
        <f t="shared" si="11"/>
        <v>-9.2785990377086307</v>
      </c>
      <c r="AQ24">
        <f t="shared" si="12"/>
        <v>-20.563661165233363</v>
      </c>
      <c r="AR24">
        <f t="shared" si="13"/>
        <v>-29.842260202941997</v>
      </c>
      <c r="AS24">
        <f t="shared" si="14"/>
        <v>-4.95077125641496</v>
      </c>
      <c r="AT24">
        <f t="shared" si="15"/>
        <v>7.6728450652128943</v>
      </c>
      <c r="AU24">
        <f t="shared" si="16"/>
        <v>-27.12018639414406</v>
      </c>
      <c r="AW24">
        <v>21</v>
      </c>
      <c r="AX24">
        <f>IF(Z24&gt;0, (R24*SUMPRODUCT(K24:$K$98, X24:$X$98)-K24*$AZ$3)/Z24, 0)</f>
        <v>617.34989921975694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2.8741389999999999E-3</v>
      </c>
      <c r="Q25" s="5">
        <f t="shared" si="30"/>
        <v>50</v>
      </c>
      <c r="R25">
        <f t="shared" si="0"/>
        <v>50000</v>
      </c>
      <c r="S25">
        <f t="shared" si="1"/>
        <v>648.56695734392338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483.86913379090174</v>
      </c>
      <c r="AC25">
        <f t="shared" si="27"/>
        <v>501.79217689129842</v>
      </c>
      <c r="AE25">
        <f t="shared" si="2"/>
        <v>0</v>
      </c>
      <c r="AF25">
        <f t="shared" si="3"/>
        <v>0</v>
      </c>
      <c r="AG25">
        <f t="shared" si="4"/>
        <v>-38.68468561413367</v>
      </c>
      <c r="AH25">
        <f t="shared" si="5"/>
        <v>-112.63524543231529</v>
      </c>
      <c r="AI25">
        <f t="shared" si="6"/>
        <v>-151.31993104644897</v>
      </c>
      <c r="AJ25">
        <f t="shared" si="7"/>
        <v>-17.923043100396683</v>
      </c>
      <c r="AK25">
        <f t="shared" si="28"/>
        <v>33.870839365363125</v>
      </c>
      <c r="AL25">
        <f t="shared" si="39"/>
        <v>-135.37213478148254</v>
      </c>
      <c r="AN25">
        <f t="shared" si="9"/>
        <v>0</v>
      </c>
      <c r="AO25">
        <f t="shared" si="10"/>
        <v>0</v>
      </c>
      <c r="AP25">
        <f t="shared" si="11"/>
        <v>-8.1778080928320556</v>
      </c>
      <c r="AQ25">
        <f t="shared" si="12"/>
        <v>-23.810699428250757</v>
      </c>
      <c r="AR25">
        <f t="shared" si="13"/>
        <v>-31.988507521082816</v>
      </c>
      <c r="AS25">
        <f t="shared" si="14"/>
        <v>-3.7888690211056315</v>
      </c>
      <c r="AT25">
        <f t="shared" si="15"/>
        <v>7.1601777260374471</v>
      </c>
      <c r="AU25">
        <f t="shared" si="16"/>
        <v>-28.617198816151003</v>
      </c>
      <c r="AW25">
        <v>22</v>
      </c>
      <c r="AX25">
        <f>IF(Z25&gt;0, (R25*SUMPRODUCT(K25:$K$98, X25:$X$98)-K25*$AZ$3)/Z25, 0)</f>
        <v>648.56695734392338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3.657909E-3</v>
      </c>
      <c r="Q26" s="5">
        <f t="shared" si="30"/>
        <v>50</v>
      </c>
      <c r="R26">
        <f t="shared" si="0"/>
        <v>50000</v>
      </c>
      <c r="S26">
        <f t="shared" si="1"/>
        <v>671.37557072755953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501.79217689129842</v>
      </c>
      <c r="AC26">
        <f t="shared" si="27"/>
        <v>512.34460627164594</v>
      </c>
      <c r="AE26">
        <f t="shared" si="2"/>
        <v>0</v>
      </c>
      <c r="AF26">
        <f t="shared" si="3"/>
        <v>0</v>
      </c>
      <c r="AG26">
        <f t="shared" si="4"/>
        <v>-38.156333698322229</v>
      </c>
      <c r="AH26">
        <f t="shared" si="5"/>
        <v>-141.50505967011011</v>
      </c>
      <c r="AI26">
        <f t="shared" si="6"/>
        <v>-179.66139336843236</v>
      </c>
      <c r="AJ26">
        <f t="shared" si="7"/>
        <v>-10.552429380347519</v>
      </c>
      <c r="AK26">
        <f t="shared" si="28"/>
        <v>35.12545238239089</v>
      </c>
      <c r="AL26">
        <f t="shared" si="39"/>
        <v>-155.08837036638897</v>
      </c>
      <c r="AN26">
        <f t="shared" si="9"/>
        <v>0</v>
      </c>
      <c r="AO26">
        <f t="shared" si="10"/>
        <v>0</v>
      </c>
      <c r="AP26">
        <f t="shared" si="11"/>
        <v>-7.201889584000619</v>
      </c>
      <c r="AQ26">
        <f t="shared" si="12"/>
        <v>-26.708640913431449</v>
      </c>
      <c r="AR26">
        <f t="shared" si="13"/>
        <v>-33.91053049743207</v>
      </c>
      <c r="AS26">
        <f t="shared" si="14"/>
        <v>-1.9917383006734892</v>
      </c>
      <c r="AT26">
        <f t="shared" si="15"/>
        <v>6.62982014063825</v>
      </c>
      <c r="AU26">
        <f t="shared" si="16"/>
        <v>-29.272448657467308</v>
      </c>
      <c r="AW26">
        <v>23</v>
      </c>
      <c r="AX26">
        <f>IF(Z26&gt;0, (R26*SUMPRODUCT(K26:$K$98, X26:$X$98)-K26*$AZ$3)/Z26, 0)</f>
        <v>671.37557072755953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4.4868319999999996E-3</v>
      </c>
      <c r="Q27" s="5">
        <f t="shared" si="30"/>
        <v>50</v>
      </c>
      <c r="R27">
        <f t="shared" si="0"/>
        <v>50000</v>
      </c>
      <c r="S27">
        <f t="shared" si="1"/>
        <v>686.52702382474263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512.34460627164594</v>
      </c>
      <c r="AC27">
        <f t="shared" si="27"/>
        <v>516.31733036589151</v>
      </c>
      <c r="AE27">
        <f t="shared" si="2"/>
        <v>0</v>
      </c>
      <c r="AF27">
        <f t="shared" si="3"/>
        <v>0</v>
      </c>
      <c r="AG27">
        <f t="shared" si="4"/>
        <v>-37.603569302298695</v>
      </c>
      <c r="AH27">
        <f t="shared" si="5"/>
        <v>-171.2010590403105</v>
      </c>
      <c r="AI27">
        <f t="shared" si="6"/>
        <v>-208.80462834260919</v>
      </c>
      <c r="AJ27">
        <f t="shared" si="7"/>
        <v>-3.9727240942455637</v>
      </c>
      <c r="AK27">
        <f t="shared" si="28"/>
        <v>35.864122439015219</v>
      </c>
      <c r="AL27">
        <f t="shared" si="39"/>
        <v>-176.91322999783955</v>
      </c>
      <c r="AN27">
        <f t="shared" si="9"/>
        <v>0</v>
      </c>
      <c r="AO27">
        <f t="shared" si="10"/>
        <v>0</v>
      </c>
      <c r="AP27">
        <f t="shared" si="11"/>
        <v>-6.3371044817095106</v>
      </c>
      <c r="AQ27">
        <f t="shared" si="12"/>
        <v>-28.851489862464874</v>
      </c>
      <c r="AR27">
        <f t="shared" si="13"/>
        <v>-35.188594344174383</v>
      </c>
      <c r="AS27">
        <f t="shared" si="14"/>
        <v>-0.66949941533076607</v>
      </c>
      <c r="AT27">
        <f t="shared" si="15"/>
        <v>6.0439659122191021</v>
      </c>
      <c r="AU27">
        <f t="shared" si="16"/>
        <v>-29.814127847286052</v>
      </c>
      <c r="AW27">
        <v>24</v>
      </c>
      <c r="AX27">
        <f>IF(Z27&gt;0, (R27*SUMPRODUCT(K27:$K$98, X27:$X$98)-K27*$AZ$3)/Z27, 0)</f>
        <v>686.52702382474263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5.3970320000000004E-3</v>
      </c>
      <c r="Q28" s="5">
        <f t="shared" si="30"/>
        <v>50</v>
      </c>
      <c r="R28">
        <f t="shared" si="0"/>
        <v>50000</v>
      </c>
      <c r="S28">
        <f t="shared" si="1"/>
        <v>695.29463098331917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516.31733036589151</v>
      </c>
      <c r="AC28">
        <f t="shared" si="27"/>
        <v>514.85991640313819</v>
      </c>
      <c r="AE28">
        <f t="shared" si="2"/>
        <v>0</v>
      </c>
      <c r="AF28">
        <f t="shared" si="3"/>
        <v>0</v>
      </c>
      <c r="AG28">
        <f t="shared" si="4"/>
        <v>-37.024585942436985</v>
      </c>
      <c r="AH28">
        <f t="shared" si="5"/>
        <v>-202.94766683872376</v>
      </c>
      <c r="AI28">
        <f t="shared" si="6"/>
        <v>-239.97225278116076</v>
      </c>
      <c r="AJ28">
        <f t="shared" si="7"/>
        <v>1.4574139627533214</v>
      </c>
      <c r="AK28">
        <f t="shared" si="28"/>
        <v>36.142213125612408</v>
      </c>
      <c r="AL28">
        <f t="shared" si="39"/>
        <v>-202.37262569279503</v>
      </c>
      <c r="AN28">
        <f t="shared" si="9"/>
        <v>0</v>
      </c>
      <c r="AO28">
        <f t="shared" si="10"/>
        <v>0</v>
      </c>
      <c r="AP28">
        <f t="shared" si="11"/>
        <v>-5.5710106082297193</v>
      </c>
      <c r="AQ28">
        <f t="shared" si="12"/>
        <v>-30.537103281365759</v>
      </c>
      <c r="AR28">
        <f t="shared" si="13"/>
        <v>-36.108113889595479</v>
      </c>
      <c r="AS28">
        <f t="shared" si="14"/>
        <v>0.21929397562214711</v>
      </c>
      <c r="AT28">
        <f t="shared" si="15"/>
        <v>5.4382418493680857</v>
      </c>
      <c r="AU28">
        <f t="shared" si="16"/>
        <v>-30.450578064605246</v>
      </c>
      <c r="AW28">
        <v>25</v>
      </c>
      <c r="AX28">
        <f>IF(Z28&gt;0, (R28*SUMPRODUCT(K28:$K$98, X28:$X$98)-K28*$AZ$3)/Z28, 0)</f>
        <v>695.29463098331917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6.3737730000000001E-3</v>
      </c>
      <c r="Q29" s="5">
        <f t="shared" si="30"/>
        <v>50</v>
      </c>
      <c r="R29">
        <f t="shared" si="0"/>
        <v>50000</v>
      </c>
      <c r="S29">
        <f t="shared" si="1"/>
        <v>698.52389893714019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514.85991640313819</v>
      </c>
      <c r="AC29">
        <f t="shared" si="27"/>
        <v>508.78180946080073</v>
      </c>
      <c r="AE29">
        <f t="shared" si="2"/>
        <v>0</v>
      </c>
      <c r="AF29">
        <f t="shared" si="3"/>
        <v>0</v>
      </c>
      <c r="AG29">
        <f t="shared" si="4"/>
        <v>-36.418353776796529</v>
      </c>
      <c r="AH29">
        <f t="shared" si="5"/>
        <v>-235.98630621608439</v>
      </c>
      <c r="AI29">
        <f t="shared" si="6"/>
        <v>-272.40465999288091</v>
      </c>
      <c r="AJ29">
        <f t="shared" si="7"/>
        <v>6.0781069423374561</v>
      </c>
      <c r="AK29">
        <f t="shared" si="28"/>
        <v>36.040194148219676</v>
      </c>
      <c r="AL29">
        <f t="shared" si="39"/>
        <v>-230.28635890232377</v>
      </c>
      <c r="AN29">
        <f t="shared" si="9"/>
        <v>0</v>
      </c>
      <c r="AO29">
        <f t="shared" si="10"/>
        <v>0</v>
      </c>
      <c r="AP29">
        <f t="shared" si="11"/>
        <v>-4.8926715581696198</v>
      </c>
      <c r="AQ29">
        <f t="shared" si="12"/>
        <v>-31.703890176293001</v>
      </c>
      <c r="AR29">
        <f t="shared" si="13"/>
        <v>-36.596561734462618</v>
      </c>
      <c r="AS29">
        <f t="shared" si="14"/>
        <v>0.81657125817793197</v>
      </c>
      <c r="AT29">
        <f t="shared" si="15"/>
        <v>4.8418672063165493</v>
      </c>
      <c r="AU29">
        <f t="shared" si="16"/>
        <v>-30.938123269968138</v>
      </c>
      <c r="AW29">
        <v>26</v>
      </c>
      <c r="AX29">
        <f>IF(Z29&gt;0, (R29*SUMPRODUCT(K29:$K$98, X29:$X$98)-K29*$AZ$3)/Z29, 0)</f>
        <v>698.52389893714019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7.4983330000000003E-3</v>
      </c>
      <c r="Q30" s="5">
        <f t="shared" si="30"/>
        <v>50</v>
      </c>
      <c r="R30">
        <f t="shared" si="0"/>
        <v>50000</v>
      </c>
      <c r="S30">
        <f t="shared" si="1"/>
        <v>697.17868143128055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508.78180946080073</v>
      </c>
      <c r="AC30">
        <f t="shared" si="27"/>
        <v>498.91630887292587</v>
      </c>
      <c r="AE30">
        <f t="shared" si="2"/>
        <v>0</v>
      </c>
      <c r="AF30">
        <f t="shared" si="3"/>
        <v>0</v>
      </c>
      <c r="AG30">
        <f t="shared" si="4"/>
        <v>-35.781093295098337</v>
      </c>
      <c r="AH30">
        <f t="shared" si="5"/>
        <v>-273.07694393022808</v>
      </c>
      <c r="AI30">
        <f t="shared" si="6"/>
        <v>-308.85803722532643</v>
      </c>
      <c r="AJ30">
        <f t="shared" si="7"/>
        <v>9.8655005878748625</v>
      </c>
      <c r="AK30">
        <f t="shared" si="28"/>
        <v>35.614726662256054</v>
      </c>
      <c r="AL30">
        <f t="shared" si="39"/>
        <v>-263.37780997519553</v>
      </c>
      <c r="AN30">
        <f t="shared" si="9"/>
        <v>0</v>
      </c>
      <c r="AO30">
        <f t="shared" si="10"/>
        <v>0</v>
      </c>
      <c r="AP30">
        <f t="shared" si="11"/>
        <v>-4.2920160374867313</v>
      </c>
      <c r="AQ30">
        <f t="shared" si="12"/>
        <v>-32.756143395343464</v>
      </c>
      <c r="AR30">
        <f t="shared" si="13"/>
        <v>-37.048159432830197</v>
      </c>
      <c r="AS30">
        <f t="shared" si="14"/>
        <v>1.18338717019567</v>
      </c>
      <c r="AT30">
        <f t="shared" si="15"/>
        <v>4.2720600162893696</v>
      </c>
      <c r="AU30">
        <f t="shared" si="16"/>
        <v>-31.592712246345162</v>
      </c>
      <c r="AW30">
        <v>27</v>
      </c>
      <c r="AX30">
        <f>IF(Z30&gt;0, (R30*SUMPRODUCT(K30:$K$98, X30:$X$98)-K30*$AZ$3)/Z30, 0)</f>
        <v>697.17868143128055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8.7783159999999995E-3</v>
      </c>
      <c r="Q31" s="5">
        <f t="shared" si="30"/>
        <v>50</v>
      </c>
      <c r="R31">
        <f t="shared" si="0"/>
        <v>50000</v>
      </c>
      <c r="S31">
        <f t="shared" si="1"/>
        <v>691.64056768764419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498.91630887292587</v>
      </c>
      <c r="AC31">
        <f t="shared" si="27"/>
        <v>485.65872761009837</v>
      </c>
      <c r="AE31">
        <f t="shared" si="2"/>
        <v>0</v>
      </c>
      <c r="AF31">
        <f t="shared" si="3"/>
        <v>0</v>
      </c>
      <c r="AG31">
        <f t="shared" si="4"/>
        <v>-35.109184618377498</v>
      </c>
      <c r="AH31">
        <f t="shared" si="5"/>
        <v>-314.09774376985445</v>
      </c>
      <c r="AI31">
        <f t="shared" si="6"/>
        <v>-349.20692838823197</v>
      </c>
      <c r="AJ31">
        <f t="shared" si="7"/>
        <v>13.2575812628275</v>
      </c>
      <c r="AK31">
        <f t="shared" si="28"/>
        <v>34.924141621104816</v>
      </c>
      <c r="AL31">
        <f t="shared" si="39"/>
        <v>-301.02520550429966</v>
      </c>
      <c r="AN31">
        <f t="shared" si="9"/>
        <v>0</v>
      </c>
      <c r="AO31">
        <f t="shared" si="10"/>
        <v>0</v>
      </c>
      <c r="AP31">
        <f t="shared" si="11"/>
        <v>-3.7601957179086933</v>
      </c>
      <c r="AQ31">
        <f t="shared" si="12"/>
        <v>-33.639886655469965</v>
      </c>
      <c r="AR31">
        <f t="shared" si="13"/>
        <v>-37.400082373378666</v>
      </c>
      <c r="AS31">
        <f t="shared" si="14"/>
        <v>1.419887725567301</v>
      </c>
      <c r="AT31">
        <f t="shared" si="15"/>
        <v>3.7403776021211361</v>
      </c>
      <c r="AU31">
        <f t="shared" si="16"/>
        <v>-32.239817045690231</v>
      </c>
      <c r="AW31">
        <v>28</v>
      </c>
      <c r="AX31">
        <f>IF(Z31&gt;0, (R31*SUMPRODUCT(K31:$K$98, X31:$X$98)-K31*$AZ$3)/Z31, 0)</f>
        <v>691.64056768764419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1.019566E-2</v>
      </c>
      <c r="Q32" s="5">
        <f t="shared" si="30"/>
        <v>50</v>
      </c>
      <c r="R32">
        <f t="shared" si="0"/>
        <v>50000</v>
      </c>
      <c r="S32">
        <f t="shared" si="1"/>
        <v>682.3059265568678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485.65872761009837</v>
      </c>
      <c r="AC32">
        <f t="shared" si="27"/>
        <v>469.4282714300893</v>
      </c>
      <c r="AE32">
        <f t="shared" si="2"/>
        <v>0</v>
      </c>
      <c r="AF32">
        <f t="shared" si="3"/>
        <v>0</v>
      </c>
      <c r="AG32">
        <f t="shared" si="4"/>
        <v>-34.400131462947513</v>
      </c>
      <c r="AH32">
        <f t="shared" si="5"/>
        <v>-357.96130924620672</v>
      </c>
      <c r="AI32">
        <f t="shared" si="6"/>
        <v>-392.36144070915424</v>
      </c>
      <c r="AJ32">
        <f t="shared" si="7"/>
        <v>16.230456180009071</v>
      </c>
      <c r="AK32">
        <f t="shared" si="28"/>
        <v>33.996110932706891</v>
      </c>
      <c r="AL32">
        <f t="shared" si="39"/>
        <v>-342.1348735964383</v>
      </c>
      <c r="AN32">
        <f t="shared" si="9"/>
        <v>0</v>
      </c>
      <c r="AO32">
        <f t="shared" si="10"/>
        <v>0</v>
      </c>
      <c r="AP32">
        <f t="shared" si="11"/>
        <v>-3.2895143604074577</v>
      </c>
      <c r="AQ32">
        <f t="shared" si="12"/>
        <v>-34.230068815404415</v>
      </c>
      <c r="AR32">
        <f t="shared" si="13"/>
        <v>-37.519583175811874</v>
      </c>
      <c r="AS32">
        <f t="shared" si="14"/>
        <v>1.5520382164123612</v>
      </c>
      <c r="AT32">
        <f t="shared" si="15"/>
        <v>3.2508798761887721</v>
      </c>
      <c r="AU32">
        <f t="shared" si="16"/>
        <v>-32.716665083210742</v>
      </c>
      <c r="AW32">
        <v>29</v>
      </c>
      <c r="AX32">
        <f>IF(Z32&gt;0, (R32*SUMPRODUCT(K32:$K$98, X32:$X$98)-K32*$AZ$3)/Z32, 0)</f>
        <v>682.3059265568678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1.1804551E-2</v>
      </c>
      <c r="Q33" s="5">
        <f t="shared" si="30"/>
        <v>50</v>
      </c>
      <c r="R33">
        <f t="shared" si="0"/>
        <v>50000</v>
      </c>
      <c r="S33">
        <f t="shared" si="1"/>
        <v>669.74983635154854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469.4282714300893</v>
      </c>
      <c r="AC33">
        <f t="shared" si="27"/>
        <v>450.74233696777492</v>
      </c>
      <c r="AE33">
        <f t="shared" si="2"/>
        <v>0</v>
      </c>
      <c r="AF33">
        <f t="shared" si="3"/>
        <v>0</v>
      </c>
      <c r="AG33">
        <f t="shared" si="4"/>
        <v>-33.650052042056963</v>
      </c>
      <c r="AH33">
        <f t="shared" si="5"/>
        <v>-406.07810626106851</v>
      </c>
      <c r="AI33">
        <f t="shared" si="6"/>
        <v>-439.7281583031255</v>
      </c>
      <c r="AJ33">
        <f t="shared" si="7"/>
        <v>18.685934462314378</v>
      </c>
      <c r="AK33">
        <f t="shared" si="28"/>
        <v>32.859979000106257</v>
      </c>
      <c r="AL33">
        <f t="shared" si="39"/>
        <v>-388.18224484070487</v>
      </c>
      <c r="AN33">
        <f t="shared" si="9"/>
        <v>0</v>
      </c>
      <c r="AO33">
        <f t="shared" si="10"/>
        <v>0</v>
      </c>
      <c r="AP33">
        <f t="shared" si="11"/>
        <v>-2.8730249792595717</v>
      </c>
      <c r="AQ33">
        <f t="shared" si="12"/>
        <v>-34.67075002916269</v>
      </c>
      <c r="AR33">
        <f t="shared" si="13"/>
        <v>-37.543775008422259</v>
      </c>
      <c r="AS33">
        <f t="shared" si="14"/>
        <v>1.5953959418528973</v>
      </c>
      <c r="AT33">
        <f t="shared" si="15"/>
        <v>2.8055689294999167</v>
      </c>
      <c r="AU33">
        <f t="shared" si="16"/>
        <v>-33.142810137069446</v>
      </c>
      <c r="AW33">
        <v>30</v>
      </c>
      <c r="AX33">
        <f>IF(Z33&gt;0, (R33*SUMPRODUCT(K33:$K$98, X33:$X$98)-K33*$AZ$3)/Z33, 0)</f>
        <v>669.74983635154854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1.3628751999999999E-2</v>
      </c>
      <c r="Q34" s="5">
        <f t="shared" si="30"/>
        <v>50</v>
      </c>
      <c r="R34">
        <f t="shared" si="0"/>
        <v>50000</v>
      </c>
      <c r="S34">
        <f t="shared" si="1"/>
        <v>654.31596442027785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450.74233696777492</v>
      </c>
      <c r="AC34">
        <f t="shared" si="27"/>
        <v>429.95027832529962</v>
      </c>
      <c r="AE34">
        <f t="shared" si="2"/>
        <v>0</v>
      </c>
      <c r="AF34">
        <f t="shared" si="3"/>
        <v>0</v>
      </c>
      <c r="AG34">
        <f t="shared" si="4"/>
        <v>-32.854943307568107</v>
      </c>
      <c r="AH34">
        <f t="shared" si="5"/>
        <v>-458.60821406828796</v>
      </c>
      <c r="AI34">
        <f t="shared" si="6"/>
        <v>-491.4631573758561</v>
      </c>
      <c r="AJ34">
        <f t="shared" si="7"/>
        <v>20.792058642475297</v>
      </c>
      <c r="AK34">
        <f t="shared" si="28"/>
        <v>31.551963587744247</v>
      </c>
      <c r="AL34">
        <f t="shared" si="39"/>
        <v>-439.11913514563656</v>
      </c>
      <c r="AN34">
        <f t="shared" si="9"/>
        <v>0</v>
      </c>
      <c r="AO34">
        <f t="shared" si="10"/>
        <v>0</v>
      </c>
      <c r="AP34">
        <f t="shared" si="11"/>
        <v>-2.504588379048966</v>
      </c>
      <c r="AQ34">
        <f t="shared" si="12"/>
        <v>-34.960486546548076</v>
      </c>
      <c r="AR34">
        <f t="shared" si="13"/>
        <v>-37.465074925597044</v>
      </c>
      <c r="AS34">
        <f t="shared" si="14"/>
        <v>1.5850141016817001</v>
      </c>
      <c r="AT34">
        <f t="shared" si="15"/>
        <v>2.4052600121162619</v>
      </c>
      <c r="AU34">
        <f t="shared" si="16"/>
        <v>-33.474800811799085</v>
      </c>
      <c r="AW34">
        <v>31</v>
      </c>
      <c r="AX34">
        <f>IF(Z34&gt;0, (R34*SUMPRODUCT(K34:$K$98, X34:$X$98)-K34*$AZ$3)/Z34, 0)</f>
        <v>654.31596442027785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1.5530428000000001E-2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636.21262300664955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429.95027832529962</v>
      </c>
      <c r="AC35">
        <f t="shared" si="27"/>
        <v>407.38148051686551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-32.016142543010154</v>
      </c>
      <c r="AH35">
        <f t="shared" ref="AH35:AH66" si="45">-X35*R35</f>
        <v>-510.25133148226837</v>
      </c>
      <c r="AI35">
        <f t="shared" ref="AI35:AI66" si="46">SUM(AE35:AH35)</f>
        <v>-542.26747402527849</v>
      </c>
      <c r="AJ35">
        <f t="shared" ref="AJ35:AJ66" si="47">AB35-AC35</f>
        <v>22.568797808434113</v>
      </c>
      <c r="AK35">
        <f t="shared" si="28"/>
        <v>30.096519482770976</v>
      </c>
      <c r="AL35">
        <f t="shared" si="39"/>
        <v>-489.60215673407345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-2.1791474694357316</v>
      </c>
      <c r="AQ35">
        <f t="shared" ref="AQ35:AQ66" si="51">AH35*$K35</f>
        <v>-34.729758473622034</v>
      </c>
      <c r="AR35">
        <f t="shared" ref="AR35:AR66" si="52">AI35*$K35</f>
        <v>-36.908905943057761</v>
      </c>
      <c r="AS35">
        <f t="shared" ref="AS35:AS66" si="53">AJ35*$K35</f>
        <v>1.536123178062035</v>
      </c>
      <c r="AT35">
        <f t="shared" ref="AT35:AT66" si="54">AK35*$K35</f>
        <v>2.048490200891556</v>
      </c>
      <c r="AU35">
        <f t="shared" ref="AU35:AU66" si="55">AL35*$K35</f>
        <v>-33.324292564104177</v>
      </c>
      <c r="AW35">
        <v>32</v>
      </c>
      <c r="AX35">
        <f>IF(Z35&gt;0, (R35*SUMPRODUCT(K35:$K$98, X35:$X$98)-K35*$AZ$3)/Z35, 0)</f>
        <v>636.21262300664955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1.7564712E-2</v>
      </c>
      <c r="Q36" s="5">
        <f t="shared" si="30"/>
        <v>50</v>
      </c>
      <c r="R36">
        <f t="shared" si="40"/>
        <v>50000</v>
      </c>
      <c r="S36">
        <f t="shared" si="41"/>
        <v>616.24001016385944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407.38148051686551</v>
      </c>
      <c r="AC36">
        <f t="shared" si="27"/>
        <v>383.7157298451308</v>
      </c>
      <c r="AE36">
        <f t="shared" si="42"/>
        <v>0</v>
      </c>
      <c r="AF36">
        <f t="shared" si="43"/>
        <v>0</v>
      </c>
      <c r="AG36">
        <f t="shared" si="44"/>
        <v>-31.13362679446114</v>
      </c>
      <c r="AH36">
        <f t="shared" si="45"/>
        <v>-562.354323118921</v>
      </c>
      <c r="AI36">
        <f t="shared" si="46"/>
        <v>-593.48794991338218</v>
      </c>
      <c r="AJ36">
        <f t="shared" si="47"/>
        <v>23.665750671734713</v>
      </c>
      <c r="AK36">
        <f t="shared" ref="AK36:AK67" si="59">G36*SUM(AB36:AB36, AE36:AF36)</f>
        <v>28.516703636180587</v>
      </c>
      <c r="AL36">
        <f t="shared" si="39"/>
        <v>-541.30549560546683</v>
      </c>
      <c r="AN36">
        <f t="shared" si="48"/>
        <v>0</v>
      </c>
      <c r="AO36">
        <f t="shared" si="49"/>
        <v>0</v>
      </c>
      <c r="AP36">
        <f t="shared" si="50"/>
        <v>-1.8920356223528636</v>
      </c>
      <c r="AQ36">
        <f t="shared" si="51"/>
        <v>-34.175087237649485</v>
      </c>
      <c r="AR36">
        <f t="shared" si="52"/>
        <v>-36.067122860002357</v>
      </c>
      <c r="AS36">
        <f t="shared" si="53"/>
        <v>1.4382019671607706</v>
      </c>
      <c r="AT36">
        <f t="shared" si="54"/>
        <v>1.7330014093100119</v>
      </c>
      <c r="AU36">
        <f t="shared" si="55"/>
        <v>-32.895919483531571</v>
      </c>
      <c r="AW36">
        <v>33</v>
      </c>
      <c r="AX36">
        <f>IF(Z36&gt;0, (R36*SUMPRODUCT(K36:$K$98, X36:$X$98)-K36*$AZ$3)/Z36, 0)</f>
        <v>616.24001016385944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40"/>
        <v>50000</v>
      </c>
      <c r="S37">
        <f t="shared" si="41"/>
        <v>594.95419377390931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383.7157298451308</v>
      </c>
      <c r="AC37">
        <f t="shared" si="27"/>
        <v>359.41922100202362</v>
      </c>
      <c r="AE37">
        <f t="shared" si="42"/>
        <v>0</v>
      </c>
      <c r="AF37">
        <f t="shared" si="43"/>
        <v>0</v>
      </c>
      <c r="AG37">
        <f t="shared" si="44"/>
        <v>-30.205621269946693</v>
      </c>
      <c r="AH37">
        <f t="shared" si="45"/>
        <v>-616.66925656983437</v>
      </c>
      <c r="AI37">
        <f t="shared" si="46"/>
        <v>-646.87487783978111</v>
      </c>
      <c r="AJ37">
        <f t="shared" si="47"/>
        <v>24.296508843107176</v>
      </c>
      <c r="AK37">
        <f t="shared" si="59"/>
        <v>26.860101089159159</v>
      </c>
      <c r="AL37">
        <f t="shared" si="39"/>
        <v>-595.71826790751481</v>
      </c>
      <c r="AN37">
        <f t="shared" si="48"/>
        <v>0</v>
      </c>
      <c r="AO37">
        <f t="shared" si="49"/>
        <v>0</v>
      </c>
      <c r="AP37">
        <f t="shared" si="50"/>
        <v>-1.6389637336313272</v>
      </c>
      <c r="AQ37">
        <f t="shared" si="51"/>
        <v>-33.460611127007432</v>
      </c>
      <c r="AR37">
        <f t="shared" si="52"/>
        <v>-35.099574860638761</v>
      </c>
      <c r="AS37">
        <f t="shared" si="53"/>
        <v>1.3183339780309631</v>
      </c>
      <c r="AT37">
        <f t="shared" si="54"/>
        <v>1.4574350639363911</v>
      </c>
      <c r="AU37">
        <f t="shared" si="55"/>
        <v>-32.32380581867141</v>
      </c>
      <c r="AW37">
        <v>34</v>
      </c>
      <c r="AX37">
        <f>IF(Z37&gt;0, (R37*SUMPRODUCT(K37:$K$98, X37:$X$98)-K37*$AZ$3)/Z37, 0)</f>
        <v>594.95419377390931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40"/>
        <v>50000</v>
      </c>
      <c r="S38">
        <f t="shared" si="41"/>
        <v>572.77540483224436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359.41922100202362</v>
      </c>
      <c r="AC38">
        <f t="shared" si="27"/>
        <v>334.7787691558575</v>
      </c>
      <c r="AE38">
        <f t="shared" si="42"/>
        <v>0</v>
      </c>
      <c r="AF38">
        <f t="shared" si="43"/>
        <v>0</v>
      </c>
      <c r="AG38">
        <f t="shared" si="44"/>
        <v>-29.224261929849117</v>
      </c>
      <c r="AH38">
        <f t="shared" si="45"/>
        <v>-679.30312739810586</v>
      </c>
      <c r="AI38">
        <f t="shared" si="46"/>
        <v>-708.52738932795501</v>
      </c>
      <c r="AJ38">
        <f t="shared" si="47"/>
        <v>24.640451846166116</v>
      </c>
      <c r="AK38">
        <f t="shared" si="59"/>
        <v>25.159345470141655</v>
      </c>
      <c r="AL38">
        <f t="shared" si="39"/>
        <v>-658.72759201164729</v>
      </c>
      <c r="AN38">
        <f t="shared" si="48"/>
        <v>0</v>
      </c>
      <c r="AO38">
        <f t="shared" si="49"/>
        <v>0</v>
      </c>
      <c r="AP38">
        <f t="shared" si="50"/>
        <v>-1.4158169262456048</v>
      </c>
      <c r="AQ38">
        <f t="shared" si="51"/>
        <v>-32.909945446371729</v>
      </c>
      <c r="AR38">
        <f t="shared" si="52"/>
        <v>-34.325762372617341</v>
      </c>
      <c r="AS38">
        <f t="shared" si="53"/>
        <v>1.1937467874427126</v>
      </c>
      <c r="AT38">
        <f t="shared" si="54"/>
        <v>1.2188854334591281</v>
      </c>
      <c r="AU38">
        <f t="shared" si="55"/>
        <v>-31.913130151715499</v>
      </c>
      <c r="AW38">
        <v>35</v>
      </c>
      <c r="AX38">
        <f>IF(Z38&gt;0, (R38*SUMPRODUCT(K38:$K$98, X38:$X$98)-K38*$AZ$3)/Z38, 0)</f>
        <v>572.77540483224436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40"/>
        <v>50000</v>
      </c>
      <c r="S39">
        <f t="shared" si="41"/>
        <v>549.36242750314557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334.7787691558575</v>
      </c>
      <c r="AC39">
        <f t="shared" si="27"/>
        <v>309.74396592452263</v>
      </c>
      <c r="AE39">
        <f t="shared" si="42"/>
        <v>0</v>
      </c>
      <c r="AF39">
        <f t="shared" si="43"/>
        <v>0</v>
      </c>
      <c r="AG39">
        <f t="shared" si="44"/>
        <v>-28.191222262169457</v>
      </c>
      <c r="AH39">
        <f t="shared" si="45"/>
        <v>-740.79704838116629</v>
      </c>
      <c r="AI39">
        <f t="shared" si="46"/>
        <v>-768.9882706433358</v>
      </c>
      <c r="AJ39">
        <f t="shared" si="47"/>
        <v>25.034803231334877</v>
      </c>
      <c r="AK39">
        <f t="shared" si="59"/>
        <v>23.434513840910029</v>
      </c>
      <c r="AL39">
        <f t="shared" si="39"/>
        <v>-720.51895357109083</v>
      </c>
      <c r="AN39">
        <f t="shared" si="48"/>
        <v>0</v>
      </c>
      <c r="AO39">
        <f t="shared" si="49"/>
        <v>0</v>
      </c>
      <c r="AP39">
        <f t="shared" si="50"/>
        <v>-1.219437177200738</v>
      </c>
      <c r="AQ39">
        <f t="shared" si="51"/>
        <v>-32.043855819930322</v>
      </c>
      <c r="AR39">
        <f t="shared" si="52"/>
        <v>-33.26329299713106</v>
      </c>
      <c r="AS39">
        <f t="shared" si="53"/>
        <v>1.0829033768132055</v>
      </c>
      <c r="AT39">
        <f t="shared" si="54"/>
        <v>1.0136813913733378</v>
      </c>
      <c r="AU39">
        <f t="shared" si="55"/>
        <v>-31.166708228944515</v>
      </c>
      <c r="AW39">
        <v>36</v>
      </c>
      <c r="AX39">
        <f>IF(Z39&gt;0, (R39*SUMPRODUCT(K39:$K$98, X39:$X$98)-K39*$AZ$3)/Z39, 0)</f>
        <v>549.36242750314557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40"/>
        <v>50000</v>
      </c>
      <c r="S40">
        <f t="shared" si="41"/>
        <v>525.05616275220075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309.74396592452263</v>
      </c>
      <c r="AC40">
        <f t="shared" si="27"/>
        <v>284.73148708230389</v>
      </c>
      <c r="AE40">
        <f t="shared" si="42"/>
        <v>0</v>
      </c>
      <c r="AF40">
        <f t="shared" si="43"/>
        <v>0</v>
      </c>
      <c r="AG40">
        <f t="shared" si="44"/>
        <v>-27.114383877509347</v>
      </c>
      <c r="AH40">
        <f t="shared" si="45"/>
        <v>-794.92616203841806</v>
      </c>
      <c r="AI40">
        <f t="shared" si="46"/>
        <v>-822.0405459159274</v>
      </c>
      <c r="AJ40">
        <f t="shared" si="47"/>
        <v>25.012478842218741</v>
      </c>
      <c r="AK40">
        <f t="shared" si="59"/>
        <v>21.682077614716587</v>
      </c>
      <c r="AL40">
        <f t="shared" si="39"/>
        <v>-775.34598945899199</v>
      </c>
      <c r="AN40">
        <f t="shared" si="48"/>
        <v>0</v>
      </c>
      <c r="AO40">
        <f t="shared" si="49"/>
        <v>0</v>
      </c>
      <c r="AP40">
        <f t="shared" si="50"/>
        <v>-1.047194236739206</v>
      </c>
      <c r="AQ40">
        <f t="shared" si="51"/>
        <v>-30.701125250732172</v>
      </c>
      <c r="AR40">
        <f t="shared" si="52"/>
        <v>-31.748319487471377</v>
      </c>
      <c r="AS40">
        <f t="shared" si="53"/>
        <v>0.96601581686165905</v>
      </c>
      <c r="AT40">
        <f t="shared" si="54"/>
        <v>0.83739120981822612</v>
      </c>
      <c r="AU40">
        <f t="shared" si="55"/>
        <v>-29.944912460791489</v>
      </c>
      <c r="AW40">
        <v>37</v>
      </c>
      <c r="AX40">
        <f>IF(Z40&gt;0, (R40*SUMPRODUCT(K40:$K$98, X40:$X$98)-K40*$AZ$3)/Z40, 0)</f>
        <v>525.05616275220075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40"/>
        <v>50000</v>
      </c>
      <c r="S41">
        <f t="shared" si="41"/>
        <v>500.71414548734646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284.73148708230389</v>
      </c>
      <c r="AC41">
        <f t="shared" si="27"/>
        <v>260.30837699024272</v>
      </c>
      <c r="AE41">
        <f t="shared" si="42"/>
        <v>0</v>
      </c>
      <c r="AF41">
        <f t="shared" si="43"/>
        <v>0</v>
      </c>
      <c r="AG41">
        <f t="shared" si="44"/>
        <v>-25.993711116038458</v>
      </c>
      <c r="AH41">
        <f t="shared" si="45"/>
        <v>-849.5289226957924</v>
      </c>
      <c r="AI41">
        <f t="shared" si="46"/>
        <v>-875.52263381183081</v>
      </c>
      <c r="AJ41">
        <f t="shared" si="47"/>
        <v>24.423110092061165</v>
      </c>
      <c r="AK41">
        <f t="shared" si="59"/>
        <v>19.931204095761274</v>
      </c>
      <c r="AL41">
        <f t="shared" si="39"/>
        <v>-831.1683196240084</v>
      </c>
      <c r="AN41">
        <f t="shared" si="48"/>
        <v>0</v>
      </c>
      <c r="AO41">
        <f t="shared" si="49"/>
        <v>0</v>
      </c>
      <c r="AP41">
        <f t="shared" si="50"/>
        <v>-0.89635030047774311</v>
      </c>
      <c r="AQ41">
        <f t="shared" si="51"/>
        <v>-29.294605211376169</v>
      </c>
      <c r="AR41">
        <f t="shared" si="52"/>
        <v>-30.190955511853911</v>
      </c>
      <c r="AS41">
        <f t="shared" si="53"/>
        <v>0.84219071189540862</v>
      </c>
      <c r="AT41">
        <f t="shared" si="54"/>
        <v>0.68729473449813383</v>
      </c>
      <c r="AU41">
        <f t="shared" si="55"/>
        <v>-28.661470065460371</v>
      </c>
      <c r="AW41">
        <v>38</v>
      </c>
      <c r="AX41">
        <f>IF(Z41&gt;0, (R41*SUMPRODUCT(K41:$K$98, X41:$X$98)-K41*$AZ$3)/Z41, 0)</f>
        <v>500.71414548734646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40"/>
        <v>50000</v>
      </c>
      <c r="S42">
        <f t="shared" si="41"/>
        <v>476.42628326103107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260.30837699024272</v>
      </c>
      <c r="AC42">
        <f t="shared" si="27"/>
        <v>236.61914245625132</v>
      </c>
      <c r="AE42">
        <f t="shared" si="42"/>
        <v>0</v>
      </c>
      <c r="AF42">
        <f t="shared" si="43"/>
        <v>0</v>
      </c>
      <c r="AG42">
        <f t="shared" si="44"/>
        <v>-24.832712926399271</v>
      </c>
      <c r="AH42">
        <f t="shared" si="45"/>
        <v>-901.06107847880446</v>
      </c>
      <c r="AI42">
        <f t="shared" si="46"/>
        <v>-925.89379140520373</v>
      </c>
      <c r="AJ42">
        <f t="shared" si="47"/>
        <v>23.689234533991396</v>
      </c>
      <c r="AK42">
        <f t="shared" si="59"/>
        <v>18.221586389316993</v>
      </c>
      <c r="AL42">
        <f t="shared" si="39"/>
        <v>-883.98297048189545</v>
      </c>
      <c r="AN42">
        <f t="shared" si="48"/>
        <v>0</v>
      </c>
      <c r="AO42">
        <f t="shared" si="49"/>
        <v>0</v>
      </c>
      <c r="AP42">
        <f t="shared" si="50"/>
        <v>-0.76456713461967041</v>
      </c>
      <c r="AQ42">
        <f t="shared" si="51"/>
        <v>-27.742505981191751</v>
      </c>
      <c r="AR42">
        <f t="shared" si="52"/>
        <v>-28.507073115811423</v>
      </c>
      <c r="AS42">
        <f t="shared" si="53"/>
        <v>0.72936091286798344</v>
      </c>
      <c r="AT42">
        <f t="shared" si="54"/>
        <v>0.5610190934512993</v>
      </c>
      <c r="AU42">
        <f t="shared" si="55"/>
        <v>-27.216693109492144</v>
      </c>
      <c r="AW42">
        <v>39</v>
      </c>
      <c r="AX42">
        <f>IF(Z42&gt;0, (R42*SUMPRODUCT(K42:$K$98, X42:$X$98)-K42*$AZ$3)/Z42, 0)</f>
        <v>476.42628326103107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40"/>
        <v>50000</v>
      </c>
      <c r="S43">
        <f t="shared" si="41"/>
        <v>452.53605741896462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236.61914245625132</v>
      </c>
      <c r="AC43">
        <f t="shared" si="27"/>
        <v>213.88143172272461</v>
      </c>
      <c r="AE43">
        <f t="shared" si="42"/>
        <v>0</v>
      </c>
      <c r="AF43">
        <f t="shared" si="43"/>
        <v>0</v>
      </c>
      <c r="AG43">
        <f t="shared" si="44"/>
        <v>-23.631424304904613</v>
      </c>
      <c r="AH43">
        <f t="shared" si="45"/>
        <v>-952.96149223066482</v>
      </c>
      <c r="AI43">
        <f t="shared" si="46"/>
        <v>-976.59291653556943</v>
      </c>
      <c r="AJ43">
        <f t="shared" si="47"/>
        <v>22.737710733526711</v>
      </c>
      <c r="AK43">
        <f t="shared" si="59"/>
        <v>16.563339971937594</v>
      </c>
      <c r="AL43">
        <f t="shared" si="39"/>
        <v>-937.29186583010517</v>
      </c>
      <c r="AN43">
        <f t="shared" si="48"/>
        <v>0</v>
      </c>
      <c r="AO43">
        <f t="shared" si="49"/>
        <v>0</v>
      </c>
      <c r="AP43">
        <f t="shared" si="50"/>
        <v>-0.6496259023521086</v>
      </c>
      <c r="AQ43">
        <f t="shared" si="51"/>
        <v>-26.196832713492949</v>
      </c>
      <c r="AR43">
        <f t="shared" si="52"/>
        <v>-26.846458615845059</v>
      </c>
      <c r="AS43">
        <f t="shared" si="53"/>
        <v>0.62505779008939588</v>
      </c>
      <c r="AT43">
        <f t="shared" si="54"/>
        <v>0.45532484781298249</v>
      </c>
      <c r="AU43">
        <f t="shared" si="55"/>
        <v>-25.76607597794268</v>
      </c>
      <c r="AW43">
        <v>40</v>
      </c>
      <c r="AX43">
        <f>IF(Z43&gt;0, (R43*SUMPRODUCT(K43:$K$98, X43:$X$98)-K43*$AZ$3)/Z43, 0)</f>
        <v>452.53605741896462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40"/>
        <v>50000</v>
      </c>
      <c r="S44">
        <f t="shared" si="41"/>
        <v>429.1606063188932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213.88143172272461</v>
      </c>
      <c r="AC44">
        <f t="shared" si="27"/>
        <v>192.15316619464687</v>
      </c>
      <c r="AE44">
        <f t="shared" si="42"/>
        <v>0</v>
      </c>
      <c r="AF44">
        <f t="shared" si="43"/>
        <v>0</v>
      </c>
      <c r="AG44">
        <f t="shared" si="44"/>
        <v>-22.387092776621841</v>
      </c>
      <c r="AH44">
        <f t="shared" si="45"/>
        <v>-1008.0172852337259</v>
      </c>
      <c r="AI44">
        <f t="shared" si="46"/>
        <v>-1030.4043780103477</v>
      </c>
      <c r="AJ44">
        <f t="shared" si="47"/>
        <v>21.728265528077742</v>
      </c>
      <c r="AK44">
        <f t="shared" si="59"/>
        <v>14.971700220590725</v>
      </c>
      <c r="AL44">
        <f t="shared" si="39"/>
        <v>-993.70441226167929</v>
      </c>
      <c r="AN44">
        <f t="shared" si="48"/>
        <v>0</v>
      </c>
      <c r="AO44">
        <f t="shared" si="49"/>
        <v>0</v>
      </c>
      <c r="AP44">
        <f t="shared" si="50"/>
        <v>-0.54948154590416276</v>
      </c>
      <c r="AQ44">
        <f t="shared" si="51"/>
        <v>-24.741349924933189</v>
      </c>
      <c r="AR44">
        <f t="shared" si="52"/>
        <v>-25.29083147083735</v>
      </c>
      <c r="AS44">
        <f t="shared" si="53"/>
        <v>0.53331091496847305</v>
      </c>
      <c r="AT44">
        <f t="shared" si="54"/>
        <v>0.36747393080957569</v>
      </c>
      <c r="AU44">
        <f t="shared" si="55"/>
        <v>-24.390046625059302</v>
      </c>
      <c r="AW44">
        <v>41</v>
      </c>
      <c r="AX44">
        <f>IF(Z44&gt;0, (R44*SUMPRODUCT(K44:$K$98, X44:$X$98)-K44*$AZ$3)/Z44, 0)</f>
        <v>429.1606063188932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40"/>
        <v>50000</v>
      </c>
      <c r="S45">
        <f t="shared" si="41"/>
        <v>406.05265939919758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192.15316619464687</v>
      </c>
      <c r="AC45">
        <f t="shared" si="27"/>
        <v>171.40160839954865</v>
      </c>
      <c r="AE45">
        <f t="shared" si="42"/>
        <v>0</v>
      </c>
      <c r="AF45">
        <f t="shared" si="43"/>
        <v>0</v>
      </c>
      <c r="AG45">
        <f t="shared" si="44"/>
        <v>-21.105834973862429</v>
      </c>
      <c r="AH45">
        <f t="shared" si="45"/>
        <v>-1057.3868749931967</v>
      </c>
      <c r="AI45">
        <f t="shared" si="46"/>
        <v>-1078.492709967059</v>
      </c>
      <c r="AJ45">
        <f t="shared" si="47"/>
        <v>20.751557795098222</v>
      </c>
      <c r="AK45">
        <f t="shared" si="59"/>
        <v>13.450721633625282</v>
      </c>
      <c r="AL45">
        <f t="shared" si="39"/>
        <v>-1044.2904305383354</v>
      </c>
      <c r="AN45">
        <f t="shared" si="48"/>
        <v>0</v>
      </c>
      <c r="AO45">
        <f t="shared" si="49"/>
        <v>0</v>
      </c>
      <c r="AP45">
        <f t="shared" si="50"/>
        <v>-0.46253002251092484</v>
      </c>
      <c r="AQ45">
        <f t="shared" si="51"/>
        <v>-23.172415386504746</v>
      </c>
      <c r="AR45">
        <f t="shared" si="52"/>
        <v>-23.634945409015668</v>
      </c>
      <c r="AS45">
        <f t="shared" si="53"/>
        <v>0.45476611117210097</v>
      </c>
      <c r="AT45">
        <f t="shared" si="54"/>
        <v>0.29476979175159151</v>
      </c>
      <c r="AU45">
        <f t="shared" si="55"/>
        <v>-22.885409506091975</v>
      </c>
      <c r="AW45">
        <v>42</v>
      </c>
      <c r="AX45">
        <f>IF(Z45&gt;0, (R45*SUMPRODUCT(K45:$K$98, X45:$X$98)-K45*$AZ$3)/Z45, 0)</f>
        <v>406.05265939919758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40"/>
        <v>50000</v>
      </c>
      <c r="S46">
        <f t="shared" si="41"/>
        <v>383.40264742406276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171.40160839954865</v>
      </c>
      <c r="AC46">
        <f t="shared" si="27"/>
        <v>151.79150741468231</v>
      </c>
      <c r="AE46">
        <f t="shared" si="42"/>
        <v>0</v>
      </c>
      <c r="AF46">
        <f t="shared" si="43"/>
        <v>0</v>
      </c>
      <c r="AG46">
        <f t="shared" si="44"/>
        <v>-19.795312895530586</v>
      </c>
      <c r="AH46">
        <f t="shared" si="45"/>
        <v>-1099.4637285932185</v>
      </c>
      <c r="AI46">
        <f t="shared" si="46"/>
        <v>-1119.2590414887491</v>
      </c>
      <c r="AJ46">
        <f t="shared" si="47"/>
        <v>19.610100984866335</v>
      </c>
      <c r="AK46">
        <f t="shared" si="59"/>
        <v>11.998112587968407</v>
      </c>
      <c r="AL46">
        <f t="shared" si="39"/>
        <v>-1087.6508279159145</v>
      </c>
      <c r="AN46">
        <f t="shared" si="48"/>
        <v>0</v>
      </c>
      <c r="AO46">
        <f t="shared" si="49"/>
        <v>0</v>
      </c>
      <c r="AP46">
        <f t="shared" si="50"/>
        <v>-0.38733053689888985</v>
      </c>
      <c r="AQ46">
        <f t="shared" si="51"/>
        <v>-21.512965142016874</v>
      </c>
      <c r="AR46">
        <f t="shared" si="52"/>
        <v>-21.900295678915764</v>
      </c>
      <c r="AS46">
        <f t="shared" si="53"/>
        <v>0.38370653614799238</v>
      </c>
      <c r="AT46">
        <f t="shared" si="54"/>
        <v>0.23476443211566467</v>
      </c>
      <c r="AU46">
        <f t="shared" si="55"/>
        <v>-21.28182471065211</v>
      </c>
      <c r="AW46">
        <v>43</v>
      </c>
      <c r="AX46">
        <f>IF(Z46&gt;0, (R46*SUMPRODUCT(K46:$K$98, X46:$X$98)-K46*$AZ$3)/Z46, 0)</f>
        <v>383.40264742406276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40"/>
        <v>50000</v>
      </c>
      <c r="S47">
        <f t="shared" si="41"/>
        <v>361.5257986526679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151.79150741468231</v>
      </c>
      <c r="AC47">
        <f t="shared" si="27"/>
        <v>133.45918013127113</v>
      </c>
      <c r="AE47">
        <f t="shared" si="42"/>
        <v>0</v>
      </c>
      <c r="AF47">
        <f t="shared" si="43"/>
        <v>0</v>
      </c>
      <c r="AG47">
        <f t="shared" si="44"/>
        <v>-18.457767139806617</v>
      </c>
      <c r="AH47">
        <f t="shared" si="45"/>
        <v>-1139.592626768663</v>
      </c>
      <c r="AI47">
        <f t="shared" si="46"/>
        <v>-1158.0503939084697</v>
      </c>
      <c r="AJ47">
        <f t="shared" si="47"/>
        <v>18.332327283411189</v>
      </c>
      <c r="AK47">
        <f t="shared" si="59"/>
        <v>10.625405519027764</v>
      </c>
      <c r="AL47">
        <f t="shared" si="39"/>
        <v>-1129.0926611060308</v>
      </c>
      <c r="AN47">
        <f t="shared" si="48"/>
        <v>0</v>
      </c>
      <c r="AO47">
        <f t="shared" si="49"/>
        <v>0</v>
      </c>
      <c r="AP47">
        <f t="shared" si="50"/>
        <v>-0.3224634580862859</v>
      </c>
      <c r="AQ47">
        <f t="shared" si="51"/>
        <v>-19.909070065411349</v>
      </c>
      <c r="AR47">
        <f t="shared" si="52"/>
        <v>-20.231533523497639</v>
      </c>
      <c r="AS47">
        <f t="shared" si="53"/>
        <v>0.32027198120998046</v>
      </c>
      <c r="AT47">
        <f t="shared" si="54"/>
        <v>0.1856294415940225</v>
      </c>
      <c r="AU47">
        <f t="shared" si="55"/>
        <v>-19.725632100693637</v>
      </c>
      <c r="AW47">
        <v>44</v>
      </c>
      <c r="AX47">
        <f>IF(Z47&gt;0, (R47*SUMPRODUCT(K47:$K$98, X47:$X$98)-K47*$AZ$3)/Z47, 0)</f>
        <v>361.5257986526679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40"/>
        <v>50000</v>
      </c>
      <c r="S48">
        <f t="shared" si="41"/>
        <v>340.38848314742012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133.45918013127113</v>
      </c>
      <c r="AC48">
        <f t="shared" si="27"/>
        <v>116.38996529675775</v>
      </c>
      <c r="AE48">
        <f t="shared" si="42"/>
        <v>0</v>
      </c>
      <c r="AF48">
        <f t="shared" si="43"/>
        <v>0</v>
      </c>
      <c r="AG48">
        <f t="shared" si="44"/>
        <v>-17.096636792842077</v>
      </c>
      <c r="AH48">
        <f t="shared" si="45"/>
        <v>-1176.5526755664732</v>
      </c>
      <c r="AI48">
        <f t="shared" si="46"/>
        <v>-1193.6493123593152</v>
      </c>
      <c r="AJ48">
        <f t="shared" si="47"/>
        <v>17.069214834513375</v>
      </c>
      <c r="AK48">
        <f t="shared" si="59"/>
        <v>9.3421426091889792</v>
      </c>
      <c r="AL48">
        <f t="shared" si="39"/>
        <v>-1167.2379549156128</v>
      </c>
      <c r="AN48">
        <f t="shared" si="48"/>
        <v>0</v>
      </c>
      <c r="AO48">
        <f t="shared" si="49"/>
        <v>0</v>
      </c>
      <c r="AP48">
        <f t="shared" si="50"/>
        <v>-0.26668218646436975</v>
      </c>
      <c r="AQ48">
        <f t="shared" si="51"/>
        <v>-18.352477379757929</v>
      </c>
      <c r="AR48">
        <f t="shared" si="52"/>
        <v>-18.619159566222297</v>
      </c>
      <c r="AS48">
        <f t="shared" si="53"/>
        <v>0.26625444457028596</v>
      </c>
      <c r="AT48">
        <f t="shared" si="54"/>
        <v>0.145723574026182</v>
      </c>
      <c r="AU48">
        <f t="shared" si="55"/>
        <v>-18.207181547625829</v>
      </c>
      <c r="AW48">
        <v>45</v>
      </c>
      <c r="AX48">
        <f>IF(Z48&gt;0, (R48*SUMPRODUCT(K48:$K$98, X48:$X$98)-K48*$AZ$3)/Z48, 0)</f>
        <v>340.38848314742012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40"/>
        <v>50000</v>
      </c>
      <c r="S49">
        <f t="shared" si="41"/>
        <v>319.98925122125502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116.38996529675775</v>
      </c>
      <c r="AC49">
        <f t="shared" si="27"/>
        <v>100.57307294458727</v>
      </c>
      <c r="AE49">
        <f t="shared" si="42"/>
        <v>0</v>
      </c>
      <c r="AF49">
        <f t="shared" si="43"/>
        <v>0</v>
      </c>
      <c r="AG49">
        <f t="shared" si="44"/>
        <v>-15.715070515766561</v>
      </c>
      <c r="AH49">
        <f t="shared" si="45"/>
        <v>-1210.5999091470951</v>
      </c>
      <c r="AI49">
        <f t="shared" si="46"/>
        <v>-1226.3149796628616</v>
      </c>
      <c r="AJ49">
        <f t="shared" si="47"/>
        <v>15.816892352170484</v>
      </c>
      <c r="AK49">
        <f t="shared" si="59"/>
        <v>8.1472975707730431</v>
      </c>
      <c r="AL49">
        <f t="shared" si="39"/>
        <v>-1202.3507897399181</v>
      </c>
      <c r="AN49">
        <f t="shared" si="48"/>
        <v>0</v>
      </c>
      <c r="AO49">
        <f t="shared" si="49"/>
        <v>0</v>
      </c>
      <c r="AP49">
        <f t="shared" si="50"/>
        <v>-0.21886767933446355</v>
      </c>
      <c r="AQ49">
        <f t="shared" si="51"/>
        <v>-16.860324772434701</v>
      </c>
      <c r="AR49">
        <f t="shared" si="52"/>
        <v>-17.079192451769163</v>
      </c>
      <c r="AS49">
        <f t="shared" si="53"/>
        <v>0.22028577726898707</v>
      </c>
      <c r="AT49">
        <f t="shared" si="54"/>
        <v>0.11346943116630533</v>
      </c>
      <c r="AU49">
        <f t="shared" si="55"/>
        <v>-16.745437243333871</v>
      </c>
      <c r="AW49">
        <v>46</v>
      </c>
      <c r="AX49">
        <f>IF(Z49&gt;0, (R49*SUMPRODUCT(K49:$K$98, X49:$X$98)-K49*$AZ$3)/Z49, 0)</f>
        <v>319.98925122125502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40"/>
        <v>50000</v>
      </c>
      <c r="S50">
        <f t="shared" si="41"/>
        <v>300.26068791367726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100.57307294458727</v>
      </c>
      <c r="AC50">
        <f t="shared" si="27"/>
        <v>85.976663375355628</v>
      </c>
      <c r="AE50">
        <f t="shared" si="42"/>
        <v>0</v>
      </c>
      <c r="AF50">
        <f t="shared" si="43"/>
        <v>0</v>
      </c>
      <c r="AG50">
        <f t="shared" si="44"/>
        <v>-14.317002997087865</v>
      </c>
      <c r="AH50">
        <f t="shared" si="45"/>
        <v>-1240.9168135210275</v>
      </c>
      <c r="AI50">
        <f t="shared" si="46"/>
        <v>-1255.2338165181154</v>
      </c>
      <c r="AJ50">
        <f t="shared" si="47"/>
        <v>14.596409569231639</v>
      </c>
      <c r="AK50">
        <f t="shared" si="59"/>
        <v>7.0401151061211094</v>
      </c>
      <c r="AL50">
        <f t="shared" si="39"/>
        <v>-1233.5972918427626</v>
      </c>
      <c r="AN50">
        <f t="shared" si="48"/>
        <v>0</v>
      </c>
      <c r="AO50">
        <f t="shared" si="49"/>
        <v>0</v>
      </c>
      <c r="AP50">
        <f t="shared" si="50"/>
        <v>-0.17803254172559707</v>
      </c>
      <c r="AQ50">
        <f t="shared" si="51"/>
        <v>-15.430853400401888</v>
      </c>
      <c r="AR50">
        <f t="shared" si="52"/>
        <v>-15.608885942127486</v>
      </c>
      <c r="AS50">
        <f t="shared" si="53"/>
        <v>0.18150697434419125</v>
      </c>
      <c r="AT50">
        <f t="shared" si="54"/>
        <v>8.7544131033460912E-2</v>
      </c>
      <c r="AU50">
        <f t="shared" si="55"/>
        <v>-15.339834836749832</v>
      </c>
      <c r="AW50">
        <v>47</v>
      </c>
      <c r="AX50">
        <f>IF(Z50&gt;0, (R50*SUMPRODUCT(K50:$K$98, X50:$X$98)-K50*$AZ$3)/Z50, 0)</f>
        <v>300.26068791367726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40"/>
        <v>50000</v>
      </c>
      <c r="S51">
        <f t="shared" si="41"/>
        <v>281.07794912208254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85.976663375355628</v>
      </c>
      <c r="AC51">
        <f t="shared" si="27"/>
        <v>72.567162834956463</v>
      </c>
      <c r="AE51">
        <f t="shared" si="42"/>
        <v>0</v>
      </c>
      <c r="AF51">
        <f t="shared" si="43"/>
        <v>0</v>
      </c>
      <c r="AG51">
        <f t="shared" si="44"/>
        <v>-12.908725686524392</v>
      </c>
      <c r="AH51">
        <f t="shared" si="45"/>
        <v>-1265.1072805925942</v>
      </c>
      <c r="AI51">
        <f t="shared" si="46"/>
        <v>-1278.0160062791185</v>
      </c>
      <c r="AJ51">
        <f t="shared" si="47"/>
        <v>13.409500540399165</v>
      </c>
      <c r="AK51">
        <f t="shared" si="59"/>
        <v>6.0183664362748948</v>
      </c>
      <c r="AL51">
        <f t="shared" si="39"/>
        <v>-1258.5881393024445</v>
      </c>
      <c r="AN51">
        <f t="shared" si="48"/>
        <v>0</v>
      </c>
      <c r="AO51">
        <f t="shared" si="49"/>
        <v>0</v>
      </c>
      <c r="AP51">
        <f t="shared" si="50"/>
        <v>-0.14332192269655938</v>
      </c>
      <c r="AQ51">
        <f t="shared" si="51"/>
        <v>-14.046127578745155</v>
      </c>
      <c r="AR51">
        <f t="shared" si="52"/>
        <v>-14.189449501441715</v>
      </c>
      <c r="AS51">
        <f t="shared" si="53"/>
        <v>0.14888188396913837</v>
      </c>
      <c r="AT51">
        <f t="shared" si="54"/>
        <v>6.6820216811935285E-2</v>
      </c>
      <c r="AU51">
        <f t="shared" si="55"/>
        <v>-13.97374740066064</v>
      </c>
      <c r="AW51">
        <v>48</v>
      </c>
      <c r="AX51">
        <f>IF(Z51&gt;0, (R51*SUMPRODUCT(K51:$K$98, X51:$X$98)-K51*$AZ$3)/Z51, 0)</f>
        <v>281.07794912208254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40"/>
        <v>50000</v>
      </c>
      <c r="S52">
        <f t="shared" si="41"/>
        <v>262.41363303357855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72.567162834956463</v>
      </c>
      <c r="AC52">
        <f t="shared" si="27"/>
        <v>60.32581459549948</v>
      </c>
      <c r="AE52">
        <f t="shared" si="42"/>
        <v>0</v>
      </c>
      <c r="AF52">
        <f t="shared" si="43"/>
        <v>0</v>
      </c>
      <c r="AG52">
        <f t="shared" si="44"/>
        <v>-11.494413209046225</v>
      </c>
      <c r="AH52">
        <f t="shared" si="45"/>
        <v>-1285.2252206129215</v>
      </c>
      <c r="AI52">
        <f t="shared" si="46"/>
        <v>-1296.7196338219676</v>
      </c>
      <c r="AJ52">
        <f t="shared" si="47"/>
        <v>12.241348239456983</v>
      </c>
      <c r="AK52">
        <f t="shared" si="59"/>
        <v>5.0797013984469528</v>
      </c>
      <c r="AL52">
        <f t="shared" si="39"/>
        <v>-1279.3985841840636</v>
      </c>
      <c r="AN52">
        <f t="shared" si="48"/>
        <v>0</v>
      </c>
      <c r="AO52">
        <f t="shared" si="49"/>
        <v>0</v>
      </c>
      <c r="AP52">
        <f t="shared" si="50"/>
        <v>-0.11394572509343294</v>
      </c>
      <c r="AQ52">
        <f t="shared" si="51"/>
        <v>-12.740617290132928</v>
      </c>
      <c r="AR52">
        <f t="shared" si="52"/>
        <v>-12.854563015226359</v>
      </c>
      <c r="AS52">
        <f t="shared" si="53"/>
        <v>0.12135019647356887</v>
      </c>
      <c r="AT52">
        <f t="shared" si="54"/>
        <v>5.0355790119728211E-2</v>
      </c>
      <c r="AU52">
        <f t="shared" si="55"/>
        <v>-12.682857028633062</v>
      </c>
      <c r="AW52">
        <v>49</v>
      </c>
      <c r="AX52">
        <f>IF(Z52&gt;0, (R52*SUMPRODUCT(K52:$K$98, X52:$X$98)-K52*$AZ$3)/Z52, 0)</f>
        <v>262.41363303357855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40"/>
        <v>50000</v>
      </c>
      <c r="S53">
        <f t="shared" si="41"/>
        <v>243.87119064448694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60.32581459549948</v>
      </c>
      <c r="AC53">
        <f t="shared" si="27"/>
        <v>49.196607429730996</v>
      </c>
      <c r="AE53">
        <f t="shared" si="42"/>
        <v>0</v>
      </c>
      <c r="AF53">
        <f t="shared" si="43"/>
        <v>0</v>
      </c>
      <c r="AG53">
        <f t="shared" si="44"/>
        <v>-10.086596801310847</v>
      </c>
      <c r="AH53">
        <f t="shared" si="45"/>
        <v>-1292.8722756449149</v>
      </c>
      <c r="AI53">
        <f t="shared" si="46"/>
        <v>-1302.9588724462258</v>
      </c>
      <c r="AJ53">
        <f t="shared" si="47"/>
        <v>11.129207165768484</v>
      </c>
      <c r="AK53">
        <f t="shared" si="59"/>
        <v>4.2228070216849636</v>
      </c>
      <c r="AL53">
        <f t="shared" si="39"/>
        <v>-1287.6068582587723</v>
      </c>
      <c r="AN53">
        <f t="shared" si="48"/>
        <v>0</v>
      </c>
      <c r="AO53">
        <f t="shared" si="49"/>
        <v>0</v>
      </c>
      <c r="AP53">
        <f t="shared" si="50"/>
        <v>-8.9276646631029577E-2</v>
      </c>
      <c r="AQ53">
        <f t="shared" si="51"/>
        <v>-11.443235371201297</v>
      </c>
      <c r="AR53">
        <f t="shared" si="52"/>
        <v>-11.532512017832326</v>
      </c>
      <c r="AS53">
        <f t="shared" si="53"/>
        <v>9.8504809401393986E-2</v>
      </c>
      <c r="AT53">
        <f t="shared" si="54"/>
        <v>3.7376139613016411E-2</v>
      </c>
      <c r="AU53">
        <f t="shared" si="55"/>
        <v>-11.396631068817916</v>
      </c>
      <c r="AW53">
        <v>50</v>
      </c>
      <c r="AX53">
        <f>IF(Z53&gt;0, (R53*SUMPRODUCT(K53:$K$98, X53:$X$98)-K53*$AZ$3)/Z53, 0)</f>
        <v>243.87119064448694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40"/>
        <v>50000</v>
      </c>
      <c r="S54">
        <f t="shared" si="41"/>
        <v>225.20057082621238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49.196607429730996</v>
      </c>
      <c r="AC54">
        <f t="shared" si="27"/>
        <v>39.192131098140813</v>
      </c>
      <c r="AE54">
        <f t="shared" si="42"/>
        <v>0</v>
      </c>
      <c r="AF54">
        <f t="shared" si="43"/>
        <v>0</v>
      </c>
      <c r="AG54">
        <f t="shared" si="44"/>
        <v>-8.7016056296734341</v>
      </c>
      <c r="AH54">
        <f t="shared" si="45"/>
        <v>-1284.125203624305</v>
      </c>
      <c r="AI54">
        <f t="shared" si="46"/>
        <v>-1292.8268092539784</v>
      </c>
      <c r="AJ54">
        <f t="shared" si="47"/>
        <v>10.004476331590183</v>
      </c>
      <c r="AK54">
        <f t="shared" si="59"/>
        <v>3.4437625200811701</v>
      </c>
      <c r="AL54">
        <f t="shared" si="39"/>
        <v>-1279.3785704023069</v>
      </c>
      <c r="AN54">
        <f t="shared" si="48"/>
        <v>0</v>
      </c>
      <c r="AO54">
        <f t="shared" si="49"/>
        <v>0</v>
      </c>
      <c r="AP54">
        <f t="shared" si="50"/>
        <v>-6.8766129716634553E-2</v>
      </c>
      <c r="AQ54">
        <f t="shared" si="51"/>
        <v>-10.148049001864811</v>
      </c>
      <c r="AR54">
        <f t="shared" si="52"/>
        <v>-10.216815131581445</v>
      </c>
      <c r="AS54">
        <f t="shared" si="53"/>
        <v>7.9062318662096134E-2</v>
      </c>
      <c r="AT54">
        <f t="shared" si="54"/>
        <v>2.7215002638320388E-2</v>
      </c>
      <c r="AU54">
        <f t="shared" si="55"/>
        <v>-10.110537810281029</v>
      </c>
      <c r="AW54">
        <v>51</v>
      </c>
      <c r="AX54">
        <f>IF(Z54&gt;0, (R54*SUMPRODUCT(K54:$K$98, X54:$X$98)-K54*$AZ$3)/Z54, 0)</f>
        <v>225.20057082621238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40"/>
        <v>50000</v>
      </c>
      <c r="S55">
        <f t="shared" si="41"/>
        <v>206.10152400638796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39.192131098140813</v>
      </c>
      <c r="AC55">
        <f t="shared" si="27"/>
        <v>30.328688381643076</v>
      </c>
      <c r="AE55">
        <f t="shared" si="42"/>
        <v>0</v>
      </c>
      <c r="AF55">
        <f t="shared" si="43"/>
        <v>0</v>
      </c>
      <c r="AG55">
        <f t="shared" si="44"/>
        <v>-7.3577059965609619</v>
      </c>
      <c r="AH55">
        <f t="shared" si="45"/>
        <v>-1256.8835768157378</v>
      </c>
      <c r="AI55">
        <f t="shared" si="46"/>
        <v>-1264.2412828122988</v>
      </c>
      <c r="AJ55">
        <f t="shared" si="47"/>
        <v>8.8634427164977367</v>
      </c>
      <c r="AK55">
        <f t="shared" si="59"/>
        <v>2.743449176869857</v>
      </c>
      <c r="AL55">
        <f t="shared" si="39"/>
        <v>-1252.6343909189311</v>
      </c>
      <c r="AN55">
        <f t="shared" si="48"/>
        <v>0</v>
      </c>
      <c r="AO55">
        <f t="shared" si="49"/>
        <v>0</v>
      </c>
      <c r="AP55">
        <f t="shared" si="50"/>
        <v>-5.1915805060795364E-2</v>
      </c>
      <c r="AQ55">
        <f t="shared" si="51"/>
        <v>-8.8685417423012431</v>
      </c>
      <c r="AR55">
        <f t="shared" si="52"/>
        <v>-8.9204575473620391</v>
      </c>
      <c r="AS55">
        <f t="shared" si="53"/>
        <v>6.2540248883592428E-2</v>
      </c>
      <c r="AT55">
        <f t="shared" si="54"/>
        <v>1.9357714582119333E-2</v>
      </c>
      <c r="AU55">
        <f t="shared" si="55"/>
        <v>-8.8385595838963269</v>
      </c>
      <c r="AW55">
        <v>52</v>
      </c>
      <c r="AX55">
        <f>IF(Z55&gt;0, (R55*SUMPRODUCT(K55:$K$98, X55:$X$98)-K55*$AZ$3)/Z55, 0)</f>
        <v>206.10152400638796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40"/>
        <v>50000</v>
      </c>
      <c r="S56">
        <f t="shared" si="41"/>
        <v>185.90102058705403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30.328688381643076</v>
      </c>
      <c r="AC56">
        <f t="shared" si="27"/>
        <v>22.607116536991001</v>
      </c>
      <c r="AE56">
        <f t="shared" si="42"/>
        <v>0</v>
      </c>
      <c r="AF56">
        <f t="shared" si="43"/>
        <v>0</v>
      </c>
      <c r="AG56">
        <f t="shared" si="44"/>
        <v>-6.0804175430560647</v>
      </c>
      <c r="AH56">
        <f t="shared" si="45"/>
        <v>-1203.7113935392877</v>
      </c>
      <c r="AI56">
        <f t="shared" si="46"/>
        <v>-1209.7918110823437</v>
      </c>
      <c r="AJ56">
        <f t="shared" si="47"/>
        <v>7.7215718446520754</v>
      </c>
      <c r="AK56">
        <f t="shared" si="59"/>
        <v>2.1230081867150155</v>
      </c>
      <c r="AL56">
        <f t="shared" si="39"/>
        <v>-1199.9472310509766</v>
      </c>
      <c r="AN56">
        <f t="shared" si="48"/>
        <v>0</v>
      </c>
      <c r="AO56">
        <f t="shared" si="49"/>
        <v>0</v>
      </c>
      <c r="AP56">
        <f t="shared" si="50"/>
        <v>-3.8306506228334543E-2</v>
      </c>
      <c r="AQ56">
        <f t="shared" si="51"/>
        <v>-7.5833571736184986</v>
      </c>
      <c r="AR56">
        <f t="shared" si="52"/>
        <v>-7.6216636798468329</v>
      </c>
      <c r="AS56">
        <f t="shared" si="53"/>
        <v>4.8645744780716628E-2</v>
      </c>
      <c r="AT56">
        <f t="shared" si="54"/>
        <v>1.3374908178810591E-2</v>
      </c>
      <c r="AU56">
        <f t="shared" si="55"/>
        <v>-7.559643026887306</v>
      </c>
      <c r="AW56">
        <v>53</v>
      </c>
      <c r="AX56">
        <f>IF(Z56&gt;0, (R56*SUMPRODUCT(K56:$K$98, X56:$X$98)-K56*$AZ$3)/Z56, 0)</f>
        <v>185.90102058705403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40"/>
        <v>50000</v>
      </c>
      <c r="S57">
        <f t="shared" si="41"/>
        <v>163.91322686702952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22.607116536991001</v>
      </c>
      <c r="AC57">
        <f t="shared" si="27"/>
        <v>16.047839629130671</v>
      </c>
      <c r="AE57">
        <f t="shared" si="42"/>
        <v>0</v>
      </c>
      <c r="AF57">
        <f t="shared" si="43"/>
        <v>0</v>
      </c>
      <c r="AG57">
        <f t="shared" si="44"/>
        <v>-4.8952241182308853</v>
      </c>
      <c r="AH57">
        <f t="shared" si="45"/>
        <v>-1124.3892493946189</v>
      </c>
      <c r="AI57">
        <f t="shared" si="46"/>
        <v>-1129.2844735128497</v>
      </c>
      <c r="AJ57">
        <f t="shared" si="47"/>
        <v>6.5592769078603297</v>
      </c>
      <c r="AK57">
        <f t="shared" si="59"/>
        <v>1.5824981575893702</v>
      </c>
      <c r="AL57">
        <f t="shared" si="39"/>
        <v>-1121.1426984474001</v>
      </c>
      <c r="AN57">
        <f t="shared" si="48"/>
        <v>0</v>
      </c>
      <c r="AO57">
        <f t="shared" si="49"/>
        <v>0</v>
      </c>
      <c r="AP57">
        <f t="shared" si="50"/>
        <v>-2.7535546320606851E-2</v>
      </c>
      <c r="AQ57">
        <f t="shared" si="51"/>
        <v>-6.3246690062245738</v>
      </c>
      <c r="AR57">
        <f t="shared" si="52"/>
        <v>-6.3522045525451798</v>
      </c>
      <c r="AS57">
        <f t="shared" si="53"/>
        <v>3.6895812891064916E-2</v>
      </c>
      <c r="AT57">
        <f t="shared" si="54"/>
        <v>8.9015232537146671E-3</v>
      </c>
      <c r="AU57">
        <f t="shared" si="55"/>
        <v>-6.3064072164004008</v>
      </c>
      <c r="AW57">
        <v>54</v>
      </c>
      <c r="AX57">
        <f>IF(Z57&gt;0, (R57*SUMPRODUCT(K57:$K$98, X57:$X$98)-K57*$AZ$3)/Z57, 0)</f>
        <v>163.91322686702952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40"/>
        <v>50000</v>
      </c>
      <c r="S58">
        <f t="shared" si="41"/>
        <v>138.9750678269566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16.047839629130671</v>
      </c>
      <c r="AC58">
        <f t="shared" si="27"/>
        <v>10.63752800304734</v>
      </c>
      <c r="AE58">
        <f t="shared" si="42"/>
        <v>0</v>
      </c>
      <c r="AF58">
        <f t="shared" si="43"/>
        <v>0</v>
      </c>
      <c r="AG58">
        <f t="shared" si="44"/>
        <v>-3.827135388159173</v>
      </c>
      <c r="AH58">
        <f t="shared" si="45"/>
        <v>-1019.1364888894026</v>
      </c>
      <c r="AI58">
        <f t="shared" si="46"/>
        <v>-1022.9636242775617</v>
      </c>
      <c r="AJ58">
        <f t="shared" si="47"/>
        <v>5.410311626083331</v>
      </c>
      <c r="AK58">
        <f t="shared" si="59"/>
        <v>1.123348774039147</v>
      </c>
      <c r="AL58">
        <f t="shared" si="39"/>
        <v>-1016.4299638774393</v>
      </c>
      <c r="AN58">
        <f t="shared" si="48"/>
        <v>0</v>
      </c>
      <c r="AO58">
        <f t="shared" si="49"/>
        <v>0</v>
      </c>
      <c r="AP58">
        <f t="shared" si="50"/>
        <v>-1.9221041703583235E-2</v>
      </c>
      <c r="AQ58">
        <f t="shared" si="51"/>
        <v>-5.1184144190960312</v>
      </c>
      <c r="AR58">
        <f t="shared" si="52"/>
        <v>-5.1376354607996149</v>
      </c>
      <c r="AS58">
        <f t="shared" si="53"/>
        <v>2.7172235849317133E-2</v>
      </c>
      <c r="AT58">
        <f t="shared" si="54"/>
        <v>5.6418003136965381E-3</v>
      </c>
      <c r="AU58">
        <f t="shared" si="55"/>
        <v>-5.1048214246366008</v>
      </c>
      <c r="AW58">
        <v>55</v>
      </c>
      <c r="AX58">
        <f>IF(Z58&gt;0, (R58*SUMPRODUCT(K58:$K$98, X58:$X$98)-K58*$AZ$3)/Z58, 0)</f>
        <v>138.9750678269566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40"/>
        <v>50000</v>
      </c>
      <c r="S59">
        <f t="shared" si="41"/>
        <v>109.45188671746352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10.63752800304734</v>
      </c>
      <c r="AC59">
        <f t="shared" si="27"/>
        <v>6.335504101934549</v>
      </c>
      <c r="AE59">
        <f t="shared" si="42"/>
        <v>0</v>
      </c>
      <c r="AF59">
        <f t="shared" si="43"/>
        <v>0</v>
      </c>
      <c r="AG59">
        <f t="shared" si="44"/>
        <v>-2.8941959302578617</v>
      </c>
      <c r="AH59">
        <f t="shared" si="45"/>
        <v>-894.66810401971941</v>
      </c>
      <c r="AI59">
        <f t="shared" si="46"/>
        <v>-897.56229994997727</v>
      </c>
      <c r="AJ59">
        <f t="shared" si="47"/>
        <v>4.3020239011127908</v>
      </c>
      <c r="AK59">
        <f t="shared" si="59"/>
        <v>0.74462696021331387</v>
      </c>
      <c r="AL59">
        <f t="shared" si="39"/>
        <v>-892.51564908865123</v>
      </c>
      <c r="AN59">
        <f t="shared" si="48"/>
        <v>0</v>
      </c>
      <c r="AO59">
        <f t="shared" si="49"/>
        <v>0</v>
      </c>
      <c r="AP59">
        <f t="shared" si="50"/>
        <v>-1.2978156317539555E-2</v>
      </c>
      <c r="AQ59">
        <f t="shared" si="51"/>
        <v>-4.0118716168777659</v>
      </c>
      <c r="AR59">
        <f t="shared" si="52"/>
        <v>-4.0248497731953057</v>
      </c>
      <c r="AS59">
        <f t="shared" si="53"/>
        <v>1.929113992826971E-2</v>
      </c>
      <c r="AT59">
        <f t="shared" si="54"/>
        <v>3.3390569680753022E-3</v>
      </c>
      <c r="AU59">
        <f t="shared" si="55"/>
        <v>-4.0022195762989607</v>
      </c>
      <c r="AW59">
        <v>56</v>
      </c>
      <c r="AX59">
        <f>IF(Z59&gt;0, (R59*SUMPRODUCT(K59:$K$98, X59:$X$98)-K59*$AZ$3)/Z59, 0)</f>
        <v>109.45188671746352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40"/>
        <v>50000</v>
      </c>
      <c r="S60">
        <f t="shared" si="41"/>
        <v>72.493483775172251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6.335504101934549</v>
      </c>
      <c r="AC60">
        <f t="shared" si="27"/>
        <v>3.0525525903989501</v>
      </c>
      <c r="AE60">
        <f t="shared" si="42"/>
        <v>0</v>
      </c>
      <c r="AF60">
        <f t="shared" si="43"/>
        <v>0</v>
      </c>
      <c r="AG60">
        <f t="shared" si="44"/>
        <v>-2.1053979140152701</v>
      </c>
      <c r="AH60">
        <f t="shared" si="45"/>
        <v>-759.85605694001299</v>
      </c>
      <c r="AI60">
        <f t="shared" si="46"/>
        <v>-761.96145485402826</v>
      </c>
      <c r="AJ60">
        <f t="shared" si="47"/>
        <v>3.2829515115355989</v>
      </c>
      <c r="AK60">
        <f t="shared" si="59"/>
        <v>0.44348528713541846</v>
      </c>
      <c r="AL60">
        <f t="shared" si="39"/>
        <v>-758.23501805535727</v>
      </c>
      <c r="AN60">
        <f t="shared" si="48"/>
        <v>0</v>
      </c>
      <c r="AO60">
        <f t="shared" si="49"/>
        <v>0</v>
      </c>
      <c r="AP60">
        <f t="shared" si="50"/>
        <v>-8.4294887994150677E-3</v>
      </c>
      <c r="AQ60">
        <f t="shared" si="51"/>
        <v>-3.0422743741243594</v>
      </c>
      <c r="AR60">
        <f t="shared" si="52"/>
        <v>-3.0507038629237746</v>
      </c>
      <c r="AS60">
        <f t="shared" si="53"/>
        <v>1.3144120078819165E-2</v>
      </c>
      <c r="AT60">
        <f t="shared" si="54"/>
        <v>1.7756046188360914E-3</v>
      </c>
      <c r="AU60">
        <f t="shared" si="55"/>
        <v>-3.0357841382261195</v>
      </c>
      <c r="AW60">
        <v>57</v>
      </c>
      <c r="AX60">
        <f>IF(Z60&gt;0, (R60*SUMPRODUCT(K60:$K$98, X60:$X$98)-K60*$AZ$3)/Z60, 0)</f>
        <v>72.493483775172251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40"/>
        <v>50000</v>
      </c>
      <c r="S61">
        <f t="shared" si="41"/>
        <v>22.586297694388055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3.0525525903989501</v>
      </c>
      <c r="AC61">
        <f t="shared" si="27"/>
        <v>0.66109973890154539</v>
      </c>
      <c r="AE61">
        <f t="shared" si="42"/>
        <v>0</v>
      </c>
      <c r="AF61">
        <f t="shared" si="43"/>
        <v>0</v>
      </c>
      <c r="AG61">
        <f t="shared" si="44"/>
        <v>-1.4634973554470743</v>
      </c>
      <c r="AH61">
        <f t="shared" si="45"/>
        <v>-620.84657942804336</v>
      </c>
      <c r="AI61">
        <f t="shared" si="46"/>
        <v>-622.31007678349044</v>
      </c>
      <c r="AJ61">
        <f t="shared" si="47"/>
        <v>2.3914528514974047</v>
      </c>
      <c r="AK61">
        <f t="shared" si="59"/>
        <v>0.21367868132792653</v>
      </c>
      <c r="AL61">
        <f t="shared" si="39"/>
        <v>-619.70494525066511</v>
      </c>
      <c r="AN61">
        <f t="shared" si="48"/>
        <v>0</v>
      </c>
      <c r="AO61">
        <f t="shared" si="49"/>
        <v>0</v>
      </c>
      <c r="AP61">
        <f t="shared" si="50"/>
        <v>-5.231677552152504E-3</v>
      </c>
      <c r="AQ61">
        <f t="shared" si="51"/>
        <v>-2.219388440187601</v>
      </c>
      <c r="AR61">
        <f t="shared" si="52"/>
        <v>-2.2246201177397533</v>
      </c>
      <c r="AS61">
        <f t="shared" si="53"/>
        <v>8.5489120657741609E-3</v>
      </c>
      <c r="AT61">
        <f t="shared" si="54"/>
        <v>7.6385376189174066E-4</v>
      </c>
      <c r="AU61">
        <f t="shared" si="55"/>
        <v>-2.2153073519120876</v>
      </c>
      <c r="AW61">
        <v>58</v>
      </c>
      <c r="AX61">
        <f>IF(Z61&gt;0, (R61*SUMPRODUCT(K61:$K$98, X61:$X$98)-K61*$AZ$3)/Z61, 0)</f>
        <v>22.586297694388055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40"/>
        <v>50000</v>
      </c>
      <c r="S62">
        <f t="shared" si="41"/>
        <v>-50.688362842817853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0.66109973890154539</v>
      </c>
      <c r="AC62">
        <f t="shared" si="27"/>
        <v>-0.97719805608342591</v>
      </c>
      <c r="AE62">
        <f t="shared" si="42"/>
        <v>0</v>
      </c>
      <c r="AF62">
        <f t="shared" si="43"/>
        <v>0</v>
      </c>
      <c r="AG62">
        <f t="shared" si="44"/>
        <v>-0.96392741970545548</v>
      </c>
      <c r="AH62">
        <f t="shared" si="45"/>
        <v>-484.93496218714796</v>
      </c>
      <c r="AI62">
        <f t="shared" si="46"/>
        <v>-485.8988896068534</v>
      </c>
      <c r="AJ62">
        <f t="shared" si="47"/>
        <v>1.6382977949849713</v>
      </c>
      <c r="AK62">
        <f t="shared" si="59"/>
        <v>4.6276981723108179E-2</v>
      </c>
      <c r="AL62">
        <f t="shared" si="39"/>
        <v>-484.21431483014533</v>
      </c>
      <c r="AN62">
        <f t="shared" si="48"/>
        <v>0</v>
      </c>
      <c r="AO62">
        <f t="shared" si="49"/>
        <v>0</v>
      </c>
      <c r="AP62">
        <f t="shared" si="50"/>
        <v>-3.0766304823606062E-3</v>
      </c>
      <c r="AQ62">
        <f t="shared" si="51"/>
        <v>-1.5477987824884814</v>
      </c>
      <c r="AR62">
        <f t="shared" si="52"/>
        <v>-1.550875412970842</v>
      </c>
      <c r="AS62">
        <f t="shared" si="53"/>
        <v>5.2290627200698592E-3</v>
      </c>
      <c r="AT62">
        <f t="shared" si="54"/>
        <v>1.477052832924548E-4</v>
      </c>
      <c r="AU62">
        <f t="shared" si="55"/>
        <v>-1.5454986449674797</v>
      </c>
      <c r="AW62">
        <v>59</v>
      </c>
      <c r="AX62">
        <f>IF(Z62&gt;0, (R62*SUMPRODUCT(K62:$K$98, X62:$X$98)-K62*$AZ$3)/Z62, 0)</f>
        <v>-50.688362842817853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40"/>
        <v>50000</v>
      </c>
      <c r="S63">
        <f t="shared" si="41"/>
        <v>-168.0455227994469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-0.97719805608342591</v>
      </c>
      <c r="AC63">
        <f t="shared" si="27"/>
        <v>-2.0061659053552736</v>
      </c>
      <c r="AE63">
        <f t="shared" si="42"/>
        <v>0</v>
      </c>
      <c r="AF63">
        <f t="shared" si="43"/>
        <v>0</v>
      </c>
      <c r="AG63">
        <f t="shared" si="44"/>
        <v>-0.59691144159476428</v>
      </c>
      <c r="AH63">
        <f t="shared" si="45"/>
        <v>-357.37670391363656</v>
      </c>
      <c r="AI63">
        <f t="shared" si="46"/>
        <v>-357.97361535523135</v>
      </c>
      <c r="AJ63">
        <f t="shared" si="47"/>
        <v>1.0289678492718477</v>
      </c>
      <c r="AK63">
        <f t="shared" si="59"/>
        <v>-6.8403863925839817E-2</v>
      </c>
      <c r="AL63">
        <f t="shared" si="39"/>
        <v>-357.01305136988532</v>
      </c>
      <c r="AN63">
        <f t="shared" si="48"/>
        <v>0</v>
      </c>
      <c r="AO63">
        <f t="shared" si="49"/>
        <v>0</v>
      </c>
      <c r="AP63">
        <f t="shared" si="50"/>
        <v>-1.7010727405935878E-3</v>
      </c>
      <c r="AQ63">
        <f t="shared" si="51"/>
        <v>-1.0184488464930193</v>
      </c>
      <c r="AR63">
        <f t="shared" si="52"/>
        <v>-1.020149919233613</v>
      </c>
      <c r="AS63">
        <f t="shared" si="53"/>
        <v>2.9323431205593173E-3</v>
      </c>
      <c r="AT63">
        <f t="shared" si="54"/>
        <v>-1.9493670277896015E-4</v>
      </c>
      <c r="AU63">
        <f t="shared" si="55"/>
        <v>-1.0174125128158324</v>
      </c>
      <c r="AW63">
        <v>60</v>
      </c>
      <c r="AX63">
        <f>IF(Z63&gt;0, (R63*SUMPRODUCT(K63:$K$98, X63:$X$98)-K63*$AZ$3)/Z63, 0)</f>
        <v>-168.0455227994469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40"/>
        <v>50000</v>
      </c>
      <c r="S64">
        <f t="shared" si="41"/>
        <v>-371.14381711725582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-2.0061659053552736</v>
      </c>
      <c r="AC64">
        <f t="shared" si="27"/>
        <v>-2.5613728471905843</v>
      </c>
      <c r="AE64">
        <f t="shared" si="42"/>
        <v>0</v>
      </c>
      <c r="AF64">
        <f t="shared" si="43"/>
        <v>0</v>
      </c>
      <c r="AG64">
        <f t="shared" si="44"/>
        <v>-0.34506473354254574</v>
      </c>
      <c r="AH64">
        <f t="shared" si="45"/>
        <v>-245.87759363627086</v>
      </c>
      <c r="AI64">
        <f t="shared" si="46"/>
        <v>-246.22265836981342</v>
      </c>
      <c r="AJ64">
        <f t="shared" si="47"/>
        <v>0.55520694183531072</v>
      </c>
      <c r="AK64">
        <f t="shared" si="59"/>
        <v>-0.14043161337486917</v>
      </c>
      <c r="AL64">
        <f t="shared" si="39"/>
        <v>-245.80788304135297</v>
      </c>
      <c r="AN64">
        <f t="shared" si="48"/>
        <v>0</v>
      </c>
      <c r="AO64">
        <f t="shared" si="49"/>
        <v>0</v>
      </c>
      <c r="AP64">
        <f t="shared" si="50"/>
        <v>-8.7800205935487704E-4</v>
      </c>
      <c r="AQ64">
        <f t="shared" si="51"/>
        <v>-0.6256247381340978</v>
      </c>
      <c r="AR64">
        <f t="shared" si="52"/>
        <v>-0.62650274019345276</v>
      </c>
      <c r="AS64">
        <f t="shared" si="53"/>
        <v>1.4126996789702994E-3</v>
      </c>
      <c r="AT64">
        <f t="shared" si="54"/>
        <v>-3.5732207251617181E-4</v>
      </c>
      <c r="AU64">
        <f t="shared" si="55"/>
        <v>-0.62544736258699862</v>
      </c>
      <c r="AW64">
        <v>61</v>
      </c>
      <c r="AX64">
        <f>IF(Z64&gt;0, (R64*SUMPRODUCT(K64:$K$98, X64:$X$98)-K64*$AZ$3)/Z64, 0)</f>
        <v>-371.14381711725582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40"/>
        <v>50000</v>
      </c>
      <c r="S65">
        <f t="shared" si="41"/>
        <v>-704.15091976220845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-2.5613728471905843</v>
      </c>
      <c r="AC65">
        <f t="shared" si="27"/>
        <v>-2.7733887418802992</v>
      </c>
      <c r="AE65">
        <f t="shared" si="42"/>
        <v>0</v>
      </c>
      <c r="AF65">
        <f t="shared" si="43"/>
        <v>0</v>
      </c>
      <c r="AG65">
        <f t="shared" si="44"/>
        <v>-0.19693141513021611</v>
      </c>
      <c r="AH65">
        <f t="shared" si="45"/>
        <v>-144.68267107690417</v>
      </c>
      <c r="AI65">
        <f t="shared" si="46"/>
        <v>-144.87960249203439</v>
      </c>
      <c r="AJ65">
        <f t="shared" si="47"/>
        <v>0.21201589468971482</v>
      </c>
      <c r="AK65">
        <f t="shared" si="59"/>
        <v>-0.17929609930334092</v>
      </c>
      <c r="AL65">
        <f t="shared" si="39"/>
        <v>-144.84688269664801</v>
      </c>
      <c r="AN65">
        <f t="shared" si="48"/>
        <v>0</v>
      </c>
      <c r="AO65">
        <f t="shared" si="49"/>
        <v>0</v>
      </c>
      <c r="AP65">
        <f t="shared" si="50"/>
        <v>-4.4739583627461022E-4</v>
      </c>
      <c r="AQ65">
        <f t="shared" si="51"/>
        <v>-0.32869526976229002</v>
      </c>
      <c r="AR65">
        <f t="shared" si="52"/>
        <v>-0.32914266559856464</v>
      </c>
      <c r="AS65">
        <f t="shared" si="53"/>
        <v>4.8166529675061788E-4</v>
      </c>
      <c r="AT65">
        <f t="shared" si="54"/>
        <v>-4.0733129468222565E-4</v>
      </c>
      <c r="AU65">
        <f t="shared" si="55"/>
        <v>-0.32906833159649623</v>
      </c>
      <c r="AW65">
        <v>62</v>
      </c>
      <c r="AX65">
        <f>IF(Z65&gt;0, (R65*SUMPRODUCT(K65:$K$98, X65:$X$98)-K65*$AZ$3)/Z65, 0)</f>
        <v>-704.15091976220845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40"/>
        <v>50000</v>
      </c>
      <c r="S66">
        <f t="shared" si="41"/>
        <v>-1232.9680368980555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-2.7733887418802992</v>
      </c>
      <c r="AC66">
        <f t="shared" si="27"/>
        <v>-2.7327904014243898</v>
      </c>
      <c r="AE66">
        <f t="shared" si="42"/>
        <v>0</v>
      </c>
      <c r="AF66">
        <f t="shared" si="43"/>
        <v>0</v>
      </c>
      <c r="AG66">
        <f t="shared" si="44"/>
        <v>-0.11082162390436497</v>
      </c>
      <c r="AH66">
        <f t="shared" si="45"/>
        <v>-84.140477074548983</v>
      </c>
      <c r="AI66">
        <f t="shared" si="46"/>
        <v>-84.251298698453354</v>
      </c>
      <c r="AJ66">
        <f t="shared" si="47"/>
        <v>-4.0598340455909376E-2</v>
      </c>
      <c r="AK66">
        <f t="shared" si="59"/>
        <v>-0.19413721193162095</v>
      </c>
      <c r="AL66">
        <f t="shared" si="39"/>
        <v>-84.486034250840888</v>
      </c>
      <c r="AN66">
        <f t="shared" si="48"/>
        <v>0</v>
      </c>
      <c r="AO66">
        <f t="shared" si="49"/>
        <v>0</v>
      </c>
      <c r="AP66">
        <f t="shared" si="50"/>
        <v>-2.247933312904329E-4</v>
      </c>
      <c r="AQ66">
        <f t="shared" si="51"/>
        <v>-0.1706726311308743</v>
      </c>
      <c r="AR66">
        <f t="shared" si="52"/>
        <v>-0.17089742446216474</v>
      </c>
      <c r="AS66">
        <f t="shared" si="53"/>
        <v>-8.2350680981020742E-5</v>
      </c>
      <c r="AT66">
        <f t="shared" si="54"/>
        <v>-3.9379273701318644E-4</v>
      </c>
      <c r="AU66">
        <f t="shared" si="55"/>
        <v>-0.17137356788015895</v>
      </c>
      <c r="AW66">
        <v>63</v>
      </c>
      <c r="AX66">
        <f>IF(Z66&gt;0, (R66*SUMPRODUCT(K66:$K$98, X66:$X$98)-K66*$AZ$3)/Z66, 0)</f>
        <v>-1232.9680368980555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-2096.1771187581348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-2.7327904014243898</v>
      </c>
      <c r="AC67">
        <f t="shared" si="27"/>
        <v>-2.5737365948604434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-6.1391200481790281E-2</v>
      </c>
      <c r="AH67">
        <f t="shared" ref="AH67:AH98" si="66">-X67*R67</f>
        <v>-48.322207183531035</v>
      </c>
      <c r="AI67">
        <f t="shared" ref="AI67:AI98" si="67">SUM(AE67:AH67)</f>
        <v>-48.383598384012828</v>
      </c>
      <c r="AJ67">
        <f t="shared" ref="AJ67:AJ98" si="68">AB67-AC67</f>
        <v>-0.15905380656394641</v>
      </c>
      <c r="AK67">
        <f t="shared" si="59"/>
        <v>-0.19129532809970731</v>
      </c>
      <c r="AL67">
        <f t="shared" si="39"/>
        <v>-48.73394751867648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-1.1118520902280937E-4</v>
      </c>
      <c r="AQ67">
        <f t="shared" ref="AQ67:AQ98" si="72">AH67*$K67</f>
        <v>-8.7516039171412541E-2</v>
      </c>
      <c r="AR67">
        <f t="shared" ref="AR67:AR98" si="73">AI67*$K67</f>
        <v>-8.7627224380435353E-2</v>
      </c>
      <c r="AS67">
        <f t="shared" ref="AS67:AS98" si="74">AJ67*$K67</f>
        <v>-2.8806132784341604E-4</v>
      </c>
      <c r="AT67">
        <f t="shared" ref="AT67:AT98" si="75">AK67*$K67</f>
        <v>-3.464537404861741E-4</v>
      </c>
      <c r="AU67">
        <f t="shared" ref="AU67:AU98" si="76">AL67*$K67</f>
        <v>-8.8261739448764948E-2</v>
      </c>
      <c r="AW67">
        <v>64</v>
      </c>
      <c r="AX67">
        <f>IF(Z67&gt;0, (R67*SUMPRODUCT(K67:$K$98, X67:$X$98)-K67*$AZ$3)/Z67, 0)</f>
        <v>-2096.1771187581348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1"/>
        <v>50000</v>
      </c>
      <c r="S68">
        <f t="shared" si="62"/>
        <v>-3541.863307274577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-2.5737365948604434</v>
      </c>
      <c r="AC68">
        <f t="shared" ref="AC68:AC89" si="80">S68*Z68</f>
        <v>-2.3668540289471949</v>
      </c>
      <c r="AE68">
        <f t="shared" si="63"/>
        <v>0</v>
      </c>
      <c r="AF68">
        <f t="shared" si="64"/>
        <v>0</v>
      </c>
      <c r="AG68">
        <f t="shared" si="65"/>
        <v>-3.3412554686765454E-2</v>
      </c>
      <c r="AH68">
        <f t="shared" si="66"/>
        <v>-27.364733790206923</v>
      </c>
      <c r="AI68">
        <f t="shared" si="67"/>
        <v>-27.398146344893689</v>
      </c>
      <c r="AJ68">
        <f t="shared" si="68"/>
        <v>-0.2068825659132485</v>
      </c>
      <c r="AK68">
        <f t="shared" ref="AK68:AK98" si="81">G68*SUM(AB68:AB68, AE68:AF68)</f>
        <v>-0.18016156164023106</v>
      </c>
      <c r="AL68">
        <f t="shared" si="39"/>
        <v>-27.785190472447166</v>
      </c>
      <c r="AN68">
        <f t="shared" si="69"/>
        <v>0</v>
      </c>
      <c r="AO68">
        <f t="shared" si="70"/>
        <v>0</v>
      </c>
      <c r="AP68">
        <f t="shared" si="71"/>
        <v>-5.4029699342660612E-5</v>
      </c>
      <c r="AQ68">
        <f t="shared" si="72"/>
        <v>-4.4250083632858379E-2</v>
      </c>
      <c r="AR68">
        <f t="shared" si="73"/>
        <v>-4.4304113332201044E-2</v>
      </c>
      <c r="AS68">
        <f t="shared" si="74"/>
        <v>-3.3453900608080276E-4</v>
      </c>
      <c r="AT68">
        <f t="shared" si="75"/>
        <v>-2.913298638724419E-4</v>
      </c>
      <c r="AU68">
        <f t="shared" si="76"/>
        <v>-4.492998220215428E-2</v>
      </c>
      <c r="AW68">
        <v>65</v>
      </c>
      <c r="AX68">
        <f>IF(Z68&gt;0, (R68*SUMPRODUCT(K68:$K$98, X68:$X$98)-K68*$AZ$3)/Z68, 0)</f>
        <v>-3541.863307274577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0.45538508599999999</v>
      </c>
      <c r="Q69" s="5">
        <f t="shared" ref="Q69:Q98" si="82">$C$8</f>
        <v>50</v>
      </c>
      <c r="R69">
        <f t="shared" si="61"/>
        <v>50000</v>
      </c>
      <c r="S69">
        <f t="shared" si="62"/>
        <v>-6013.1731753989707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-2.3668540289471949</v>
      </c>
      <c r="AC69">
        <f t="shared" si="80"/>
        <v>-2.1482482151830342</v>
      </c>
      <c r="AE69">
        <f t="shared" si="63"/>
        <v>0</v>
      </c>
      <c r="AF69">
        <f t="shared" si="64"/>
        <v>0</v>
      </c>
      <c r="AG69">
        <f t="shared" si="65"/>
        <v>-1.7862850050385411E-2</v>
      </c>
      <c r="AH69">
        <f t="shared" si="66"/>
        <v>-15.215579089512387</v>
      </c>
      <c r="AI69">
        <f t="shared" si="67"/>
        <v>-15.233441939562772</v>
      </c>
      <c r="AJ69">
        <f t="shared" si="68"/>
        <v>-0.21860581376416066</v>
      </c>
      <c r="AK69">
        <f t="shared" si="81"/>
        <v>-0.16567978202630365</v>
      </c>
      <c r="AL69">
        <f t="shared" si="39"/>
        <v>-15.617727535353236</v>
      </c>
      <c r="AN69">
        <f t="shared" si="69"/>
        <v>0</v>
      </c>
      <c r="AO69">
        <f t="shared" si="70"/>
        <v>0</v>
      </c>
      <c r="AP69">
        <f t="shared" si="71"/>
        <v>-2.5790252738859249E-5</v>
      </c>
      <c r="AQ69">
        <f t="shared" si="72"/>
        <v>-2.1968142215813963E-2</v>
      </c>
      <c r="AR69">
        <f t="shared" si="73"/>
        <v>-2.1993932468552822E-2</v>
      </c>
      <c r="AS69">
        <f t="shared" si="74"/>
        <v>-3.1562148096518649E-4</v>
      </c>
      <c r="AT69">
        <f t="shared" si="75"/>
        <v>-2.3920726200605866E-4</v>
      </c>
      <c r="AU69">
        <f t="shared" si="76"/>
        <v>-2.254876121152407E-2</v>
      </c>
      <c r="AW69">
        <v>66</v>
      </c>
      <c r="AX69">
        <f>IF(Z69&gt;0, (R69*SUMPRODUCT(K69:$K$98, X69:$X$98)-K69*$AZ$3)/Z69, 0)</f>
        <v>-6013.1731753989707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0.465797664</v>
      </c>
      <c r="Q70" s="5">
        <f t="shared" si="82"/>
        <v>50</v>
      </c>
      <c r="R70">
        <f t="shared" si="61"/>
        <v>50000</v>
      </c>
      <c r="S70">
        <f t="shared" si="62"/>
        <v>-10335.19723571125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-2.1482482151830342</v>
      </c>
      <c r="AC70">
        <f t="shared" si="80"/>
        <v>-1.9355235918657956</v>
      </c>
      <c r="AE70">
        <f t="shared" si="63"/>
        <v>0</v>
      </c>
      <c r="AF70">
        <f t="shared" si="64"/>
        <v>0</v>
      </c>
      <c r="AG70">
        <f t="shared" si="65"/>
        <v>-9.3637477240297497E-3</v>
      </c>
      <c r="AH70">
        <f t="shared" si="66"/>
        <v>-8.3204738258518063</v>
      </c>
      <c r="AI70">
        <f t="shared" si="67"/>
        <v>-8.3298375735758352</v>
      </c>
      <c r="AJ70">
        <f t="shared" si="68"/>
        <v>-0.21272462331723863</v>
      </c>
      <c r="AK70">
        <f t="shared" si="81"/>
        <v>-0.1503773750628124</v>
      </c>
      <c r="AL70">
        <f t="shared" ref="AL70:AL98" si="89">SUM(AI70:AK70)</f>
        <v>-8.6929395719558862</v>
      </c>
      <c r="AN70">
        <f t="shared" si="69"/>
        <v>0</v>
      </c>
      <c r="AO70">
        <f t="shared" si="70"/>
        <v>0</v>
      </c>
      <c r="AP70">
        <f t="shared" si="71"/>
        <v>-1.2070813153339657E-5</v>
      </c>
      <c r="AQ70">
        <f t="shared" si="72"/>
        <v>-1.0725928106901999E-2</v>
      </c>
      <c r="AR70">
        <f t="shared" si="73"/>
        <v>-1.0737998920055338E-2</v>
      </c>
      <c r="AS70">
        <f t="shared" si="74"/>
        <v>-2.7422344736898743E-4</v>
      </c>
      <c r="AT70">
        <f t="shared" si="75"/>
        <v>-1.9385156994508536E-4</v>
      </c>
      <c r="AU70">
        <f t="shared" si="76"/>
        <v>-1.120607393736941E-2</v>
      </c>
      <c r="AW70">
        <v>67</v>
      </c>
      <c r="AX70">
        <f>IF(Z70&gt;0, (R70*SUMPRODUCT(K70:$K$98, X70:$X$98)-K70*$AZ$3)/Z70, 0)</f>
        <v>-10335.19723571125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0.47670810299999999</v>
      </c>
      <c r="Q71" s="5">
        <f t="shared" si="82"/>
        <v>50</v>
      </c>
      <c r="R71">
        <f t="shared" si="61"/>
        <v>50000</v>
      </c>
      <c r="S71">
        <f t="shared" si="62"/>
        <v>-18066.80253406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-1.9355235918657956</v>
      </c>
      <c r="AC71">
        <f t="shared" si="80"/>
        <v>-1.7367024078896147</v>
      </c>
      <c r="AE71">
        <f t="shared" si="63"/>
        <v>0</v>
      </c>
      <c r="AF71">
        <f t="shared" si="64"/>
        <v>0</v>
      </c>
      <c r="AG71">
        <f t="shared" si="65"/>
        <v>-4.8063358322966631E-3</v>
      </c>
      <c r="AH71">
        <f t="shared" si="66"/>
        <v>-4.4637744144927893</v>
      </c>
      <c r="AI71">
        <f t="shared" si="67"/>
        <v>-4.4685807503250858</v>
      </c>
      <c r="AJ71">
        <f t="shared" si="68"/>
        <v>-0.19882118397618087</v>
      </c>
      <c r="AK71">
        <f t="shared" si="81"/>
        <v>-0.1354866514306057</v>
      </c>
      <c r="AL71">
        <f t="shared" si="89"/>
        <v>-4.8028885857318722</v>
      </c>
      <c r="AN71">
        <f t="shared" si="69"/>
        <v>0</v>
      </c>
      <c r="AO71">
        <f t="shared" si="70"/>
        <v>0</v>
      </c>
      <c r="AP71">
        <f t="shared" si="71"/>
        <v>-5.5320094480448793E-6</v>
      </c>
      <c r="AQ71">
        <f t="shared" si="72"/>
        <v>-5.1377271785678531E-3</v>
      </c>
      <c r="AR71">
        <f t="shared" si="73"/>
        <v>-5.1432591880158978E-3</v>
      </c>
      <c r="AS71">
        <f t="shared" si="74"/>
        <v>-2.2883974541207494E-4</v>
      </c>
      <c r="AT71">
        <f t="shared" si="75"/>
        <v>-1.5594279341897877E-4</v>
      </c>
      <c r="AU71">
        <f t="shared" si="76"/>
        <v>-5.5280417268469507E-3</v>
      </c>
      <c r="AW71">
        <v>68</v>
      </c>
      <c r="AX71">
        <f>IF(Z71&gt;0, (R71*SUMPRODUCT(K71:$K$98, X71:$X$98)-K71*$AZ$3)/Z71, 0)</f>
        <v>-18066.80253406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0.48798100799999999</v>
      </c>
      <c r="Q72" s="5">
        <f t="shared" si="82"/>
        <v>50</v>
      </c>
      <c r="R72">
        <f t="shared" si="61"/>
        <v>50000</v>
      </c>
      <c r="S72">
        <f t="shared" si="62"/>
        <v>-32217.717790486768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-1.7367024078896147</v>
      </c>
      <c r="AC72">
        <f t="shared" si="80"/>
        <v>-1.5547444992797159</v>
      </c>
      <c r="AE72">
        <f t="shared" si="63"/>
        <v>0</v>
      </c>
      <c r="AF72">
        <f t="shared" si="64"/>
        <v>0</v>
      </c>
      <c r="AG72">
        <f t="shared" si="65"/>
        <v>-2.4128718697430519E-3</v>
      </c>
      <c r="AH72">
        <f t="shared" si="66"/>
        <v>-2.3454006042306443</v>
      </c>
      <c r="AI72">
        <f t="shared" si="67"/>
        <v>-2.3478134761003875</v>
      </c>
      <c r="AJ72">
        <f t="shared" si="68"/>
        <v>-0.1819579086098988</v>
      </c>
      <c r="AK72">
        <f t="shared" si="81"/>
        <v>-0.12156916855227304</v>
      </c>
      <c r="AL72">
        <f t="shared" si="89"/>
        <v>-2.6513405532625591</v>
      </c>
      <c r="AN72">
        <f t="shared" si="69"/>
        <v>0</v>
      </c>
      <c r="AO72">
        <f t="shared" si="70"/>
        <v>0</v>
      </c>
      <c r="AP72">
        <f t="shared" si="71"/>
        <v>-2.4796194703946128E-6</v>
      </c>
      <c r="AQ72">
        <f t="shared" si="72"/>
        <v>-2.4102817381450566E-3</v>
      </c>
      <c r="AR72">
        <f t="shared" si="73"/>
        <v>-2.412761357615451E-3</v>
      </c>
      <c r="AS72">
        <f t="shared" si="74"/>
        <v>-1.8699143482883563E-4</v>
      </c>
      <c r="AT72">
        <f t="shared" si="75"/>
        <v>-1.2493215289297637E-4</v>
      </c>
      <c r="AU72">
        <f t="shared" si="76"/>
        <v>-2.7246849453372631E-3</v>
      </c>
      <c r="AW72">
        <v>69</v>
      </c>
      <c r="AX72">
        <f>IF(Z72&gt;0, (R72*SUMPRODUCT(K72:$K$98, X72:$X$98)-K72*$AZ$3)/Z72, 0)</f>
        <v>-32217.717790486768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0.50007659900000001</v>
      </c>
      <c r="Q73" s="5">
        <f t="shared" si="82"/>
        <v>50</v>
      </c>
      <c r="R73">
        <f t="shared" si="61"/>
        <v>50000</v>
      </c>
      <c r="S73">
        <f t="shared" si="62"/>
        <v>-58797.004223362776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-1.5547444992797159</v>
      </c>
      <c r="AC73">
        <f t="shared" si="80"/>
        <v>-1.3901051062067302</v>
      </c>
      <c r="AE73">
        <f t="shared" si="63"/>
        <v>0</v>
      </c>
      <c r="AF73">
        <f t="shared" si="64"/>
        <v>0</v>
      </c>
      <c r="AG73">
        <f t="shared" si="65"/>
        <v>-1.182122392601745E-3</v>
      </c>
      <c r="AH73">
        <f t="shared" si="66"/>
        <v>-1.2066207584438764</v>
      </c>
      <c r="AI73">
        <f t="shared" si="67"/>
        <v>-1.2078028808364782</v>
      </c>
      <c r="AJ73">
        <f t="shared" si="68"/>
        <v>-0.1646393930729857</v>
      </c>
      <c r="AK73">
        <f t="shared" si="81"/>
        <v>-0.10883211494958013</v>
      </c>
      <c r="AL73">
        <f t="shared" si="89"/>
        <v>-1.4812743888590441</v>
      </c>
      <c r="AN73">
        <f t="shared" si="69"/>
        <v>0</v>
      </c>
      <c r="AO73">
        <f t="shared" si="70"/>
        <v>0</v>
      </c>
      <c r="AP73">
        <f t="shared" si="71"/>
        <v>-1.0846639322513818E-6</v>
      </c>
      <c r="AQ73">
        <f t="shared" si="72"/>
        <v>-1.1071425639009992E-3</v>
      </c>
      <c r="AR73">
        <f t="shared" si="73"/>
        <v>-1.1082272278332508E-3</v>
      </c>
      <c r="AS73">
        <f t="shared" si="74"/>
        <v>-1.5106592397847279E-4</v>
      </c>
      <c r="AT73">
        <f t="shared" si="75"/>
        <v>-9.9859600406212385E-5</v>
      </c>
      <c r="AU73">
        <f t="shared" si="76"/>
        <v>-1.3591527522179359E-3</v>
      </c>
      <c r="AW73">
        <v>70</v>
      </c>
      <c r="AX73">
        <f>IF(Z73&gt;0, (R73*SUMPRODUCT(K73:$K$98, X73:$X$98)-K73*$AZ$3)/Z73, 0)</f>
        <v>-58797.004223362776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0.512515834</v>
      </c>
      <c r="Q74" s="5">
        <f t="shared" si="82"/>
        <v>50</v>
      </c>
      <c r="R74">
        <f t="shared" si="61"/>
        <v>50000</v>
      </c>
      <c r="S74">
        <f t="shared" si="62"/>
        <v>-110025.01210128839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-1.3901051062067302</v>
      </c>
      <c r="AC74">
        <f t="shared" si="80"/>
        <v>-1.2420607534035499</v>
      </c>
      <c r="AE74">
        <f t="shared" si="63"/>
        <v>0</v>
      </c>
      <c r="AF74">
        <f t="shared" si="64"/>
        <v>0</v>
      </c>
      <c r="AG74">
        <f t="shared" si="65"/>
        <v>-5.644447247413688E-4</v>
      </c>
      <c r="AH74">
        <f t="shared" si="66"/>
        <v>-0.60585644393435878</v>
      </c>
      <c r="AI74">
        <f t="shared" si="67"/>
        <v>-0.60642088865910015</v>
      </c>
      <c r="AJ74">
        <f t="shared" si="68"/>
        <v>-0.14804435280318029</v>
      </c>
      <c r="AK74">
        <f t="shared" si="81"/>
        <v>-9.7307357434471123E-2</v>
      </c>
      <c r="AL74">
        <f t="shared" si="89"/>
        <v>-0.85177259889675161</v>
      </c>
      <c r="AN74">
        <f t="shared" si="69"/>
        <v>0</v>
      </c>
      <c r="AO74">
        <f t="shared" si="70"/>
        <v>0</v>
      </c>
      <c r="AP74">
        <f t="shared" si="71"/>
        <v>-4.6241951167976031E-7</v>
      </c>
      <c r="AQ74">
        <f t="shared" si="72"/>
        <v>-4.9634592843530035E-4</v>
      </c>
      <c r="AR74">
        <f t="shared" si="73"/>
        <v>-4.968083479469801E-4</v>
      </c>
      <c r="AS74">
        <f t="shared" si="74"/>
        <v>-1.2128485630113884E-4</v>
      </c>
      <c r="AT74">
        <f t="shared" si="75"/>
        <v>-7.9718737256892212E-5</v>
      </c>
      <c r="AU74">
        <f t="shared" si="76"/>
        <v>-6.9781194150501122E-4</v>
      </c>
      <c r="AW74">
        <v>71</v>
      </c>
      <c r="AX74">
        <f>IF(Z74&gt;0, (R74*SUMPRODUCT(K74:$K$98, X74:$X$98)-K74*$AZ$3)/Z74, 0)</f>
        <v>-110025.01210128839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0.52569093300000003</v>
      </c>
      <c r="Q75" s="5">
        <f t="shared" si="82"/>
        <v>50</v>
      </c>
      <c r="R75">
        <f t="shared" si="61"/>
        <v>50000</v>
      </c>
      <c r="S75">
        <f t="shared" si="62"/>
        <v>-211652.86405261385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-1.2420607534035499</v>
      </c>
      <c r="AC75">
        <f t="shared" si="80"/>
        <v>-1.1093861213256626</v>
      </c>
      <c r="AE75">
        <f t="shared" si="63"/>
        <v>0</v>
      </c>
      <c r="AF75">
        <f t="shared" si="64"/>
        <v>0</v>
      </c>
      <c r="AG75">
        <f t="shared" si="65"/>
        <v>-2.6207680351773675E-4</v>
      </c>
      <c r="AH75">
        <f t="shared" si="66"/>
        <v>-0.29672347397621834</v>
      </c>
      <c r="AI75">
        <f t="shared" si="67"/>
        <v>-0.2969855507797361</v>
      </c>
      <c r="AJ75">
        <f t="shared" si="68"/>
        <v>-0.13267463207788732</v>
      </c>
      <c r="AK75">
        <f t="shared" si="81"/>
        <v>-8.6944252738248504E-2</v>
      </c>
      <c r="AL75">
        <f t="shared" si="89"/>
        <v>-0.51660443559587188</v>
      </c>
      <c r="AN75">
        <f t="shared" si="69"/>
        <v>0</v>
      </c>
      <c r="AO75">
        <f t="shared" si="70"/>
        <v>0</v>
      </c>
      <c r="AP75">
        <f t="shared" si="71"/>
        <v>-1.9170140359877239E-7</v>
      </c>
      <c r="AQ75">
        <f t="shared" si="72"/>
        <v>-2.1704441476101566E-4</v>
      </c>
      <c r="AR75">
        <f t="shared" si="73"/>
        <v>-2.1723611616461446E-4</v>
      </c>
      <c r="AS75">
        <f t="shared" si="74"/>
        <v>-9.7047555716087643E-5</v>
      </c>
      <c r="AT75">
        <f t="shared" si="75"/>
        <v>-6.3597140460546861E-5</v>
      </c>
      <c r="AU75">
        <f t="shared" si="76"/>
        <v>-3.7788081234124894E-4</v>
      </c>
      <c r="AW75">
        <v>72</v>
      </c>
      <c r="AX75">
        <f>IF(Z75&gt;0, (R75*SUMPRODUCT(K75:$K$98, X75:$X$98)-K75*$AZ$3)/Z75, 0)</f>
        <v>-211652.86405261385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0.53963832300000003</v>
      </c>
      <c r="Q76" s="5">
        <f t="shared" si="82"/>
        <v>50</v>
      </c>
      <c r="R76">
        <f t="shared" si="61"/>
        <v>50000</v>
      </c>
      <c r="S76">
        <f t="shared" si="62"/>
        <v>-419683.96734533127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-1.1093861213256626</v>
      </c>
      <c r="AC76">
        <f t="shared" si="80"/>
        <v>-0.99070050680620714</v>
      </c>
      <c r="AE76">
        <f t="shared" si="63"/>
        <v>0</v>
      </c>
      <c r="AF76">
        <f t="shared" si="64"/>
        <v>0</v>
      </c>
      <c r="AG76">
        <f t="shared" si="65"/>
        <v>-1.1802934873504742E-4</v>
      </c>
      <c r="AH76">
        <f t="shared" si="66"/>
        <v>-0.14142668674751196</v>
      </c>
      <c r="AI76">
        <f t="shared" si="67"/>
        <v>-0.14154471609624703</v>
      </c>
      <c r="AJ76">
        <f t="shared" si="68"/>
        <v>-0.11868561451945547</v>
      </c>
      <c r="AK76">
        <f t="shared" si="81"/>
        <v>-7.765702849279639E-2</v>
      </c>
      <c r="AL76">
        <f t="shared" si="89"/>
        <v>-0.33788735910849887</v>
      </c>
      <c r="AN76">
        <f t="shared" si="69"/>
        <v>0</v>
      </c>
      <c r="AO76">
        <f t="shared" si="70"/>
        <v>0</v>
      </c>
      <c r="AP76">
        <f t="shared" si="71"/>
        <v>-7.708479072142586E-8</v>
      </c>
      <c r="AQ76">
        <f t="shared" si="72"/>
        <v>-9.2365557102489006E-5</v>
      </c>
      <c r="AR76">
        <f t="shared" si="73"/>
        <v>-9.244264189321044E-5</v>
      </c>
      <c r="AS76">
        <f t="shared" si="74"/>
        <v>-7.7513396921416743E-5</v>
      </c>
      <c r="AT76">
        <f t="shared" si="75"/>
        <v>-5.0717688893232792E-5</v>
      </c>
      <c r="AU76">
        <f t="shared" si="76"/>
        <v>-2.2067372770785996E-4</v>
      </c>
      <c r="AW76">
        <v>73</v>
      </c>
      <c r="AX76">
        <f>IF(Z76&gt;0, (R76*SUMPRODUCT(K76:$K$98, X76:$X$98)-K76*$AZ$3)/Z76, 0)</f>
        <v>-419683.96734533127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0.55384314300000004</v>
      </c>
      <c r="Q77" s="5">
        <f t="shared" si="82"/>
        <v>50</v>
      </c>
      <c r="R77">
        <f t="shared" si="61"/>
        <v>50000</v>
      </c>
      <c r="S77">
        <f t="shared" si="62"/>
        <v>-859209.05684581923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-0.99070050680620714</v>
      </c>
      <c r="AC77">
        <f t="shared" si="80"/>
        <v>-0.88462978402918779</v>
      </c>
      <c r="AE77">
        <f t="shared" si="63"/>
        <v>0</v>
      </c>
      <c r="AF77">
        <f t="shared" si="64"/>
        <v>0</v>
      </c>
      <c r="AG77">
        <f t="shared" si="65"/>
        <v>-5.1479309778035207E-5</v>
      </c>
      <c r="AH77">
        <f t="shared" si="66"/>
        <v>-6.5369745469661747E-2</v>
      </c>
      <c r="AI77">
        <f t="shared" si="67"/>
        <v>-6.5421224779439777E-2</v>
      </c>
      <c r="AJ77">
        <f t="shared" si="68"/>
        <v>-0.10607072277701934</v>
      </c>
      <c r="AK77">
        <f t="shared" si="81"/>
        <v>-6.9349035476434506E-2</v>
      </c>
      <c r="AL77">
        <f t="shared" si="89"/>
        <v>-0.24084098303289364</v>
      </c>
      <c r="AN77">
        <f t="shared" si="69"/>
        <v>0</v>
      </c>
      <c r="AO77">
        <f t="shared" si="70"/>
        <v>0</v>
      </c>
      <c r="AP77">
        <f t="shared" si="71"/>
        <v>-3.0018803610321304E-8</v>
      </c>
      <c r="AQ77">
        <f t="shared" si="72"/>
        <v>-3.8118645330939053E-5</v>
      </c>
      <c r="AR77">
        <f t="shared" si="73"/>
        <v>-3.8148664134549372E-5</v>
      </c>
      <c r="AS77">
        <f t="shared" si="74"/>
        <v>-6.1852348245872409E-5</v>
      </c>
      <c r="AT77">
        <f t="shared" si="75"/>
        <v>-4.0439063489940732E-5</v>
      </c>
      <c r="AU77">
        <f t="shared" si="76"/>
        <v>-1.4044007587036251E-4</v>
      </c>
      <c r="AW77">
        <v>74</v>
      </c>
      <c r="AX77">
        <f>IF(Z77&gt;0, (R77*SUMPRODUCT(K77:$K$98, X77:$X$98)-K77*$AZ$3)/Z77, 0)</f>
        <v>-859209.05684581923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0.568687897</v>
      </c>
      <c r="Q78" s="5">
        <f t="shared" si="82"/>
        <v>50</v>
      </c>
      <c r="R78">
        <f t="shared" si="61"/>
        <v>50000</v>
      </c>
      <c r="S78">
        <f t="shared" si="62"/>
        <v>-1820933.8043202085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-0.88462978402918779</v>
      </c>
      <c r="AC78">
        <f t="shared" si="80"/>
        <v>-0.78987943094762425</v>
      </c>
      <c r="AE78">
        <f t="shared" si="63"/>
        <v>0</v>
      </c>
      <c r="AF78">
        <f t="shared" si="64"/>
        <v>0</v>
      </c>
      <c r="AG78">
        <f t="shared" si="65"/>
        <v>-2.1688856263572477E-5</v>
      </c>
      <c r="AH78">
        <f t="shared" si="66"/>
        <v>-2.9275660416682378E-2</v>
      </c>
      <c r="AI78">
        <f t="shared" si="67"/>
        <v>-2.9297349272945951E-2</v>
      </c>
      <c r="AJ78">
        <f t="shared" si="68"/>
        <v>-9.4750353081563543E-2</v>
      </c>
      <c r="AK78">
        <f t="shared" si="81"/>
        <v>-6.1924084882043151E-2</v>
      </c>
      <c r="AL78">
        <f t="shared" si="89"/>
        <v>-0.18597178723655264</v>
      </c>
      <c r="AN78">
        <f t="shared" si="69"/>
        <v>0</v>
      </c>
      <c r="AO78">
        <f t="shared" si="70"/>
        <v>0</v>
      </c>
      <c r="AP78">
        <f t="shared" si="71"/>
        <v>-1.1292218998757555E-8</v>
      </c>
      <c r="AQ78">
        <f t="shared" si="72"/>
        <v>-1.5242259192508597E-5</v>
      </c>
      <c r="AR78">
        <f t="shared" si="73"/>
        <v>-1.5253551411507356E-5</v>
      </c>
      <c r="AS78">
        <f t="shared" si="74"/>
        <v>-4.9331404302938702E-5</v>
      </c>
      <c r="AT78">
        <f t="shared" si="75"/>
        <v>-3.2240534922080057E-5</v>
      </c>
      <c r="AU78">
        <f t="shared" si="76"/>
        <v>-9.6825490636526113E-5</v>
      </c>
      <c r="AW78">
        <v>75</v>
      </c>
      <c r="AX78">
        <f>IF(Z78&gt;0, (R78*SUMPRODUCT(K78:$K$98, X78:$X$98)-K78*$AZ$3)/Z78, 0)</f>
        <v>-1820933.8043202085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0.58363282999999999</v>
      </c>
      <c r="Q79" s="5">
        <f t="shared" si="82"/>
        <v>50</v>
      </c>
      <c r="R79">
        <f t="shared" si="61"/>
        <v>50000</v>
      </c>
      <c r="S79">
        <f t="shared" si="62"/>
        <v>-4000969.9621974868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-0.78987943094762425</v>
      </c>
      <c r="AC79">
        <f t="shared" si="80"/>
        <v>-0.70526210916494658</v>
      </c>
      <c r="AE79">
        <f t="shared" si="63"/>
        <v>0</v>
      </c>
      <c r="AF79">
        <f t="shared" si="64"/>
        <v>0</v>
      </c>
      <c r="AG79">
        <f t="shared" si="65"/>
        <v>-8.8136391403647213E-6</v>
      </c>
      <c r="AH79">
        <f t="shared" si="66"/>
        <v>-1.265832856057203E-2</v>
      </c>
      <c r="AI79">
        <f t="shared" si="67"/>
        <v>-1.2667142199712395E-2</v>
      </c>
      <c r="AJ79">
        <f t="shared" si="68"/>
        <v>-8.4617321782677668E-2</v>
      </c>
      <c r="AK79">
        <f t="shared" si="81"/>
        <v>-5.52915601663337E-2</v>
      </c>
      <c r="AL79">
        <f t="shared" si="89"/>
        <v>-0.15257602414872376</v>
      </c>
      <c r="AN79">
        <f t="shared" si="69"/>
        <v>0</v>
      </c>
      <c r="AO79">
        <f t="shared" si="70"/>
        <v>0</v>
      </c>
      <c r="AP79">
        <f t="shared" si="71"/>
        <v>-4.0971313192369114E-9</v>
      </c>
      <c r="AQ79">
        <f t="shared" si="72"/>
        <v>-5.8843836885934263E-6</v>
      </c>
      <c r="AR79">
        <f t="shared" si="73"/>
        <v>-5.8884808199126632E-6</v>
      </c>
      <c r="AS79">
        <f t="shared" si="74"/>
        <v>-3.9335429293671983E-5</v>
      </c>
      <c r="AT79">
        <f t="shared" si="75"/>
        <v>-2.5702979125780663E-5</v>
      </c>
      <c r="AU79">
        <f t="shared" si="76"/>
        <v>-7.0926889239365307E-5</v>
      </c>
      <c r="AW79">
        <v>76</v>
      </c>
      <c r="AX79">
        <f>IF(Z79&gt;0, (R79*SUMPRODUCT(K79:$K$98, X79:$X$98)-K79*$AZ$3)/Z79, 0)</f>
        <v>-4000969.9621974868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0.59833308299999999</v>
      </c>
      <c r="Q80" s="5">
        <f t="shared" si="82"/>
        <v>50</v>
      </c>
      <c r="R80">
        <f t="shared" si="61"/>
        <v>50000</v>
      </c>
      <c r="S80">
        <f t="shared" si="62"/>
        <v>-9120817.2280186452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-0.70526210916494658</v>
      </c>
      <c r="AC80">
        <f t="shared" si="80"/>
        <v>-0.62970320422553694</v>
      </c>
      <c r="AE80">
        <f t="shared" si="63"/>
        <v>0</v>
      </c>
      <c r="AF80">
        <f t="shared" si="64"/>
        <v>0</v>
      </c>
      <c r="AG80">
        <f t="shared" si="65"/>
        <v>-3.4520108696571812E-6</v>
      </c>
      <c r="AH80">
        <f t="shared" si="66"/>
        <v>-5.2734918793038935E-3</v>
      </c>
      <c r="AI80">
        <f t="shared" si="67"/>
        <v>-5.2769438901735504E-3</v>
      </c>
      <c r="AJ80">
        <f t="shared" si="68"/>
        <v>-7.5558904939409643E-2</v>
      </c>
      <c r="AK80">
        <f t="shared" si="81"/>
        <v>-4.9368347641546267E-2</v>
      </c>
      <c r="AL80">
        <f t="shared" si="89"/>
        <v>-0.13020419647112946</v>
      </c>
      <c r="AN80">
        <f t="shared" si="69"/>
        <v>0</v>
      </c>
      <c r="AO80">
        <f t="shared" si="70"/>
        <v>0</v>
      </c>
      <c r="AP80">
        <f t="shared" si="71"/>
        <v>-1.4327774931693428E-9</v>
      </c>
      <c r="AQ80">
        <f t="shared" si="72"/>
        <v>-2.1887939407989983E-6</v>
      </c>
      <c r="AR80">
        <f t="shared" si="73"/>
        <v>-2.1902267182921679E-6</v>
      </c>
      <c r="AS80">
        <f t="shared" si="74"/>
        <v>-3.1361169617770994E-5</v>
      </c>
      <c r="AT80">
        <f t="shared" si="75"/>
        <v>-2.0490624174306806E-5</v>
      </c>
      <c r="AU80">
        <f t="shared" si="76"/>
        <v>-5.4042020510369975E-5</v>
      </c>
      <c r="AW80">
        <v>77</v>
      </c>
      <c r="AX80">
        <f>IF(Z80&gt;0, (R80*SUMPRODUCT(K80:$K$98, X80:$X$98)-K80*$AZ$3)/Z80, 0)</f>
        <v>-9120817.2280186452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0.61338487399999997</v>
      </c>
      <c r="Q81" s="5">
        <f t="shared" si="82"/>
        <v>50</v>
      </c>
      <c r="R81">
        <f t="shared" si="61"/>
        <v>50000</v>
      </c>
      <c r="S81">
        <f t="shared" si="62"/>
        <v>-21623171.021156546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-0.62970320422553694</v>
      </c>
      <c r="AC81">
        <f t="shared" si="80"/>
        <v>-0.56223683112385425</v>
      </c>
      <c r="AE81">
        <f t="shared" si="63"/>
        <v>0</v>
      </c>
      <c r="AF81">
        <f t="shared" si="64"/>
        <v>0</v>
      </c>
      <c r="AG81">
        <f t="shared" si="65"/>
        <v>-1.3000795086293089E-6</v>
      </c>
      <c r="AH81">
        <f t="shared" si="66"/>
        <v>-2.1174112523313004E-3</v>
      </c>
      <c r="AI81">
        <f t="shared" si="67"/>
        <v>-2.1187113318399298E-3</v>
      </c>
      <c r="AJ81">
        <f t="shared" si="68"/>
        <v>-6.7466373101682686E-2</v>
      </c>
      <c r="AK81">
        <f t="shared" si="81"/>
        <v>-4.4079224295787589E-2</v>
      </c>
      <c r="AL81">
        <f t="shared" si="89"/>
        <v>-0.1136643087293102</v>
      </c>
      <c r="AN81">
        <f t="shared" si="69"/>
        <v>0</v>
      </c>
      <c r="AO81">
        <f t="shared" si="70"/>
        <v>0</v>
      </c>
      <c r="AP81">
        <f t="shared" si="71"/>
        <v>-4.8179078224994306E-10</v>
      </c>
      <c r="AQ81">
        <f t="shared" si="72"/>
        <v>-7.8468218046224391E-7</v>
      </c>
      <c r="AR81">
        <f t="shared" si="73"/>
        <v>-7.8516397124449381E-7</v>
      </c>
      <c r="AS81">
        <f t="shared" si="74"/>
        <v>-2.5002068301573594E-5</v>
      </c>
      <c r="AT81">
        <f t="shared" si="75"/>
        <v>-1.633512705452039E-5</v>
      </c>
      <c r="AU81">
        <f t="shared" si="76"/>
        <v>-4.2122359327338474E-5</v>
      </c>
      <c r="AW81">
        <v>78</v>
      </c>
      <c r="AX81">
        <f>IF(Z81&gt;0, (R81*SUMPRODUCT(K81:$K$98, X81:$X$98)-K81*$AZ$3)/Z81, 0)</f>
        <v>-21623171.021156546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0.62870016699999998</v>
      </c>
      <c r="Q82" s="5">
        <f t="shared" si="82"/>
        <v>50</v>
      </c>
      <c r="R82">
        <f t="shared" si="61"/>
        <v>50000</v>
      </c>
      <c r="S82">
        <f t="shared" si="62"/>
        <v>-53436028.004207909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-0.56223683112385425</v>
      </c>
      <c r="AC82">
        <f t="shared" si="80"/>
        <v>-0.50199782839922791</v>
      </c>
      <c r="AE82">
        <f t="shared" si="63"/>
        <v>0</v>
      </c>
      <c r="AF82">
        <f t="shared" si="64"/>
        <v>0</v>
      </c>
      <c r="AG82">
        <f t="shared" si="65"/>
        <v>-4.6971850935449133E-7</v>
      </c>
      <c r="AH82">
        <f t="shared" si="66"/>
        <v>-8.1736020418852443E-4</v>
      </c>
      <c r="AI82">
        <f t="shared" si="67"/>
        <v>-8.1782992269787888E-4</v>
      </c>
      <c r="AJ82">
        <f t="shared" si="68"/>
        <v>-6.0239002724626345E-2</v>
      </c>
      <c r="AK82">
        <f t="shared" si="81"/>
        <v>-3.9356578178669804E-2</v>
      </c>
      <c r="AL82">
        <f t="shared" si="89"/>
        <v>-0.10041341082599403</v>
      </c>
      <c r="AN82">
        <f t="shared" si="69"/>
        <v>0</v>
      </c>
      <c r="AO82">
        <f t="shared" si="70"/>
        <v>0</v>
      </c>
      <c r="AP82">
        <f t="shared" si="71"/>
        <v>-1.5542047247128905E-10</v>
      </c>
      <c r="AQ82">
        <f t="shared" si="72"/>
        <v>-2.7044816541035692E-7</v>
      </c>
      <c r="AR82">
        <f t="shared" si="73"/>
        <v>-2.7060358588282822E-7</v>
      </c>
      <c r="AS82">
        <f t="shared" si="74"/>
        <v>-1.9931882772784277E-5</v>
      </c>
      <c r="AT82">
        <f t="shared" si="75"/>
        <v>-1.3022305601259141E-5</v>
      </c>
      <c r="AU82">
        <f t="shared" si="76"/>
        <v>-3.3224791959926247E-5</v>
      </c>
      <c r="AW82">
        <v>79</v>
      </c>
      <c r="AX82">
        <f>IF(Z82&gt;0, (R82*SUMPRODUCT(K82:$K$98, X82:$X$98)-K82*$AZ$3)/Z82, 0)</f>
        <v>-53436028.004207909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0.64417999699999995</v>
      </c>
      <c r="Q83" s="5">
        <f t="shared" si="82"/>
        <v>50</v>
      </c>
      <c r="R83">
        <f t="shared" si="61"/>
        <v>50000</v>
      </c>
      <c r="S83">
        <f t="shared" si="62"/>
        <v>-137964152.16587806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-0.50199782839922791</v>
      </c>
      <c r="AC83">
        <f t="shared" si="80"/>
        <v>-0.44821257437703027</v>
      </c>
      <c r="AE83">
        <f t="shared" si="63"/>
        <v>0</v>
      </c>
      <c r="AF83">
        <f t="shared" si="64"/>
        <v>0</v>
      </c>
      <c r="AG83">
        <f t="shared" si="65"/>
        <v>-1.6243805631412575E-7</v>
      </c>
      <c r="AH83">
        <f t="shared" si="66"/>
        <v>-3.025832679468207E-4</v>
      </c>
      <c r="AI83">
        <f t="shared" si="67"/>
        <v>-3.0274570600313479E-4</v>
      </c>
      <c r="AJ83">
        <f t="shared" si="68"/>
        <v>-5.3785254022197637E-2</v>
      </c>
      <c r="AK83">
        <f t="shared" si="81"/>
        <v>-3.5139847987945956E-2</v>
      </c>
      <c r="AL83">
        <f t="shared" si="89"/>
        <v>-8.9227847716146724E-2</v>
      </c>
      <c r="AN83">
        <f t="shared" si="69"/>
        <v>0</v>
      </c>
      <c r="AO83">
        <f t="shared" si="70"/>
        <v>0</v>
      </c>
      <c r="AP83">
        <f t="shared" si="71"/>
        <v>-4.7988846657395181E-11</v>
      </c>
      <c r="AQ83">
        <f t="shared" si="72"/>
        <v>-8.9391749544904964E-8</v>
      </c>
      <c r="AR83">
        <f t="shared" si="73"/>
        <v>-8.9439738391562342E-8</v>
      </c>
      <c r="AS83">
        <f t="shared" si="74"/>
        <v>-1.5889701996365466E-5</v>
      </c>
      <c r="AT83">
        <f t="shared" si="75"/>
        <v>-1.0381315899253783E-5</v>
      </c>
      <c r="AU83">
        <f t="shared" si="76"/>
        <v>-2.636045763401081E-5</v>
      </c>
      <c r="AW83">
        <v>80</v>
      </c>
      <c r="AX83">
        <f>IF(Z83&gt;0, (R83*SUMPRODUCT(K83:$K$98, X83:$X$98)-K83*$AZ$3)/Z83, 0)</f>
        <v>-137964152.16587806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0.65972661300000002</v>
      </c>
      <c r="Q84" s="5">
        <f t="shared" si="82"/>
        <v>50</v>
      </c>
      <c r="R84">
        <f t="shared" si="61"/>
        <v>50000</v>
      </c>
      <c r="S84">
        <f t="shared" si="62"/>
        <v>-372970717.02271497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-0.44821257437703027</v>
      </c>
      <c r="AC84">
        <f t="shared" si="80"/>
        <v>-0.40018987406309842</v>
      </c>
      <c r="AE84">
        <f t="shared" si="63"/>
        <v>0</v>
      </c>
      <c r="AF84">
        <f t="shared" si="64"/>
        <v>0</v>
      </c>
      <c r="AG84">
        <f t="shared" si="65"/>
        <v>-5.3648967036563056E-8</v>
      </c>
      <c r="AH84">
        <f t="shared" si="66"/>
        <v>-1.0716470871442144E-4</v>
      </c>
      <c r="AI84">
        <f t="shared" si="67"/>
        <v>-1.0721835768145799E-4</v>
      </c>
      <c r="AJ84">
        <f t="shared" si="68"/>
        <v>-4.8022700313931854E-2</v>
      </c>
      <c r="AK84">
        <f t="shared" si="81"/>
        <v>-3.1374880206392119E-2</v>
      </c>
      <c r="AL84">
        <f t="shared" si="89"/>
        <v>-7.9504798878005434E-2</v>
      </c>
      <c r="AN84">
        <f t="shared" si="69"/>
        <v>0</v>
      </c>
      <c r="AO84">
        <f t="shared" si="70"/>
        <v>0</v>
      </c>
      <c r="AP84">
        <f t="shared" si="71"/>
        <v>-1.4151284753358516E-11</v>
      </c>
      <c r="AQ84">
        <f t="shared" si="72"/>
        <v>-2.8267427917017583E-8</v>
      </c>
      <c r="AR84">
        <f t="shared" si="73"/>
        <v>-2.828157920177094E-8</v>
      </c>
      <c r="AS84">
        <f t="shared" si="74"/>
        <v>-1.2667213262549809E-5</v>
      </c>
      <c r="AT84">
        <f t="shared" si="75"/>
        <v>-8.275925678132321E-6</v>
      </c>
      <c r="AU84">
        <f t="shared" si="76"/>
        <v>-2.0971420519883902E-5</v>
      </c>
      <c r="AW84">
        <v>81</v>
      </c>
      <c r="AX84">
        <f>IF(Z84&gt;0, (R84*SUMPRODUCT(K84:$K$98, X84:$X$98)-K84*$AZ$3)/Z84, 0)</f>
        <v>-372970717.02271497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0.67535580100000003</v>
      </c>
      <c r="Q85" s="5">
        <f t="shared" si="82"/>
        <v>50</v>
      </c>
      <c r="R85">
        <f t="shared" si="61"/>
        <v>50000</v>
      </c>
      <c r="S85">
        <f t="shared" si="62"/>
        <v>-1058368761.1726623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-0.40018987406309842</v>
      </c>
      <c r="AC85">
        <f t="shared" si="80"/>
        <v>-0.35731241152188231</v>
      </c>
      <c r="AE85">
        <f t="shared" si="63"/>
        <v>0</v>
      </c>
      <c r="AF85">
        <f t="shared" si="64"/>
        <v>0</v>
      </c>
      <c r="AG85">
        <f t="shared" si="65"/>
        <v>-1.6880336260396785E-8</v>
      </c>
      <c r="AH85">
        <f t="shared" si="66"/>
        <v>-3.6232141105800636E-5</v>
      </c>
      <c r="AI85">
        <f t="shared" si="67"/>
        <v>-3.6249021442061036E-5</v>
      </c>
      <c r="AJ85">
        <f t="shared" si="68"/>
        <v>-4.2877462541216105E-2</v>
      </c>
      <c r="AK85">
        <f t="shared" si="81"/>
        <v>-2.8013291184416891E-2</v>
      </c>
      <c r="AL85">
        <f t="shared" si="89"/>
        <v>-7.0927002747075057E-2</v>
      </c>
      <c r="AN85">
        <f t="shared" si="69"/>
        <v>0</v>
      </c>
      <c r="AO85">
        <f t="shared" si="70"/>
        <v>0</v>
      </c>
      <c r="AP85">
        <f t="shared" si="71"/>
        <v>-3.9755532643226806E-12</v>
      </c>
      <c r="AQ85">
        <f t="shared" si="72"/>
        <v>-8.5331716515924339E-9</v>
      </c>
      <c r="AR85">
        <f t="shared" si="73"/>
        <v>-8.5371472048567574E-9</v>
      </c>
      <c r="AS85">
        <f t="shared" si="74"/>
        <v>-1.0098236998484904E-5</v>
      </c>
      <c r="AT85">
        <f t="shared" si="75"/>
        <v>-6.5975185265659235E-6</v>
      </c>
      <c r="AU85">
        <f t="shared" si="76"/>
        <v>-1.6704292672255685E-5</v>
      </c>
      <c r="AW85">
        <v>82</v>
      </c>
      <c r="AX85">
        <f>IF(Z85&gt;0, (R85*SUMPRODUCT(K85:$K$98, X85:$X$98)-K85*$AZ$3)/Z85, 0)</f>
        <v>-1058368761.1726623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0.69109609699999996</v>
      </c>
      <c r="Q86" s="5">
        <f t="shared" si="82"/>
        <v>50</v>
      </c>
      <c r="R86">
        <f t="shared" si="61"/>
        <v>50000</v>
      </c>
      <c r="S86">
        <f t="shared" si="62"/>
        <v>-3161457981.0087438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-0.35731241152188231</v>
      </c>
      <c r="AC86">
        <f t="shared" si="80"/>
        <v>-0.31902894611876464</v>
      </c>
      <c r="AE86">
        <f t="shared" si="63"/>
        <v>0</v>
      </c>
      <c r="AF86">
        <f t="shared" si="64"/>
        <v>0</v>
      </c>
      <c r="AG86">
        <f t="shared" si="65"/>
        <v>-5.0455983921850254E-9</v>
      </c>
      <c r="AH86">
        <f t="shared" si="66"/>
        <v>-1.1665934505607792E-5</v>
      </c>
      <c r="AI86">
        <f t="shared" si="67"/>
        <v>-1.1670980103999977E-5</v>
      </c>
      <c r="AJ86">
        <f t="shared" si="68"/>
        <v>-3.8283465403117667E-2</v>
      </c>
      <c r="AK86">
        <f t="shared" si="81"/>
        <v>-2.5011868806531765E-2</v>
      </c>
      <c r="AL86">
        <f t="shared" si="89"/>
        <v>-6.3307005189753435E-2</v>
      </c>
      <c r="AN86">
        <f t="shared" si="69"/>
        <v>0</v>
      </c>
      <c r="AO86">
        <f t="shared" si="70"/>
        <v>0</v>
      </c>
      <c r="AP86">
        <f t="shared" si="71"/>
        <v>-1.0609896315093216E-12</v>
      </c>
      <c r="AQ86">
        <f t="shared" si="72"/>
        <v>-2.4531154860616189E-9</v>
      </c>
      <c r="AR86">
        <f t="shared" si="73"/>
        <v>-2.4541764756931281E-9</v>
      </c>
      <c r="AS86">
        <f t="shared" si="74"/>
        <v>-8.0502562221095972E-6</v>
      </c>
      <c r="AT86">
        <f t="shared" si="75"/>
        <v>-5.2595017291714115E-6</v>
      </c>
      <c r="AU86">
        <f t="shared" si="76"/>
        <v>-1.3312212127756701E-5</v>
      </c>
      <c r="AW86">
        <v>83</v>
      </c>
      <c r="AX86">
        <f>IF(Z86&gt;0, (R86*SUMPRODUCT(K86:$K$98, X86:$X$98)-K86*$AZ$3)/Z86, 0)</f>
        <v>-3161457981.0087438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0.70685825099999999</v>
      </c>
      <c r="Q87" s="5">
        <f t="shared" si="82"/>
        <v>50</v>
      </c>
      <c r="R87">
        <f t="shared" si="61"/>
        <v>50000</v>
      </c>
      <c r="S87">
        <f t="shared" si="62"/>
        <v>-9969318798.474535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-0.31902894611876464</v>
      </c>
      <c r="AC87">
        <f t="shared" si="80"/>
        <v>-0.28484727541447896</v>
      </c>
      <c r="AE87">
        <f t="shared" si="63"/>
        <v>0</v>
      </c>
      <c r="AF87">
        <f t="shared" si="64"/>
        <v>0</v>
      </c>
      <c r="AG87">
        <f t="shared" si="65"/>
        <v>-1.4286195535148557E-9</v>
      </c>
      <c r="AH87">
        <f t="shared" si="66"/>
        <v>-3.5665228547483191E-6</v>
      </c>
      <c r="AI87">
        <f t="shared" si="67"/>
        <v>-3.5679514743018338E-6</v>
      </c>
      <c r="AJ87">
        <f t="shared" si="68"/>
        <v>-3.4181670704285683E-2</v>
      </c>
      <c r="AK87">
        <f t="shared" si="81"/>
        <v>-2.2332026228313526E-2</v>
      </c>
      <c r="AL87">
        <f t="shared" si="89"/>
        <v>-5.6517264884073513E-2</v>
      </c>
      <c r="AN87">
        <f t="shared" si="69"/>
        <v>0</v>
      </c>
      <c r="AO87">
        <f t="shared" si="70"/>
        <v>0</v>
      </c>
      <c r="AP87">
        <f t="shared" si="71"/>
        <v>-2.6822362494322747E-13</v>
      </c>
      <c r="AQ87">
        <f t="shared" si="72"/>
        <v>-6.6961542433733351E-10</v>
      </c>
      <c r="AR87">
        <f t="shared" si="73"/>
        <v>-6.6988364796227674E-10</v>
      </c>
      <c r="AS87">
        <f t="shared" si="74"/>
        <v>-6.4176159428605294E-6</v>
      </c>
      <c r="AT87">
        <f t="shared" si="75"/>
        <v>-4.1928426728783381E-6</v>
      </c>
      <c r="AU87">
        <f t="shared" si="76"/>
        <v>-1.061112849938683E-5</v>
      </c>
      <c r="AW87">
        <v>84</v>
      </c>
      <c r="AX87">
        <f>IF(Z87&gt;0, (R87*SUMPRODUCT(K87:$K$98, X87:$X$98)-K87*$AZ$3)/Z87, 0)</f>
        <v>-9969318798.474535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0.722550582</v>
      </c>
      <c r="Q88" s="5">
        <f t="shared" si="82"/>
        <v>50</v>
      </c>
      <c r="R88">
        <f t="shared" si="61"/>
        <v>50000</v>
      </c>
      <c r="S88">
        <f t="shared" si="62"/>
        <v>-33281723270.414249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-0.28484727541447896</v>
      </c>
      <c r="AC88">
        <f t="shared" si="80"/>
        <v>-0.25432792505070045</v>
      </c>
      <c r="AE88">
        <f t="shared" si="63"/>
        <v>0</v>
      </c>
      <c r="AF88">
        <f t="shared" si="64"/>
        <v>0</v>
      </c>
      <c r="AG88">
        <f t="shared" si="65"/>
        <v>-3.8208346813096813E-10</v>
      </c>
      <c r="AH88">
        <f t="shared" si="66"/>
        <v>-1.0322498898487392E-6</v>
      </c>
      <c r="AI88">
        <f t="shared" si="67"/>
        <v>-1.0326319733168701E-6</v>
      </c>
      <c r="AJ88">
        <f t="shared" si="68"/>
        <v>-3.0519350363778508E-2</v>
      </c>
      <c r="AK88">
        <f t="shared" si="81"/>
        <v>-1.993930927901353E-2</v>
      </c>
      <c r="AL88">
        <f t="shared" si="89"/>
        <v>-5.045969227476535E-2</v>
      </c>
      <c r="AN88">
        <f t="shared" si="69"/>
        <v>0</v>
      </c>
      <c r="AO88">
        <f t="shared" si="70"/>
        <v>0</v>
      </c>
      <c r="AP88">
        <f t="shared" si="71"/>
        <v>-6.4050225343675438E-14</v>
      </c>
      <c r="AQ88">
        <f t="shared" si="72"/>
        <v>-1.7304030027578457E-10</v>
      </c>
      <c r="AR88">
        <f t="shared" si="73"/>
        <v>-1.7310435050112824E-10</v>
      </c>
      <c r="AS88">
        <f t="shared" si="74"/>
        <v>-5.1160843930377858E-6</v>
      </c>
      <c r="AT88">
        <f t="shared" si="75"/>
        <v>-3.3425085329268762E-6</v>
      </c>
      <c r="AU88">
        <f t="shared" si="76"/>
        <v>-8.4587660303151632E-6</v>
      </c>
      <c r="AW88">
        <v>85</v>
      </c>
      <c r="AX88">
        <f>IF(Z88&gt;0, (R88*SUMPRODUCT(K88:$K$98, X88:$X$98)-K88*$AZ$3)/Z88, 0)</f>
        <v>-33281723270.414249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0.74076925400000004</v>
      </c>
      <c r="Q89" s="5">
        <f t="shared" si="82"/>
        <v>50</v>
      </c>
      <c r="R89">
        <f t="shared" si="61"/>
        <v>50000</v>
      </c>
      <c r="S89">
        <f t="shared" si="62"/>
        <v>-119230170614.81479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-0.25432792505070045</v>
      </c>
      <c r="AC89">
        <f t="shared" si="80"/>
        <v>-0.22707850465821047</v>
      </c>
      <c r="AE89">
        <f t="shared" si="63"/>
        <v>0</v>
      </c>
      <c r="AF89">
        <f t="shared" si="64"/>
        <v>0</v>
      </c>
      <c r="AG89">
        <f t="shared" si="65"/>
        <v>-9.5226947796548375E-11</v>
      </c>
      <c r="AH89">
        <f t="shared" si="66"/>
        <v>-2.8303568565311004E-7</v>
      </c>
      <c r="AI89">
        <f t="shared" si="67"/>
        <v>-2.8313091260090661E-7</v>
      </c>
      <c r="AJ89">
        <f t="shared" si="68"/>
        <v>-2.7249420392489981E-2</v>
      </c>
      <c r="AK89">
        <f t="shared" si="81"/>
        <v>-1.7802954753549035E-2</v>
      </c>
      <c r="AL89">
        <f t="shared" si="89"/>
        <v>-4.5052658276951617E-2</v>
      </c>
      <c r="AN89">
        <f t="shared" si="69"/>
        <v>0</v>
      </c>
      <c r="AO89">
        <f t="shared" si="70"/>
        <v>0</v>
      </c>
      <c r="AP89">
        <f t="shared" si="71"/>
        <v>-1.4252933432028865E-14</v>
      </c>
      <c r="AQ89">
        <f t="shared" si="72"/>
        <v>-4.2362890755684236E-11</v>
      </c>
      <c r="AR89">
        <f t="shared" si="73"/>
        <v>-4.2377143689116263E-11</v>
      </c>
      <c r="AS89">
        <f t="shared" si="74"/>
        <v>-4.0785112187498569E-6</v>
      </c>
      <c r="AT89">
        <f t="shared" si="75"/>
        <v>-2.6646273441198492E-6</v>
      </c>
      <c r="AU89">
        <f t="shared" si="76"/>
        <v>-6.743180940013395E-6</v>
      </c>
      <c r="AW89">
        <v>86</v>
      </c>
      <c r="AX89">
        <f>IF(Z89&gt;0, (R89*SUMPRODUCT(K89:$K$98, X89:$X$98)-K89*$AZ$3)/Z89, 0)</f>
        <v>-119230170614.81479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0.75888896100000003</v>
      </c>
      <c r="Q90" s="5">
        <f t="shared" si="82"/>
        <v>50</v>
      </c>
      <c r="R90">
        <f t="shared" si="61"/>
        <v>50000</v>
      </c>
      <c r="S90">
        <f t="shared" si="62"/>
        <v>-460624944430.66382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-0.22707850465821047</v>
      </c>
      <c r="AC90">
        <f t="shared" ref="AC90:AC98" si="94">S90*Z90</f>
        <v>-0.20274866490992133</v>
      </c>
      <c r="AE90">
        <f t="shared" si="63"/>
        <v>0</v>
      </c>
      <c r="AF90">
        <f t="shared" si="64"/>
        <v>0</v>
      </c>
      <c r="AG90">
        <f t="shared" si="65"/>
        <v>-2.2007998846059056E-11</v>
      </c>
      <c r="AH90">
        <f t="shared" si="66"/>
        <v>-7.2266679472523836E-8</v>
      </c>
      <c r="AI90">
        <f t="shared" si="67"/>
        <v>-7.22886874713699E-8</v>
      </c>
      <c r="AJ90">
        <f t="shared" si="68"/>
        <v>-2.4329839748289145E-2</v>
      </c>
      <c r="AK90">
        <f t="shared" si="81"/>
        <v>-1.5895495326074736E-2</v>
      </c>
      <c r="AL90">
        <f t="shared" si="89"/>
        <v>-4.0225407363051351E-2</v>
      </c>
      <c r="AN90">
        <f t="shared" si="69"/>
        <v>0</v>
      </c>
      <c r="AO90">
        <f t="shared" si="70"/>
        <v>0</v>
      </c>
      <c r="AP90">
        <f t="shared" si="71"/>
        <v>-2.9410805841732382E-15</v>
      </c>
      <c r="AQ90">
        <f t="shared" si="72"/>
        <v>-9.6574945030665605E-12</v>
      </c>
      <c r="AR90">
        <f t="shared" si="73"/>
        <v>-9.6604355836507347E-12</v>
      </c>
      <c r="AS90">
        <f t="shared" si="74"/>
        <v>-3.2513641880962272E-6</v>
      </c>
      <c r="AT90">
        <f t="shared" si="75"/>
        <v>-2.1242246060779991E-6</v>
      </c>
      <c r="AU90">
        <f t="shared" si="76"/>
        <v>-5.3755984546098099E-6</v>
      </c>
      <c r="AW90">
        <v>87</v>
      </c>
      <c r="AX90">
        <f>IF(Z90&gt;0, (R90*SUMPRODUCT(K90:$K$98, X90:$X$98)-K90*$AZ$3)/Z90, 0)</f>
        <v>-460624944430.66382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0.77688723800000004</v>
      </c>
      <c r="Q91" s="5">
        <f t="shared" si="82"/>
        <v>50</v>
      </c>
      <c r="R91">
        <f t="shared" si="61"/>
        <v>50000</v>
      </c>
      <c r="S91">
        <f t="shared" si="62"/>
        <v>-1929834083948.8022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-0.20274866490992133</v>
      </c>
      <c r="AC91">
        <f t="shared" si="94"/>
        <v>-0.18102559367792523</v>
      </c>
      <c r="AE91">
        <f t="shared" si="63"/>
        <v>0</v>
      </c>
      <c r="AF91">
        <f t="shared" si="64"/>
        <v>0</v>
      </c>
      <c r="AG91">
        <f t="shared" si="65"/>
        <v>-4.690185420176457E-12</v>
      </c>
      <c r="AH91">
        <f t="shared" si="66"/>
        <v>-1.7097733437422011E-8</v>
      </c>
      <c r="AI91">
        <f t="shared" si="67"/>
        <v>-1.7102423622842188E-8</v>
      </c>
      <c r="AJ91">
        <f t="shared" si="68"/>
        <v>-2.1723071231996099E-2</v>
      </c>
      <c r="AK91">
        <f t="shared" si="81"/>
        <v>-1.4192406543694495E-2</v>
      </c>
      <c r="AL91">
        <f t="shared" si="89"/>
        <v>-3.5915494878114219E-2</v>
      </c>
      <c r="AN91">
        <f t="shared" si="69"/>
        <v>0</v>
      </c>
      <c r="AO91">
        <f t="shared" si="70"/>
        <v>0</v>
      </c>
      <c r="AP91">
        <f t="shared" si="71"/>
        <v>-5.5962661299797506E-16</v>
      </c>
      <c r="AQ91">
        <f t="shared" si="72"/>
        <v>-2.0400785462265837E-12</v>
      </c>
      <c r="AR91">
        <f t="shared" si="73"/>
        <v>-2.0406381728395818E-12</v>
      </c>
      <c r="AS91">
        <f t="shared" si="74"/>
        <v>-2.591967627799746E-6</v>
      </c>
      <c r="AT91">
        <f t="shared" si="75"/>
        <v>-1.6934188508136278E-6</v>
      </c>
      <c r="AU91">
        <f t="shared" si="76"/>
        <v>-4.2853885192515468E-6</v>
      </c>
      <c r="AW91">
        <v>88</v>
      </c>
      <c r="AX91">
        <f>IF(Z91&gt;0, (R91*SUMPRODUCT(K91:$K$98, X91:$X$98)-K91*$AZ$3)/Z91, 0)</f>
        <v>-1929834083948.8022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0.79474162100000001</v>
      </c>
      <c r="Q92" s="5">
        <f t="shared" si="82"/>
        <v>50</v>
      </c>
      <c r="R92">
        <f t="shared" si="61"/>
        <v>50000</v>
      </c>
      <c r="S92">
        <f t="shared" si="62"/>
        <v>-8824543946468.6309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-0.18102559367792523</v>
      </c>
      <c r="AC92">
        <f t="shared" si="94"/>
        <v>-0.16162999435706032</v>
      </c>
      <c r="AE92">
        <f t="shared" si="63"/>
        <v>0</v>
      </c>
      <c r="AF92">
        <f t="shared" si="64"/>
        <v>0</v>
      </c>
      <c r="AG92">
        <f t="shared" si="65"/>
        <v>-9.1579800235308898E-13</v>
      </c>
      <c r="AH92">
        <f t="shared" si="66"/>
        <v>-3.7274855636216035E-9</v>
      </c>
      <c r="AI92">
        <f t="shared" si="67"/>
        <v>-3.7284013616239565E-9</v>
      </c>
      <c r="AJ92">
        <f t="shared" si="68"/>
        <v>-1.9395599320864904E-2</v>
      </c>
      <c r="AK92">
        <f t="shared" si="81"/>
        <v>-1.2671791557454766E-2</v>
      </c>
      <c r="AL92">
        <f t="shared" si="89"/>
        <v>-3.2067394606721034E-2</v>
      </c>
      <c r="AN92">
        <f t="shared" si="69"/>
        <v>0</v>
      </c>
      <c r="AO92">
        <f t="shared" si="70"/>
        <v>0</v>
      </c>
      <c r="AP92">
        <f t="shared" si="71"/>
        <v>-9.7564094017182977E-17</v>
      </c>
      <c r="AQ92">
        <f t="shared" si="72"/>
        <v>-3.9710585854352707E-13</v>
      </c>
      <c r="AR92">
        <f t="shared" si="73"/>
        <v>-3.9720342263754422E-13</v>
      </c>
      <c r="AS92">
        <f t="shared" si="74"/>
        <v>-2.0663007243936811E-6</v>
      </c>
      <c r="AT92">
        <f t="shared" si="75"/>
        <v>-1.3499831400603975E-6</v>
      </c>
      <c r="AU92">
        <f t="shared" si="76"/>
        <v>-3.4162842616575015E-6</v>
      </c>
      <c r="AW92">
        <v>89</v>
      </c>
      <c r="AX92">
        <f>IF(Z92&gt;0, (R92*SUMPRODUCT(K92:$K$98, X92:$X$98)-K92*$AZ$3)/Z92, 0)</f>
        <v>-8824543946468.6309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0.81243025300000005</v>
      </c>
      <c r="Q93" s="5">
        <f t="shared" si="82"/>
        <v>50</v>
      </c>
      <c r="R93">
        <f t="shared" si="61"/>
        <v>50000</v>
      </c>
      <c r="S93">
        <f t="shared" si="62"/>
        <v>-44371618635465.797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-0.16162999435706032</v>
      </c>
      <c r="AC93">
        <f t="shared" si="94"/>
        <v>-0.14431249496200652</v>
      </c>
      <c r="AE93">
        <f t="shared" si="63"/>
        <v>0</v>
      </c>
      <c r="AF93">
        <f t="shared" si="64"/>
        <v>0</v>
      </c>
      <c r="AG93">
        <f t="shared" si="65"/>
        <v>-1.626180195809433E-13</v>
      </c>
      <c r="AH93">
        <f t="shared" si="66"/>
        <v>-7.4402200274861467E-10</v>
      </c>
      <c r="AI93">
        <f t="shared" si="67"/>
        <v>-7.4418462076819562E-10</v>
      </c>
      <c r="AJ93">
        <f t="shared" si="68"/>
        <v>-1.7317499395053809E-2</v>
      </c>
      <c r="AK93">
        <f t="shared" si="81"/>
        <v>-1.1314099604994224E-2</v>
      </c>
      <c r="AL93">
        <f t="shared" si="89"/>
        <v>-2.8631599744232655E-2</v>
      </c>
      <c r="AN93">
        <f t="shared" si="69"/>
        <v>0</v>
      </c>
      <c r="AO93">
        <f t="shared" si="70"/>
        <v>0</v>
      </c>
      <c r="AP93">
        <f t="shared" si="71"/>
        <v>-1.5468242402603021E-17</v>
      </c>
      <c r="AQ93">
        <f t="shared" si="72"/>
        <v>-7.0771447844728346E-14</v>
      </c>
      <c r="AR93">
        <f t="shared" si="73"/>
        <v>-7.0786916087130956E-14</v>
      </c>
      <c r="AS93">
        <f t="shared" si="74"/>
        <v>-1.647242286801373E-6</v>
      </c>
      <c r="AT93">
        <f t="shared" si="75"/>
        <v>-1.0761982940650355E-6</v>
      </c>
      <c r="AU93">
        <f t="shared" si="76"/>
        <v>-2.7234406516533248E-6</v>
      </c>
      <c r="AW93">
        <v>90</v>
      </c>
      <c r="AX93">
        <f>IF(Z93&gt;0, (R93*SUMPRODUCT(K93:$K$98, X93:$X$98)-K93*$AZ$3)/Z93, 0)</f>
        <v>-44371618635465.797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0.830029028</v>
      </c>
      <c r="Q94" s="5">
        <f t="shared" si="82"/>
        <v>50</v>
      </c>
      <c r="R94">
        <f t="shared" si="61"/>
        <v>50000</v>
      </c>
      <c r="S94">
        <f t="shared" si="62"/>
        <v>-247654409693952.13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-0.14431249496200652</v>
      </c>
      <c r="AC94">
        <f t="shared" si="94"/>
        <v>-0.12885044193042472</v>
      </c>
      <c r="AE94">
        <f t="shared" si="63"/>
        <v>0</v>
      </c>
      <c r="AF94">
        <f t="shared" si="64"/>
        <v>0</v>
      </c>
      <c r="AG94">
        <f t="shared" si="65"/>
        <v>-2.6014162657078529E-14</v>
      </c>
      <c r="AH94">
        <f t="shared" si="66"/>
        <v>-1.3497767672805533E-10</v>
      </c>
      <c r="AI94">
        <f t="shared" si="67"/>
        <v>-1.3500369089071242E-10</v>
      </c>
      <c r="AJ94">
        <f t="shared" si="68"/>
        <v>-1.5462053031581796E-2</v>
      </c>
      <c r="AK94">
        <f t="shared" si="81"/>
        <v>-1.0101874647340458E-2</v>
      </c>
      <c r="AL94">
        <f t="shared" si="89"/>
        <v>-2.5563927813925944E-2</v>
      </c>
      <c r="AN94">
        <f t="shared" si="69"/>
        <v>0</v>
      </c>
      <c r="AO94">
        <f t="shared" si="70"/>
        <v>0</v>
      </c>
      <c r="AP94">
        <f t="shared" si="71"/>
        <v>-2.2093480109607323E-18</v>
      </c>
      <c r="AQ94">
        <f t="shared" si="72"/>
        <v>-1.1463473398483008E-14</v>
      </c>
      <c r="AR94">
        <f t="shared" si="73"/>
        <v>-1.1465682746493969E-14</v>
      </c>
      <c r="AS94">
        <f t="shared" si="74"/>
        <v>-1.3131714659052952E-6</v>
      </c>
      <c r="AT94">
        <f t="shared" si="75"/>
        <v>-8.5793869106155307E-7</v>
      </c>
      <c r="AU94">
        <f t="shared" si="76"/>
        <v>-2.1711101684325309E-6</v>
      </c>
      <c r="AW94">
        <v>91</v>
      </c>
      <c r="AX94">
        <f>IF(Z94&gt;0, (R94*SUMPRODUCT(K94:$K$98, X94:$X$98)-K94*$AZ$3)/Z94, 0)</f>
        <v>-247654409693952.13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0.84762719500000006</v>
      </c>
      <c r="Q95" s="5">
        <f t="shared" si="82"/>
        <v>50</v>
      </c>
      <c r="R95">
        <f t="shared" si="61"/>
        <v>50000</v>
      </c>
      <c r="S95">
        <f t="shared" si="62"/>
        <v>-1553105655643532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-0.12885044193042472</v>
      </c>
      <c r="AC95">
        <f t="shared" si="94"/>
        <v>-0.11504503743788923</v>
      </c>
      <c r="AE95">
        <f t="shared" si="63"/>
        <v>0</v>
      </c>
      <c r="AF95">
        <f t="shared" si="64"/>
        <v>0</v>
      </c>
      <c r="AG95">
        <f t="shared" si="65"/>
        <v>-3.7037093072145216E-15</v>
      </c>
      <c r="AH95">
        <f t="shared" si="66"/>
        <v>-2.2050311723293222E-11</v>
      </c>
      <c r="AI95">
        <f t="shared" si="67"/>
        <v>-2.2054015432600437E-11</v>
      </c>
      <c r="AJ95">
        <f t="shared" si="68"/>
        <v>-1.3805404492535492E-2</v>
      </c>
      <c r="AK95">
        <f t="shared" si="81"/>
        <v>-9.0195309351297319E-3</v>
      </c>
      <c r="AL95">
        <f t="shared" si="89"/>
        <v>-2.2824935449719239E-2</v>
      </c>
      <c r="AN95">
        <f t="shared" si="69"/>
        <v>0</v>
      </c>
      <c r="AO95">
        <f t="shared" si="70"/>
        <v>0</v>
      </c>
      <c r="AP95">
        <f t="shared" si="71"/>
        <v>-2.8084917280504464E-19</v>
      </c>
      <c r="AQ95">
        <f t="shared" si="72"/>
        <v>-1.6720566583120307E-15</v>
      </c>
      <c r="AR95">
        <f t="shared" si="73"/>
        <v>-1.6723375074848359E-15</v>
      </c>
      <c r="AS95">
        <f t="shared" si="74"/>
        <v>-1.0468522527983234E-6</v>
      </c>
      <c r="AT95">
        <f t="shared" si="75"/>
        <v>-6.8394347182873424E-7</v>
      </c>
      <c r="AU95">
        <f t="shared" si="76"/>
        <v>-1.7307957262993952E-6</v>
      </c>
      <c r="AW95">
        <v>92</v>
      </c>
      <c r="AX95">
        <f>IF(Z95&gt;0, (R95*SUMPRODUCT(K95:$K$98, X95:$X$98)-K95*$AZ$3)/Z95, 0)</f>
        <v>-1553105655643532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0.86522596900000004</v>
      </c>
      <c r="Q96" s="5">
        <f t="shared" si="82"/>
        <v>50</v>
      </c>
      <c r="R96">
        <f t="shared" si="61"/>
        <v>50000</v>
      </c>
      <c r="S96">
        <f t="shared" si="62"/>
        <v>-1.1113702644207868E+16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-0.11504503743788923</v>
      </c>
      <c r="AC96">
        <f t="shared" si="94"/>
        <v>-0.10271878342668828</v>
      </c>
      <c r="AE96">
        <f t="shared" si="63"/>
        <v>0</v>
      </c>
      <c r="AF96">
        <f t="shared" si="64"/>
        <v>0</v>
      </c>
      <c r="AG96">
        <f t="shared" si="65"/>
        <v>-4.6212673991337289E-16</v>
      </c>
      <c r="AH96">
        <f t="shared" si="66"/>
        <v>-3.2045454742290034E-12</v>
      </c>
      <c r="AI96">
        <f t="shared" si="67"/>
        <v>-3.2050076009689166E-12</v>
      </c>
      <c r="AJ96">
        <f t="shared" si="68"/>
        <v>-1.2326254011200952E-2</v>
      </c>
      <c r="AK96">
        <f t="shared" si="81"/>
        <v>-8.0531526206522475E-3</v>
      </c>
      <c r="AL96">
        <f t="shared" si="89"/>
        <v>-2.0379406635058207E-2</v>
      </c>
      <c r="AN96">
        <f t="shared" si="69"/>
        <v>0</v>
      </c>
      <c r="AO96">
        <f t="shared" si="70"/>
        <v>0</v>
      </c>
      <c r="AP96">
        <f t="shared" si="71"/>
        <v>-3.1288110173125863E-20</v>
      </c>
      <c r="AQ96">
        <f t="shared" si="72"/>
        <v>-2.1696249793133319E-16</v>
      </c>
      <c r="AR96">
        <f t="shared" si="73"/>
        <v>-2.1699378604150632E-16</v>
      </c>
      <c r="AS96">
        <f t="shared" si="74"/>
        <v>-8.3454420663189523E-7</v>
      </c>
      <c r="AT96">
        <f t="shared" si="75"/>
        <v>-5.4523554833290309E-7</v>
      </c>
      <c r="AU96">
        <f t="shared" si="76"/>
        <v>-1.3797797551817922E-6</v>
      </c>
      <c r="AW96">
        <v>93</v>
      </c>
      <c r="AX96">
        <f>IF(Z96&gt;0, (R96*SUMPRODUCT(K96:$K$98, X96:$X$98)-K96*$AZ$3)/Z96, 0)</f>
        <v>-1.1113702644207868E+16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0.88282474399999999</v>
      </c>
      <c r="Q97" s="5">
        <f t="shared" si="82"/>
        <v>50</v>
      </c>
      <c r="R97">
        <f t="shared" si="61"/>
        <v>50000</v>
      </c>
      <c r="S97">
        <f t="shared" si="62"/>
        <v>-9.2586191624971104E+16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-0.10271878342668828</v>
      </c>
      <c r="AC97">
        <f t="shared" si="94"/>
        <v>-9.1713199488114711E-2</v>
      </c>
      <c r="AE97">
        <f t="shared" si="63"/>
        <v>0</v>
      </c>
      <c r="AF97">
        <f t="shared" si="64"/>
        <v>0</v>
      </c>
      <c r="AG97">
        <f t="shared" si="65"/>
        <v>-4.9528551654661137E-17</v>
      </c>
      <c r="AH97">
        <f t="shared" si="66"/>
        <v>-4.0797692085957797E-13</v>
      </c>
      <c r="AI97">
        <f t="shared" si="67"/>
        <v>-4.0802644941123264E-13</v>
      </c>
      <c r="AJ97">
        <f t="shared" si="68"/>
        <v>-1.1005583938573565E-2</v>
      </c>
      <c r="AK97">
        <f t="shared" si="81"/>
        <v>-7.1903148398681799E-3</v>
      </c>
      <c r="AL97">
        <f t="shared" si="89"/>
        <v>-1.8195898778849771E-2</v>
      </c>
      <c r="AN97">
        <f t="shared" si="69"/>
        <v>0</v>
      </c>
      <c r="AO97">
        <f t="shared" si="70"/>
        <v>0</v>
      </c>
      <c r="AP97">
        <f t="shared" si="71"/>
        <v>-2.9940278728222919E-21</v>
      </c>
      <c r="AQ97">
        <f t="shared" si="72"/>
        <v>-2.4662426655208598E-17</v>
      </c>
      <c r="AR97">
        <f t="shared" si="73"/>
        <v>-2.4665420683081422E-17</v>
      </c>
      <c r="AS97">
        <f t="shared" si="74"/>
        <v>-6.6529353207269824E-7</v>
      </c>
      <c r="AT97">
        <f t="shared" si="75"/>
        <v>-4.3465844095416997E-7</v>
      </c>
      <c r="AU97">
        <f t="shared" si="76"/>
        <v>-1.0999519730515337E-6</v>
      </c>
      <c r="AW97">
        <v>94</v>
      </c>
      <c r="AX97">
        <f>IF(Z97&gt;0, (R97*SUMPRODUCT(K97:$K$98, X97:$X$98)-K97*$AZ$3)/Z97, 0)</f>
        <v>-9.2586191624971104E+16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-9.1713199488114711E-2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-9.1713199488114711E-2</v>
      </c>
      <c r="AK98">
        <f t="shared" si="81"/>
        <v>-6.4199239641680303E-3</v>
      </c>
      <c r="AL98">
        <f t="shared" si="89"/>
        <v>-9.8133123452332272E-2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-2.6732391721627604E-18</v>
      </c>
      <c r="AR98">
        <f t="shared" si="73"/>
        <v>-2.6732391721627604E-18</v>
      </c>
      <c r="AS98">
        <f t="shared" si="74"/>
        <v>-4.9501006850648091E-6</v>
      </c>
      <c r="AT98">
        <f t="shared" si="75"/>
        <v>-3.4650704795453665E-7</v>
      </c>
      <c r="AU98">
        <f t="shared" si="76"/>
        <v>-5.2966077330220189E-6</v>
      </c>
      <c r="AW98">
        <v>95</v>
      </c>
    </row>
    <row r="100" spans="5:50" x14ac:dyDescent="0.25">
      <c r="AN100" s="6">
        <f t="shared" ref="AN100:AP100" si="95">SUM(AN3:AN98)</f>
        <v>3538.9668447331519</v>
      </c>
      <c r="AO100" s="6">
        <f t="shared" si="95"/>
        <v>-353.89668447331519</v>
      </c>
      <c r="AP100" s="6">
        <f t="shared" si="95"/>
        <v>-3021.2984252206834</v>
      </c>
      <c r="AQ100" s="6">
        <f>SUM(AQ3:AQ98)</f>
        <v>-1517.160871979278</v>
      </c>
      <c r="AR100" s="6">
        <f t="shared" ref="AR100:AU100" si="96">SUM(AR3:AR98)</f>
        <v>-1353.3891369401263</v>
      </c>
      <c r="AS100" s="6">
        <f t="shared" si="96"/>
        <v>-315.11356459742404</v>
      </c>
      <c r="AT100" s="6">
        <f t="shared" si="96"/>
        <v>115.22570304884894</v>
      </c>
      <c r="AU100" s="6">
        <f t="shared" si="96"/>
        <v>-1553.2769984887018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6595.3152091989359</v>
      </c>
      <c r="K3">
        <v>1</v>
      </c>
      <c r="L3" s="2">
        <v>0</v>
      </c>
      <c r="O3">
        <f>$C$3</f>
        <v>6595.3152091989359</v>
      </c>
      <c r="P3">
        <f>O3*C5</f>
        <v>659.53152091989364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6595.3152091989359</v>
      </c>
      <c r="AF3">
        <f t="shared" ref="AF3:AF34" si="3">-$Z3*P3</f>
        <v>-659.53152091989364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3415.8754842790427</v>
      </c>
      <c r="AJ3">
        <f t="shared" ref="AJ3:AJ34" si="7">AB3-AC3</f>
        <v>0</v>
      </c>
      <c r="AL3">
        <f t="shared" ref="AL3:AL23" si="8">SUM(AI3:AK3)</f>
        <v>3415.8754842790427</v>
      </c>
      <c r="AN3">
        <f t="shared" ref="AN3:AN34" si="9">AE3*$K3</f>
        <v>6595.3152091989359</v>
      </c>
      <c r="AO3">
        <f t="shared" ref="AO3:AO34" si="10">AF3*$K3</f>
        <v>-659.53152091989364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3415.8754842790427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3415.8754842790427</v>
      </c>
      <c r="AW3">
        <v>0</v>
      </c>
      <c r="AX3">
        <f>IF(Z3&gt;0, (R3*SUMPRODUCT(K3:$K$98, X3:$X$98)-K3*$AZ$3)/Z3, 0)</f>
        <v>0</v>
      </c>
      <c r="AZ3">
        <f>C6*SUMPRODUCT(X4:X89, K4:K89)/1</f>
        <v>3047.3512396967299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206.76230636426862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204.40764449500421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-204.40764449500421</v>
      </c>
      <c r="AK4">
        <f t="shared" ref="AK4:AK35" si="28">G4*SUM(AB4:AB4, AE4:AF4)</f>
        <v>0</v>
      </c>
      <c r="AL4">
        <f t="shared" si="8"/>
        <v>-273.82039449500422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-64.756740367571609</v>
      </c>
      <c r="AR4">
        <f t="shared" si="13"/>
        <v>-64.756740367571609</v>
      </c>
      <c r="AS4">
        <f t="shared" si="14"/>
        <v>-190.69656170818564</v>
      </c>
      <c r="AT4">
        <f t="shared" si="15"/>
        <v>0</v>
      </c>
      <c r="AU4">
        <f t="shared" si="16"/>
        <v>-255.45330207575728</v>
      </c>
      <c r="AW4">
        <v>1</v>
      </c>
      <c r="AX4">
        <f>IF(Z4&gt;0, (R4*SUMPRODUCT(K4:$K$98, X4:$X$98)-K4*$AZ$3)/Z4, 0)</f>
        <v>206.76230636426862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1.4257860000000001E-3</v>
      </c>
      <c r="Q5" s="5">
        <f t="shared" ref="Q5:Q36" si="30">$C$8</f>
        <v>50</v>
      </c>
      <c r="R5">
        <f t="shared" si="0"/>
        <v>50000</v>
      </c>
      <c r="S5">
        <f t="shared" si="1"/>
        <v>385.52524591329666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204.40764449500421</v>
      </c>
      <c r="AC5">
        <f t="shared" si="27"/>
        <v>376.78002160071946</v>
      </c>
      <c r="AE5">
        <f t="shared" si="2"/>
        <v>0</v>
      </c>
      <c r="AF5">
        <f t="shared" si="3"/>
        <v>0</v>
      </c>
      <c r="AG5">
        <f t="shared" si="4"/>
        <v>-48.865803938227174</v>
      </c>
      <c r="AH5">
        <f t="shared" si="5"/>
        <v>-70.477439272828505</v>
      </c>
      <c r="AI5">
        <f t="shared" si="6"/>
        <v>-119.34324321105568</v>
      </c>
      <c r="AJ5">
        <f t="shared" si="7"/>
        <v>-172.37237710571526</v>
      </c>
      <c r="AK5">
        <f t="shared" si="28"/>
        <v>8.3807134242951733</v>
      </c>
      <c r="AL5">
        <f t="shared" si="8"/>
        <v>-283.33490689247577</v>
      </c>
      <c r="AN5">
        <f t="shared" si="9"/>
        <v>0</v>
      </c>
      <c r="AO5">
        <f t="shared" si="10"/>
        <v>0</v>
      </c>
      <c r="AP5">
        <f t="shared" si="11"/>
        <v>-41.785540737582977</v>
      </c>
      <c r="AQ5">
        <f t="shared" si="12"/>
        <v>-60.265823387211562</v>
      </c>
      <c r="AR5">
        <f t="shared" si="13"/>
        <v>-102.05136412479455</v>
      </c>
      <c r="AS5">
        <f t="shared" si="14"/>
        <v>-147.39700168833832</v>
      </c>
      <c r="AT5">
        <f t="shared" si="15"/>
        <v>7.1664152429290686</v>
      </c>
      <c r="AU5">
        <f t="shared" si="16"/>
        <v>-242.2819505702038</v>
      </c>
      <c r="AW5">
        <v>2</v>
      </c>
      <c r="AX5">
        <f>IF(Z5&gt;0, (R5*SUMPRODUCT(K5:$K$98, X5:$X$98)-K5*$AZ$3)/Z5, 0)</f>
        <v>385.52524591329666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1.477569E-3</v>
      </c>
      <c r="Q6" s="5">
        <f t="shared" si="30"/>
        <v>50</v>
      </c>
      <c r="R6">
        <f t="shared" si="0"/>
        <v>50000</v>
      </c>
      <c r="S6">
        <f t="shared" si="1"/>
        <v>591.62823433806261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376.78002160071946</v>
      </c>
      <c r="AC6">
        <f t="shared" si="27"/>
        <v>571.571366308714</v>
      </c>
      <c r="AE6">
        <f t="shared" si="2"/>
        <v>0</v>
      </c>
      <c r="AF6">
        <f t="shared" si="3"/>
        <v>0</v>
      </c>
      <c r="AG6">
        <f t="shared" si="4"/>
        <v>-48.304943301785706</v>
      </c>
      <c r="AH6">
        <f t="shared" si="5"/>
        <v>-72.20259705920239</v>
      </c>
      <c r="AI6">
        <f t="shared" si="6"/>
        <v>-120.50754036098809</v>
      </c>
      <c r="AJ6">
        <f t="shared" si="7"/>
        <v>-194.79134470799454</v>
      </c>
      <c r="AK6">
        <f t="shared" si="28"/>
        <v>22.041631263642088</v>
      </c>
      <c r="AL6">
        <f t="shared" si="8"/>
        <v>-293.2572538053405</v>
      </c>
      <c r="AN6">
        <f t="shared" si="9"/>
        <v>0</v>
      </c>
      <c r="AO6">
        <f t="shared" si="10"/>
        <v>0</v>
      </c>
      <c r="AP6">
        <f t="shared" si="11"/>
        <v>-37.262917736188598</v>
      </c>
      <c r="AQ6">
        <f t="shared" si="12"/>
        <v>-55.69780752556585</v>
      </c>
      <c r="AR6">
        <f t="shared" si="13"/>
        <v>-92.960725261754448</v>
      </c>
      <c r="AS6">
        <f t="shared" si="14"/>
        <v>-150.26399696254751</v>
      </c>
      <c r="AT6">
        <f t="shared" si="15"/>
        <v>17.003135422749484</v>
      </c>
      <c r="AU6">
        <f t="shared" si="16"/>
        <v>-226.22158680155243</v>
      </c>
      <c r="AW6">
        <v>3</v>
      </c>
      <c r="AX6">
        <f>IF(Z6&gt;0, (R6*SUMPRODUCT(K6:$K$98, X6:$X$98)-K6*$AZ$3)/Z6, 0)</f>
        <v>591.62823433806261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1.5369540000000001E-3</v>
      </c>
      <c r="Q7" s="5">
        <f t="shared" si="30"/>
        <v>50</v>
      </c>
      <c r="R7">
        <f t="shared" si="0"/>
        <v>50000</v>
      </c>
      <c r="S7">
        <f t="shared" si="1"/>
        <v>762.16192690571438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571.571366308714</v>
      </c>
      <c r="AC7">
        <f t="shared" si="27"/>
        <v>727.82883981731538</v>
      </c>
      <c r="AE7">
        <f t="shared" si="2"/>
        <v>0</v>
      </c>
      <c r="AF7">
        <f t="shared" si="3"/>
        <v>0</v>
      </c>
      <c r="AG7">
        <f t="shared" si="4"/>
        <v>-47.747651392940391</v>
      </c>
      <c r="AH7">
        <f t="shared" si="5"/>
        <v>-74.242475827452751</v>
      </c>
      <c r="AI7">
        <f t="shared" si="6"/>
        <v>-121.99012722039313</v>
      </c>
      <c r="AJ7">
        <f t="shared" si="7"/>
        <v>-156.25747350860138</v>
      </c>
      <c r="AK7">
        <f t="shared" si="28"/>
        <v>28.064154085757856</v>
      </c>
      <c r="AL7">
        <f t="shared" si="8"/>
        <v>-250.18344664323664</v>
      </c>
      <c r="AN7">
        <f t="shared" si="9"/>
        <v>0</v>
      </c>
      <c r="AO7">
        <f t="shared" si="10"/>
        <v>0</v>
      </c>
      <c r="AP7">
        <f t="shared" si="11"/>
        <v>-33.511979954836143</v>
      </c>
      <c r="AQ7">
        <f t="shared" si="12"/>
        <v>-52.107533860709687</v>
      </c>
      <c r="AR7">
        <f t="shared" si="13"/>
        <v>-85.61951381554583</v>
      </c>
      <c r="AS7">
        <f t="shared" si="14"/>
        <v>-109.67025952585007</v>
      </c>
      <c r="AT7">
        <f t="shared" si="15"/>
        <v>19.696997480181889</v>
      </c>
      <c r="AU7">
        <f t="shared" si="16"/>
        <v>-175.59277586121399</v>
      </c>
      <c r="AW7">
        <v>4</v>
      </c>
      <c r="AX7">
        <f>IF(Z7&gt;0, (R7*SUMPRODUCT(K7:$K$98, X7:$X$98)-K7*$AZ$3)/Z7, 0)</f>
        <v>762.16192690571438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1.5977630000000001E-3</v>
      </c>
      <c r="Q8" s="5">
        <f t="shared" si="30"/>
        <v>50</v>
      </c>
      <c r="R8">
        <f t="shared" si="0"/>
        <v>50000</v>
      </c>
      <c r="S8">
        <f t="shared" si="1"/>
        <v>866.71030104483555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727.82883981731538</v>
      </c>
      <c r="AC8">
        <f t="shared" si="27"/>
        <v>818.06853328705802</v>
      </c>
      <c r="AE8">
        <f t="shared" si="2"/>
        <v>0</v>
      </c>
      <c r="AF8">
        <f t="shared" si="3"/>
        <v>0</v>
      </c>
      <c r="AG8">
        <f t="shared" si="4"/>
        <v>-47.193885448278451</v>
      </c>
      <c r="AH8">
        <f t="shared" si="5"/>
        <v>-76.289430732538619</v>
      </c>
      <c r="AI8">
        <f t="shared" si="6"/>
        <v>-123.48331618081707</v>
      </c>
      <c r="AJ8">
        <f t="shared" si="7"/>
        <v>-90.239693469742633</v>
      </c>
      <c r="AK8">
        <f t="shared" si="28"/>
        <v>15.502754288108818</v>
      </c>
      <c r="AL8">
        <f t="shared" si="8"/>
        <v>-198.22025536245087</v>
      </c>
      <c r="AN8">
        <f t="shared" si="9"/>
        <v>0</v>
      </c>
      <c r="AO8">
        <f t="shared" si="10"/>
        <v>0</v>
      </c>
      <c r="AP8">
        <f t="shared" si="11"/>
        <v>-30.918805146699533</v>
      </c>
      <c r="AQ8">
        <f t="shared" si="12"/>
        <v>-49.980585856976447</v>
      </c>
      <c r="AR8">
        <f t="shared" si="13"/>
        <v>-80.899391003675973</v>
      </c>
      <c r="AS8">
        <f t="shared" si="14"/>
        <v>-59.120021002437824</v>
      </c>
      <c r="AT8">
        <f t="shared" si="15"/>
        <v>10.156541139137806</v>
      </c>
      <c r="AU8">
        <f t="shared" si="16"/>
        <v>-129.86287086697598</v>
      </c>
      <c r="AW8">
        <v>5</v>
      </c>
      <c r="AX8">
        <f>IF(Z8&gt;0, (R8*SUMPRODUCT(K8:$K$98, X8:$X$98)-K8*$AZ$3)/Z8, 0)</f>
        <v>866.71030104483555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1.661898E-3</v>
      </c>
      <c r="Q9" s="5">
        <f t="shared" si="30"/>
        <v>50</v>
      </c>
      <c r="R9">
        <f t="shared" si="0"/>
        <v>50000</v>
      </c>
      <c r="S9">
        <f t="shared" si="1"/>
        <v>936.65914541738891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818.06853328705802</v>
      </c>
      <c r="AC9">
        <f t="shared" si="27"/>
        <v>873.78150116709776</v>
      </c>
      <c r="AE9">
        <f t="shared" si="2"/>
        <v>0</v>
      </c>
      <c r="AF9">
        <f t="shared" si="3"/>
        <v>0</v>
      </c>
      <c r="AG9">
        <f t="shared" si="4"/>
        <v>-46.643515169956942</v>
      </c>
      <c r="AH9">
        <f t="shared" si="5"/>
        <v>-78.431423838723063</v>
      </c>
      <c r="AI9">
        <f t="shared" si="6"/>
        <v>-125.07493900868</v>
      </c>
      <c r="AJ9">
        <f t="shared" si="7"/>
        <v>-55.712967880039741</v>
      </c>
      <c r="AK9">
        <f t="shared" si="28"/>
        <v>4.8266043463936423</v>
      </c>
      <c r="AL9">
        <f t="shared" si="8"/>
        <v>-175.96130254232611</v>
      </c>
      <c r="AN9">
        <f t="shared" si="9"/>
        <v>0</v>
      </c>
      <c r="AO9">
        <f t="shared" si="10"/>
        <v>0</v>
      </c>
      <c r="AP9">
        <f t="shared" si="11"/>
        <v>-28.940461402402541</v>
      </c>
      <c r="AQ9">
        <f t="shared" si="12"/>
        <v>-48.663604920626625</v>
      </c>
      <c r="AR9">
        <f t="shared" si="13"/>
        <v>-77.604066323029173</v>
      </c>
      <c r="AS9">
        <f t="shared" si="14"/>
        <v>-34.567699082510444</v>
      </c>
      <c r="AT9">
        <f t="shared" si="15"/>
        <v>2.994717621141985</v>
      </c>
      <c r="AU9">
        <f t="shared" si="16"/>
        <v>-109.17704778439763</v>
      </c>
      <c r="AW9">
        <v>6</v>
      </c>
      <c r="AX9">
        <f>IF(Z9&gt;0, (R9*SUMPRODUCT(K9:$K$98, X9:$X$98)-K9*$AZ$3)/Z9, 0)</f>
        <v>936.65914541738891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1.7364850000000001E-3</v>
      </c>
      <c r="Q10" s="5">
        <f t="shared" si="30"/>
        <v>50</v>
      </c>
      <c r="R10">
        <f t="shared" si="0"/>
        <v>50000</v>
      </c>
      <c r="S10">
        <f t="shared" si="1"/>
        <v>1000.256544854103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873.78150116709776</v>
      </c>
      <c r="AC10">
        <f t="shared" si="27"/>
        <v>922.15819934054184</v>
      </c>
      <c r="AE10">
        <f t="shared" si="2"/>
        <v>0</v>
      </c>
      <c r="AF10">
        <f t="shared" si="3"/>
        <v>0</v>
      </c>
      <c r="AG10">
        <f t="shared" si="4"/>
        <v>-46.096084253817473</v>
      </c>
      <c r="AH10">
        <f t="shared" si="5"/>
        <v>-80.995764439902686</v>
      </c>
      <c r="AI10">
        <f t="shared" si="6"/>
        <v>-127.09184869372015</v>
      </c>
      <c r="AJ10">
        <f t="shared" si="7"/>
        <v>-48.376698173444083</v>
      </c>
      <c r="AK10">
        <f t="shared" si="28"/>
        <v>3.5825041547851013</v>
      </c>
      <c r="AL10">
        <f t="shared" si="8"/>
        <v>-171.88604271237912</v>
      </c>
      <c r="AN10">
        <f t="shared" si="9"/>
        <v>0</v>
      </c>
      <c r="AO10">
        <f t="shared" si="10"/>
        <v>0</v>
      </c>
      <c r="AP10">
        <f t="shared" si="11"/>
        <v>-27.132911594023497</v>
      </c>
      <c r="AQ10">
        <f t="shared" si="12"/>
        <v>-47.675436029172737</v>
      </c>
      <c r="AR10">
        <f t="shared" si="13"/>
        <v>-74.808347623196227</v>
      </c>
      <c r="AS10">
        <f t="shared" si="14"/>
        <v>-28.475318370282448</v>
      </c>
      <c r="AT10">
        <f t="shared" si="15"/>
        <v>2.1087207317171637</v>
      </c>
      <c r="AU10">
        <f t="shared" si="16"/>
        <v>-101.17494526176151</v>
      </c>
      <c r="AW10">
        <v>7</v>
      </c>
      <c r="AX10">
        <f>IF(Z10&gt;0, (R10*SUMPRODUCT(K10:$K$98, X10:$X$98)-K10*$AZ$3)/Z10, 0)</f>
        <v>1000.256544854103</v>
      </c>
    </row>
    <row r="11" spans="1:52" x14ac:dyDescent="0.25">
      <c r="A11" t="s">
        <v>33</v>
      </c>
      <c r="C11" s="25">
        <f>AU91</f>
        <v>-602.65835739662668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1.8096469999999999E-3</v>
      </c>
      <c r="Q11" s="5">
        <f t="shared" si="30"/>
        <v>50</v>
      </c>
      <c r="R11">
        <f t="shared" si="0"/>
        <v>50000</v>
      </c>
      <c r="S11">
        <f t="shared" si="1"/>
        <v>1057.9119091764139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922.15819934054184</v>
      </c>
      <c r="AC11">
        <f t="shared" si="27"/>
        <v>963.79384036242004</v>
      </c>
      <c r="AE11">
        <f t="shared" si="2"/>
        <v>0</v>
      </c>
      <c r="AF11">
        <f t="shared" si="3"/>
        <v>0</v>
      </c>
      <c r="AG11">
        <f t="shared" si="4"/>
        <v>-45.55170577069763</v>
      </c>
      <c r="AH11">
        <f t="shared" si="5"/>
        <v>-83.417640581668039</v>
      </c>
      <c r="AI11">
        <f t="shared" si="6"/>
        <v>-128.96934635236568</v>
      </c>
      <c r="AJ11">
        <f t="shared" si="7"/>
        <v>-41.6356410218782</v>
      </c>
      <c r="AK11">
        <f t="shared" si="28"/>
        <v>2.2131796784173003</v>
      </c>
      <c r="AL11">
        <f t="shared" si="8"/>
        <v>-168.39180769582657</v>
      </c>
      <c r="AN11">
        <f t="shared" si="9"/>
        <v>0</v>
      </c>
      <c r="AO11">
        <f t="shared" si="10"/>
        <v>0</v>
      </c>
      <c r="AP11">
        <f t="shared" si="11"/>
        <v>-25.477462453454837</v>
      </c>
      <c r="AQ11">
        <f t="shared" si="12"/>
        <v>-46.656206829522851</v>
      </c>
      <c r="AR11">
        <f t="shared" si="13"/>
        <v>-72.133669282977692</v>
      </c>
      <c r="AS11">
        <f t="shared" si="14"/>
        <v>-23.287173617607866</v>
      </c>
      <c r="AT11">
        <f t="shared" si="15"/>
        <v>1.237850508682772</v>
      </c>
      <c r="AU11">
        <f t="shared" si="16"/>
        <v>-94.182992391902786</v>
      </c>
      <c r="AW11">
        <v>8</v>
      </c>
      <c r="AX11">
        <f>IF(Z11&gt;0, (R11*SUMPRODUCT(K11:$K$98, X11:$X$98)-K11*$AZ$3)/Z11, 0)</f>
        <v>1057.9119091764139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1.8942099999999999E-3</v>
      </c>
      <c r="Q12" s="5">
        <f t="shared" si="30"/>
        <v>50</v>
      </c>
      <c r="R12">
        <f t="shared" si="0"/>
        <v>50000</v>
      </c>
      <c r="S12">
        <f t="shared" si="1"/>
        <v>1112.9194107122939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963.79384036242004</v>
      </c>
      <c r="AC12">
        <f t="shared" si="27"/>
        <v>1001.8479215347146</v>
      </c>
      <c r="AE12">
        <f t="shared" si="2"/>
        <v>0</v>
      </c>
      <c r="AF12">
        <f t="shared" si="3"/>
        <v>0</v>
      </c>
      <c r="AG12">
        <f t="shared" si="4"/>
        <v>-45.009904216402738</v>
      </c>
      <c r="AH12">
        <f t="shared" si="5"/>
        <v>-86.284496587913154</v>
      </c>
      <c r="AI12">
        <f t="shared" si="6"/>
        <v>-131.2944008043159</v>
      </c>
      <c r="AJ12">
        <f t="shared" si="7"/>
        <v>-38.054081172294559</v>
      </c>
      <c r="AK12">
        <f t="shared" si="28"/>
        <v>2.2167258328335659</v>
      </c>
      <c r="AL12">
        <f t="shared" si="8"/>
        <v>-167.1317561437769</v>
      </c>
      <c r="AN12">
        <f t="shared" si="9"/>
        <v>0</v>
      </c>
      <c r="AO12">
        <f t="shared" si="10"/>
        <v>0</v>
      </c>
      <c r="AP12">
        <f t="shared" si="11"/>
        <v>-23.923242577940062</v>
      </c>
      <c r="AQ12">
        <f t="shared" si="12"/>
        <v>-45.861127201329168</v>
      </c>
      <c r="AR12">
        <f t="shared" si="13"/>
        <v>-69.784369779269241</v>
      </c>
      <c r="AS12">
        <f t="shared" si="14"/>
        <v>-20.226148684707937</v>
      </c>
      <c r="AT12">
        <f t="shared" si="15"/>
        <v>1.1782133455049142</v>
      </c>
      <c r="AU12">
        <f t="shared" si="16"/>
        <v>-88.832305118472263</v>
      </c>
      <c r="AW12">
        <v>9</v>
      </c>
      <c r="AX12">
        <f>IF(Z12&gt;0, (R12*SUMPRODUCT(K12:$K$98, X12:$X$98)-K12*$AZ$3)/Z12, 0)</f>
        <v>1112.9194107122939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1.9849490000000002E-3</v>
      </c>
      <c r="Q13" s="5">
        <f t="shared" si="30"/>
        <v>50</v>
      </c>
      <c r="R13">
        <f t="shared" si="0"/>
        <v>50000</v>
      </c>
      <c r="S13">
        <f t="shared" si="1"/>
        <v>1164.8720575519912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1001.8479215347146</v>
      </c>
      <c r="AC13">
        <f t="shared" si="27"/>
        <v>1036.047990272551</v>
      </c>
      <c r="AE13">
        <f t="shared" si="2"/>
        <v>0</v>
      </c>
      <c r="AF13">
        <f t="shared" si="3"/>
        <v>0</v>
      </c>
      <c r="AG13">
        <f t="shared" si="4"/>
        <v>-44.47046280987427</v>
      </c>
      <c r="AH13">
        <f t="shared" si="5"/>
        <v>-89.342364364444407</v>
      </c>
      <c r="AI13">
        <f t="shared" si="6"/>
        <v>-133.81282717431867</v>
      </c>
      <c r="AJ13">
        <f t="shared" si="7"/>
        <v>-34.200068737836432</v>
      </c>
      <c r="AK13">
        <f t="shared" si="28"/>
        <v>2.0036958430694294</v>
      </c>
      <c r="AL13">
        <f t="shared" si="8"/>
        <v>-166.00920006908567</v>
      </c>
      <c r="AN13">
        <f t="shared" si="9"/>
        <v>0</v>
      </c>
      <c r="AO13">
        <f t="shared" si="10"/>
        <v>0</v>
      </c>
      <c r="AP13">
        <f t="shared" si="11"/>
        <v>-22.468178456015991</v>
      </c>
      <c r="AQ13">
        <f t="shared" si="12"/>
        <v>-45.1391791177182</v>
      </c>
      <c r="AR13">
        <f t="shared" si="13"/>
        <v>-67.607357573734191</v>
      </c>
      <c r="AS13">
        <f t="shared" si="14"/>
        <v>-17.279182609250991</v>
      </c>
      <c r="AT13">
        <f t="shared" si="15"/>
        <v>1.0123437654816849</v>
      </c>
      <c r="AU13">
        <f t="shared" si="16"/>
        <v>-83.874196417503498</v>
      </c>
      <c r="AW13">
        <v>10</v>
      </c>
      <c r="AX13">
        <f>IF(Z13&gt;0, (R13*SUMPRODUCT(K13:$K$98, X13:$X$98)-K13*$AZ$3)/Z13, 0)</f>
        <v>1164.8720575519912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2.0842399999999998E-3</v>
      </c>
      <c r="Q14" s="5">
        <f t="shared" si="30"/>
        <v>50</v>
      </c>
      <c r="R14">
        <f t="shared" si="0"/>
        <v>50000</v>
      </c>
      <c r="S14">
        <f t="shared" si="1"/>
        <v>1214.0447871169608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1036.047990272551</v>
      </c>
      <c r="AC14">
        <f t="shared" si="27"/>
        <v>1066.7343181547158</v>
      </c>
      <c r="AE14">
        <f t="shared" si="2"/>
        <v>0</v>
      </c>
      <c r="AF14">
        <f t="shared" si="3"/>
        <v>0</v>
      </c>
      <c r="AG14">
        <f t="shared" si="4"/>
        <v>-43.933071064368676</v>
      </c>
      <c r="AH14">
        <f t="shared" si="5"/>
        <v>-92.687117406852352</v>
      </c>
      <c r="AI14">
        <f t="shared" si="6"/>
        <v>-136.62018847122101</v>
      </c>
      <c r="AJ14">
        <f t="shared" si="7"/>
        <v>-30.686327882164733</v>
      </c>
      <c r="AK14">
        <f t="shared" si="28"/>
        <v>1.8648863824905919</v>
      </c>
      <c r="AL14">
        <f t="shared" si="8"/>
        <v>-165.44162997089515</v>
      </c>
      <c r="AN14">
        <f t="shared" si="9"/>
        <v>0</v>
      </c>
      <c r="AO14">
        <f t="shared" si="10"/>
        <v>0</v>
      </c>
      <c r="AP14">
        <f t="shared" si="11"/>
        <v>-21.103505985159405</v>
      </c>
      <c r="AQ14">
        <f t="shared" si="12"/>
        <v>-44.522795460322087</v>
      </c>
      <c r="AR14">
        <f t="shared" si="13"/>
        <v>-65.626301445481488</v>
      </c>
      <c r="AS14">
        <f t="shared" si="14"/>
        <v>-14.740355919462361</v>
      </c>
      <c r="AT14">
        <f t="shared" si="15"/>
        <v>0.89580901086724485</v>
      </c>
      <c r="AU14">
        <f t="shared" si="16"/>
        <v>-79.470848354076594</v>
      </c>
      <c r="AW14">
        <v>11</v>
      </c>
      <c r="AX14">
        <f>IF(Z14&gt;0, (R14*SUMPRODUCT(K14:$K$98, X14:$X$98)-K14*$AZ$3)/Z14, 0)</f>
        <v>1214.0447871169608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2.1892320000000002E-3</v>
      </c>
      <c r="Q15" s="5">
        <f t="shared" si="30"/>
        <v>50</v>
      </c>
      <c r="R15">
        <f t="shared" si="0"/>
        <v>50000</v>
      </c>
      <c r="S15">
        <f t="shared" si="1"/>
        <v>1264.2869382599356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1066.7343181547158</v>
      </c>
      <c r="AC15">
        <f t="shared" si="27"/>
        <v>1097.3393821154234</v>
      </c>
      <c r="AE15">
        <f t="shared" si="2"/>
        <v>0</v>
      </c>
      <c r="AF15">
        <f t="shared" si="3"/>
        <v>0</v>
      </c>
      <c r="AG15">
        <f t="shared" si="4"/>
        <v>-43.397560668692606</v>
      </c>
      <c r="AH15">
        <f t="shared" si="5"/>
        <v>-96.179685032389969</v>
      </c>
      <c r="AI15">
        <f t="shared" si="6"/>
        <v>-139.57724570108257</v>
      </c>
      <c r="AJ15">
        <f t="shared" si="7"/>
        <v>-30.605063960707639</v>
      </c>
      <c r="AK15">
        <f t="shared" si="28"/>
        <v>4.3736107044343351</v>
      </c>
      <c r="AL15">
        <f t="shared" si="8"/>
        <v>-165.80869895735589</v>
      </c>
      <c r="AN15">
        <f t="shared" si="9"/>
        <v>0</v>
      </c>
      <c r="AO15">
        <f t="shared" si="10"/>
        <v>0</v>
      </c>
      <c r="AP15">
        <f t="shared" si="11"/>
        <v>-19.776368897346469</v>
      </c>
      <c r="AQ15">
        <f t="shared" si="12"/>
        <v>-43.829305203398633</v>
      </c>
      <c r="AR15">
        <f t="shared" si="13"/>
        <v>-63.605674100745105</v>
      </c>
      <c r="AS15">
        <f t="shared" si="14"/>
        <v>-13.946798522491054</v>
      </c>
      <c r="AT15">
        <f t="shared" si="15"/>
        <v>1.9930645264740519</v>
      </c>
      <c r="AU15">
        <f t="shared" si="16"/>
        <v>-75.559408096762112</v>
      </c>
      <c r="AW15">
        <v>12</v>
      </c>
      <c r="AX15">
        <f>IF(Z15&gt;0, (R15*SUMPRODUCT(K15:$K$98, X15:$X$98)-K15*$AZ$3)/Z15, 0)</f>
        <v>1264.2869382599356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2.8741389999999999E-3</v>
      </c>
      <c r="Q16" s="5">
        <f t="shared" si="30"/>
        <v>50</v>
      </c>
      <c r="R16">
        <f t="shared" si="0"/>
        <v>50000</v>
      </c>
      <c r="S16">
        <f t="shared" si="1"/>
        <v>1317.1697627838128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1097.3393821154234</v>
      </c>
      <c r="AC16">
        <f t="shared" si="27"/>
        <v>1128.5208748233892</v>
      </c>
      <c r="AE16">
        <f t="shared" si="2"/>
        <v>0</v>
      </c>
      <c r="AF16">
        <f t="shared" si="3"/>
        <v>0</v>
      </c>
      <c r="AG16">
        <f t="shared" si="4"/>
        <v>-42.838854440382924</v>
      </c>
      <c r="AH16">
        <f t="shared" si="5"/>
        <v>-124.73062162275548</v>
      </c>
      <c r="AI16">
        <f t="shared" si="6"/>
        <v>-167.56947606313841</v>
      </c>
      <c r="AJ16">
        <f t="shared" si="7"/>
        <v>-31.181492707965845</v>
      </c>
      <c r="AK16">
        <f t="shared" si="28"/>
        <v>7.7911096130195068</v>
      </c>
      <c r="AL16">
        <f t="shared" si="8"/>
        <v>-190.95985915808475</v>
      </c>
      <c r="AN16">
        <f t="shared" si="9"/>
        <v>0</v>
      </c>
      <c r="AO16">
        <f t="shared" si="10"/>
        <v>0</v>
      </c>
      <c r="AP16">
        <f t="shared" si="11"/>
        <v>-18.46728329888067</v>
      </c>
      <c r="AQ16">
        <f t="shared" si="12"/>
        <v>-53.769778759105549</v>
      </c>
      <c r="AR16">
        <f t="shared" si="13"/>
        <v>-72.237062057986222</v>
      </c>
      <c r="AS16">
        <f t="shared" si="14"/>
        <v>-13.441943465630164</v>
      </c>
      <c r="AT16">
        <f t="shared" si="15"/>
        <v>3.3586478984048589</v>
      </c>
      <c r="AU16">
        <f t="shared" si="16"/>
        <v>-82.320357625211528</v>
      </c>
      <c r="AW16">
        <v>13</v>
      </c>
      <c r="AX16">
        <f>IF(Z16&gt;0, (R16*SUMPRODUCT(K16:$K$98, X16:$X$98)-K16*$AZ$3)/Z16, 0)</f>
        <v>1317.1697627838128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3.657909E-3</v>
      </c>
      <c r="Q17" s="5">
        <f t="shared" si="30"/>
        <v>50</v>
      </c>
      <c r="R17">
        <f t="shared" si="0"/>
        <v>50000</v>
      </c>
      <c r="S17">
        <f t="shared" si="1"/>
        <v>1365.0108636581215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1128.5208748233892</v>
      </c>
      <c r="AC17">
        <f t="shared" si="27"/>
        <v>1153.5369723374772</v>
      </c>
      <c r="AE17">
        <f t="shared" si="2"/>
        <v>0</v>
      </c>
      <c r="AF17">
        <f t="shared" si="3"/>
        <v>0</v>
      </c>
      <c r="AG17">
        <f t="shared" si="4"/>
        <v>-42.253765264771928</v>
      </c>
      <c r="AH17">
        <f t="shared" si="5"/>
        <v>-156.70063120716665</v>
      </c>
      <c r="AI17">
        <f t="shared" si="6"/>
        <v>-198.95439647193859</v>
      </c>
      <c r="AJ17">
        <f t="shared" si="7"/>
        <v>-25.01609751408796</v>
      </c>
      <c r="AK17">
        <f t="shared" si="28"/>
        <v>15.573588072562771</v>
      </c>
      <c r="AL17">
        <f t="shared" si="8"/>
        <v>-208.3969059134638</v>
      </c>
      <c r="AN17">
        <f t="shared" si="9"/>
        <v>0</v>
      </c>
      <c r="AO17">
        <f t="shared" si="10"/>
        <v>0</v>
      </c>
      <c r="AP17">
        <f t="shared" si="11"/>
        <v>-17.12263472843329</v>
      </c>
      <c r="AQ17">
        <f t="shared" si="12"/>
        <v>-63.500321286449783</v>
      </c>
      <c r="AR17">
        <f t="shared" si="13"/>
        <v>-80.622956014883073</v>
      </c>
      <c r="AS17">
        <f t="shared" si="14"/>
        <v>-10.137356928560299</v>
      </c>
      <c r="AT17">
        <f t="shared" si="15"/>
        <v>6.3109372219639779</v>
      </c>
      <c r="AU17">
        <f t="shared" si="16"/>
        <v>-84.449375721479399</v>
      </c>
      <c r="AW17">
        <v>14</v>
      </c>
      <c r="AX17">
        <f>IF(Z17&gt;0, (R17*SUMPRODUCT(K17:$K$98, X17:$X$98)-K17*$AZ$3)/Z17, 0)</f>
        <v>1365.0108636581215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4.4868319999999996E-3</v>
      </c>
      <c r="Q18" s="5">
        <f t="shared" si="30"/>
        <v>50</v>
      </c>
      <c r="R18">
        <f t="shared" si="0"/>
        <v>50000</v>
      </c>
      <c r="S18">
        <f t="shared" si="1"/>
        <v>1407.9018776523392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1153.5369723374772</v>
      </c>
      <c r="AC18">
        <f t="shared" si="27"/>
        <v>1172.5469210653475</v>
      </c>
      <c r="AE18">
        <f t="shared" si="2"/>
        <v>0</v>
      </c>
      <c r="AF18">
        <f t="shared" si="3"/>
        <v>0</v>
      </c>
      <c r="AG18">
        <f t="shared" si="4"/>
        <v>-41.641642066013738</v>
      </c>
      <c r="AH18">
        <f t="shared" si="5"/>
        <v>-189.58554611046713</v>
      </c>
      <c r="AI18">
        <f t="shared" si="6"/>
        <v>-231.22718817648087</v>
      </c>
      <c r="AJ18">
        <f t="shared" si="7"/>
        <v>-19.009948727870324</v>
      </c>
      <c r="AK18">
        <f t="shared" si="28"/>
        <v>24.916398602489508</v>
      </c>
      <c r="AL18">
        <f t="shared" si="8"/>
        <v>-225.3207383018617</v>
      </c>
      <c r="AN18">
        <f t="shared" si="9"/>
        <v>0</v>
      </c>
      <c r="AO18">
        <f t="shared" si="10"/>
        <v>0</v>
      </c>
      <c r="AP18">
        <f t="shared" si="11"/>
        <v>-15.747090328224253</v>
      </c>
      <c r="AQ18">
        <f t="shared" si="12"/>
        <v>-71.693155490710893</v>
      </c>
      <c r="AR18">
        <f t="shared" si="13"/>
        <v>-87.440245818935139</v>
      </c>
      <c r="AS18">
        <f t="shared" si="14"/>
        <v>-7.1887506087807349</v>
      </c>
      <c r="AT18">
        <f t="shared" si="15"/>
        <v>9.4223176604188765</v>
      </c>
      <c r="AU18">
        <f t="shared" si="16"/>
        <v>-85.206678767297007</v>
      </c>
      <c r="AW18">
        <v>15</v>
      </c>
      <c r="AX18">
        <f>IF(Z18&gt;0, (R18*SUMPRODUCT(K18:$K$98, X18:$X$98)-K18*$AZ$3)/Z18, 0)</f>
        <v>1407.9018776523392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5.3970320000000004E-3</v>
      </c>
      <c r="Q19" s="5">
        <f t="shared" si="30"/>
        <v>50</v>
      </c>
      <c r="R19">
        <f t="shared" si="0"/>
        <v>50000</v>
      </c>
      <c r="S19">
        <f t="shared" si="1"/>
        <v>1437.2428284802968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1172.5469210653475</v>
      </c>
      <c r="AC19">
        <f t="shared" si="27"/>
        <v>1178.5530425170018</v>
      </c>
      <c r="AE19">
        <f t="shared" si="2"/>
        <v>0</v>
      </c>
      <c r="AF19">
        <f t="shared" si="3"/>
        <v>0</v>
      </c>
      <c r="AG19">
        <f t="shared" si="4"/>
        <v>-41.000484370590776</v>
      </c>
      <c r="AH19">
        <f t="shared" si="5"/>
        <v>-224.74127476282226</v>
      </c>
      <c r="AI19">
        <f t="shared" si="6"/>
        <v>-265.74175913341304</v>
      </c>
      <c r="AJ19">
        <f t="shared" si="7"/>
        <v>-6.0061214516542805</v>
      </c>
      <c r="AK19">
        <f t="shared" si="28"/>
        <v>26.147796339757249</v>
      </c>
      <c r="AL19">
        <f t="shared" si="8"/>
        <v>-245.60008424531009</v>
      </c>
      <c r="AN19">
        <f t="shared" si="9"/>
        <v>0</v>
      </c>
      <c r="AO19">
        <f t="shared" si="10"/>
        <v>0</v>
      </c>
      <c r="AP19">
        <f t="shared" si="11"/>
        <v>-14.459229576176158</v>
      </c>
      <c r="AQ19">
        <f t="shared" si="12"/>
        <v>-79.257251150160215</v>
      </c>
      <c r="AR19">
        <f t="shared" si="13"/>
        <v>-93.716480726336371</v>
      </c>
      <c r="AS19">
        <f t="shared" si="14"/>
        <v>-2.118118609207404</v>
      </c>
      <c r="AT19">
        <f t="shared" si="15"/>
        <v>9.2212810651290607</v>
      </c>
      <c r="AU19">
        <f t="shared" si="16"/>
        <v>-86.613318270414723</v>
      </c>
      <c r="AW19">
        <v>16</v>
      </c>
      <c r="AX19">
        <f>IF(Z19&gt;0, (R19*SUMPRODUCT(K19:$K$98, X19:$X$98)-K19*$AZ$3)/Z19, 0)</f>
        <v>1437.2428284802968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6.3737730000000001E-3</v>
      </c>
      <c r="Q20" s="5">
        <f t="shared" si="30"/>
        <v>50</v>
      </c>
      <c r="R20">
        <f t="shared" si="0"/>
        <v>50000</v>
      </c>
      <c r="S20">
        <f t="shared" si="1"/>
        <v>1431.5269699051241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1178.5530425170018</v>
      </c>
      <c r="AC20">
        <f t="shared" si="27"/>
        <v>1154.6453679735623</v>
      </c>
      <c r="AE20">
        <f t="shared" si="2"/>
        <v>0</v>
      </c>
      <c r="AF20">
        <f t="shared" si="3"/>
        <v>0</v>
      </c>
      <c r="AG20">
        <f t="shared" si="4"/>
        <v>-40.329151746616674</v>
      </c>
      <c r="AH20">
        <f t="shared" si="5"/>
        <v>-261.32778026819352</v>
      </c>
      <c r="AI20">
        <f t="shared" si="6"/>
        <v>-301.6569320148102</v>
      </c>
      <c r="AJ20">
        <f t="shared" si="7"/>
        <v>23.907674543439498</v>
      </c>
      <c r="AK20">
        <f t="shared" si="28"/>
        <v>5.067778082823108</v>
      </c>
      <c r="AL20">
        <f t="shared" si="8"/>
        <v>-272.68147938854759</v>
      </c>
      <c r="AN20">
        <f t="shared" si="9"/>
        <v>0</v>
      </c>
      <c r="AO20">
        <f t="shared" si="10"/>
        <v>0</v>
      </c>
      <c r="AP20">
        <f t="shared" si="11"/>
        <v>-13.489971956123458</v>
      </c>
      <c r="AQ20">
        <f t="shared" si="12"/>
        <v>-87.4133046319198</v>
      </c>
      <c r="AR20">
        <f t="shared" si="13"/>
        <v>-100.90327658804327</v>
      </c>
      <c r="AS20">
        <f t="shared" si="14"/>
        <v>7.9970404821168142</v>
      </c>
      <c r="AT20">
        <f t="shared" si="15"/>
        <v>1.6951555204201909</v>
      </c>
      <c r="AU20">
        <f t="shared" si="16"/>
        <v>-91.211080585506252</v>
      </c>
      <c r="AW20">
        <v>17</v>
      </c>
      <c r="AX20">
        <f>IF(Z20&gt;0, (R20*SUMPRODUCT(K20:$K$98, X20:$X$98)-K20*$AZ$3)/Z20, 0)</f>
        <v>1431.5269699051241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7.4983330000000003E-3</v>
      </c>
      <c r="Q21" s="5">
        <f t="shared" si="30"/>
        <v>50</v>
      </c>
      <c r="R21">
        <f t="shared" si="0"/>
        <v>50000</v>
      </c>
      <c r="S21">
        <f t="shared" si="1"/>
        <v>1409.8322447782236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1154.6453679735623</v>
      </c>
      <c r="AC21">
        <f t="shared" si="27"/>
        <v>1117.2485978744241</v>
      </c>
      <c r="AE21">
        <f t="shared" si="2"/>
        <v>0</v>
      </c>
      <c r="AF21">
        <f t="shared" si="3"/>
        <v>0</v>
      </c>
      <c r="AG21">
        <f t="shared" si="4"/>
        <v>-39.623458819746851</v>
      </c>
      <c r="AH21">
        <f t="shared" si="5"/>
        <v>-302.40140940366348</v>
      </c>
      <c r="AI21">
        <f t="shared" si="6"/>
        <v>-342.02486822341035</v>
      </c>
      <c r="AJ21">
        <f t="shared" si="7"/>
        <v>37.396770099138166</v>
      </c>
      <c r="AK21">
        <f t="shared" si="28"/>
        <v>1.8474325887576999</v>
      </c>
      <c r="AL21">
        <f t="shared" si="8"/>
        <v>-302.78066553551446</v>
      </c>
      <c r="AN21">
        <f t="shared" si="9"/>
        <v>0</v>
      </c>
      <c r="AO21">
        <f t="shared" si="10"/>
        <v>0</v>
      </c>
      <c r="AP21">
        <f t="shared" si="11"/>
        <v>-12.603575441873861</v>
      </c>
      <c r="AQ21">
        <f t="shared" si="12"/>
        <v>-96.188951966218241</v>
      </c>
      <c r="AR21">
        <f t="shared" si="13"/>
        <v>-108.79252740809211</v>
      </c>
      <c r="AS21">
        <f t="shared" si="14"/>
        <v>11.895302108053368</v>
      </c>
      <c r="AT21">
        <f t="shared" si="15"/>
        <v>0.58763814921124446</v>
      </c>
      <c r="AU21">
        <f t="shared" si="16"/>
        <v>-96.309587150827483</v>
      </c>
      <c r="AW21">
        <v>18</v>
      </c>
      <c r="AX21">
        <f>IF(Z21&gt;0, (R21*SUMPRODUCT(K21:$K$98, X21:$X$98)-K21*$AZ$3)/Z21, 0)</f>
        <v>1409.8322447782236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8.7783159999999995E-3</v>
      </c>
      <c r="Q22" s="5">
        <f t="shared" si="30"/>
        <v>50</v>
      </c>
      <c r="R22">
        <f t="shared" si="0"/>
        <v>50000</v>
      </c>
      <c r="S22">
        <f t="shared" si="1"/>
        <v>1395.7501325446735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1117.2485978744241</v>
      </c>
      <c r="AC22">
        <f t="shared" si="27"/>
        <v>1085.3184700135396</v>
      </c>
      <c r="AE22">
        <f t="shared" si="2"/>
        <v>0</v>
      </c>
      <c r="AF22">
        <f t="shared" si="3"/>
        <v>0</v>
      </c>
      <c r="AG22">
        <f t="shared" si="4"/>
        <v>-38.879396989016655</v>
      </c>
      <c r="AH22">
        <f t="shared" si="5"/>
        <v>-347.82724253272482</v>
      </c>
      <c r="AI22">
        <f t="shared" si="6"/>
        <v>-386.70663952174147</v>
      </c>
      <c r="AJ22">
        <f t="shared" si="7"/>
        <v>31.930127860884568</v>
      </c>
      <c r="AK22">
        <f t="shared" si="28"/>
        <v>23.462220555362908</v>
      </c>
      <c r="AL22">
        <f t="shared" si="8"/>
        <v>-331.31429110549396</v>
      </c>
      <c r="AN22">
        <f t="shared" si="9"/>
        <v>0</v>
      </c>
      <c r="AO22">
        <f t="shared" si="10"/>
        <v>0</v>
      </c>
      <c r="AP22">
        <f t="shared" si="11"/>
        <v>-11.547060242293663</v>
      </c>
      <c r="AQ22">
        <f t="shared" si="12"/>
        <v>-103.30361153931686</v>
      </c>
      <c r="AR22">
        <f t="shared" si="13"/>
        <v>-114.85067178161052</v>
      </c>
      <c r="AS22">
        <f t="shared" si="14"/>
        <v>9.4831488785160456</v>
      </c>
      <c r="AT22">
        <f t="shared" si="15"/>
        <v>6.9682066891955756</v>
      </c>
      <c r="AU22">
        <f t="shared" si="16"/>
        <v>-98.399316213898885</v>
      </c>
      <c r="AW22">
        <v>19</v>
      </c>
      <c r="AX22">
        <f>IF(Z22&gt;0, (R22*SUMPRODUCT(K22:$K$98, X22:$X$98)-K22*$AZ$3)/Z22, 0)</f>
        <v>1395.7501325446735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1.019566E-2</v>
      </c>
      <c r="Q23" s="5">
        <f t="shared" si="30"/>
        <v>50</v>
      </c>
      <c r="R23">
        <f t="shared" si="0"/>
        <v>50000</v>
      </c>
      <c r="S23">
        <f t="shared" si="1"/>
        <v>1416.2062216472409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1085.3184700135396</v>
      </c>
      <c r="AC23">
        <f t="shared" si="27"/>
        <v>1078.9849149712049</v>
      </c>
      <c r="AE23">
        <f t="shared" si="2"/>
        <v>0</v>
      </c>
      <c r="AF23">
        <f t="shared" si="3"/>
        <v>0</v>
      </c>
      <c r="AG23">
        <f t="shared" si="4"/>
        <v>-38.094201906421453</v>
      </c>
      <c r="AH23">
        <f t="shared" si="5"/>
        <v>-396.40111270503763</v>
      </c>
      <c r="AI23">
        <f t="shared" si="6"/>
        <v>-434.49531461145909</v>
      </c>
      <c r="AJ23">
        <f t="shared" si="7"/>
        <v>6.3335550423346376</v>
      </c>
      <c r="AK23">
        <f t="shared" si="28"/>
        <v>75.972292900947778</v>
      </c>
      <c r="AL23">
        <f t="shared" si="8"/>
        <v>-352.18946666817669</v>
      </c>
      <c r="AN23">
        <f t="shared" si="9"/>
        <v>0</v>
      </c>
      <c r="AO23">
        <f t="shared" si="10"/>
        <v>0</v>
      </c>
      <c r="AP23">
        <f t="shared" si="11"/>
        <v>-10.101660481822128</v>
      </c>
      <c r="AQ23">
        <f t="shared" si="12"/>
        <v>-105.11598234816414</v>
      </c>
      <c r="AR23">
        <f t="shared" si="13"/>
        <v>-115.21764282998626</v>
      </c>
      <c r="AS23">
        <f t="shared" si="14"/>
        <v>1.6795055278428661</v>
      </c>
      <c r="AT23">
        <f t="shared" si="15"/>
        <v>20.146013579603391</v>
      </c>
      <c r="AU23">
        <f t="shared" si="16"/>
        <v>-93.392123722540006</v>
      </c>
      <c r="AW23">
        <v>20</v>
      </c>
      <c r="AX23">
        <f>IF(Z23&gt;0, (R23*SUMPRODUCT(K23:$K$98, X23:$X$98)-K23*$AZ$3)/Z23, 0)</f>
        <v>1416.2062216472409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1.1804551E-2</v>
      </c>
      <c r="Q24" s="5">
        <f t="shared" si="30"/>
        <v>50</v>
      </c>
      <c r="R24">
        <f t="shared" si="0"/>
        <v>50000</v>
      </c>
      <c r="S24">
        <f t="shared" si="1"/>
        <v>1422.9033875169034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1078.9849149712049</v>
      </c>
      <c r="AC24">
        <f t="shared" si="27"/>
        <v>1060.4493402096323</v>
      </c>
      <c r="AE24">
        <f t="shared" si="2"/>
        <v>0</v>
      </c>
      <c r="AF24">
        <f t="shared" si="3"/>
        <v>0</v>
      </c>
      <c r="AG24">
        <f t="shared" si="4"/>
        <v>-37.263574938148594</v>
      </c>
      <c r="AH24">
        <f t="shared" si="5"/>
        <v>-449.6849492086493</v>
      </c>
      <c r="AI24">
        <f t="shared" ref="AI24:AI69" si="39">SUM(AE24:AH24)</f>
        <v>-486.94852414679792</v>
      </c>
      <c r="AJ24">
        <f t="shared" si="7"/>
        <v>18.535574761572661</v>
      </c>
      <c r="AK24">
        <f t="shared" si="28"/>
        <v>75.528944047984353</v>
      </c>
      <c r="AL24">
        <f t="shared" ref="AL24:AL69" si="40">SUM(AI24:AK24)</f>
        <v>-392.88400533724092</v>
      </c>
      <c r="AN24">
        <f t="shared" si="9"/>
        <v>0</v>
      </c>
      <c r="AO24">
        <f t="shared" si="10"/>
        <v>0</v>
      </c>
      <c r="AP24">
        <f t="shared" si="11"/>
        <v>-8.8226770630906728</v>
      </c>
      <c r="AQ24">
        <f t="shared" si="12"/>
        <v>-106.46925566281597</v>
      </c>
      <c r="AR24">
        <f t="shared" si="13"/>
        <v>-115.29193272590663</v>
      </c>
      <c r="AS24">
        <f t="shared" si="14"/>
        <v>4.3885588157220026</v>
      </c>
      <c r="AT24">
        <f t="shared" si="15"/>
        <v>17.882543029155702</v>
      </c>
      <c r="AU24">
        <f t="shared" si="16"/>
        <v>-93.020830881028942</v>
      </c>
      <c r="AW24">
        <v>21</v>
      </c>
      <c r="AX24">
        <f>IF(Z24&gt;0, (R24*SUMPRODUCT(K24:$K$98, X24:$X$98)-K24*$AZ$3)/Z24, 0)</f>
        <v>1422.9033875169034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1.3628751999999999E-2</v>
      </c>
      <c r="Q25" s="5">
        <f t="shared" si="30"/>
        <v>50</v>
      </c>
      <c r="R25">
        <f t="shared" si="0"/>
        <v>50000</v>
      </c>
      <c r="S25">
        <f t="shared" si="1"/>
        <v>1417.2575962704916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1060.4493402096323</v>
      </c>
      <c r="AC25">
        <f t="shared" si="27"/>
        <v>1031.2840198919869</v>
      </c>
      <c r="AE25">
        <f t="shared" si="2"/>
        <v>0</v>
      </c>
      <c r="AF25">
        <f t="shared" si="3"/>
        <v>0</v>
      </c>
      <c r="AG25">
        <f t="shared" si="4"/>
        <v>-36.383083167301663</v>
      </c>
      <c r="AH25">
        <f t="shared" si="5"/>
        <v>-507.85602146544244</v>
      </c>
      <c r="AI25">
        <f t="shared" si="39"/>
        <v>-544.2391046327441</v>
      </c>
      <c r="AJ25">
        <f t="shared" si="7"/>
        <v>29.16532031764541</v>
      </c>
      <c r="AK25">
        <f t="shared" si="28"/>
        <v>74.231453814674268</v>
      </c>
      <c r="AL25">
        <f t="shared" si="40"/>
        <v>-440.8423305004244</v>
      </c>
      <c r="AN25">
        <f t="shared" si="9"/>
        <v>0</v>
      </c>
      <c r="AO25">
        <f t="shared" si="10"/>
        <v>0</v>
      </c>
      <c r="AP25">
        <f t="shared" si="11"/>
        <v>-7.6912573346346544</v>
      </c>
      <c r="AQ25">
        <f t="shared" si="12"/>
        <v>-107.35899791870634</v>
      </c>
      <c r="AR25">
        <f t="shared" si="13"/>
        <v>-115.05025525334099</v>
      </c>
      <c r="AS25">
        <f t="shared" si="14"/>
        <v>6.1654473530615803</v>
      </c>
      <c r="AT25">
        <f t="shared" si="15"/>
        <v>15.692271350049252</v>
      </c>
      <c r="AU25">
        <f t="shared" si="16"/>
        <v>-93.192536550230159</v>
      </c>
      <c r="AW25">
        <v>22</v>
      </c>
      <c r="AX25">
        <f>IF(Z25&gt;0, (R25*SUMPRODUCT(K25:$K$98, X25:$X$98)-K25*$AZ$3)/Z25, 0)</f>
        <v>1417.2575962704916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1.5530428000000001E-2</v>
      </c>
      <c r="Q26" s="5">
        <f t="shared" si="30"/>
        <v>50</v>
      </c>
      <c r="R26">
        <f t="shared" si="0"/>
        <v>50000</v>
      </c>
      <c r="S26">
        <f t="shared" si="1"/>
        <v>1400.3223641637376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1031.2840198919869</v>
      </c>
      <c r="AC26">
        <f t="shared" si="27"/>
        <v>992.94639281718275</v>
      </c>
      <c r="AE26">
        <f t="shared" si="2"/>
        <v>0</v>
      </c>
      <c r="AF26">
        <f t="shared" si="3"/>
        <v>0</v>
      </c>
      <c r="AG26">
        <f t="shared" si="4"/>
        <v>-35.454207482080861</v>
      </c>
      <c r="AH26">
        <f t="shared" si="5"/>
        <v>-565.04485354779047</v>
      </c>
      <c r="AI26">
        <f t="shared" si="39"/>
        <v>-600.49906102987131</v>
      </c>
      <c r="AJ26">
        <f t="shared" si="7"/>
        <v>38.337627074804118</v>
      </c>
      <c r="AK26">
        <f t="shared" si="28"/>
        <v>72.189881392439091</v>
      </c>
      <c r="AL26">
        <f t="shared" si="40"/>
        <v>-489.97155256262812</v>
      </c>
      <c r="AN26">
        <f t="shared" si="9"/>
        <v>0</v>
      </c>
      <c r="AO26">
        <f t="shared" si="10"/>
        <v>0</v>
      </c>
      <c r="AP26">
        <f t="shared" si="11"/>
        <v>-6.6918716455565121</v>
      </c>
      <c r="AQ26">
        <f t="shared" si="12"/>
        <v>-106.65046273662091</v>
      </c>
      <c r="AR26">
        <f t="shared" si="13"/>
        <v>-113.34233438217743</v>
      </c>
      <c r="AS26">
        <f t="shared" si="14"/>
        <v>7.2361081462465675</v>
      </c>
      <c r="AT26">
        <f t="shared" si="15"/>
        <v>13.625616102977627</v>
      </c>
      <c r="AU26">
        <f t="shared" si="16"/>
        <v>-92.480610132953231</v>
      </c>
      <c r="AW26">
        <v>23</v>
      </c>
      <c r="AX26">
        <f>IF(Z26&gt;0, (R26*SUMPRODUCT(K26:$K$98, X26:$X$98)-K26*$AZ$3)/Z26, 0)</f>
        <v>1400.3223641637376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1.7564712E-2</v>
      </c>
      <c r="Q27" s="5">
        <f t="shared" si="30"/>
        <v>50</v>
      </c>
      <c r="R27">
        <f t="shared" si="0"/>
        <v>50000</v>
      </c>
      <c r="S27">
        <f t="shared" si="1"/>
        <v>1374.7197927073951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992.94639281718275</v>
      </c>
      <c r="AC27">
        <f t="shared" si="27"/>
        <v>947.92215404833132</v>
      </c>
      <c r="AE27">
        <f t="shared" si="2"/>
        <v>0</v>
      </c>
      <c r="AF27">
        <f t="shared" si="3"/>
        <v>0</v>
      </c>
      <c r="AG27">
        <f t="shared" si="4"/>
        <v>-34.476922463649053</v>
      </c>
      <c r="AH27">
        <f t="shared" si="5"/>
        <v>-622.74294361099544</v>
      </c>
      <c r="AI27">
        <f t="shared" si="39"/>
        <v>-657.21986607464453</v>
      </c>
      <c r="AJ27">
        <f t="shared" si="7"/>
        <v>45.024238768851433</v>
      </c>
      <c r="AK27">
        <f t="shared" si="28"/>
        <v>69.506247497202793</v>
      </c>
      <c r="AL27">
        <f t="shared" si="40"/>
        <v>-542.68937980859027</v>
      </c>
      <c r="AN27">
        <f t="shared" si="9"/>
        <v>0</v>
      </c>
      <c r="AO27">
        <f t="shared" si="10"/>
        <v>0</v>
      </c>
      <c r="AP27">
        <f t="shared" si="11"/>
        <v>-5.8101894025944461</v>
      </c>
      <c r="AQ27">
        <f t="shared" si="12"/>
        <v>-104.94714124568411</v>
      </c>
      <c r="AR27">
        <f t="shared" si="13"/>
        <v>-110.75733064827855</v>
      </c>
      <c r="AS27">
        <f t="shared" si="14"/>
        <v>7.5876654950998432</v>
      </c>
      <c r="AT27">
        <f t="shared" si="15"/>
        <v>11.713471904232467</v>
      </c>
      <c r="AU27">
        <f t="shared" si="16"/>
        <v>-91.456193248946249</v>
      </c>
      <c r="AW27">
        <v>24</v>
      </c>
      <c r="AX27">
        <f>IF(Z27&gt;0, (R27*SUMPRODUCT(K27:$K$98, X27:$X$98)-K27*$AZ$3)/Z27, 0)</f>
        <v>1374.7197927073951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1.9807176999999999E-2</v>
      </c>
      <c r="Q28" s="5">
        <f t="shared" si="30"/>
        <v>50</v>
      </c>
      <c r="R28">
        <f t="shared" si="0"/>
        <v>50000</v>
      </c>
      <c r="S28">
        <f t="shared" si="1"/>
        <v>1342.3291781017165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947.92215404833132</v>
      </c>
      <c r="AC28">
        <f t="shared" si="27"/>
        <v>897.99842705958451</v>
      </c>
      <c r="AE28">
        <f t="shared" si="2"/>
        <v>0</v>
      </c>
      <c r="AF28">
        <f t="shared" si="3"/>
        <v>0</v>
      </c>
      <c r="AG28">
        <f t="shared" si="4"/>
        <v>-33.449262733359788</v>
      </c>
      <c r="AH28">
        <f t="shared" si="5"/>
        <v>-682.89050565277296</v>
      </c>
      <c r="AI28">
        <f t="shared" si="39"/>
        <v>-716.33976838613273</v>
      </c>
      <c r="AJ28">
        <f t="shared" si="7"/>
        <v>49.923726988746807</v>
      </c>
      <c r="AK28">
        <f t="shared" si="28"/>
        <v>66.354550783383203</v>
      </c>
      <c r="AL28">
        <f t="shared" si="40"/>
        <v>-600.06149061400276</v>
      </c>
      <c r="AN28">
        <f t="shared" si="9"/>
        <v>0</v>
      </c>
      <c r="AO28">
        <f t="shared" si="10"/>
        <v>0</v>
      </c>
      <c r="AP28">
        <f t="shared" si="11"/>
        <v>-5.0330393380962404</v>
      </c>
      <c r="AQ28">
        <f t="shared" si="12"/>
        <v>-102.75308026849328</v>
      </c>
      <c r="AR28">
        <f t="shared" si="13"/>
        <v>-107.78611960658952</v>
      </c>
      <c r="AS28">
        <f t="shared" si="14"/>
        <v>7.5119168946029919</v>
      </c>
      <c r="AT28">
        <f t="shared" si="15"/>
        <v>9.9842279639066795</v>
      </c>
      <c r="AU28">
        <f t="shared" si="16"/>
        <v>-90.289974748079857</v>
      </c>
      <c r="AW28">
        <v>25</v>
      </c>
      <c r="AX28">
        <f>IF(Z28&gt;0, (R28*SUMPRODUCT(K28:$K$98, X28:$X$98)-K28*$AZ$3)/Z28, 0)</f>
        <v>1342.3291781017165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2.2489294999999999E-2</v>
      </c>
      <c r="Q29" s="5">
        <f t="shared" si="30"/>
        <v>50</v>
      </c>
      <c r="R29">
        <f t="shared" si="0"/>
        <v>50000</v>
      </c>
      <c r="S29">
        <f t="shared" si="1"/>
        <v>1304.5544680464868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897.99842705958451</v>
      </c>
      <c r="AC29">
        <f t="shared" si="27"/>
        <v>844.37339523478568</v>
      </c>
      <c r="AE29">
        <f t="shared" si="2"/>
        <v>0</v>
      </c>
      <c r="AF29">
        <f t="shared" si="3"/>
        <v>0</v>
      </c>
      <c r="AG29">
        <f t="shared" si="4"/>
        <v>-32.362519768883161</v>
      </c>
      <c r="AH29">
        <f t="shared" si="5"/>
        <v>-752.25033714303459</v>
      </c>
      <c r="AI29">
        <f t="shared" si="39"/>
        <v>-784.61285691191779</v>
      </c>
      <c r="AJ29">
        <f t="shared" si="7"/>
        <v>53.625031824798839</v>
      </c>
      <c r="AK29">
        <f t="shared" si="28"/>
        <v>62.859889894170919</v>
      </c>
      <c r="AL29">
        <f t="shared" si="40"/>
        <v>-668.12793519294803</v>
      </c>
      <c r="AN29">
        <f t="shared" si="9"/>
        <v>0</v>
      </c>
      <c r="AO29">
        <f t="shared" si="10"/>
        <v>0</v>
      </c>
      <c r="AP29">
        <f t="shared" si="11"/>
        <v>-4.3477852127627026</v>
      </c>
      <c r="AQ29">
        <f t="shared" si="12"/>
        <v>-101.06205930450989</v>
      </c>
      <c r="AR29">
        <f t="shared" si="13"/>
        <v>-105.4098445172726</v>
      </c>
      <c r="AS29">
        <f t="shared" si="14"/>
        <v>7.2043253141853798</v>
      </c>
      <c r="AT29">
        <f t="shared" si="15"/>
        <v>8.444994447575418</v>
      </c>
      <c r="AU29">
        <f t="shared" si="16"/>
        <v>-89.760524755511796</v>
      </c>
      <c r="AW29">
        <v>26</v>
      </c>
      <c r="AX29">
        <f>IF(Z29&gt;0, (R29*SUMPRODUCT(K29:$K$98, X29:$X$98)-K29*$AZ$3)/Z29, 0)</f>
        <v>1304.5544680464868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2.5348699999999998E-2</v>
      </c>
      <c r="Q30" s="5">
        <f t="shared" si="30"/>
        <v>50</v>
      </c>
      <c r="R30">
        <f t="shared" si="0"/>
        <v>50000</v>
      </c>
      <c r="S30">
        <f t="shared" si="1"/>
        <v>1260.7500131089992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844.37339523478568</v>
      </c>
      <c r="AC30">
        <f t="shared" si="27"/>
        <v>787.17566489785963</v>
      </c>
      <c r="AE30">
        <f t="shared" si="2"/>
        <v>0</v>
      </c>
      <c r="AF30">
        <f t="shared" si="3"/>
        <v>0</v>
      </c>
      <c r="AG30">
        <f t="shared" si="4"/>
        <v>-31.218546766328835</v>
      </c>
      <c r="AH30">
        <f t="shared" si="5"/>
        <v>-820.34780486548846</v>
      </c>
      <c r="AI30">
        <f t="shared" si="39"/>
        <v>-851.56635163181727</v>
      </c>
      <c r="AJ30">
        <f t="shared" si="7"/>
        <v>57.197730336926043</v>
      </c>
      <c r="AK30">
        <f t="shared" si="28"/>
        <v>59.106137666435004</v>
      </c>
      <c r="AL30">
        <f t="shared" si="40"/>
        <v>-735.26248362845627</v>
      </c>
      <c r="AN30">
        <f t="shared" si="9"/>
        <v>0</v>
      </c>
      <c r="AO30">
        <f t="shared" si="10"/>
        <v>0</v>
      </c>
      <c r="AP30">
        <f t="shared" si="11"/>
        <v>-3.7447291585824263</v>
      </c>
      <c r="AQ30">
        <f t="shared" si="12"/>
        <v>-98.402413413176703</v>
      </c>
      <c r="AR30">
        <f t="shared" si="13"/>
        <v>-102.14714257175913</v>
      </c>
      <c r="AS30">
        <f t="shared" si="14"/>
        <v>6.8609858812659068</v>
      </c>
      <c r="AT30">
        <f t="shared" si="15"/>
        <v>7.0899032817700371</v>
      </c>
      <c r="AU30">
        <f t="shared" si="16"/>
        <v>-88.196253408723194</v>
      </c>
      <c r="AW30">
        <v>27</v>
      </c>
      <c r="AX30">
        <f>IF(Z30&gt;0, (R30*SUMPRODUCT(K30:$K$98, X30:$X$98)-K30*$AZ$3)/Z30, 0)</f>
        <v>1260.7500131089992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2.8197647999999999E-2</v>
      </c>
      <c r="Q31" s="5">
        <f t="shared" si="30"/>
        <v>50</v>
      </c>
      <c r="R31">
        <f t="shared" si="0"/>
        <v>50000</v>
      </c>
      <c r="S31">
        <f t="shared" si="1"/>
        <v>1212.1762680956122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787.17566489785963</v>
      </c>
      <c r="AC31">
        <f t="shared" si="27"/>
        <v>727.93783092002627</v>
      </c>
      <c r="AE31">
        <f t="shared" si="2"/>
        <v>0</v>
      </c>
      <c r="AF31">
        <f t="shared" si="3"/>
        <v>0</v>
      </c>
      <c r="AG31">
        <f t="shared" si="4"/>
        <v>-30.026071705877065</v>
      </c>
      <c r="AH31">
        <f t="shared" si="5"/>
        <v>-880.28959278847879</v>
      </c>
      <c r="AI31">
        <f t="shared" si="39"/>
        <v>-910.31566449435581</v>
      </c>
      <c r="AJ31">
        <f t="shared" si="7"/>
        <v>59.237833977833361</v>
      </c>
      <c r="AK31">
        <f t="shared" si="28"/>
        <v>55.102296542850176</v>
      </c>
      <c r="AL31">
        <f t="shared" si="40"/>
        <v>-795.97553397367233</v>
      </c>
      <c r="AN31">
        <f t="shared" si="9"/>
        <v>0</v>
      </c>
      <c r="AO31">
        <f t="shared" si="10"/>
        <v>0</v>
      </c>
      <c r="AP31">
        <f t="shared" si="11"/>
        <v>-3.2157940288638907</v>
      </c>
      <c r="AQ31">
        <f t="shared" si="12"/>
        <v>-94.279066668788772</v>
      </c>
      <c r="AR31">
        <f t="shared" si="13"/>
        <v>-97.494860697652655</v>
      </c>
      <c r="AS31">
        <f t="shared" si="14"/>
        <v>6.3443754699173889</v>
      </c>
      <c r="AT31">
        <f t="shared" si="15"/>
        <v>5.9014591697155554</v>
      </c>
      <c r="AU31">
        <f t="shared" si="16"/>
        <v>-85.249026058019723</v>
      </c>
      <c r="AW31">
        <v>28</v>
      </c>
      <c r="AX31">
        <f>IF(Z31&gt;0, (R31*SUMPRODUCT(K31:$K$98, X31:$X$98)-K31*$AZ$3)/Z31, 0)</f>
        <v>1212.1762680956122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3.1331300999999999E-2</v>
      </c>
      <c r="Q32" s="5">
        <f t="shared" si="30"/>
        <v>50</v>
      </c>
      <c r="R32">
        <f t="shared" si="0"/>
        <v>50000</v>
      </c>
      <c r="S32">
        <f t="shared" si="1"/>
        <v>1161.4136857867541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727.93783092002627</v>
      </c>
      <c r="AC32">
        <f t="shared" si="27"/>
        <v>668.62713874707947</v>
      </c>
      <c r="AE32">
        <f t="shared" si="2"/>
        <v>0</v>
      </c>
      <c r="AF32">
        <f t="shared" si="3"/>
        <v>0</v>
      </c>
      <c r="AG32">
        <f t="shared" si="4"/>
        <v>-28.78505509835388</v>
      </c>
      <c r="AH32">
        <f t="shared" si="5"/>
        <v>-940.75589046441792</v>
      </c>
      <c r="AI32">
        <f t="shared" si="39"/>
        <v>-969.54094556277175</v>
      </c>
      <c r="AJ32">
        <f t="shared" si="7"/>
        <v>59.310692172946801</v>
      </c>
      <c r="AK32">
        <f t="shared" si="28"/>
        <v>50.955648164401843</v>
      </c>
      <c r="AL32">
        <f t="shared" si="40"/>
        <v>-859.2746052254231</v>
      </c>
      <c r="AN32">
        <f t="shared" si="9"/>
        <v>0</v>
      </c>
      <c r="AO32">
        <f t="shared" si="10"/>
        <v>0</v>
      </c>
      <c r="AP32">
        <f t="shared" si="11"/>
        <v>-2.7525723909847453</v>
      </c>
      <c r="AQ32">
        <f t="shared" si="12"/>
        <v>-89.95983095744397</v>
      </c>
      <c r="AR32">
        <f t="shared" si="13"/>
        <v>-92.712403348428708</v>
      </c>
      <c r="AS32">
        <f t="shared" si="14"/>
        <v>5.6715880239806973</v>
      </c>
      <c r="AT32">
        <f t="shared" si="15"/>
        <v>4.8726365060904806</v>
      </c>
      <c r="AU32">
        <f t="shared" si="16"/>
        <v>-82.168178818357532</v>
      </c>
      <c r="AW32">
        <v>29</v>
      </c>
      <c r="AX32">
        <f>IF(Z32&gt;0, (R32*SUMPRODUCT(K32:$K$98, X32:$X$98)-K32*$AZ$3)/Z32, 0)</f>
        <v>1161.4136857867541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3.466458E-2</v>
      </c>
      <c r="Q33" s="5">
        <f t="shared" si="30"/>
        <v>50</v>
      </c>
      <c r="R33">
        <f t="shared" si="0"/>
        <v>50000</v>
      </c>
      <c r="S33">
        <f t="shared" si="1"/>
        <v>1108.9141115258135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668.62713874707947</v>
      </c>
      <c r="AC33">
        <f t="shared" si="27"/>
        <v>609.88907073235146</v>
      </c>
      <c r="AE33">
        <f t="shared" si="2"/>
        <v>0</v>
      </c>
      <c r="AF33">
        <f t="shared" si="3"/>
        <v>0</v>
      </c>
      <c r="AG33">
        <f t="shared" si="4"/>
        <v>-27.499382702109042</v>
      </c>
      <c r="AH33">
        <f t="shared" si="5"/>
        <v>-997.82184526129595</v>
      </c>
      <c r="AI33">
        <f t="shared" si="39"/>
        <v>-1025.3212279634049</v>
      </c>
      <c r="AJ33">
        <f t="shared" si="7"/>
        <v>58.738068014728015</v>
      </c>
      <c r="AK33">
        <f t="shared" si="28"/>
        <v>46.803899712295568</v>
      </c>
      <c r="AL33">
        <f t="shared" si="40"/>
        <v>-919.77926023638133</v>
      </c>
      <c r="AN33">
        <f t="shared" si="9"/>
        <v>0</v>
      </c>
      <c r="AO33">
        <f t="shared" si="10"/>
        <v>0</v>
      </c>
      <c r="AP33">
        <f t="shared" si="11"/>
        <v>-2.3478838403766207</v>
      </c>
      <c r="AQ33">
        <f t="shared" si="12"/>
        <v>-85.193540940251765</v>
      </c>
      <c r="AR33">
        <f t="shared" si="13"/>
        <v>-87.541424780628375</v>
      </c>
      <c r="AS33">
        <f t="shared" si="14"/>
        <v>5.0150275080955131</v>
      </c>
      <c r="AT33">
        <f t="shared" si="15"/>
        <v>3.9960940575105637</v>
      </c>
      <c r="AU33">
        <f t="shared" si="16"/>
        <v>-78.5303032150223</v>
      </c>
      <c r="AW33">
        <v>30</v>
      </c>
      <c r="AX33">
        <f>IF(Z33&gt;0, (R33*SUMPRODUCT(K33:$K$98, X33:$X$98)-K33*$AZ$3)/Z33, 0)</f>
        <v>1108.9141115258135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3.8375247000000001E-2</v>
      </c>
      <c r="Q34" s="5">
        <f t="shared" si="30"/>
        <v>50</v>
      </c>
      <c r="R34">
        <f t="shared" si="0"/>
        <v>50000</v>
      </c>
      <c r="S34">
        <f t="shared" si="1"/>
        <v>1055.7723535054504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609.88907073235146</v>
      </c>
      <c r="AC34">
        <f t="shared" si="27"/>
        <v>552.57210384809628</v>
      </c>
      <c r="AE34">
        <f t="shared" si="2"/>
        <v>0</v>
      </c>
      <c r="AF34">
        <f t="shared" si="3"/>
        <v>0</v>
      </c>
      <c r="AG34">
        <f t="shared" si="4"/>
        <v>-26.169093271546988</v>
      </c>
      <c r="AH34">
        <f t="shared" si="5"/>
        <v>-1055.295603540962</v>
      </c>
      <c r="AI34">
        <f t="shared" si="39"/>
        <v>-1081.4646968125089</v>
      </c>
      <c r="AJ34">
        <f t="shared" si="7"/>
        <v>57.31696688425518</v>
      </c>
      <c r="AK34">
        <f t="shared" si="28"/>
        <v>42.692234951264609</v>
      </c>
      <c r="AL34">
        <f t="shared" si="40"/>
        <v>-981.45549497698914</v>
      </c>
      <c r="AN34">
        <f t="shared" si="9"/>
        <v>0</v>
      </c>
      <c r="AO34">
        <f t="shared" si="10"/>
        <v>0</v>
      </c>
      <c r="AP34">
        <f t="shared" si="11"/>
        <v>-1.994914624706333</v>
      </c>
      <c r="AQ34">
        <f t="shared" si="12"/>
        <v>-80.446984198001246</v>
      </c>
      <c r="AR34">
        <f t="shared" si="13"/>
        <v>-82.441898822707572</v>
      </c>
      <c r="AS34">
        <f t="shared" si="14"/>
        <v>4.3693701686458883</v>
      </c>
      <c r="AT34">
        <f t="shared" si="15"/>
        <v>3.2545019035213194</v>
      </c>
      <c r="AU34">
        <f t="shared" si="16"/>
        <v>-74.818026750540369</v>
      </c>
      <c r="AW34">
        <v>31</v>
      </c>
      <c r="AX34">
        <f>IF(Z34&gt;0, (R34*SUMPRODUCT(K34:$K$98, X34:$X$98)-K34*$AZ$3)/Z34, 0)</f>
        <v>1055.7723535054504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4.2655799000000001E-2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1002.4043727912964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552.57210384809628</v>
      </c>
      <c r="AC35">
        <f t="shared" si="27"/>
        <v>497.01491791437775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-24.791138756228158</v>
      </c>
      <c r="AH35">
        <f t="shared" ref="AH35:AH66" si="46">-X35*R35</f>
        <v>-1116.2635826033609</v>
      </c>
      <c r="AI35">
        <f t="shared" si="39"/>
        <v>-1141.0547213595889</v>
      </c>
      <c r="AJ35">
        <f t="shared" ref="AJ35:AJ66" si="47">AB35-AC35</f>
        <v>55.557185933718529</v>
      </c>
      <c r="AK35">
        <f t="shared" si="28"/>
        <v>38.680047269366746</v>
      </c>
      <c r="AL35">
        <f t="shared" si="40"/>
        <v>-1046.8174881565037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-1.6873846439336033</v>
      </c>
      <c r="AQ35">
        <f t="shared" ref="AQ35:AQ66" si="51">AH35*$K35</f>
        <v>-75.977390405030164</v>
      </c>
      <c r="AR35">
        <f t="shared" ref="AR35:AR66" si="52">AI35*$K35</f>
        <v>-77.664775048963762</v>
      </c>
      <c r="AS35">
        <f t="shared" ref="AS35:AS66" si="53">AJ35*$K35</f>
        <v>3.7814455933844187</v>
      </c>
      <c r="AT35">
        <f t="shared" ref="AT35:AT66" si="54">AK35*$K35</f>
        <v>2.63271963546081</v>
      </c>
      <c r="AU35">
        <f t="shared" ref="AU35:AU66" si="55">AL35*$K35</f>
        <v>-71.250609820118541</v>
      </c>
      <c r="AW35">
        <v>32</v>
      </c>
      <c r="AX35">
        <f>IF(Z35&gt;0, (R35*SUMPRODUCT(K35:$K$98, X35:$X$98)-K35*$AZ$3)/Z35, 0)</f>
        <v>1002.4043727912964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4.7231987000000003E-2</v>
      </c>
      <c r="Q36" s="5">
        <f t="shared" si="30"/>
        <v>50</v>
      </c>
      <c r="R36">
        <f t="shared" si="41"/>
        <v>50000</v>
      </c>
      <c r="S36">
        <f t="shared" si="42"/>
        <v>948.26076496160442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497.01491791437775</v>
      </c>
      <c r="AC36">
        <f t="shared" si="27"/>
        <v>443.26056167388549</v>
      </c>
      <c r="AE36">
        <f t="shared" si="43"/>
        <v>0</v>
      </c>
      <c r="AF36">
        <f t="shared" si="44"/>
        <v>0</v>
      </c>
      <c r="AG36">
        <f t="shared" si="45"/>
        <v>-23.372292625216513</v>
      </c>
      <c r="AH36">
        <f t="shared" si="46"/>
        <v>-1170.9347434493645</v>
      </c>
      <c r="AI36">
        <f t="shared" si="39"/>
        <v>-1194.307036074581</v>
      </c>
      <c r="AJ36">
        <f t="shared" si="47"/>
        <v>53.754356240492257</v>
      </c>
      <c r="AK36">
        <f t="shared" ref="AK36:AK67" si="59">G36*SUM(AB36:AB36, AE36:AF36)</f>
        <v>34.791044254006444</v>
      </c>
      <c r="AL36">
        <f t="shared" si="40"/>
        <v>-1105.7616355800824</v>
      </c>
      <c r="AN36">
        <f t="shared" si="48"/>
        <v>0</v>
      </c>
      <c r="AO36">
        <f t="shared" si="49"/>
        <v>0</v>
      </c>
      <c r="AP36">
        <f t="shared" si="50"/>
        <v>-1.420368096364282</v>
      </c>
      <c r="AQ36">
        <f t="shared" si="51"/>
        <v>-71.159401398456765</v>
      </c>
      <c r="AR36">
        <f t="shared" si="52"/>
        <v>-72.579769494821051</v>
      </c>
      <c r="AS36">
        <f t="shared" si="53"/>
        <v>3.2667301350754054</v>
      </c>
      <c r="AT36">
        <f t="shared" si="54"/>
        <v>2.1143021820749111</v>
      </c>
      <c r="AU36">
        <f t="shared" si="55"/>
        <v>-67.198737177670736</v>
      </c>
      <c r="AW36">
        <v>33</v>
      </c>
      <c r="AX36">
        <f>IF(Z36&gt;0, (R36*SUMPRODUCT(K36:$K$98, X36:$X$98)-K36*$AZ$3)/Z36, 0)</f>
        <v>948.26076496160442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41"/>
        <v>50000</v>
      </c>
      <c r="S37">
        <f t="shared" si="42"/>
        <v>893.98851759390573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443.26056167388549</v>
      </c>
      <c r="AC37">
        <f t="shared" si="27"/>
        <v>391.94315506519479</v>
      </c>
      <c r="AE37">
        <f t="shared" si="43"/>
        <v>0</v>
      </c>
      <c r="AF37">
        <f t="shared" si="44"/>
        <v>0</v>
      </c>
      <c r="AG37">
        <f t="shared" si="45"/>
        <v>-21.921039663914062</v>
      </c>
      <c r="AH37">
        <f t="shared" si="46"/>
        <v>-1217.5300350502887</v>
      </c>
      <c r="AI37">
        <f t="shared" si="39"/>
        <v>-1239.4510747142028</v>
      </c>
      <c r="AJ37">
        <f t="shared" si="47"/>
        <v>51.317406608690703</v>
      </c>
      <c r="AK37">
        <f t="shared" si="59"/>
        <v>31.028239317171987</v>
      </c>
      <c r="AL37">
        <f t="shared" si="40"/>
        <v>-1157.1054287883403</v>
      </c>
      <c r="AN37">
        <f t="shared" si="48"/>
        <v>0</v>
      </c>
      <c r="AO37">
        <f t="shared" si="49"/>
        <v>0</v>
      </c>
      <c r="AP37">
        <f t="shared" si="50"/>
        <v>-1.189440491607952</v>
      </c>
      <c r="AQ37">
        <f t="shared" si="51"/>
        <v>-66.063450714047292</v>
      </c>
      <c r="AR37">
        <f t="shared" si="52"/>
        <v>-67.252891205655246</v>
      </c>
      <c r="AS37">
        <f t="shared" si="53"/>
        <v>2.7844939054221642</v>
      </c>
      <c r="AT37">
        <f t="shared" si="54"/>
        <v>1.6835991719818146</v>
      </c>
      <c r="AU37">
        <f t="shared" si="55"/>
        <v>-62.784798128251275</v>
      </c>
      <c r="AW37">
        <v>34</v>
      </c>
      <c r="AX37">
        <f>IF(Z37&gt;0, (R37*SUMPRODUCT(K37:$K$98, X37:$X$98)-K37*$AZ$3)/Z37, 0)</f>
        <v>893.98851759390573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41"/>
        <v>50000</v>
      </c>
      <c r="S38">
        <f t="shared" si="42"/>
        <v>840.50417421516261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391.94315506519479</v>
      </c>
      <c r="AC38">
        <f t="shared" si="27"/>
        <v>343.59577112772445</v>
      </c>
      <c r="AE38">
        <f t="shared" si="43"/>
        <v>0</v>
      </c>
      <c r="AF38">
        <f t="shared" si="44"/>
        <v>0</v>
      </c>
      <c r="AG38">
        <f t="shared" si="45"/>
        <v>-20.439861077939547</v>
      </c>
      <c r="AH38">
        <f t="shared" si="46"/>
        <v>-1261.968189335372</v>
      </c>
      <c r="AI38">
        <f t="shared" si="39"/>
        <v>-1282.4080504133115</v>
      </c>
      <c r="AJ38">
        <f t="shared" si="47"/>
        <v>48.34738393747034</v>
      </c>
      <c r="AK38">
        <f t="shared" si="59"/>
        <v>27.436020854563637</v>
      </c>
      <c r="AL38">
        <f t="shared" si="40"/>
        <v>-1206.6246456212775</v>
      </c>
      <c r="AN38">
        <f t="shared" si="48"/>
        <v>0</v>
      </c>
      <c r="AO38">
        <f t="shared" si="49"/>
        <v>0</v>
      </c>
      <c r="AP38">
        <f t="shared" si="50"/>
        <v>-0.99024233199530987</v>
      </c>
      <c r="AQ38">
        <f t="shared" si="51"/>
        <v>-61.1381025510047</v>
      </c>
      <c r="AR38">
        <f t="shared" si="52"/>
        <v>-62.128344883000004</v>
      </c>
      <c r="AS38">
        <f t="shared" si="53"/>
        <v>2.342267691231263</v>
      </c>
      <c r="AT38">
        <f t="shared" si="54"/>
        <v>1.3291826773234492</v>
      </c>
      <c r="AU38">
        <f t="shared" si="55"/>
        <v>-58.456894514445295</v>
      </c>
      <c r="AW38">
        <v>35</v>
      </c>
      <c r="AX38">
        <f>IF(Z38&gt;0, (R38*SUMPRODUCT(K38:$K$98, X38:$X$98)-K38*$AZ$3)/Z38, 0)</f>
        <v>840.50417421516261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41"/>
        <v>50000</v>
      </c>
      <c r="S39">
        <f t="shared" si="42"/>
        <v>787.73156524342141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343.59577112772445</v>
      </c>
      <c r="AC39">
        <f t="shared" si="27"/>
        <v>298.27558534152047</v>
      </c>
      <c r="AE39">
        <f t="shared" si="43"/>
        <v>0</v>
      </c>
      <c r="AF39">
        <f t="shared" si="44"/>
        <v>0</v>
      </c>
      <c r="AG39">
        <f t="shared" si="45"/>
        <v>-18.932565260943214</v>
      </c>
      <c r="AH39">
        <f t="shared" si="46"/>
        <v>-1302.8972062169353</v>
      </c>
      <c r="AI39">
        <f t="shared" si="39"/>
        <v>-1321.8297714778785</v>
      </c>
      <c r="AJ39">
        <f t="shared" si="47"/>
        <v>45.320185786203979</v>
      </c>
      <c r="AK39">
        <f t="shared" si="59"/>
        <v>24.051703978940715</v>
      </c>
      <c r="AL39">
        <f t="shared" si="40"/>
        <v>-1252.457881712734</v>
      </c>
      <c r="AN39">
        <f t="shared" si="48"/>
        <v>0</v>
      </c>
      <c r="AO39">
        <f t="shared" si="49"/>
        <v>0</v>
      </c>
      <c r="AP39">
        <f t="shared" si="50"/>
        <v>-0.81894547615817637</v>
      </c>
      <c r="AQ39">
        <f t="shared" si="51"/>
        <v>-56.3580137305349</v>
      </c>
      <c r="AR39">
        <f t="shared" si="52"/>
        <v>-57.176959206693077</v>
      </c>
      <c r="AS39">
        <f t="shared" si="53"/>
        <v>1.9603662058847058</v>
      </c>
      <c r="AT39">
        <f t="shared" si="54"/>
        <v>1.0403785169082687</v>
      </c>
      <c r="AU39">
        <f t="shared" si="55"/>
        <v>-54.176214483900111</v>
      </c>
      <c r="AW39">
        <v>36</v>
      </c>
      <c r="AX39">
        <f>IF(Z39&gt;0, (R39*SUMPRODUCT(K39:$K$98, X39:$X$98)-K39*$AZ$3)/Z39, 0)</f>
        <v>787.73156524342141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41"/>
        <v>50000</v>
      </c>
      <c r="S40">
        <f t="shared" si="42"/>
        <v>735.63759974997208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298.27558534152047</v>
      </c>
      <c r="AC40">
        <f t="shared" si="27"/>
        <v>256.04071157955758</v>
      </c>
      <c r="AE40">
        <f t="shared" si="43"/>
        <v>0</v>
      </c>
      <c r="AF40">
        <f t="shared" si="44"/>
        <v>0</v>
      </c>
      <c r="AG40">
        <f t="shared" si="45"/>
        <v>-17.402638994158298</v>
      </c>
      <c r="AH40">
        <f t="shared" si="46"/>
        <v>-1340.6006141754865</v>
      </c>
      <c r="AI40">
        <f t="shared" si="39"/>
        <v>-1358.0032531696447</v>
      </c>
      <c r="AJ40">
        <f t="shared" si="47"/>
        <v>42.234873761962888</v>
      </c>
      <c r="AK40">
        <f t="shared" si="59"/>
        <v>20.879290973906436</v>
      </c>
      <c r="AL40">
        <f t="shared" si="40"/>
        <v>-1294.8890884337754</v>
      </c>
      <c r="AN40">
        <f t="shared" si="48"/>
        <v>0</v>
      </c>
      <c r="AO40">
        <f t="shared" si="49"/>
        <v>0</v>
      </c>
      <c r="AP40">
        <f t="shared" si="50"/>
        <v>-0.67211349301032108</v>
      </c>
      <c r="AQ40">
        <f t="shared" si="51"/>
        <v>-51.775811808066976</v>
      </c>
      <c r="AR40">
        <f t="shared" si="52"/>
        <v>-52.447925301077291</v>
      </c>
      <c r="AS40">
        <f t="shared" si="53"/>
        <v>1.631168039544556</v>
      </c>
      <c r="AT40">
        <f t="shared" si="54"/>
        <v>0.8063865022288742</v>
      </c>
      <c r="AU40">
        <f t="shared" si="55"/>
        <v>-50.010370759303861</v>
      </c>
      <c r="AW40">
        <v>37</v>
      </c>
      <c r="AX40">
        <f>IF(Z40&gt;0, (R40*SUMPRODUCT(K40:$K$98, X40:$X$98)-K40*$AZ$3)/Z40, 0)</f>
        <v>735.63759974997208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41"/>
        <v>50000</v>
      </c>
      <c r="S41">
        <f t="shared" si="42"/>
        <v>683.95620751428885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256.04071157955758</v>
      </c>
      <c r="AC41">
        <f t="shared" si="27"/>
        <v>216.87484617200147</v>
      </c>
      <c r="AE41">
        <f t="shared" si="43"/>
        <v>0</v>
      </c>
      <c r="AF41">
        <f t="shared" si="44"/>
        <v>0</v>
      </c>
      <c r="AG41">
        <f t="shared" si="45"/>
        <v>-15.854439494027886</v>
      </c>
      <c r="AH41">
        <f t="shared" si="46"/>
        <v>-1374.1731101888288</v>
      </c>
      <c r="AI41">
        <f t="shared" si="39"/>
        <v>-1390.0275496828567</v>
      </c>
      <c r="AJ41">
        <f t="shared" si="47"/>
        <v>39.165865407556112</v>
      </c>
      <c r="AK41">
        <f t="shared" si="59"/>
        <v>17.922849810569033</v>
      </c>
      <c r="AL41">
        <f t="shared" si="40"/>
        <v>-1332.9388344647316</v>
      </c>
      <c r="AN41">
        <f t="shared" si="48"/>
        <v>0</v>
      </c>
      <c r="AO41">
        <f t="shared" si="49"/>
        <v>0</v>
      </c>
      <c r="AP41">
        <f t="shared" si="50"/>
        <v>-0.54671422410360015</v>
      </c>
      <c r="AQ41">
        <f t="shared" si="51"/>
        <v>-47.386095610879956</v>
      </c>
      <c r="AR41">
        <f t="shared" si="52"/>
        <v>-47.932809834983559</v>
      </c>
      <c r="AS41">
        <f t="shared" si="53"/>
        <v>1.3505703387183026</v>
      </c>
      <c r="AT41">
        <f t="shared" si="54"/>
        <v>0.61803994594710276</v>
      </c>
      <c r="AU41">
        <f t="shared" si="55"/>
        <v>-45.964199550318149</v>
      </c>
      <c r="AW41">
        <v>38</v>
      </c>
      <c r="AX41">
        <f>IF(Z41&gt;0, (R41*SUMPRODUCT(K41:$K$98, X41:$X$98)-K41*$AZ$3)/Z41, 0)</f>
        <v>683.95620751428885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41"/>
        <v>50000</v>
      </c>
      <c r="S42">
        <f t="shared" si="42"/>
        <v>632.20870258539276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216.87484617200147</v>
      </c>
      <c r="AC42">
        <f t="shared" si="27"/>
        <v>180.74763127586323</v>
      </c>
      <c r="AE42">
        <f t="shared" si="43"/>
        <v>0</v>
      </c>
      <c r="AF42">
        <f t="shared" si="44"/>
        <v>0</v>
      </c>
      <c r="AG42">
        <f t="shared" si="45"/>
        <v>-14.294933819852753</v>
      </c>
      <c r="AH42">
        <f t="shared" si="46"/>
        <v>-1400.9612792348532</v>
      </c>
      <c r="AI42">
        <f t="shared" si="39"/>
        <v>-1415.256213054706</v>
      </c>
      <c r="AJ42">
        <f t="shared" si="47"/>
        <v>36.127214896138241</v>
      </c>
      <c r="AK42">
        <f t="shared" si="59"/>
        <v>15.181239232040104</v>
      </c>
      <c r="AL42">
        <f t="shared" si="40"/>
        <v>-1363.9477589265277</v>
      </c>
      <c r="AN42">
        <f t="shared" si="48"/>
        <v>0</v>
      </c>
      <c r="AO42">
        <f t="shared" si="49"/>
        <v>0</v>
      </c>
      <c r="AP42">
        <f t="shared" si="50"/>
        <v>-0.4401225360521816</v>
      </c>
      <c r="AQ42">
        <f t="shared" si="51"/>
        <v>-43.133787039393475</v>
      </c>
      <c r="AR42">
        <f t="shared" si="52"/>
        <v>-43.573909575445661</v>
      </c>
      <c r="AS42">
        <f t="shared" si="53"/>
        <v>1.1123102520774244</v>
      </c>
      <c r="AT42">
        <f t="shared" si="54"/>
        <v>0.46741073414001921</v>
      </c>
      <c r="AU42">
        <f t="shared" si="55"/>
        <v>-41.994188589228216</v>
      </c>
      <c r="AW42">
        <v>39</v>
      </c>
      <c r="AX42">
        <f>IF(Z42&gt;0, (R42*SUMPRODUCT(K42:$K$98, X42:$X$98)-K42*$AZ$3)/Z42, 0)</f>
        <v>632.20870258539276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41"/>
        <v>50000</v>
      </c>
      <c r="S43">
        <f t="shared" si="42"/>
        <v>580.05096958490731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180.74763127586323</v>
      </c>
      <c r="AC43">
        <f t="shared" si="27"/>
        <v>147.6664163032035</v>
      </c>
      <c r="AE43">
        <f t="shared" si="43"/>
        <v>0</v>
      </c>
      <c r="AF43">
        <f t="shared" si="44"/>
        <v>0</v>
      </c>
      <c r="AG43">
        <f t="shared" si="45"/>
        <v>-12.728744890201259</v>
      </c>
      <c r="AH43">
        <f t="shared" si="46"/>
        <v>-1423.2395914529648</v>
      </c>
      <c r="AI43">
        <f t="shared" si="39"/>
        <v>-1435.9683363431661</v>
      </c>
      <c r="AJ43">
        <f t="shared" si="47"/>
        <v>33.081214972659723</v>
      </c>
      <c r="AK43">
        <f t="shared" si="59"/>
        <v>12.652334189310427</v>
      </c>
      <c r="AL43">
        <f t="shared" si="40"/>
        <v>-1390.234787181196</v>
      </c>
      <c r="AN43">
        <f t="shared" si="48"/>
        <v>0</v>
      </c>
      <c r="AO43">
        <f t="shared" si="49"/>
        <v>0</v>
      </c>
      <c r="AP43">
        <f t="shared" si="50"/>
        <v>-0.34991214572667972</v>
      </c>
      <c r="AQ43">
        <f t="shared" si="51"/>
        <v>-39.124738819445042</v>
      </c>
      <c r="AR43">
        <f t="shared" si="52"/>
        <v>-39.474650965171726</v>
      </c>
      <c r="AS43">
        <f t="shared" si="53"/>
        <v>0.90939986732233924</v>
      </c>
      <c r="AT43">
        <f t="shared" si="54"/>
        <v>0.34781162187017811</v>
      </c>
      <c r="AU43">
        <f t="shared" si="55"/>
        <v>-38.217439475979205</v>
      </c>
      <c r="AW43">
        <v>40</v>
      </c>
      <c r="AX43">
        <f>IF(Z43&gt;0, (R43*SUMPRODUCT(K43:$K$98, X43:$X$98)-K43*$AZ$3)/Z43, 0)</f>
        <v>580.05096958490731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41"/>
        <v>50000</v>
      </c>
      <c r="S44">
        <f t="shared" si="42"/>
        <v>526.05113063645831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147.6664163032035</v>
      </c>
      <c r="AC44">
        <f t="shared" si="27"/>
        <v>117.51718825762781</v>
      </c>
      <c r="AE44">
        <f t="shared" si="43"/>
        <v>0</v>
      </c>
      <c r="AF44">
        <f t="shared" si="44"/>
        <v>0</v>
      </c>
      <c r="AG44">
        <f t="shared" si="45"/>
        <v>-11.169749613069571</v>
      </c>
      <c r="AH44">
        <f t="shared" si="46"/>
        <v>-1431.707828229677</v>
      </c>
      <c r="AI44">
        <f t="shared" si="39"/>
        <v>-1442.8775778427466</v>
      </c>
      <c r="AJ44">
        <f t="shared" si="47"/>
        <v>30.149228045575697</v>
      </c>
      <c r="AK44">
        <f t="shared" si="59"/>
        <v>10.336649141224246</v>
      </c>
      <c r="AL44">
        <f t="shared" si="40"/>
        <v>-1402.3917006559468</v>
      </c>
      <c r="AN44">
        <f t="shared" si="48"/>
        <v>0</v>
      </c>
      <c r="AO44">
        <f t="shared" si="49"/>
        <v>0</v>
      </c>
      <c r="AP44">
        <f t="shared" si="50"/>
        <v>-0.27415669135749376</v>
      </c>
      <c r="AQ44">
        <f t="shared" si="51"/>
        <v>-35.140651740196397</v>
      </c>
      <c r="AR44">
        <f t="shared" si="52"/>
        <v>-35.414808431553887</v>
      </c>
      <c r="AS44">
        <f t="shared" si="53"/>
        <v>0.73999981148065397</v>
      </c>
      <c r="AT44">
        <f t="shared" si="54"/>
        <v>0.25370859924786998</v>
      </c>
      <c r="AU44">
        <f t="shared" si="55"/>
        <v>-34.421100020825371</v>
      </c>
      <c r="AW44">
        <v>41</v>
      </c>
      <c r="AX44">
        <f>IF(Z44&gt;0, (R44*SUMPRODUCT(K44:$K$98, X44:$X$98)-K44*$AZ$3)/Z44, 0)</f>
        <v>526.05113063645831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41"/>
        <v>50000</v>
      </c>
      <c r="S45">
        <f t="shared" si="42"/>
        <v>469.02292310586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117.51718825762781</v>
      </c>
      <c r="AC45">
        <f t="shared" si="27"/>
        <v>90.390385422671983</v>
      </c>
      <c r="AE45">
        <f t="shared" si="43"/>
        <v>0</v>
      </c>
      <c r="AF45">
        <f t="shared" si="44"/>
        <v>0</v>
      </c>
      <c r="AG45">
        <f t="shared" si="45"/>
        <v>-9.6360306681930101</v>
      </c>
      <c r="AH45">
        <f t="shared" si="46"/>
        <v>-1422.0214487458654</v>
      </c>
      <c r="AI45">
        <f t="shared" si="39"/>
        <v>-1431.6574794140583</v>
      </c>
      <c r="AJ45">
        <f t="shared" si="47"/>
        <v>27.126802834955825</v>
      </c>
      <c r="AK45">
        <f t="shared" si="59"/>
        <v>8.2262031780339466</v>
      </c>
      <c r="AL45">
        <f t="shared" si="40"/>
        <v>-1396.3044734010684</v>
      </c>
      <c r="AN45">
        <f t="shared" si="48"/>
        <v>0</v>
      </c>
      <c r="AO45">
        <f t="shared" si="49"/>
        <v>0</v>
      </c>
      <c r="AP45">
        <f t="shared" si="50"/>
        <v>-0.21117162563787636</v>
      </c>
      <c r="AQ45">
        <f t="shared" si="51"/>
        <v>-31.163306901336821</v>
      </c>
      <c r="AR45">
        <f t="shared" si="52"/>
        <v>-31.374478526974695</v>
      </c>
      <c r="AS45">
        <f t="shared" si="53"/>
        <v>0.59447829197185309</v>
      </c>
      <c r="AT45">
        <f t="shared" si="54"/>
        <v>0.18027554682520014</v>
      </c>
      <c r="AU45">
        <f t="shared" si="55"/>
        <v>-30.599724688177641</v>
      </c>
      <c r="AW45">
        <v>42</v>
      </c>
      <c r="AX45">
        <f>IF(Z45&gt;0, (R45*SUMPRODUCT(K45:$K$98, X45:$X$98)-K45*$AZ$3)/Z45, 0)</f>
        <v>469.02292310586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41"/>
        <v>50000</v>
      </c>
      <c r="S46">
        <f t="shared" si="42"/>
        <v>407.36254747717038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90.390385422671983</v>
      </c>
      <c r="AC46">
        <f t="shared" si="27"/>
        <v>66.382300758157072</v>
      </c>
      <c r="AE46">
        <f t="shared" si="43"/>
        <v>0</v>
      </c>
      <c r="AF46">
        <f t="shared" si="44"/>
        <v>0</v>
      </c>
      <c r="AG46">
        <f t="shared" si="45"/>
        <v>-8.147815891429893</v>
      </c>
      <c r="AH46">
        <f t="shared" si="46"/>
        <v>-1391.8544700811854</v>
      </c>
      <c r="AI46">
        <f t="shared" si="39"/>
        <v>-1400.0022859726153</v>
      </c>
      <c r="AJ46">
        <f t="shared" si="47"/>
        <v>24.008084664514911</v>
      </c>
      <c r="AK46">
        <f t="shared" si="59"/>
        <v>6.3273269795870393</v>
      </c>
      <c r="AL46">
        <f t="shared" si="40"/>
        <v>-1369.6668743285134</v>
      </c>
      <c r="AN46">
        <f t="shared" si="48"/>
        <v>0</v>
      </c>
      <c r="AO46">
        <f t="shared" si="49"/>
        <v>0</v>
      </c>
      <c r="AP46">
        <f t="shared" si="50"/>
        <v>-0.15942652285599337</v>
      </c>
      <c r="AQ46">
        <f t="shared" si="51"/>
        <v>-27.234110520343723</v>
      </c>
      <c r="AR46">
        <f t="shared" si="52"/>
        <v>-27.393537043199718</v>
      </c>
      <c r="AS46">
        <f t="shared" si="53"/>
        <v>0.46976091623791005</v>
      </c>
      <c r="AT46">
        <f t="shared" si="54"/>
        <v>0.12380541641711643</v>
      </c>
      <c r="AU46">
        <f t="shared" si="55"/>
        <v>-26.799970710544692</v>
      </c>
      <c r="AW46">
        <v>43</v>
      </c>
      <c r="AX46">
        <f>IF(Z46&gt;0, (R46*SUMPRODUCT(K46:$K$98, X46:$X$98)-K46*$AZ$3)/Z46, 0)</f>
        <v>407.36254747717038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41"/>
        <v>50000</v>
      </c>
      <c r="S47">
        <f t="shared" si="42"/>
        <v>338.14280889517329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66.382300758157072</v>
      </c>
      <c r="AC47">
        <f t="shared" si="27"/>
        <v>45.536781520690063</v>
      </c>
      <c r="AE47">
        <f t="shared" si="43"/>
        <v>0</v>
      </c>
      <c r="AF47">
        <f t="shared" si="44"/>
        <v>0</v>
      </c>
      <c r="AG47">
        <f t="shared" si="45"/>
        <v>-6.7333653596647665</v>
      </c>
      <c r="AH47">
        <f t="shared" si="46"/>
        <v>-1332.9723728508279</v>
      </c>
      <c r="AI47">
        <f t="shared" si="39"/>
        <v>-1339.7057382104927</v>
      </c>
      <c r="AJ47">
        <f t="shared" si="47"/>
        <v>20.845519237467009</v>
      </c>
      <c r="AK47">
        <f t="shared" si="59"/>
        <v>4.6467610530709953</v>
      </c>
      <c r="AL47">
        <f t="shared" si="40"/>
        <v>-1314.2134579199546</v>
      </c>
      <c r="AN47">
        <f t="shared" si="48"/>
        <v>0</v>
      </c>
      <c r="AO47">
        <f t="shared" si="49"/>
        <v>0</v>
      </c>
      <c r="AP47">
        <f t="shared" si="50"/>
        <v>-0.11763417871673601</v>
      </c>
      <c r="AQ47">
        <f t="shared" si="51"/>
        <v>-23.287479879186698</v>
      </c>
      <c r="AR47">
        <f t="shared" si="52"/>
        <v>-23.405114057903432</v>
      </c>
      <c r="AS47">
        <f t="shared" si="53"/>
        <v>0.36417829784086414</v>
      </c>
      <c r="AT47">
        <f t="shared" si="54"/>
        <v>8.1180493107555998E-2</v>
      </c>
      <c r="AU47">
        <f t="shared" si="55"/>
        <v>-22.959755266955014</v>
      </c>
      <c r="AW47">
        <v>44</v>
      </c>
      <c r="AX47">
        <f>IF(Z47&gt;0, (R47*SUMPRODUCT(K47:$K$98, X47:$X$98)-K47*$AZ$3)/Z47, 0)</f>
        <v>338.14280889517329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41"/>
        <v>50000</v>
      </c>
      <c r="S48">
        <f t="shared" si="42"/>
        <v>257.82991298599677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45.536781520690063</v>
      </c>
      <c r="AC48">
        <f t="shared" si="27"/>
        <v>27.953401001214697</v>
      </c>
      <c r="AE48">
        <f t="shared" si="43"/>
        <v>0</v>
      </c>
      <c r="AF48">
        <f t="shared" si="44"/>
        <v>0</v>
      </c>
      <c r="AG48">
        <f t="shared" si="45"/>
        <v>-5.4208995142338079</v>
      </c>
      <c r="AH48">
        <f t="shared" si="46"/>
        <v>-1245.1321918343112</v>
      </c>
      <c r="AI48">
        <f t="shared" si="39"/>
        <v>-1250.553091348545</v>
      </c>
      <c r="AJ48">
        <f t="shared" si="47"/>
        <v>17.583380519475366</v>
      </c>
      <c r="AK48">
        <f t="shared" si="59"/>
        <v>3.1875747064483049</v>
      </c>
      <c r="AL48">
        <f t="shared" si="40"/>
        <v>-1229.7821361226213</v>
      </c>
      <c r="AN48">
        <f t="shared" si="48"/>
        <v>0</v>
      </c>
      <c r="AO48">
        <f t="shared" si="49"/>
        <v>0</v>
      </c>
      <c r="AP48">
        <f t="shared" si="50"/>
        <v>-8.4557995386833715E-2</v>
      </c>
      <c r="AQ48">
        <f t="shared" si="51"/>
        <v>-19.42221615742401</v>
      </c>
      <c r="AR48">
        <f t="shared" si="52"/>
        <v>-19.506774152810845</v>
      </c>
      <c r="AS48">
        <f t="shared" si="53"/>
        <v>0.2742746669527385</v>
      </c>
      <c r="AT48">
        <f t="shared" si="54"/>
        <v>4.9721439516692417E-2</v>
      </c>
      <c r="AU48">
        <f t="shared" si="55"/>
        <v>-19.182778046341411</v>
      </c>
      <c r="AW48">
        <v>45</v>
      </c>
      <c r="AX48">
        <f>IF(Z48&gt;0, (R48*SUMPRODUCT(K48:$K$98, X48:$X$98)-K48*$AZ$3)/Z48, 0)</f>
        <v>257.82991298599677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41"/>
        <v>50000</v>
      </c>
      <c r="S49">
        <f t="shared" si="42"/>
        <v>160.73342631950297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27.953401001214697</v>
      </c>
      <c r="AC49">
        <f t="shared" si="27"/>
        <v>13.624130700675799</v>
      </c>
      <c r="AE49">
        <f t="shared" si="43"/>
        <v>0</v>
      </c>
      <c r="AF49">
        <f t="shared" si="44"/>
        <v>0</v>
      </c>
      <c r="AG49">
        <f t="shared" si="45"/>
        <v>-4.2381136931636112</v>
      </c>
      <c r="AH49">
        <f t="shared" si="46"/>
        <v>-1128.5768259278584</v>
      </c>
      <c r="AI49">
        <f t="shared" si="39"/>
        <v>-1132.8149396210219</v>
      </c>
      <c r="AJ49">
        <f t="shared" si="47"/>
        <v>14.329270300538898</v>
      </c>
      <c r="AK49">
        <f t="shared" si="59"/>
        <v>1.956738070085029</v>
      </c>
      <c r="AL49">
        <f t="shared" si="40"/>
        <v>-1116.528931250398</v>
      </c>
      <c r="AN49">
        <f t="shared" si="48"/>
        <v>0</v>
      </c>
      <c r="AO49">
        <f t="shared" si="49"/>
        <v>0</v>
      </c>
      <c r="AP49">
        <f t="shared" si="50"/>
        <v>-5.9025259087937716E-2</v>
      </c>
      <c r="AQ49">
        <f t="shared" si="51"/>
        <v>-15.717968977209926</v>
      </c>
      <c r="AR49">
        <f t="shared" si="52"/>
        <v>-15.776994236297863</v>
      </c>
      <c r="AS49">
        <f t="shared" si="53"/>
        <v>0.19956729650616009</v>
      </c>
      <c r="AT49">
        <f t="shared" si="54"/>
        <v>2.7251975741072066E-2</v>
      </c>
      <c r="AU49">
        <f t="shared" si="55"/>
        <v>-15.550174964050631</v>
      </c>
      <c r="AW49">
        <v>46</v>
      </c>
      <c r="AX49">
        <f>IF(Z49&gt;0, (R49*SUMPRODUCT(K49:$K$98, X49:$X$98)-K49*$AZ$3)/Z49, 0)</f>
        <v>160.73342631950297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41"/>
        <v>50000</v>
      </c>
      <c r="S50">
        <f t="shared" si="42"/>
        <v>38.275231107578826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13.624130700675799</v>
      </c>
      <c r="AC50">
        <f t="shared" si="27"/>
        <v>2.4534348099704744</v>
      </c>
      <c r="AE50">
        <f t="shared" si="43"/>
        <v>0</v>
      </c>
      <c r="AF50">
        <f t="shared" si="44"/>
        <v>0</v>
      </c>
      <c r="AG50">
        <f t="shared" si="45"/>
        <v>-3.2049901972827968</v>
      </c>
      <c r="AH50">
        <f t="shared" si="46"/>
        <v>-990.74235894917854</v>
      </c>
      <c r="AI50">
        <f t="shared" si="39"/>
        <v>-993.94734914646131</v>
      </c>
      <c r="AJ50">
        <f t="shared" si="47"/>
        <v>11.170695890705325</v>
      </c>
      <c r="AK50">
        <f t="shared" si="59"/>
        <v>0.95368914904730606</v>
      </c>
      <c r="AL50">
        <f t="shared" si="40"/>
        <v>-981.8229641067087</v>
      </c>
      <c r="AN50">
        <f t="shared" si="48"/>
        <v>0</v>
      </c>
      <c r="AO50">
        <f t="shared" si="49"/>
        <v>0</v>
      </c>
      <c r="AP50">
        <f t="shared" si="50"/>
        <v>-3.9854189535612997E-2</v>
      </c>
      <c r="AQ50">
        <f t="shared" si="51"/>
        <v>-12.319923408189087</v>
      </c>
      <c r="AR50">
        <f t="shared" si="52"/>
        <v>-12.359777597724699</v>
      </c>
      <c r="AS50">
        <f t="shared" si="53"/>
        <v>0.13890807892339413</v>
      </c>
      <c r="AT50">
        <f t="shared" si="54"/>
        <v>1.1859165165750763E-2</v>
      </c>
      <c r="AU50">
        <f t="shared" si="55"/>
        <v>-12.209010353635556</v>
      </c>
      <c r="AW50">
        <v>47</v>
      </c>
      <c r="AX50">
        <f>IF(Z50&gt;0, (R50*SUMPRODUCT(K50:$K$98, X50:$X$98)-K50*$AZ$3)/Z50, 0)</f>
        <v>38.275231107578826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41"/>
        <v>50000</v>
      </c>
      <c r="S51">
        <f t="shared" si="42"/>
        <v>-124.52189916063894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2.4534348099704744</v>
      </c>
      <c r="AC51">
        <f t="shared" si="27"/>
        <v>-5.8064233424109482</v>
      </c>
      <c r="AE51">
        <f t="shared" si="43"/>
        <v>0</v>
      </c>
      <c r="AF51">
        <f t="shared" si="44"/>
        <v>0</v>
      </c>
      <c r="AG51">
        <f t="shared" si="45"/>
        <v>-2.3314868234222788</v>
      </c>
      <c r="AH51">
        <f t="shared" si="46"/>
        <v>-841.45347188769006</v>
      </c>
      <c r="AI51">
        <f t="shared" si="39"/>
        <v>-843.78495871111238</v>
      </c>
      <c r="AJ51">
        <f t="shared" si="47"/>
        <v>8.2598581523814225</v>
      </c>
      <c r="AK51">
        <f t="shared" si="59"/>
        <v>0.17174043669793324</v>
      </c>
      <c r="AL51">
        <f t="shared" si="40"/>
        <v>-835.353360122033</v>
      </c>
      <c r="AN51">
        <f t="shared" si="48"/>
        <v>0</v>
      </c>
      <c r="AO51">
        <f t="shared" si="49"/>
        <v>0</v>
      </c>
      <c r="AP51">
        <f t="shared" si="50"/>
        <v>-2.5885837408676369E-2</v>
      </c>
      <c r="AQ51">
        <f t="shared" si="51"/>
        <v>-9.3424194129815472</v>
      </c>
      <c r="AR51">
        <f t="shared" si="52"/>
        <v>-9.3683052503902235</v>
      </c>
      <c r="AS51">
        <f t="shared" si="53"/>
        <v>9.1706864050567119E-2</v>
      </c>
      <c r="AT51">
        <f t="shared" si="54"/>
        <v>1.9067853938510469E-3</v>
      </c>
      <c r="AU51">
        <f t="shared" si="55"/>
        <v>-9.2746916009458058</v>
      </c>
      <c r="AW51">
        <v>48</v>
      </c>
      <c r="AX51">
        <f>IF(Z51&gt;0, (R51*SUMPRODUCT(K51:$K$98, X51:$X$98)-K51*$AZ$3)/Z51, 0)</f>
        <v>-124.52189916063894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41"/>
        <v>50000</v>
      </c>
      <c r="S52">
        <f t="shared" si="42"/>
        <v>-355.52849396209808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-5.8064233424109482</v>
      </c>
      <c r="AC52">
        <f t="shared" si="27"/>
        <v>-11.523784491278526</v>
      </c>
      <c r="AE52">
        <f t="shared" si="43"/>
        <v>0</v>
      </c>
      <c r="AF52">
        <f t="shared" si="44"/>
        <v>0</v>
      </c>
      <c r="AG52">
        <f t="shared" si="45"/>
        <v>-1.6206555433651186</v>
      </c>
      <c r="AH52">
        <f t="shared" si="46"/>
        <v>-687.5164118229377</v>
      </c>
      <c r="AI52">
        <f t="shared" si="39"/>
        <v>-689.13706736630286</v>
      </c>
      <c r="AJ52">
        <f t="shared" si="47"/>
        <v>5.7173611488675782</v>
      </c>
      <c r="AK52">
        <f t="shared" si="59"/>
        <v>-0.40644963396876643</v>
      </c>
      <c r="AL52">
        <f t="shared" si="40"/>
        <v>-683.82615585140411</v>
      </c>
      <c r="AN52">
        <f t="shared" si="48"/>
        <v>0</v>
      </c>
      <c r="AO52">
        <f t="shared" si="49"/>
        <v>0</v>
      </c>
      <c r="AP52">
        <f t="shared" si="50"/>
        <v>-1.6065784973703163E-2</v>
      </c>
      <c r="AQ52">
        <f t="shared" si="51"/>
        <v>-6.8154463071804159</v>
      </c>
      <c r="AR52">
        <f t="shared" si="52"/>
        <v>-6.831512092154119</v>
      </c>
      <c r="AS52">
        <f t="shared" si="53"/>
        <v>5.6677000372322275E-2</v>
      </c>
      <c r="AT52">
        <f t="shared" si="54"/>
        <v>-4.0291920443648677E-3</v>
      </c>
      <c r="AU52">
        <f t="shared" si="55"/>
        <v>-6.7788642838261621</v>
      </c>
      <c r="AW52">
        <v>49</v>
      </c>
      <c r="AX52">
        <f>IF(Z52&gt;0, (R52*SUMPRODUCT(K52:$K$98, X52:$X$98)-K52*$AZ$3)/Z52, 0)</f>
        <v>-355.52849396209808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41"/>
        <v>50000</v>
      </c>
      <c r="S53">
        <f t="shared" si="42"/>
        <v>-707.42075484640816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-11.523784491278526</v>
      </c>
      <c r="AC53">
        <f t="shared" si="27"/>
        <v>-15.102571634071451</v>
      </c>
      <c r="AE53">
        <f t="shared" si="43"/>
        <v>0</v>
      </c>
      <c r="AF53">
        <f t="shared" si="44"/>
        <v>0</v>
      </c>
      <c r="AG53">
        <f t="shared" si="45"/>
        <v>-1.0674391110669668</v>
      </c>
      <c r="AH53">
        <f t="shared" si="46"/>
        <v>-537.0098768645006</v>
      </c>
      <c r="AI53">
        <f t="shared" si="39"/>
        <v>-538.07731597556756</v>
      </c>
      <c r="AJ53">
        <f t="shared" si="47"/>
        <v>3.5787871427929243</v>
      </c>
      <c r="AK53">
        <f t="shared" si="59"/>
        <v>-0.80666491438949695</v>
      </c>
      <c r="AL53">
        <f t="shared" si="40"/>
        <v>-535.30519374716403</v>
      </c>
      <c r="AN53">
        <f t="shared" si="48"/>
        <v>0</v>
      </c>
      <c r="AO53">
        <f t="shared" si="49"/>
        <v>0</v>
      </c>
      <c r="AP53">
        <f t="shared" si="50"/>
        <v>-9.4479224456043634E-3</v>
      </c>
      <c r="AQ53">
        <f t="shared" si="51"/>
        <v>-4.7530839150796789</v>
      </c>
      <c r="AR53">
        <f t="shared" si="52"/>
        <v>-4.762531837525283</v>
      </c>
      <c r="AS53">
        <f t="shared" si="53"/>
        <v>3.1675908277931132E-2</v>
      </c>
      <c r="AT53">
        <f t="shared" si="54"/>
        <v>-7.1398054200244882E-3</v>
      </c>
      <c r="AU53">
        <f t="shared" si="55"/>
        <v>-4.7379957346673756</v>
      </c>
      <c r="AW53">
        <v>50</v>
      </c>
      <c r="AX53">
        <f>IF(Z53&gt;0, (R53*SUMPRODUCT(K53:$K$98, X53:$X$98)-K53*$AZ$3)/Z53, 0)</f>
        <v>-707.42075484640816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41"/>
        <v>50000</v>
      </c>
      <c r="S54">
        <f t="shared" si="42"/>
        <v>-1283.3206660365554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-15.102571634071451</v>
      </c>
      <c r="AC54">
        <f t="shared" si="27"/>
        <v>-16.965781295233739</v>
      </c>
      <c r="AE54">
        <f t="shared" si="43"/>
        <v>0</v>
      </c>
      <c r="AF54">
        <f t="shared" si="44"/>
        <v>0</v>
      </c>
      <c r="AG54">
        <f t="shared" si="45"/>
        <v>-0.66101099063694446</v>
      </c>
      <c r="AH54">
        <f t="shared" si="46"/>
        <v>-395.75372931935266</v>
      </c>
      <c r="AI54">
        <f t="shared" si="39"/>
        <v>-396.41474030998961</v>
      </c>
      <c r="AJ54">
        <f t="shared" si="47"/>
        <v>1.8632096611622888</v>
      </c>
      <c r="AK54">
        <f t="shared" si="59"/>
        <v>-1.0571800143850016</v>
      </c>
      <c r="AL54">
        <f t="shared" si="40"/>
        <v>-395.60871066321232</v>
      </c>
      <c r="AN54">
        <f t="shared" si="48"/>
        <v>0</v>
      </c>
      <c r="AO54">
        <f t="shared" si="49"/>
        <v>0</v>
      </c>
      <c r="AP54">
        <f t="shared" si="50"/>
        <v>-5.2237678263944874E-3</v>
      </c>
      <c r="AQ54">
        <f t="shared" si="51"/>
        <v>-3.1275207639165128</v>
      </c>
      <c r="AR54">
        <f t="shared" si="52"/>
        <v>-3.1327445317429072</v>
      </c>
      <c r="AS54">
        <f t="shared" si="53"/>
        <v>1.4724376477353772E-2</v>
      </c>
      <c r="AT54">
        <f t="shared" si="54"/>
        <v>-8.3545705352497026E-3</v>
      </c>
      <c r="AU54">
        <f t="shared" si="55"/>
        <v>-3.1263747258008032</v>
      </c>
      <c r="AW54">
        <v>51</v>
      </c>
      <c r="AX54">
        <f>IF(Z54&gt;0, (R54*SUMPRODUCT(K54:$K$98, X54:$X$98)-K54*$AZ$3)/Z54, 0)</f>
        <v>-1283.3206660365554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41"/>
        <v>50000</v>
      </c>
      <c r="S55">
        <f t="shared" si="42"/>
        <v>-2291.5673063780673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-16.965781295233739</v>
      </c>
      <c r="AC55">
        <f t="shared" si="27"/>
        <v>-17.513057189581151</v>
      </c>
      <c r="AE55">
        <f t="shared" si="43"/>
        <v>0</v>
      </c>
      <c r="AF55">
        <f t="shared" si="44"/>
        <v>0</v>
      </c>
      <c r="AG55">
        <f t="shared" si="45"/>
        <v>-0.38211963359831186</v>
      </c>
      <c r="AH55">
        <f t="shared" si="46"/>
        <v>-272.28124713226316</v>
      </c>
      <c r="AI55">
        <f t="shared" si="39"/>
        <v>-272.6633667658615</v>
      </c>
      <c r="AJ55">
        <f t="shared" si="47"/>
        <v>0.5472758943474112</v>
      </c>
      <c r="AK55">
        <f t="shared" si="59"/>
        <v>-1.187604690666362</v>
      </c>
      <c r="AL55">
        <f t="shared" si="40"/>
        <v>-273.30369556218045</v>
      </c>
      <c r="AN55">
        <f t="shared" si="48"/>
        <v>0</v>
      </c>
      <c r="AO55">
        <f t="shared" si="49"/>
        <v>0</v>
      </c>
      <c r="AP55">
        <f t="shared" si="50"/>
        <v>-2.6962273862349132E-3</v>
      </c>
      <c r="AQ55">
        <f t="shared" si="51"/>
        <v>-1.9212102460244995</v>
      </c>
      <c r="AR55">
        <f t="shared" si="52"/>
        <v>-1.9239064734107347</v>
      </c>
      <c r="AS55">
        <f t="shared" si="53"/>
        <v>3.861566180911919E-3</v>
      </c>
      <c r="AT55">
        <f t="shared" si="54"/>
        <v>-8.3797115077361307E-3</v>
      </c>
      <c r="AU55">
        <f t="shared" si="55"/>
        <v>-1.9284246187375589</v>
      </c>
      <c r="AW55">
        <v>52</v>
      </c>
      <c r="AX55">
        <f>IF(Z55&gt;0, (R55*SUMPRODUCT(K55:$K$98, X55:$X$98)-K55*$AZ$3)/Z55, 0)</f>
        <v>-2291.5673063780673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41"/>
        <v>50000</v>
      </c>
      <c r="S56">
        <f t="shared" si="42"/>
        <v>-3927.5858902323967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-17.513057189581151</v>
      </c>
      <c r="AC56">
        <f t="shared" si="27"/>
        <v>-17.130477373490383</v>
      </c>
      <c r="AE56">
        <f t="shared" si="43"/>
        <v>0</v>
      </c>
      <c r="AF56">
        <f t="shared" si="44"/>
        <v>0</v>
      </c>
      <c r="AG56">
        <f t="shared" si="45"/>
        <v>-0.21807896570884114</v>
      </c>
      <c r="AH56">
        <f t="shared" si="46"/>
        <v>-160.21947155348761</v>
      </c>
      <c r="AI56">
        <f t="shared" si="39"/>
        <v>-160.43755051919646</v>
      </c>
      <c r="AJ56">
        <f t="shared" si="47"/>
        <v>-0.38257981609076808</v>
      </c>
      <c r="AK56">
        <f t="shared" si="59"/>
        <v>-1.2259140032706806</v>
      </c>
      <c r="AL56">
        <f t="shared" si="40"/>
        <v>-162.04604433855789</v>
      </c>
      <c r="AN56">
        <f t="shared" si="48"/>
        <v>0</v>
      </c>
      <c r="AO56">
        <f t="shared" si="49"/>
        <v>0</v>
      </c>
      <c r="AP56">
        <f t="shared" si="50"/>
        <v>-1.3738930261022457E-3</v>
      </c>
      <c r="AQ56">
        <f t="shared" si="51"/>
        <v>-1.0093793956589721</v>
      </c>
      <c r="AR56">
        <f t="shared" si="52"/>
        <v>-1.0107532886850743</v>
      </c>
      <c r="AS56">
        <f t="shared" si="53"/>
        <v>-2.4102450208625353E-3</v>
      </c>
      <c r="AT56">
        <f t="shared" si="54"/>
        <v>-7.7232331610713953E-3</v>
      </c>
      <c r="AU56">
        <f t="shared" si="55"/>
        <v>-1.0208867668670081</v>
      </c>
      <c r="AW56">
        <v>53</v>
      </c>
      <c r="AX56">
        <f>IF(Z56&gt;0, (R56*SUMPRODUCT(K56:$K$98, X56:$X$98)-K56*$AZ$3)/Z56, 0)</f>
        <v>-3927.5858902323967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41"/>
        <v>50000</v>
      </c>
      <c r="S57">
        <f t="shared" si="42"/>
        <v>-6552.5616514285848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-17.130477373490383</v>
      </c>
      <c r="AC57">
        <f t="shared" si="27"/>
        <v>-16.082901356546433</v>
      </c>
      <c r="AE57">
        <f t="shared" si="43"/>
        <v>0</v>
      </c>
      <c r="AF57">
        <f t="shared" si="44"/>
        <v>0</v>
      </c>
      <c r="AG57">
        <f t="shared" si="45"/>
        <v>-0.12272224369716575</v>
      </c>
      <c r="AH57">
        <f t="shared" si="46"/>
        <v>-93.175932354586962</v>
      </c>
      <c r="AI57">
        <f t="shared" si="39"/>
        <v>-93.298654598284131</v>
      </c>
      <c r="AJ57">
        <f t="shared" si="47"/>
        <v>-1.0475760169439496</v>
      </c>
      <c r="AK57">
        <f t="shared" si="59"/>
        <v>-1.199133416144327</v>
      </c>
      <c r="AL57">
        <f t="shared" si="40"/>
        <v>-95.545364031372401</v>
      </c>
      <c r="AN57">
        <f t="shared" si="48"/>
        <v>0</v>
      </c>
      <c r="AO57">
        <f t="shared" si="49"/>
        <v>0</v>
      </c>
      <c r="AP57">
        <f t="shared" si="50"/>
        <v>-6.9031038095010606E-4</v>
      </c>
      <c r="AQ57">
        <f t="shared" si="51"/>
        <v>-0.52411291890812872</v>
      </c>
      <c r="AR57">
        <f t="shared" si="52"/>
        <v>-0.52480322928907885</v>
      </c>
      <c r="AS57">
        <f t="shared" si="53"/>
        <v>-5.8925959756346421E-3</v>
      </c>
      <c r="AT57">
        <f t="shared" si="54"/>
        <v>-6.7451035800098376E-3</v>
      </c>
      <c r="AU57">
        <f t="shared" si="55"/>
        <v>-0.53744092884472328</v>
      </c>
      <c r="AW57">
        <v>54</v>
      </c>
      <c r="AX57">
        <f>IF(Z57&gt;0, (R57*SUMPRODUCT(K57:$K$98, X57:$X$98)-K57*$AZ$3)/Z57, 0)</f>
        <v>-6552.5616514285848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41"/>
        <v>50000</v>
      </c>
      <c r="S58">
        <f t="shared" si="42"/>
        <v>-10863.22408790014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-16.082901356546433</v>
      </c>
      <c r="AC58">
        <f t="shared" si="27"/>
        <v>-14.770446942773386</v>
      </c>
      <c r="AE58">
        <f t="shared" si="43"/>
        <v>0</v>
      </c>
      <c r="AF58">
        <f t="shared" si="44"/>
        <v>0</v>
      </c>
      <c r="AG58">
        <f t="shared" si="45"/>
        <v>-6.798371654334763E-2</v>
      </c>
      <c r="AH58">
        <f t="shared" si="46"/>
        <v>-53.511304716846446</v>
      </c>
      <c r="AI58">
        <f t="shared" si="39"/>
        <v>-53.579288433389792</v>
      </c>
      <c r="AJ58">
        <f t="shared" si="47"/>
        <v>-1.3124544137730467</v>
      </c>
      <c r="AK58">
        <f t="shared" si="59"/>
        <v>-1.1258030949582505</v>
      </c>
      <c r="AL58">
        <f t="shared" si="40"/>
        <v>-56.017545942121089</v>
      </c>
      <c r="AN58">
        <f t="shared" si="48"/>
        <v>0</v>
      </c>
      <c r="AO58">
        <f t="shared" si="49"/>
        <v>0</v>
      </c>
      <c r="AP58">
        <f t="shared" si="50"/>
        <v>-3.4143496853733963E-4</v>
      </c>
      <c r="AQ58">
        <f t="shared" si="51"/>
        <v>-0.26875010033820051</v>
      </c>
      <c r="AR58">
        <f t="shared" si="52"/>
        <v>-0.26909153530673785</v>
      </c>
      <c r="AS58">
        <f t="shared" si="53"/>
        <v>-6.5915465387592449E-3</v>
      </c>
      <c r="AT58">
        <f t="shared" si="54"/>
        <v>-5.6541266622459046E-3</v>
      </c>
      <c r="AU58">
        <f t="shared" si="55"/>
        <v>-0.28133720850774302</v>
      </c>
      <c r="AW58">
        <v>55</v>
      </c>
      <c r="AX58">
        <f>IF(Z58&gt;0, (R58*SUMPRODUCT(K58:$K$98, X58:$X$98)-K58*$AZ$3)/Z58, 0)</f>
        <v>-10863.22408790014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41"/>
        <v>50000</v>
      </c>
      <c r="S59">
        <f t="shared" si="42"/>
        <v>-18107.02293184611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-14.770446942773386</v>
      </c>
      <c r="AC59">
        <f t="shared" si="27"/>
        <v>-13.399404781789107</v>
      </c>
      <c r="AE59">
        <f t="shared" si="43"/>
        <v>0</v>
      </c>
      <c r="AF59">
        <f t="shared" si="44"/>
        <v>0</v>
      </c>
      <c r="AG59">
        <f t="shared" si="45"/>
        <v>-3.7000573844258575E-2</v>
      </c>
      <c r="AH59">
        <f t="shared" si="46"/>
        <v>-30.303305533655585</v>
      </c>
      <c r="AI59">
        <f t="shared" si="39"/>
        <v>-30.340306107499845</v>
      </c>
      <c r="AJ59">
        <f t="shared" si="47"/>
        <v>-1.3710421609842793</v>
      </c>
      <c r="AK59">
        <f t="shared" si="59"/>
        <v>-1.0339312859941372</v>
      </c>
      <c r="AL59">
        <f t="shared" si="40"/>
        <v>-32.745279554478259</v>
      </c>
      <c r="AN59">
        <f t="shared" si="48"/>
        <v>0</v>
      </c>
      <c r="AO59">
        <f t="shared" si="49"/>
        <v>0</v>
      </c>
      <c r="AP59">
        <f t="shared" si="50"/>
        <v>-1.659180106533663E-4</v>
      </c>
      <c r="AQ59">
        <f t="shared" si="51"/>
        <v>-0.13588611332160355</v>
      </c>
      <c r="AR59">
        <f t="shared" si="52"/>
        <v>-0.13605203133225693</v>
      </c>
      <c r="AS59">
        <f t="shared" si="53"/>
        <v>-6.1480286449044474E-3</v>
      </c>
      <c r="AT59">
        <f t="shared" si="54"/>
        <v>-4.6363557183328186E-3</v>
      </c>
      <c r="AU59">
        <f t="shared" si="55"/>
        <v>-0.14683641569549416</v>
      </c>
      <c r="AW59">
        <v>56</v>
      </c>
      <c r="AX59">
        <f>IF(Z59&gt;0, (R59*SUMPRODUCT(K59:$K$98, X59:$X$98)-K59*$AZ$3)/Z59, 0)</f>
        <v>-18107.02293184611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41"/>
        <v>50000</v>
      </c>
      <c r="S60">
        <f t="shared" si="42"/>
        <v>-30511.993578366488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-13.399404781789107</v>
      </c>
      <c r="AC60">
        <f t="shared" si="27"/>
        <v>-12.071190661787069</v>
      </c>
      <c r="AE60">
        <f t="shared" si="43"/>
        <v>0</v>
      </c>
      <c r="AF60">
        <f t="shared" si="44"/>
        <v>0</v>
      </c>
      <c r="AG60">
        <f t="shared" si="45"/>
        <v>-1.9781058603698949E-2</v>
      </c>
      <c r="AH60">
        <f t="shared" si="46"/>
        <v>-16.849509502117041</v>
      </c>
      <c r="AI60">
        <f t="shared" si="39"/>
        <v>-16.869290560720739</v>
      </c>
      <c r="AJ60">
        <f t="shared" si="47"/>
        <v>-1.3282141200020376</v>
      </c>
      <c r="AK60">
        <f t="shared" si="59"/>
        <v>-0.9379583347252376</v>
      </c>
      <c r="AL60">
        <f t="shared" si="40"/>
        <v>-19.135463015448014</v>
      </c>
      <c r="AN60">
        <f t="shared" si="48"/>
        <v>0</v>
      </c>
      <c r="AO60">
        <f t="shared" si="49"/>
        <v>0</v>
      </c>
      <c r="AP60">
        <f t="shared" si="50"/>
        <v>-7.9198431246875446E-5</v>
      </c>
      <c r="AQ60">
        <f t="shared" si="51"/>
        <v>-6.7461238884225103E-2</v>
      </c>
      <c r="AR60">
        <f t="shared" si="52"/>
        <v>-6.7540437315471977E-2</v>
      </c>
      <c r="AS60">
        <f t="shared" si="53"/>
        <v>-5.3178384823368424E-3</v>
      </c>
      <c r="AT60">
        <f t="shared" si="54"/>
        <v>-3.7553515296334882E-3</v>
      </c>
      <c r="AU60">
        <f t="shared" si="55"/>
        <v>-7.6613627327442299E-2</v>
      </c>
      <c r="AW60">
        <v>57</v>
      </c>
      <c r="AX60">
        <f>IF(Z60&gt;0, (R60*SUMPRODUCT(K60:$K$98, X60:$X$98)-K60*$AZ$3)/Z60, 0)</f>
        <v>-30511.993578366488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41"/>
        <v>50000</v>
      </c>
      <c r="S61">
        <f t="shared" si="42"/>
        <v>-52228.421591715371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-12.071190661787069</v>
      </c>
      <c r="AC61">
        <f t="shared" si="27"/>
        <v>-10.831419549489469</v>
      </c>
      <c r="AE61">
        <f t="shared" si="43"/>
        <v>0</v>
      </c>
      <c r="AF61">
        <f t="shared" si="44"/>
        <v>0</v>
      </c>
      <c r="AG61">
        <f t="shared" si="45"/>
        <v>-1.0369277128611886E-2</v>
      </c>
      <c r="AH61">
        <f t="shared" si="46"/>
        <v>-9.2139708890500707</v>
      </c>
      <c r="AI61">
        <f t="shared" si="39"/>
        <v>-9.224340166178683</v>
      </c>
      <c r="AJ61">
        <f t="shared" si="47"/>
        <v>-1.2397711122975998</v>
      </c>
      <c r="AK61">
        <f t="shared" si="59"/>
        <v>-0.84498334632509497</v>
      </c>
      <c r="AL61">
        <f t="shared" si="40"/>
        <v>-11.309094624801379</v>
      </c>
      <c r="AN61">
        <f t="shared" si="48"/>
        <v>0</v>
      </c>
      <c r="AO61">
        <f t="shared" si="49"/>
        <v>0</v>
      </c>
      <c r="AP61">
        <f t="shared" si="50"/>
        <v>-3.7067859524238834E-5</v>
      </c>
      <c r="AQ61">
        <f t="shared" si="51"/>
        <v>-3.2937896667195703E-2</v>
      </c>
      <c r="AR61">
        <f t="shared" si="52"/>
        <v>-3.2974964526719941E-2</v>
      </c>
      <c r="AS61">
        <f t="shared" si="53"/>
        <v>-4.4319059914072097E-3</v>
      </c>
      <c r="AT61">
        <f t="shared" si="54"/>
        <v>-3.0206275320267045E-3</v>
      </c>
      <c r="AU61">
        <f t="shared" si="55"/>
        <v>-4.0427498050153859E-2</v>
      </c>
      <c r="AW61">
        <v>58</v>
      </c>
      <c r="AX61">
        <f>IF(Z61&gt;0, (R61*SUMPRODUCT(K61:$K$98, X61:$X$98)-K61*$AZ$3)/Z61, 0)</f>
        <v>-52228.421591715371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41"/>
        <v>50000</v>
      </c>
      <c r="S62">
        <f t="shared" si="42"/>
        <v>-91096.738198583989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-10.831419549489469</v>
      </c>
      <c r="AC62">
        <f t="shared" si="27"/>
        <v>-9.6971857040300371</v>
      </c>
      <c r="AE62">
        <f t="shared" si="43"/>
        <v>0</v>
      </c>
      <c r="AF62">
        <f t="shared" si="44"/>
        <v>0</v>
      </c>
      <c r="AG62">
        <f t="shared" si="45"/>
        <v>-5.3224659278639083E-3</v>
      </c>
      <c r="AH62">
        <f t="shared" si="46"/>
        <v>-4.94311842946186</v>
      </c>
      <c r="AI62">
        <f t="shared" si="39"/>
        <v>-4.9484408953897239</v>
      </c>
      <c r="AJ62">
        <f t="shared" si="47"/>
        <v>-1.1342338454594323</v>
      </c>
      <c r="AK62">
        <f t="shared" si="59"/>
        <v>-0.75819936846426295</v>
      </c>
      <c r="AL62">
        <f t="shared" si="40"/>
        <v>-6.8408741093134191</v>
      </c>
      <c r="AN62">
        <f t="shared" si="48"/>
        <v>0</v>
      </c>
      <c r="AO62">
        <f t="shared" si="49"/>
        <v>0</v>
      </c>
      <c r="AP62">
        <f t="shared" si="50"/>
        <v>-1.6988064225826847E-5</v>
      </c>
      <c r="AQ62">
        <f t="shared" si="51"/>
        <v>-1.5777275889348553E-2</v>
      </c>
      <c r="AR62">
        <f t="shared" si="52"/>
        <v>-1.5794263953574379E-2</v>
      </c>
      <c r="AS62">
        <f t="shared" si="53"/>
        <v>-3.6202086917829263E-3</v>
      </c>
      <c r="AT62">
        <f t="shared" si="54"/>
        <v>-2.419994743418035E-3</v>
      </c>
      <c r="AU62">
        <f t="shared" si="55"/>
        <v>-2.1834467388775342E-2</v>
      </c>
      <c r="AW62">
        <v>59</v>
      </c>
      <c r="AX62">
        <f>IF(Z62&gt;0, (R62*SUMPRODUCT(K62:$K$98, X62:$X$98)-K62*$AZ$3)/Z62, 0)</f>
        <v>-91096.738198583989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41"/>
        <v>50000</v>
      </c>
      <c r="S63">
        <f t="shared" si="42"/>
        <v>-162255.11910322006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-9.6971857040300371</v>
      </c>
      <c r="AC63">
        <f t="shared" si="27"/>
        <v>-8.6708453530206118</v>
      </c>
      <c r="AE63">
        <f t="shared" si="43"/>
        <v>0</v>
      </c>
      <c r="AF63">
        <f t="shared" si="44"/>
        <v>0</v>
      </c>
      <c r="AG63">
        <f t="shared" si="45"/>
        <v>-2.6719789800605841E-3</v>
      </c>
      <c r="AH63">
        <f t="shared" si="46"/>
        <v>-2.5972622885246852</v>
      </c>
      <c r="AI63">
        <f t="shared" si="39"/>
        <v>-2.5999342675047457</v>
      </c>
      <c r="AJ63">
        <f t="shared" si="47"/>
        <v>-1.0263403510094253</v>
      </c>
      <c r="AK63">
        <f t="shared" si="59"/>
        <v>-0.67880299928210264</v>
      </c>
      <c r="AL63">
        <f t="shared" si="40"/>
        <v>-4.3050776177962735</v>
      </c>
      <c r="AN63">
        <f t="shared" si="48"/>
        <v>0</v>
      </c>
      <c r="AO63">
        <f t="shared" si="49"/>
        <v>0</v>
      </c>
      <c r="AP63">
        <f t="shared" si="50"/>
        <v>-7.614581141679334E-6</v>
      </c>
      <c r="AQ63">
        <f t="shared" si="51"/>
        <v>-7.4016542007926105E-3</v>
      </c>
      <c r="AR63">
        <f t="shared" si="52"/>
        <v>-7.40926878193429E-3</v>
      </c>
      <c r="AS63">
        <f t="shared" si="53"/>
        <v>-2.9248553001579823E-3</v>
      </c>
      <c r="AT63">
        <f t="shared" si="54"/>
        <v>-1.9344465491010984E-3</v>
      </c>
      <c r="AU63">
        <f t="shared" si="55"/>
        <v>-1.226857063119337E-2</v>
      </c>
      <c r="AW63">
        <v>60</v>
      </c>
      <c r="AX63">
        <f>IF(Z63&gt;0, (R63*SUMPRODUCT(K63:$K$98, X63:$X$98)-K63*$AZ$3)/Z63, 0)</f>
        <v>-162255.11910322006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41"/>
        <v>50000</v>
      </c>
      <c r="S64">
        <f t="shared" si="42"/>
        <v>-295928.18793810031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-8.6708453530206118</v>
      </c>
      <c r="AC64">
        <f t="shared" si="27"/>
        <v>-7.7477848403474994</v>
      </c>
      <c r="AE64">
        <f t="shared" si="43"/>
        <v>0</v>
      </c>
      <c r="AF64">
        <f t="shared" si="44"/>
        <v>0</v>
      </c>
      <c r="AG64">
        <f t="shared" si="45"/>
        <v>-1.3090650293117927E-3</v>
      </c>
      <c r="AH64">
        <f t="shared" si="46"/>
        <v>-1.3361941609481858</v>
      </c>
      <c r="AI64">
        <f t="shared" si="39"/>
        <v>-1.3375032259774975</v>
      </c>
      <c r="AJ64">
        <f t="shared" si="47"/>
        <v>-0.9230605126731124</v>
      </c>
      <c r="AK64">
        <f t="shared" si="59"/>
        <v>-0.60695917471144289</v>
      </c>
      <c r="AL64">
        <f t="shared" si="40"/>
        <v>-2.8675229133620528</v>
      </c>
      <c r="AN64">
        <f t="shared" si="48"/>
        <v>0</v>
      </c>
      <c r="AO64">
        <f t="shared" si="49"/>
        <v>0</v>
      </c>
      <c r="AP64">
        <f t="shared" si="50"/>
        <v>-3.3308584733232165E-6</v>
      </c>
      <c r="AQ64">
        <f t="shared" si="51"/>
        <v>-3.3998873572683381E-3</v>
      </c>
      <c r="AR64">
        <f t="shared" si="52"/>
        <v>-3.4032182157416615E-3</v>
      </c>
      <c r="AS64">
        <f t="shared" si="53"/>
        <v>-2.348686933943757E-3</v>
      </c>
      <c r="AT64">
        <f t="shared" si="54"/>
        <v>-1.5443809625803925E-3</v>
      </c>
      <c r="AU64">
        <f t="shared" si="55"/>
        <v>-7.2962861122658111E-3</v>
      </c>
      <c r="AW64">
        <v>61</v>
      </c>
      <c r="AX64">
        <f>IF(Z64&gt;0, (R64*SUMPRODUCT(K64:$K$98, X64:$X$98)-K64*$AZ$3)/Z64, 0)</f>
        <v>-295928.18793810031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41"/>
        <v>50000</v>
      </c>
      <c r="S65">
        <f t="shared" si="42"/>
        <v>-553581.97856126924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-7.7477848403474994</v>
      </c>
      <c r="AC65">
        <f t="shared" si="27"/>
        <v>-6.9204149358530653</v>
      </c>
      <c r="AE65">
        <f t="shared" si="43"/>
        <v>0</v>
      </c>
      <c r="AF65">
        <f t="shared" si="44"/>
        <v>0</v>
      </c>
      <c r="AG65">
        <f t="shared" si="45"/>
        <v>-6.2505782376070693E-4</v>
      </c>
      <c r="AH65">
        <f t="shared" si="46"/>
        <v>-0.67091655525796789</v>
      </c>
      <c r="AI65">
        <f t="shared" si="39"/>
        <v>-0.67154161308172855</v>
      </c>
      <c r="AJ65">
        <f t="shared" si="47"/>
        <v>-0.82736990449443404</v>
      </c>
      <c r="AK65">
        <f t="shared" si="59"/>
        <v>-0.542344938824325</v>
      </c>
      <c r="AL65">
        <f t="shared" si="40"/>
        <v>-2.0412564564004874</v>
      </c>
      <c r="AN65">
        <f t="shared" si="48"/>
        <v>0</v>
      </c>
      <c r="AO65">
        <f t="shared" si="49"/>
        <v>0</v>
      </c>
      <c r="AP65">
        <f t="shared" si="50"/>
        <v>-1.4200287323203299E-6</v>
      </c>
      <c r="AQ65">
        <f t="shared" si="51"/>
        <v>-1.5242122396350135E-3</v>
      </c>
      <c r="AR65">
        <f t="shared" si="52"/>
        <v>-1.5256322683673339E-3</v>
      </c>
      <c r="AS65">
        <f t="shared" si="53"/>
        <v>-1.8796485572653361E-3</v>
      </c>
      <c r="AT65">
        <f t="shared" si="54"/>
        <v>-1.2321186403610085E-3</v>
      </c>
      <c r="AU65">
        <f t="shared" si="55"/>
        <v>-4.6373994659936781E-3</v>
      </c>
      <c r="AW65">
        <v>62</v>
      </c>
      <c r="AX65">
        <f>IF(Z65&gt;0, (R65*SUMPRODUCT(K65:$K$98, X65:$X$98)-K65*$AZ$3)/Z65, 0)</f>
        <v>-553581.97856126924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41"/>
        <v>50000</v>
      </c>
      <c r="S66">
        <f t="shared" si="42"/>
        <v>-1064740.5565700445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-6.9204149358530653</v>
      </c>
      <c r="AC66">
        <f t="shared" si="27"/>
        <v>-6.1801804053679659</v>
      </c>
      <c r="AE66">
        <f t="shared" si="43"/>
        <v>0</v>
      </c>
      <c r="AF66">
        <f t="shared" si="44"/>
        <v>0</v>
      </c>
      <c r="AG66">
        <f t="shared" si="45"/>
        <v>-2.9022001497138426E-4</v>
      </c>
      <c r="AH66">
        <f t="shared" si="46"/>
        <v>-0.32858723055171557</v>
      </c>
      <c r="AI66">
        <f t="shared" si="39"/>
        <v>-0.32887745056668694</v>
      </c>
      <c r="AJ66">
        <f t="shared" si="47"/>
        <v>-0.74023453048509946</v>
      </c>
      <c r="AK66">
        <f t="shared" si="59"/>
        <v>-0.48442904550971461</v>
      </c>
      <c r="AL66">
        <f t="shared" si="40"/>
        <v>-1.5535410265615011</v>
      </c>
      <c r="AN66">
        <f t="shared" si="48"/>
        <v>0</v>
      </c>
      <c r="AO66">
        <f t="shared" si="49"/>
        <v>0</v>
      </c>
      <c r="AP66">
        <f t="shared" si="50"/>
        <v>-5.8868947840789732E-7</v>
      </c>
      <c r="AQ66">
        <f t="shared" si="51"/>
        <v>-6.6651449033953687E-4</v>
      </c>
      <c r="AR66">
        <f t="shared" si="52"/>
        <v>-6.6710317981794477E-4</v>
      </c>
      <c r="AS66">
        <f t="shared" si="53"/>
        <v>-1.5015100860419801E-3</v>
      </c>
      <c r="AT66">
        <f t="shared" si="54"/>
        <v>-9.8262789406467388E-4</v>
      </c>
      <c r="AU66">
        <f t="shared" si="55"/>
        <v>-3.1512411599245991E-3</v>
      </c>
      <c r="AW66">
        <v>63</v>
      </c>
      <c r="AX66">
        <f>IF(Z66&gt;0, (R66*SUMPRODUCT(K66:$K$98, X66:$X$98)-K66*$AZ$3)/Z66, 0)</f>
        <v>-1064740.5565700445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-2111092.0412791371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-6.1801804053679659</v>
      </c>
      <c r="AC67">
        <f t="shared" si="27"/>
        <v>-5.5185623281397929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-1.3070397264147769E-4</v>
      </c>
      <c r="AH67">
        <f t="shared" ref="AH67:AH89" si="66">-X67*R67</f>
        <v>-0.1566138421801927</v>
      </c>
      <c r="AI67">
        <f t="shared" si="39"/>
        <v>-0.15674454615283417</v>
      </c>
      <c r="AJ67">
        <f t="shared" ref="AJ67:AJ89" si="67">AB67-AC67</f>
        <v>-0.66161807722817301</v>
      </c>
      <c r="AK67">
        <f t="shared" si="59"/>
        <v>-0.43261262837575765</v>
      </c>
      <c r="AL67">
        <f t="shared" si="40"/>
        <v>-1.2509752517567647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-2.36717125650032E-7</v>
      </c>
      <c r="AQ67">
        <f t="shared" ref="AQ67:AQ89" si="71">AH67*$K67</f>
        <v>-2.836423240140914E-4</v>
      </c>
      <c r="AR67">
        <f t="shared" ref="AR67:AR89" si="72">AI67*$K67</f>
        <v>-2.8387904113974147E-4</v>
      </c>
      <c r="AS67">
        <f t="shared" ref="AS67:AS89" si="73">AJ67*$K67</f>
        <v>-1.1982522516676226E-3</v>
      </c>
      <c r="AT67">
        <f t="shared" ref="AT67:AT89" si="74">AK67*$K67</f>
        <v>-7.8350195360869215E-4</v>
      </c>
      <c r="AU67">
        <f t="shared" ref="AU67:AU89" si="75">AL67*$K67</f>
        <v>-2.2656332464160559E-3</v>
      </c>
      <c r="AW67">
        <v>64</v>
      </c>
      <c r="AX67">
        <f>IF(Z67&gt;0, (R67*SUMPRODUCT(K67:$K$98, X67:$X$98)-K67*$AZ$3)/Z67, 0)</f>
        <v>-2111092.0412791371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1"/>
        <v>50000</v>
      </c>
      <c r="S68">
        <f t="shared" si="62"/>
        <v>-4321822.703315584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-5.5185623281397929</v>
      </c>
      <c r="AC68">
        <f t="shared" ref="AC68:AC89" si="79">S68*Z68</f>
        <v>-4.9275204421437069</v>
      </c>
      <c r="AE68">
        <f t="shared" si="63"/>
        <v>0</v>
      </c>
      <c r="AF68">
        <f t="shared" si="64"/>
        <v>0</v>
      </c>
      <c r="AG68">
        <f t="shared" si="65"/>
        <v>-5.7007433904720901E-5</v>
      </c>
      <c r="AH68">
        <f t="shared" si="66"/>
        <v>-7.2389499010342029E-2</v>
      </c>
      <c r="AI68">
        <f t="shared" si="39"/>
        <v>-7.2446506444246744E-2</v>
      </c>
      <c r="AJ68">
        <f t="shared" si="67"/>
        <v>-0.59104188599608598</v>
      </c>
      <c r="AK68">
        <f t="shared" ref="AK68:AK89" si="80">G68*SUM(AB68:AB68, AE68:AF68)</f>
        <v>-0.38629936296978556</v>
      </c>
      <c r="AL68">
        <f t="shared" si="40"/>
        <v>-1.0497877554101183</v>
      </c>
      <c r="AN68">
        <f t="shared" si="68"/>
        <v>0</v>
      </c>
      <c r="AO68">
        <f t="shared" si="69"/>
        <v>0</v>
      </c>
      <c r="AP68">
        <f t="shared" si="70"/>
        <v>-9.2183747787135749E-8</v>
      </c>
      <c r="AQ68">
        <f t="shared" si="71"/>
        <v>-1.1705728292137468E-4</v>
      </c>
      <c r="AR68">
        <f t="shared" si="72"/>
        <v>-1.1714946666916182E-4</v>
      </c>
      <c r="AS68">
        <f t="shared" si="73"/>
        <v>-9.5574300434849531E-4</v>
      </c>
      <c r="AT68">
        <f t="shared" si="74"/>
        <v>-6.2466454999282009E-4</v>
      </c>
      <c r="AU68">
        <f t="shared" si="75"/>
        <v>-1.6975570210104774E-3</v>
      </c>
      <c r="AW68">
        <v>65</v>
      </c>
      <c r="AX68">
        <f>IF(Z68&gt;0, (R68*SUMPRODUCT(K68:$K$98, X68:$X$98)-K68*$AZ$3)/Z68, 0)</f>
        <v>-4321822.703315584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0.568687897</v>
      </c>
      <c r="Q69" s="5">
        <f t="shared" ref="Q69:Q89" si="81">$C$8</f>
        <v>50</v>
      </c>
      <c r="R69">
        <f t="shared" si="61"/>
        <v>50000</v>
      </c>
      <c r="S69">
        <f t="shared" si="62"/>
        <v>-9159136.0452335496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-4.9275204421437069</v>
      </c>
      <c r="AC69">
        <f t="shared" si="79"/>
        <v>-4.3996682777122542</v>
      </c>
      <c r="AE69">
        <f t="shared" si="63"/>
        <v>0</v>
      </c>
      <c r="AF69">
        <f t="shared" si="64"/>
        <v>0</v>
      </c>
      <c r="AG69">
        <f t="shared" si="65"/>
        <v>-2.4017921865031466E-5</v>
      </c>
      <c r="AH69">
        <f t="shared" si="66"/>
        <v>-3.2419437700642227E-2</v>
      </c>
      <c r="AI69">
        <f t="shared" si="39"/>
        <v>-3.2443455622507257E-2</v>
      </c>
      <c r="AJ69">
        <f t="shared" si="67"/>
        <v>-0.52785216443145266</v>
      </c>
      <c r="AK69">
        <f t="shared" si="80"/>
        <v>-0.34492643095005954</v>
      </c>
      <c r="AL69">
        <f t="shared" si="40"/>
        <v>-0.90522205100401942</v>
      </c>
      <c r="AN69">
        <f t="shared" si="68"/>
        <v>0</v>
      </c>
      <c r="AO69">
        <f t="shared" si="69"/>
        <v>0</v>
      </c>
      <c r="AP69">
        <f t="shared" si="70"/>
        <v>-3.4676900573767639E-8</v>
      </c>
      <c r="AQ69">
        <f t="shared" si="71"/>
        <v>-4.680694791664699E-5</v>
      </c>
      <c r="AR69">
        <f t="shared" si="72"/>
        <v>-4.6841624817220757E-5</v>
      </c>
      <c r="AS69">
        <f t="shared" si="73"/>
        <v>-7.6210910862722773E-4</v>
      </c>
      <c r="AT69">
        <f t="shared" si="74"/>
        <v>-4.9800226757895129E-4</v>
      </c>
      <c r="AU69">
        <f t="shared" si="75"/>
        <v>-1.3069530010233997E-3</v>
      </c>
      <c r="AW69">
        <v>66</v>
      </c>
      <c r="AX69">
        <f>IF(Z69&gt;0, (R69*SUMPRODUCT(K69:$K$98, X69:$X$98)-K69*$AZ$3)/Z69, 0)</f>
        <v>-9159136.0452335496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0.58363282999999999</v>
      </c>
      <c r="Q70" s="5">
        <f t="shared" si="81"/>
        <v>50</v>
      </c>
      <c r="R70">
        <f t="shared" si="61"/>
        <v>50000</v>
      </c>
      <c r="S70">
        <f t="shared" si="62"/>
        <v>-20124363.640771177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-4.3996682777122542</v>
      </c>
      <c r="AC70">
        <f t="shared" si="79"/>
        <v>-3.9283139938437643</v>
      </c>
      <c r="AE70">
        <f t="shared" si="63"/>
        <v>0</v>
      </c>
      <c r="AF70">
        <f t="shared" si="64"/>
        <v>0</v>
      </c>
      <c r="AG70">
        <f t="shared" si="65"/>
        <v>-9.7600949375739594E-6</v>
      </c>
      <c r="AH70">
        <f t="shared" si="66"/>
        <v>-1.4017647708807193E-2</v>
      </c>
      <c r="AI70">
        <f t="shared" ref="AI70:AI89" si="88">SUM(AE70:AH70)</f>
        <v>-1.4027407803744767E-2</v>
      </c>
      <c r="AJ70">
        <f t="shared" si="67"/>
        <v>-0.47135428386848988</v>
      </c>
      <c r="AK70">
        <f t="shared" si="80"/>
        <v>-0.30797677943985785</v>
      </c>
      <c r="AL70">
        <f t="shared" ref="AL70:AL89" si="89">SUM(AI70:AK70)</f>
        <v>-0.79335847111209246</v>
      </c>
      <c r="AN70">
        <f t="shared" si="68"/>
        <v>0</v>
      </c>
      <c r="AO70">
        <f t="shared" si="69"/>
        <v>0</v>
      </c>
      <c r="AP70">
        <f t="shared" si="70"/>
        <v>-1.2581744598690477E-8</v>
      </c>
      <c r="AQ70">
        <f t="shared" si="71"/>
        <v>-1.8070158587050564E-5</v>
      </c>
      <c r="AR70">
        <f t="shared" si="72"/>
        <v>-1.8082740331649257E-5</v>
      </c>
      <c r="AS70">
        <f t="shared" si="73"/>
        <v>-6.0762310746601282E-4</v>
      </c>
      <c r="AT70">
        <f t="shared" si="74"/>
        <v>-3.9701306247771906E-4</v>
      </c>
      <c r="AU70">
        <f t="shared" si="75"/>
        <v>-1.022718910275381E-3</v>
      </c>
      <c r="AW70">
        <v>67</v>
      </c>
      <c r="AX70">
        <f>IF(Z70&gt;0, (R70*SUMPRODUCT(K70:$K$98, X70:$X$98)-K70*$AZ$3)/Z70, 0)</f>
        <v>-20124363.640771177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0.59833308299999999</v>
      </c>
      <c r="Q71" s="5">
        <f t="shared" si="81"/>
        <v>50</v>
      </c>
      <c r="R71">
        <f t="shared" si="61"/>
        <v>50000</v>
      </c>
      <c r="S71">
        <f t="shared" si="62"/>
        <v>-45876376.097481817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-3.9283139938437643</v>
      </c>
      <c r="AC71">
        <f t="shared" si="79"/>
        <v>-3.5074382329162743</v>
      </c>
      <c r="AE71">
        <f t="shared" si="63"/>
        <v>0</v>
      </c>
      <c r="AF71">
        <f t="shared" si="64"/>
        <v>0</v>
      </c>
      <c r="AG71">
        <f t="shared" si="65"/>
        <v>-3.8227062938269004E-6</v>
      </c>
      <c r="AH71">
        <f t="shared" si="66"/>
        <v>-5.8397876943713191E-3</v>
      </c>
      <c r="AI71">
        <f t="shared" si="88"/>
        <v>-5.843610400665146E-3</v>
      </c>
      <c r="AJ71">
        <f t="shared" si="67"/>
        <v>-0.42087576092749002</v>
      </c>
      <c r="AK71">
        <f t="shared" si="80"/>
        <v>-0.27498197956906351</v>
      </c>
      <c r="AL71">
        <f t="shared" si="89"/>
        <v>-0.70170135089721875</v>
      </c>
      <c r="AN71">
        <f t="shared" si="68"/>
        <v>0</v>
      </c>
      <c r="AO71">
        <f t="shared" si="69"/>
        <v>0</v>
      </c>
      <c r="AP71">
        <f t="shared" si="70"/>
        <v>-4.3998688548665187E-9</v>
      </c>
      <c r="AQ71">
        <f t="shared" si="71"/>
        <v>-6.7214946743330973E-6</v>
      </c>
      <c r="AR71">
        <f t="shared" si="72"/>
        <v>-6.7258945431879639E-6</v>
      </c>
      <c r="AS71">
        <f t="shared" si="73"/>
        <v>-4.8442072446514862E-4</v>
      </c>
      <c r="AT71">
        <f t="shared" si="74"/>
        <v>-3.1649950442419467E-4</v>
      </c>
      <c r="AU71">
        <f t="shared" si="75"/>
        <v>-8.0764612343253131E-4</v>
      </c>
      <c r="AW71">
        <v>68</v>
      </c>
      <c r="AX71">
        <f>IF(Z71&gt;0, (R71*SUMPRODUCT(K71:$K$98, X71:$X$98)-K71*$AZ$3)/Z71, 0)</f>
        <v>-45876376.097481817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0.61338487399999997</v>
      </c>
      <c r="Q72" s="5">
        <f t="shared" si="81"/>
        <v>50</v>
      </c>
      <c r="R72">
        <f t="shared" si="61"/>
        <v>50000</v>
      </c>
      <c r="S72">
        <f t="shared" si="62"/>
        <v>-108761227.72792763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-3.5074382329162743</v>
      </c>
      <c r="AC72">
        <f t="shared" si="79"/>
        <v>-3.1316468909412367</v>
      </c>
      <c r="AE72">
        <f t="shared" si="63"/>
        <v>0</v>
      </c>
      <c r="AF72">
        <f t="shared" si="64"/>
        <v>0</v>
      </c>
      <c r="AG72">
        <f t="shared" si="65"/>
        <v>-1.4396890125106113E-6</v>
      </c>
      <c r="AH72">
        <f t="shared" si="66"/>
        <v>-2.3447902183780203E-3</v>
      </c>
      <c r="AI72">
        <f t="shared" si="88"/>
        <v>-2.3462299073905308E-3</v>
      </c>
      <c r="AJ72">
        <f t="shared" si="67"/>
        <v>-0.37579134197503761</v>
      </c>
      <c r="AK72">
        <f t="shared" si="80"/>
        <v>-0.24552067630413923</v>
      </c>
      <c r="AL72">
        <f t="shared" si="89"/>
        <v>-0.62365824818656734</v>
      </c>
      <c r="AN72">
        <f t="shared" si="68"/>
        <v>0</v>
      </c>
      <c r="AO72">
        <f t="shared" si="69"/>
        <v>0</v>
      </c>
      <c r="AP72">
        <f t="shared" si="70"/>
        <v>-1.4795153242491339E-9</v>
      </c>
      <c r="AQ72">
        <f t="shared" si="71"/>
        <v>-2.4096544671060927E-6</v>
      </c>
      <c r="AR72">
        <f t="shared" si="72"/>
        <v>-2.4111339824303418E-6</v>
      </c>
      <c r="AS72">
        <f t="shared" si="73"/>
        <v>-3.8618690865928725E-4</v>
      </c>
      <c r="AT72">
        <f t="shared" si="74"/>
        <v>-2.5231254795681635E-4</v>
      </c>
      <c r="AU72">
        <f t="shared" si="75"/>
        <v>-6.4091059059853391E-4</v>
      </c>
      <c r="AW72">
        <v>69</v>
      </c>
      <c r="AX72">
        <f>IF(Z72&gt;0, (R72*SUMPRODUCT(K72:$K$98, X72:$X$98)-K72*$AZ$3)/Z72, 0)</f>
        <v>-108761227.72792763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0.62870016699999998</v>
      </c>
      <c r="Q73" s="5">
        <f t="shared" si="81"/>
        <v>50</v>
      </c>
      <c r="R73">
        <f t="shared" si="61"/>
        <v>50000</v>
      </c>
      <c r="S73">
        <f t="shared" si="62"/>
        <v>-268774852.1388725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-3.1316468909412367</v>
      </c>
      <c r="AC73">
        <f t="shared" si="79"/>
        <v>-2.7961153153548906</v>
      </c>
      <c r="AE73">
        <f t="shared" si="63"/>
        <v>0</v>
      </c>
      <c r="AF73">
        <f t="shared" si="64"/>
        <v>0</v>
      </c>
      <c r="AG73">
        <f t="shared" si="65"/>
        <v>-5.201593997920188E-7</v>
      </c>
      <c r="AH73">
        <f t="shared" si="66"/>
        <v>-9.0513272259348625E-4</v>
      </c>
      <c r="AI73">
        <f t="shared" si="88"/>
        <v>-9.0565288199327828E-4</v>
      </c>
      <c r="AJ73">
        <f t="shared" si="67"/>
        <v>-0.33553157558634616</v>
      </c>
      <c r="AK73">
        <f t="shared" si="80"/>
        <v>-0.21921528236588658</v>
      </c>
      <c r="AL73">
        <f t="shared" si="89"/>
        <v>-0.55565251083422607</v>
      </c>
      <c r="AN73">
        <f t="shared" si="68"/>
        <v>0</v>
      </c>
      <c r="AO73">
        <f t="shared" si="69"/>
        <v>0</v>
      </c>
      <c r="AP73">
        <f t="shared" si="70"/>
        <v>-4.7727557104656509E-10</v>
      </c>
      <c r="AQ73">
        <f t="shared" si="71"/>
        <v>-8.3051029592365121E-7</v>
      </c>
      <c r="AR73">
        <f t="shared" si="72"/>
        <v>-8.3098757149469782E-7</v>
      </c>
      <c r="AS73">
        <f t="shared" si="73"/>
        <v>-3.0786913474246177E-4</v>
      </c>
      <c r="AT73">
        <f t="shared" si="74"/>
        <v>-2.0114237888452341E-4</v>
      </c>
      <c r="AU73">
        <f t="shared" si="75"/>
        <v>-5.098425011984799E-4</v>
      </c>
      <c r="AW73">
        <v>70</v>
      </c>
      <c r="AX73">
        <f>IF(Z73&gt;0, (R73*SUMPRODUCT(K73:$K$98, X73:$X$98)-K73*$AZ$3)/Z73, 0)</f>
        <v>-268774852.1388725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0.64417999699999995</v>
      </c>
      <c r="Q74" s="5">
        <f t="shared" si="81"/>
        <v>50</v>
      </c>
      <c r="R74">
        <f t="shared" si="61"/>
        <v>50000</v>
      </c>
      <c r="S74">
        <f t="shared" si="62"/>
        <v>-693937920.4572773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-2.7961153153548906</v>
      </c>
      <c r="AC74">
        <f t="shared" si="79"/>
        <v>-2.4965322304716024</v>
      </c>
      <c r="AE74">
        <f t="shared" si="63"/>
        <v>0</v>
      </c>
      <c r="AF74">
        <f t="shared" si="64"/>
        <v>0</v>
      </c>
      <c r="AG74">
        <f t="shared" si="65"/>
        <v>-1.7988152519655415E-7</v>
      </c>
      <c r="AH74">
        <f t="shared" si="66"/>
        <v>-3.3507628059754446E-4</v>
      </c>
      <c r="AI74">
        <f t="shared" si="88"/>
        <v>-3.3525616212274099E-4</v>
      </c>
      <c r="AJ74">
        <f t="shared" si="67"/>
        <v>-0.29958308488328811</v>
      </c>
      <c r="AK74">
        <f t="shared" si="80"/>
        <v>-0.19572807207484236</v>
      </c>
      <c r="AL74">
        <f t="shared" si="89"/>
        <v>-0.49564641312025326</v>
      </c>
      <c r="AN74">
        <f t="shared" si="68"/>
        <v>0</v>
      </c>
      <c r="AO74">
        <f t="shared" si="69"/>
        <v>0</v>
      </c>
      <c r="AP74">
        <f t="shared" si="70"/>
        <v>-1.4736735661709809E-10</v>
      </c>
      <c r="AQ74">
        <f t="shared" si="71"/>
        <v>-2.7451015707584786E-7</v>
      </c>
      <c r="AR74">
        <f t="shared" si="72"/>
        <v>-2.7465752443246492E-7</v>
      </c>
      <c r="AS74">
        <f t="shared" si="73"/>
        <v>-2.4543247150147921E-4</v>
      </c>
      <c r="AT74">
        <f t="shared" si="74"/>
        <v>-1.6034958879692062E-4</v>
      </c>
      <c r="AU74">
        <f t="shared" si="75"/>
        <v>-4.0605671782283233E-4</v>
      </c>
      <c r="AW74">
        <v>71</v>
      </c>
      <c r="AX74">
        <f>IF(Z74&gt;0, (R74*SUMPRODUCT(K74:$K$98, X74:$X$98)-K74*$AZ$3)/Z74, 0)</f>
        <v>-693937920.4572773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0.65972661300000002</v>
      </c>
      <c r="Q75" s="5">
        <f t="shared" si="81"/>
        <v>50</v>
      </c>
      <c r="R75">
        <f t="shared" si="61"/>
        <v>50000</v>
      </c>
      <c r="S75">
        <f t="shared" si="62"/>
        <v>-1875983708.7189412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-2.4965322304716024</v>
      </c>
      <c r="AC75">
        <f t="shared" si="79"/>
        <v>-2.2290468662374883</v>
      </c>
      <c r="AE75">
        <f t="shared" si="63"/>
        <v>0</v>
      </c>
      <c r="AF75">
        <f t="shared" si="64"/>
        <v>0</v>
      </c>
      <c r="AG75">
        <f t="shared" si="65"/>
        <v>-5.9410080585391769E-8</v>
      </c>
      <c r="AH75">
        <f t="shared" si="66"/>
        <v>-1.1867262935919684E-4</v>
      </c>
      <c r="AI75">
        <f t="shared" si="88"/>
        <v>-1.1873203943978224E-4</v>
      </c>
      <c r="AJ75">
        <f t="shared" si="67"/>
        <v>-0.26748536423411418</v>
      </c>
      <c r="AK75">
        <f t="shared" si="80"/>
        <v>-0.17475725613301218</v>
      </c>
      <c r="AL75">
        <f t="shared" si="89"/>
        <v>-0.44236135240656616</v>
      </c>
      <c r="AN75">
        <f t="shared" si="68"/>
        <v>0</v>
      </c>
      <c r="AO75">
        <f t="shared" si="69"/>
        <v>0</v>
      </c>
      <c r="AP75">
        <f t="shared" si="70"/>
        <v>-4.3456710717112353E-11</v>
      </c>
      <c r="AQ75">
        <f t="shared" si="71"/>
        <v>-8.6805506292643978E-8</v>
      </c>
      <c r="AR75">
        <f t="shared" si="72"/>
        <v>-8.6848963003361103E-8</v>
      </c>
      <c r="AS75">
        <f t="shared" si="73"/>
        <v>-1.9565760524219088E-4</v>
      </c>
      <c r="AT75">
        <f t="shared" si="74"/>
        <v>-1.2782974624269379E-4</v>
      </c>
      <c r="AU75">
        <f t="shared" si="75"/>
        <v>-3.2357420044788803E-4</v>
      </c>
      <c r="AW75">
        <v>72</v>
      </c>
      <c r="AX75">
        <f>IF(Z75&gt;0, (R75*SUMPRODUCT(K75:$K$98, X75:$X$98)-K75*$AZ$3)/Z75, 0)</f>
        <v>-1875983708.7189412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0.67535580100000003</v>
      </c>
      <c r="Q76" s="5">
        <f t="shared" si="81"/>
        <v>50</v>
      </c>
      <c r="R76">
        <f t="shared" si="61"/>
        <v>50000</v>
      </c>
      <c r="S76">
        <f t="shared" si="62"/>
        <v>-5323427291.7629023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-2.2290468662374883</v>
      </c>
      <c r="AC76">
        <f t="shared" si="79"/>
        <v>-1.9902204898784661</v>
      </c>
      <c r="AE76">
        <f t="shared" si="63"/>
        <v>0</v>
      </c>
      <c r="AF76">
        <f t="shared" si="64"/>
        <v>0</v>
      </c>
      <c r="AG76">
        <f t="shared" si="65"/>
        <v>-1.8693037218316045E-8</v>
      </c>
      <c r="AH76">
        <f t="shared" si="66"/>
        <v>-4.0122942561221808E-5</v>
      </c>
      <c r="AI76">
        <f t="shared" si="88"/>
        <v>-4.0141635598440125E-5</v>
      </c>
      <c r="AJ76">
        <f t="shared" si="67"/>
        <v>-0.23882637635902215</v>
      </c>
      <c r="AK76">
        <f t="shared" si="80"/>
        <v>-0.15603328063662419</v>
      </c>
      <c r="AL76">
        <f t="shared" si="89"/>
        <v>-0.3948997986312448</v>
      </c>
      <c r="AN76">
        <f t="shared" si="68"/>
        <v>0</v>
      </c>
      <c r="AO76">
        <f t="shared" si="69"/>
        <v>0</v>
      </c>
      <c r="AP76">
        <f t="shared" si="70"/>
        <v>-1.2208394584607618E-11</v>
      </c>
      <c r="AQ76">
        <f t="shared" si="71"/>
        <v>-2.6204233638554193E-8</v>
      </c>
      <c r="AR76">
        <f t="shared" si="72"/>
        <v>-2.6216442033138801E-8</v>
      </c>
      <c r="AS76">
        <f t="shared" si="73"/>
        <v>-1.5597714837619123E-4</v>
      </c>
      <c r="AT76">
        <f t="shared" si="74"/>
        <v>-1.0190510167476824E-4</v>
      </c>
      <c r="AU76">
        <f t="shared" si="75"/>
        <v>-2.5790846649299262E-4</v>
      </c>
      <c r="AW76">
        <v>73</v>
      </c>
      <c r="AX76">
        <f>IF(Z76&gt;0, (R76*SUMPRODUCT(K76:$K$98, X76:$X$98)-K76*$AZ$3)/Z76, 0)</f>
        <v>-5323427291.7629023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0.69109609699999996</v>
      </c>
      <c r="Q77" s="5">
        <f t="shared" si="81"/>
        <v>50</v>
      </c>
      <c r="R77">
        <f t="shared" si="61"/>
        <v>50000</v>
      </c>
      <c r="S77">
        <f t="shared" si="62"/>
        <v>-15901632912.313715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-1.9902204898784661</v>
      </c>
      <c r="AC77">
        <f t="shared" si="79"/>
        <v>-1.7769826025429429</v>
      </c>
      <c r="AE77">
        <f t="shared" si="63"/>
        <v>0</v>
      </c>
      <c r="AF77">
        <f t="shared" si="64"/>
        <v>0</v>
      </c>
      <c r="AG77">
        <f t="shared" si="65"/>
        <v>-5.5874217834789295E-9</v>
      </c>
      <c r="AH77">
        <f t="shared" si="66"/>
        <v>-1.2918685062653953E-5</v>
      </c>
      <c r="AI77">
        <f t="shared" si="88"/>
        <v>-1.2924272484437432E-5</v>
      </c>
      <c r="AJ77">
        <f t="shared" si="67"/>
        <v>-0.21323788733552318</v>
      </c>
      <c r="AK77">
        <f t="shared" si="80"/>
        <v>-0.13931543429149265</v>
      </c>
      <c r="AL77">
        <f t="shared" si="89"/>
        <v>-0.35256624589950025</v>
      </c>
      <c r="AN77">
        <f t="shared" si="68"/>
        <v>0</v>
      </c>
      <c r="AO77">
        <f t="shared" si="69"/>
        <v>0</v>
      </c>
      <c r="AP77">
        <f t="shared" si="70"/>
        <v>-3.2581578488422148E-12</v>
      </c>
      <c r="AQ77">
        <f t="shared" si="71"/>
        <v>-7.533190935766302E-9</v>
      </c>
      <c r="AR77">
        <f t="shared" si="72"/>
        <v>-7.5364490936151447E-9</v>
      </c>
      <c r="AS77">
        <f t="shared" si="73"/>
        <v>-1.2434405763800824E-4</v>
      </c>
      <c r="AT77">
        <f t="shared" si="74"/>
        <v>-8.1238126150388255E-5</v>
      </c>
      <c r="AU77">
        <f t="shared" si="75"/>
        <v>-2.0558972023749009E-4</v>
      </c>
      <c r="AW77">
        <v>74</v>
      </c>
      <c r="AX77">
        <f>IF(Z77&gt;0, (R77*SUMPRODUCT(K77:$K$98, X77:$X$98)-K77*$AZ$3)/Z77, 0)</f>
        <v>-15901632912.313715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0.70685825099999999</v>
      </c>
      <c r="Q78" s="5">
        <f t="shared" si="81"/>
        <v>50</v>
      </c>
      <c r="R78">
        <f t="shared" si="61"/>
        <v>50000</v>
      </c>
      <c r="S78">
        <f t="shared" si="62"/>
        <v>-50144094385.739059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-1.7769826025429429</v>
      </c>
      <c r="AC78">
        <f t="shared" si="79"/>
        <v>-1.5865916158442082</v>
      </c>
      <c r="AE78">
        <f t="shared" si="63"/>
        <v>0</v>
      </c>
      <c r="AF78">
        <f t="shared" si="64"/>
        <v>0</v>
      </c>
      <c r="AG78">
        <f t="shared" si="65"/>
        <v>-1.5820323761749235E-9</v>
      </c>
      <c r="AH78">
        <f t="shared" si="66"/>
        <v>-3.9495151894692173E-6</v>
      </c>
      <c r="AI78">
        <f t="shared" si="88"/>
        <v>-3.9510972218453924E-6</v>
      </c>
      <c r="AJ78">
        <f t="shared" si="67"/>
        <v>-0.19039098669873478</v>
      </c>
      <c r="AK78">
        <f t="shared" si="80"/>
        <v>-0.12438878217800602</v>
      </c>
      <c r="AL78">
        <f t="shared" si="89"/>
        <v>-0.31478371997396265</v>
      </c>
      <c r="AN78">
        <f t="shared" si="68"/>
        <v>0</v>
      </c>
      <c r="AO78">
        <f t="shared" si="69"/>
        <v>0</v>
      </c>
      <c r="AP78">
        <f t="shared" si="70"/>
        <v>-8.2367902842791292E-13</v>
      </c>
      <c r="AQ78">
        <f t="shared" si="71"/>
        <v>-2.0562997843879738E-9</v>
      </c>
      <c r="AR78">
        <f t="shared" si="72"/>
        <v>-2.0571234634164021E-9</v>
      </c>
      <c r="AS78">
        <f t="shared" si="73"/>
        <v>-9.912632971811319E-5</v>
      </c>
      <c r="AT78">
        <f t="shared" si="74"/>
        <v>-6.4762537603328283E-5</v>
      </c>
      <c r="AU78">
        <f t="shared" si="75"/>
        <v>-1.6389092444490491E-4</v>
      </c>
      <c r="AW78">
        <v>75</v>
      </c>
      <c r="AX78">
        <f>IF(Z78&gt;0, (R78*SUMPRODUCT(K78:$K$98, X78:$X$98)-K78*$AZ$3)/Z78, 0)</f>
        <v>-50144094385.739059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0.722550582</v>
      </c>
      <c r="Q79" s="5">
        <f t="shared" si="81"/>
        <v>50</v>
      </c>
      <c r="R79">
        <f t="shared" si="61"/>
        <v>50000</v>
      </c>
      <c r="S79">
        <f t="shared" si="62"/>
        <v>-167401795954.06473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-1.5865916158442082</v>
      </c>
      <c r="AC79">
        <f t="shared" si="79"/>
        <v>-1.4165996587648597</v>
      </c>
      <c r="AE79">
        <f t="shared" si="63"/>
        <v>0</v>
      </c>
      <c r="AF79">
        <f t="shared" si="64"/>
        <v>0</v>
      </c>
      <c r="AG79">
        <f t="shared" si="65"/>
        <v>-4.2311363826514043E-10</v>
      </c>
      <c r="AH79">
        <f t="shared" si="66"/>
        <v>-1.1430984141480339E-6</v>
      </c>
      <c r="AI79">
        <f t="shared" si="88"/>
        <v>-1.143521527786299E-6</v>
      </c>
      <c r="AJ79">
        <f t="shared" si="67"/>
        <v>-0.16999195707934844</v>
      </c>
      <c r="AK79">
        <f t="shared" si="80"/>
        <v>-0.11106141310909458</v>
      </c>
      <c r="AL79">
        <f t="shared" si="89"/>
        <v>-0.28105451370997081</v>
      </c>
      <c r="AN79">
        <f t="shared" si="68"/>
        <v>0</v>
      </c>
      <c r="AO79">
        <f t="shared" si="69"/>
        <v>0</v>
      </c>
      <c r="AP79">
        <f t="shared" si="70"/>
        <v>-1.9668971140343818E-13</v>
      </c>
      <c r="AQ79">
        <f t="shared" si="71"/>
        <v>-5.3138371551052045E-10</v>
      </c>
      <c r="AR79">
        <f t="shared" si="72"/>
        <v>-5.3158040522192386E-10</v>
      </c>
      <c r="AS79">
        <f t="shared" si="73"/>
        <v>-7.9022905326182202E-5</v>
      </c>
      <c r="AT79">
        <f t="shared" si="74"/>
        <v>-5.1628298681303886E-5</v>
      </c>
      <c r="AU79">
        <f t="shared" si="75"/>
        <v>-1.3065173558789132E-4</v>
      </c>
      <c r="AW79">
        <v>76</v>
      </c>
      <c r="AX79">
        <f>IF(Z79&gt;0, (R79*SUMPRODUCT(K79:$K$98, X79:$X$98)-K79*$AZ$3)/Z79, 0)</f>
        <v>-167401795954.06473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0.74076925400000004</v>
      </c>
      <c r="Q80" s="5">
        <f t="shared" si="81"/>
        <v>50</v>
      </c>
      <c r="R80">
        <f t="shared" si="61"/>
        <v>50000</v>
      </c>
      <c r="S80">
        <f t="shared" si="62"/>
        <v>-599708870985.95154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-1.4165996587648597</v>
      </c>
      <c r="AC80">
        <f t="shared" si="79"/>
        <v>-1.2648211243537002</v>
      </c>
      <c r="AE80">
        <f t="shared" si="63"/>
        <v>0</v>
      </c>
      <c r="AF80">
        <f t="shared" si="64"/>
        <v>0</v>
      </c>
      <c r="AG80">
        <f t="shared" si="65"/>
        <v>-1.0545292770759508E-10</v>
      </c>
      <c r="AH80">
        <f t="shared" si="66"/>
        <v>-3.1342957417489394E-7</v>
      </c>
      <c r="AI80">
        <f t="shared" si="88"/>
        <v>-3.1353502710260152E-7</v>
      </c>
      <c r="AJ80">
        <f t="shared" si="67"/>
        <v>-0.15177853441115952</v>
      </c>
      <c r="AK80">
        <f t="shared" si="80"/>
        <v>-9.916197611354019E-2</v>
      </c>
      <c r="AL80">
        <f t="shared" si="89"/>
        <v>-0.25094082405972684</v>
      </c>
      <c r="AN80">
        <f t="shared" si="68"/>
        <v>0</v>
      </c>
      <c r="AO80">
        <f t="shared" si="69"/>
        <v>0</v>
      </c>
      <c r="AP80">
        <f t="shared" si="70"/>
        <v>-4.3768860271074641E-14</v>
      </c>
      <c r="AQ80">
        <f t="shared" si="71"/>
        <v>-1.3009079534446446E-10</v>
      </c>
      <c r="AR80">
        <f t="shared" si="72"/>
        <v>-1.3013456420473554E-10</v>
      </c>
      <c r="AS80">
        <f t="shared" si="73"/>
        <v>-6.2996576853807646E-5</v>
      </c>
      <c r="AT80">
        <f t="shared" si="74"/>
        <v>-4.1157763668277797E-5</v>
      </c>
      <c r="AU80">
        <f t="shared" si="75"/>
        <v>-1.0415447065664966E-4</v>
      </c>
      <c r="AW80">
        <v>77</v>
      </c>
      <c r="AX80">
        <f>IF(Z80&gt;0, (R80*SUMPRODUCT(K80:$K$98, X80:$X$98)-K80*$AZ$3)/Z80, 0)</f>
        <v>-599708870985.95154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0.75888896100000003</v>
      </c>
      <c r="Q81" s="5">
        <f t="shared" si="81"/>
        <v>50</v>
      </c>
      <c r="R81">
        <f t="shared" si="61"/>
        <v>50000</v>
      </c>
      <c r="S81">
        <f t="shared" si="62"/>
        <v>-2316870502874.4775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-1.2648211243537002</v>
      </c>
      <c r="AC81">
        <f t="shared" si="79"/>
        <v>-1.1293045754279494</v>
      </c>
      <c r="AE81">
        <f t="shared" si="63"/>
        <v>0</v>
      </c>
      <c r="AF81">
        <f t="shared" si="64"/>
        <v>0</v>
      </c>
      <c r="AG81">
        <f t="shared" si="65"/>
        <v>-2.437133568809418E-11</v>
      </c>
      <c r="AH81">
        <f t="shared" si="66"/>
        <v>-8.0027062742424953E-8</v>
      </c>
      <c r="AI81">
        <f t="shared" si="88"/>
        <v>-8.0051434078113053E-8</v>
      </c>
      <c r="AJ81">
        <f t="shared" si="67"/>
        <v>-0.13551654892575082</v>
      </c>
      <c r="AK81">
        <f t="shared" si="80"/>
        <v>-8.8537478704759018E-2</v>
      </c>
      <c r="AL81">
        <f t="shared" si="89"/>
        <v>-0.22405410768194389</v>
      </c>
      <c r="AN81">
        <f t="shared" si="68"/>
        <v>0</v>
      </c>
      <c r="AO81">
        <f t="shared" si="69"/>
        <v>0</v>
      </c>
      <c r="AP81">
        <f t="shared" si="70"/>
        <v>-9.0316667616909629E-15</v>
      </c>
      <c r="AQ81">
        <f t="shared" si="71"/>
        <v>-2.96568793707768E-11</v>
      </c>
      <c r="AR81">
        <f t="shared" si="72"/>
        <v>-2.9665911037538494E-11</v>
      </c>
      <c r="AS81">
        <f t="shared" si="73"/>
        <v>-5.0220485502142046E-5</v>
      </c>
      <c r="AT81">
        <f t="shared" si="74"/>
        <v>-3.2810717221885052E-5</v>
      </c>
      <c r="AU81">
        <f t="shared" si="75"/>
        <v>-8.3031232389938129E-5</v>
      </c>
      <c r="AW81">
        <v>78</v>
      </c>
      <c r="AX81">
        <f>IF(Z81&gt;0, (R81*SUMPRODUCT(K81:$K$98, X81:$X$98)-K81*$AZ$3)/Z81, 0)</f>
        <v>-2316870502874.4775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0.77688723800000004</v>
      </c>
      <c r="Q82" s="5">
        <f t="shared" si="81"/>
        <v>50</v>
      </c>
      <c r="R82">
        <f t="shared" si="61"/>
        <v>50000</v>
      </c>
      <c r="S82">
        <f t="shared" si="62"/>
        <v>-9706759736984.3125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-1.1293045754279494</v>
      </c>
      <c r="AC82">
        <f t="shared" si="79"/>
        <v>-1.0083076566577474</v>
      </c>
      <c r="AE82">
        <f t="shared" si="63"/>
        <v>0</v>
      </c>
      <c r="AF82">
        <f t="shared" si="64"/>
        <v>0</v>
      </c>
      <c r="AG82">
        <f t="shared" si="65"/>
        <v>-5.1938426621189217E-12</v>
      </c>
      <c r="AH82">
        <f t="shared" si="66"/>
        <v>-1.8933779669094316E-8</v>
      </c>
      <c r="AI82">
        <f t="shared" si="88"/>
        <v>-1.8938973511756435E-8</v>
      </c>
      <c r="AJ82">
        <f t="shared" si="67"/>
        <v>-0.12099691877020202</v>
      </c>
      <c r="AK82">
        <f t="shared" si="80"/>
        <v>-7.9051320279956469E-2</v>
      </c>
      <c r="AL82">
        <f t="shared" si="89"/>
        <v>-0.20004825798913201</v>
      </c>
      <c r="AN82">
        <f t="shared" si="68"/>
        <v>0</v>
      </c>
      <c r="AO82">
        <f t="shared" si="69"/>
        <v>0</v>
      </c>
      <c r="AP82">
        <f t="shared" si="70"/>
        <v>-1.7185387937924616E-15</v>
      </c>
      <c r="AQ82">
        <f t="shared" si="71"/>
        <v>-6.2648095044879423E-12</v>
      </c>
      <c r="AR82">
        <f t="shared" si="72"/>
        <v>-6.2665280432817348E-12</v>
      </c>
      <c r="AS82">
        <f t="shared" si="73"/>
        <v>-4.0035463598567195E-5</v>
      </c>
      <c r="AT82">
        <f t="shared" si="74"/>
        <v>-2.6156502889942059E-5</v>
      </c>
      <c r="AU82">
        <f t="shared" si="75"/>
        <v>-6.6191972755037305E-5</v>
      </c>
      <c r="AW82">
        <v>79</v>
      </c>
      <c r="AX82">
        <f>IF(Z82&gt;0, (R82*SUMPRODUCT(K82:$K$98, X82:$X$98)-K82*$AZ$3)/Z82, 0)</f>
        <v>-9706759736984.3125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0.79474162100000001</v>
      </c>
      <c r="Q83" s="5">
        <f t="shared" si="81"/>
        <v>50</v>
      </c>
      <c r="R83">
        <f t="shared" si="61"/>
        <v>50000</v>
      </c>
      <c r="S83">
        <f t="shared" si="62"/>
        <v>-44386058153319.438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-1.0083076566577474</v>
      </c>
      <c r="AC83">
        <f t="shared" si="79"/>
        <v>-0.90027469344985223</v>
      </c>
      <c r="AE83">
        <f t="shared" si="63"/>
        <v>0</v>
      </c>
      <c r="AF83">
        <f t="shared" si="64"/>
        <v>0</v>
      </c>
      <c r="AG83">
        <f t="shared" si="65"/>
        <v>-1.0141412989863854E-12</v>
      </c>
      <c r="AH83">
        <f t="shared" si="66"/>
        <v>-4.1277629365113472E-9</v>
      </c>
      <c r="AI83">
        <f t="shared" si="88"/>
        <v>-4.1287770778103335E-9</v>
      </c>
      <c r="AJ83">
        <f t="shared" si="67"/>
        <v>-0.10803296320789513</v>
      </c>
      <c r="AK83">
        <f t="shared" si="80"/>
        <v>-7.0581535966042316E-2</v>
      </c>
      <c r="AL83">
        <f t="shared" si="89"/>
        <v>-0.17861450330271453</v>
      </c>
      <c r="AN83">
        <f t="shared" si="68"/>
        <v>0</v>
      </c>
      <c r="AO83">
        <f t="shared" si="69"/>
        <v>0</v>
      </c>
      <c r="AP83">
        <f t="shared" si="70"/>
        <v>-2.9960633850404576E-16</v>
      </c>
      <c r="AQ83">
        <f t="shared" si="71"/>
        <v>-1.2194592024375048E-12</v>
      </c>
      <c r="AR83">
        <f t="shared" si="72"/>
        <v>-1.2197588087760088E-12</v>
      </c>
      <c r="AS83">
        <f t="shared" si="73"/>
        <v>-3.1916026471666524E-5</v>
      </c>
      <c r="AT83">
        <f t="shared" si="74"/>
        <v>-2.0851803962537813E-5</v>
      </c>
      <c r="AU83">
        <f t="shared" si="75"/>
        <v>-5.2767831653963142E-5</v>
      </c>
      <c r="AW83">
        <v>80</v>
      </c>
      <c r="AX83">
        <f>IF(Z83&gt;0, (R83*SUMPRODUCT(K83:$K$98, X83:$X$98)-K83*$AZ$3)/Z83, 0)</f>
        <v>-44386058153319.438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0.81243025300000005</v>
      </c>
      <c r="Q84" s="5">
        <f t="shared" si="81"/>
        <v>50</v>
      </c>
      <c r="R84">
        <f t="shared" si="61"/>
        <v>50000</v>
      </c>
      <c r="S84">
        <f t="shared" si="62"/>
        <v>-223182212820949.28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-0.90027469344985223</v>
      </c>
      <c r="AC84">
        <f t="shared" si="79"/>
        <v>-0.80381669058128635</v>
      </c>
      <c r="AE84">
        <f t="shared" si="63"/>
        <v>0</v>
      </c>
      <c r="AF84">
        <f t="shared" si="64"/>
        <v>0</v>
      </c>
      <c r="AG84">
        <f t="shared" si="65"/>
        <v>-1.800808138832637E-13</v>
      </c>
      <c r="AH84">
        <f t="shared" si="66"/>
        <v>-8.2391907211325774E-10</v>
      </c>
      <c r="AI84">
        <f t="shared" si="88"/>
        <v>-8.2409915292714105E-10</v>
      </c>
      <c r="AJ84">
        <f t="shared" si="67"/>
        <v>-9.6458002868565873E-2</v>
      </c>
      <c r="AK84">
        <f t="shared" si="80"/>
        <v>-6.3019228541489655E-2</v>
      </c>
      <c r="AL84">
        <f t="shared" si="89"/>
        <v>-0.15947723223415466</v>
      </c>
      <c r="AN84">
        <f t="shared" si="68"/>
        <v>0</v>
      </c>
      <c r="AO84">
        <f t="shared" si="69"/>
        <v>0</v>
      </c>
      <c r="AP84">
        <f t="shared" si="70"/>
        <v>-4.750091225692833E-17</v>
      </c>
      <c r="AQ84">
        <f t="shared" si="71"/>
        <v>-2.173296905278978E-13</v>
      </c>
      <c r="AR84">
        <f t="shared" si="72"/>
        <v>-2.1737719144015473E-13</v>
      </c>
      <c r="AS84">
        <f t="shared" si="73"/>
        <v>-2.5443260900122548E-5</v>
      </c>
      <c r="AT84">
        <f t="shared" si="74"/>
        <v>-1.6622930454929604E-5</v>
      </c>
      <c r="AU84">
        <f t="shared" si="75"/>
        <v>-4.2066191572429334E-5</v>
      </c>
      <c r="AW84">
        <v>81</v>
      </c>
      <c r="AX84">
        <f>IF(Z84&gt;0, (R84*SUMPRODUCT(K84:$K$98, X84:$X$98)-K84*$AZ$3)/Z84, 0)</f>
        <v>-223182212820949.28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0.830029028</v>
      </c>
      <c r="Q85" s="5">
        <f t="shared" si="81"/>
        <v>50</v>
      </c>
      <c r="R85">
        <f t="shared" si="61"/>
        <v>50000</v>
      </c>
      <c r="S85">
        <f t="shared" si="62"/>
        <v>-1245662449784329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-0.80381669058128635</v>
      </c>
      <c r="AC85">
        <f t="shared" si="79"/>
        <v>-0.71769347373348102</v>
      </c>
      <c r="AE85">
        <f t="shared" si="63"/>
        <v>0</v>
      </c>
      <c r="AF85">
        <f t="shared" si="64"/>
        <v>0</v>
      </c>
      <c r="AG85">
        <f t="shared" si="65"/>
        <v>-2.8807702835456776E-14</v>
      </c>
      <c r="AH85">
        <f t="shared" si="66"/>
        <v>-1.494723029089743E-10</v>
      </c>
      <c r="AI85">
        <f t="shared" si="88"/>
        <v>-1.4950111061180975E-10</v>
      </c>
      <c r="AJ85">
        <f t="shared" si="67"/>
        <v>-8.6123216847805328E-2</v>
      </c>
      <c r="AK85">
        <f t="shared" si="80"/>
        <v>-5.6267168340690052E-2</v>
      </c>
      <c r="AL85">
        <f t="shared" si="89"/>
        <v>-0.14239038533799647</v>
      </c>
      <c r="AN85">
        <f t="shared" si="68"/>
        <v>0</v>
      </c>
      <c r="AO85">
        <f t="shared" si="69"/>
        <v>0</v>
      </c>
      <c r="AP85">
        <f t="shared" si="70"/>
        <v>-6.7846134862745849E-18</v>
      </c>
      <c r="AQ85">
        <f t="shared" si="71"/>
        <v>-3.5202800026545995E-14</v>
      </c>
      <c r="AR85">
        <f t="shared" si="72"/>
        <v>-3.5209584640032269E-14</v>
      </c>
      <c r="AS85">
        <f t="shared" si="73"/>
        <v>-2.028321181471621E-5</v>
      </c>
      <c r="AT85">
        <f t="shared" si="74"/>
        <v>-1.3251698385643772E-5</v>
      </c>
      <c r="AU85">
        <f t="shared" si="75"/>
        <v>-3.3534910235569563E-5</v>
      </c>
      <c r="AW85">
        <v>82</v>
      </c>
      <c r="AX85">
        <f>IF(Z85&gt;0, (R85*SUMPRODUCT(K85:$K$98, X85:$X$98)-K85*$AZ$3)/Z85, 0)</f>
        <v>-1245662449784329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0.84762719500000006</v>
      </c>
      <c r="Q86" s="5">
        <f t="shared" si="81"/>
        <v>50</v>
      </c>
      <c r="R86">
        <f t="shared" si="61"/>
        <v>50000</v>
      </c>
      <c r="S86">
        <f t="shared" si="62"/>
        <v>-7811875420161308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-0.71769347373348102</v>
      </c>
      <c r="AC86">
        <f t="shared" si="79"/>
        <v>-0.64079774440492454</v>
      </c>
      <c r="AE86">
        <f t="shared" si="63"/>
        <v>0</v>
      </c>
      <c r="AF86">
        <f t="shared" si="64"/>
        <v>0</v>
      </c>
      <c r="AG86">
        <f t="shared" si="65"/>
        <v>-4.1014334582904337E-15</v>
      </c>
      <c r="AH86">
        <f t="shared" si="66"/>
        <v>-2.4418192348811774E-11</v>
      </c>
      <c r="AI86">
        <f t="shared" si="88"/>
        <v>-2.4422293782270066E-11</v>
      </c>
      <c r="AJ86">
        <f t="shared" si="67"/>
        <v>-7.6895729328556484E-2</v>
      </c>
      <c r="AK86">
        <f t="shared" si="80"/>
        <v>-5.0238543161343678E-2</v>
      </c>
      <c r="AL86">
        <f t="shared" si="89"/>
        <v>-0.12713427251432247</v>
      </c>
      <c r="AN86">
        <f t="shared" si="68"/>
        <v>0</v>
      </c>
      <c r="AO86">
        <f t="shared" si="69"/>
        <v>0</v>
      </c>
      <c r="AP86">
        <f t="shared" si="70"/>
        <v>-8.6245040435869763E-19</v>
      </c>
      <c r="AQ86">
        <f t="shared" si="71"/>
        <v>-5.1346633022590151E-15</v>
      </c>
      <c r="AR86">
        <f t="shared" si="72"/>
        <v>-5.1355257526633743E-15</v>
      </c>
      <c r="AS86">
        <f t="shared" si="73"/>
        <v>-1.6169652275795694E-5</v>
      </c>
      <c r="AT86">
        <f t="shared" si="74"/>
        <v>-1.0564172820190747E-5</v>
      </c>
      <c r="AU86">
        <f t="shared" si="75"/>
        <v>-2.6733825101121968E-5</v>
      </c>
      <c r="AW86">
        <v>83</v>
      </c>
      <c r="AX86">
        <f>IF(Z86&gt;0, (R86*SUMPRODUCT(K86:$K$98, X86:$X$98)-K86*$AZ$3)/Z86, 0)</f>
        <v>-7811875420161308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0.86522596900000004</v>
      </c>
      <c r="Q87" s="5">
        <f t="shared" si="81"/>
        <v>50</v>
      </c>
      <c r="R87">
        <f t="shared" si="61"/>
        <v>50000</v>
      </c>
      <c r="S87">
        <f t="shared" si="62"/>
        <v>-5.5900163776877784E+16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-0.64079774440492454</v>
      </c>
      <c r="AC87">
        <f t="shared" si="79"/>
        <v>-0.57214084321868708</v>
      </c>
      <c r="AE87">
        <f t="shared" si="63"/>
        <v>0</v>
      </c>
      <c r="AF87">
        <f t="shared" si="64"/>
        <v>0</v>
      </c>
      <c r="AG87">
        <f t="shared" si="65"/>
        <v>-5.1175238546916748E-16</v>
      </c>
      <c r="AH87">
        <f t="shared" si="66"/>
        <v>-3.5486667382383619E-12</v>
      </c>
      <c r="AI87">
        <f t="shared" si="88"/>
        <v>-3.549178490623831E-12</v>
      </c>
      <c r="AJ87">
        <f t="shared" si="67"/>
        <v>-6.8656901186237462E-2</v>
      </c>
      <c r="AK87">
        <f t="shared" si="80"/>
        <v>-4.4855842108344722E-2</v>
      </c>
      <c r="AL87">
        <f t="shared" si="89"/>
        <v>-0.11351274329813135</v>
      </c>
      <c r="AN87">
        <f t="shared" si="68"/>
        <v>0</v>
      </c>
      <c r="AO87">
        <f t="shared" si="69"/>
        <v>0</v>
      </c>
      <c r="AP87">
        <f t="shared" si="70"/>
        <v>-9.6081619186977328E-20</v>
      </c>
      <c r="AQ87">
        <f t="shared" si="71"/>
        <v>-6.6626293466580003E-16</v>
      </c>
      <c r="AR87">
        <f t="shared" si="72"/>
        <v>-6.6635901628498699E-16</v>
      </c>
      <c r="AS87">
        <f t="shared" si="73"/>
        <v>-1.289034779639819E-5</v>
      </c>
      <c r="AT87">
        <f t="shared" si="74"/>
        <v>-8.4216938936473644E-6</v>
      </c>
      <c r="AU87">
        <f t="shared" si="75"/>
        <v>-2.131204169071191E-5</v>
      </c>
      <c r="AW87">
        <v>84</v>
      </c>
      <c r="AX87">
        <f>IF(Z87&gt;0, (R87*SUMPRODUCT(K87:$K$98, X87:$X$98)-K87*$AZ$3)/Z87, 0)</f>
        <v>-5.5900163776877784E+16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0.88282474399999999</v>
      </c>
      <c r="Q88" s="5">
        <f t="shared" si="81"/>
        <v>50</v>
      </c>
      <c r="R88">
        <f t="shared" si="61"/>
        <v>50000</v>
      </c>
      <c r="S88">
        <f t="shared" si="62"/>
        <v>-4.6569387727956102E+17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-0.57214084321868708</v>
      </c>
      <c r="AC88">
        <f t="shared" si="79"/>
        <v>-0.51084003858811411</v>
      </c>
      <c r="AE88">
        <f t="shared" si="63"/>
        <v>0</v>
      </c>
      <c r="AF88">
        <f t="shared" si="64"/>
        <v>0</v>
      </c>
      <c r="AG88">
        <f t="shared" si="65"/>
        <v>-5.4847192921268678E-17</v>
      </c>
      <c r="AH88">
        <f t="shared" si="66"/>
        <v>-4.5178766869320712E-13</v>
      </c>
      <c r="AI88">
        <f t="shared" si="88"/>
        <v>-4.5184251588612837E-13</v>
      </c>
      <c r="AJ88">
        <f t="shared" si="67"/>
        <v>-6.1300804630572969E-2</v>
      </c>
      <c r="AK88">
        <f t="shared" si="80"/>
        <v>-4.0049859025308096E-2</v>
      </c>
      <c r="AL88">
        <f t="shared" si="89"/>
        <v>-0.10135066365633291</v>
      </c>
      <c r="AN88">
        <f t="shared" si="68"/>
        <v>0</v>
      </c>
      <c r="AO88">
        <f t="shared" si="69"/>
        <v>0</v>
      </c>
      <c r="AP88">
        <f t="shared" si="70"/>
        <v>-9.1942608332667871E-21</v>
      </c>
      <c r="AQ88">
        <f t="shared" si="71"/>
        <v>-7.5735027555222095E-17</v>
      </c>
      <c r="AR88">
        <f t="shared" si="72"/>
        <v>-7.5744221816055367E-17</v>
      </c>
      <c r="AS88">
        <f t="shared" si="73"/>
        <v>-1.0276106342792563E-5</v>
      </c>
      <c r="AT88">
        <f t="shared" si="74"/>
        <v>-6.7137228106245446E-6</v>
      </c>
      <c r="AU88">
        <f t="shared" si="75"/>
        <v>-1.6989829153492853E-5</v>
      </c>
      <c r="AW88">
        <v>85</v>
      </c>
      <c r="AX88">
        <f>IF(Z88&gt;0, (R88*SUMPRODUCT(K88:$K$98, X88:$X$98)-K88*$AZ$3)/Z88, 0)</f>
        <v>-4.6569387727956102E+17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-0.51084003858811411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-0.51084003858811411</v>
      </c>
      <c r="AK89">
        <f t="shared" si="80"/>
        <v>-3.5758802701167991E-2</v>
      </c>
      <c r="AL89">
        <f t="shared" si="89"/>
        <v>-0.546598841289337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-8.2091614582739163E-18</v>
      </c>
      <c r="AR89">
        <f t="shared" si="72"/>
        <v>-8.2091614582739163E-18</v>
      </c>
      <c r="AS89">
        <f t="shared" si="73"/>
        <v>-7.6459124574350314E-5</v>
      </c>
      <c r="AT89">
        <f t="shared" si="74"/>
        <v>-5.3521387202045227E-6</v>
      </c>
      <c r="AU89">
        <f t="shared" si="75"/>
        <v>-8.1811263294563052E-5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6595.3152091989359</v>
      </c>
      <c r="AO91" s="6">
        <f t="shared" ref="AO91:AU91" si="93">SUM(AO3:AO89)</f>
        <v>-659.53152091989364</v>
      </c>
      <c r="AP91" s="6">
        <f t="shared" si="93"/>
        <v>-3007.3239066249193</v>
      </c>
      <c r="AQ91" s="6">
        <f t="shared" si="93"/>
        <v>-3047.351239696729</v>
      </c>
      <c r="AR91" s="6">
        <f t="shared" si="93"/>
        <v>-118.89145804260752</v>
      </c>
      <c r="AS91" s="6">
        <f t="shared" si="93"/>
        <v>-721.07677165980192</v>
      </c>
      <c r="AT91" s="6">
        <f t="shared" si="93"/>
        <v>237.30987230578179</v>
      </c>
      <c r="AU91" s="6">
        <f t="shared" si="93"/>
        <v>-602.65835739662668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13572.748019162676</v>
      </c>
      <c r="K3">
        <v>1</v>
      </c>
      <c r="L3" s="2">
        <v>0</v>
      </c>
      <c r="O3">
        <f>$C$3</f>
        <v>13572.748019162676</v>
      </c>
      <c r="P3">
        <f>O3*C5</f>
        <v>1357.2748019162677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13572.748019162676</v>
      </c>
      <c r="AF3">
        <f t="shared" ref="AF3:AF34" si="3">-$Z3*P3</f>
        <v>-1357.2748019162677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9695.5650132464089</v>
      </c>
      <c r="AJ3">
        <f t="shared" ref="AJ3:AJ34" si="7">AB3-AC3</f>
        <v>0</v>
      </c>
      <c r="AL3">
        <f t="shared" ref="AL3:AL23" si="8">SUM(AI3:AK3)</f>
        <v>9695.5650132464089</v>
      </c>
      <c r="AN3">
        <f t="shared" ref="AN3:AN34" si="9">AE3*$K3</f>
        <v>13572.748019162676</v>
      </c>
      <c r="AO3">
        <f t="shared" ref="AO3:AO34" si="10">AF3*$K3</f>
        <v>-1357.2748019162677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9695.5650132464089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9695.5650132464089</v>
      </c>
      <c r="AW3">
        <v>0</v>
      </c>
      <c r="AX3">
        <f>IF(Z3&gt;0, (R3*SUMPRODUCT(K3:$K$98, X3:$X$98)-K3*$AZ$3)/Z3, 0)</f>
        <v>0</v>
      </c>
      <c r="AZ3">
        <f>C6*ABS(SUMPRODUCT(X4:X79, K4:K79))/1</f>
        <v>7139.229946426025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484.73689438442949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478.87921741583341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-478.87921741583341</v>
      </c>
      <c r="AK4">
        <f t="shared" ref="AK4:AK35" si="28">G4*SUM(AB4:AB4, AE4:AF4)</f>
        <v>0</v>
      </c>
      <c r="AL4">
        <f t="shared" si="8"/>
        <v>-583.0912174158334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-97.221755760798573</v>
      </c>
      <c r="AR4">
        <f t="shared" si="13"/>
        <v>-97.221755760798573</v>
      </c>
      <c r="AS4">
        <f t="shared" si="14"/>
        <v>-446.75736301505123</v>
      </c>
      <c r="AT4">
        <f t="shared" si="15"/>
        <v>0</v>
      </c>
      <c r="AU4">
        <f t="shared" si="16"/>
        <v>-543.97911877584977</v>
      </c>
      <c r="AW4">
        <v>1</v>
      </c>
      <c r="AX4">
        <f>IF(Z4&gt;0, (R4*SUMPRODUCT(K4:$K$98, X4:$X$98)-K4*$AZ$3)/Z4, 0)</f>
        <v>484.73689438442949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2.1892320000000002E-3</v>
      </c>
      <c r="Q5" s="5">
        <f t="shared" ref="Q5:Q36" si="30">$C$8</f>
        <v>50</v>
      </c>
      <c r="R5">
        <f t="shared" si="0"/>
        <v>50000</v>
      </c>
      <c r="S5">
        <f t="shared" si="1"/>
        <v>960.36536576732715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478.87921741583341</v>
      </c>
      <c r="AC5">
        <f t="shared" si="27"/>
        <v>937.19542346981416</v>
      </c>
      <c r="AE5">
        <f t="shared" si="2"/>
        <v>0</v>
      </c>
      <c r="AF5">
        <f t="shared" si="3"/>
        <v>0</v>
      </c>
      <c r="AG5">
        <f t="shared" si="4"/>
        <v>-48.793691280245184</v>
      </c>
      <c r="AH5">
        <f t="shared" si="5"/>
        <v>-108.13883975481602</v>
      </c>
      <c r="AI5">
        <f t="shared" si="6"/>
        <v>-156.9325310350612</v>
      </c>
      <c r="AJ5">
        <f t="shared" si="7"/>
        <v>-458.31620605398075</v>
      </c>
      <c r="AK5">
        <f t="shared" si="28"/>
        <v>19.634047914049169</v>
      </c>
      <c r="AL5">
        <f t="shared" si="8"/>
        <v>-595.6146891749928</v>
      </c>
      <c r="AN5">
        <f t="shared" si="9"/>
        <v>0</v>
      </c>
      <c r="AO5">
        <f t="shared" si="10"/>
        <v>0</v>
      </c>
      <c r="AP5">
        <f t="shared" si="11"/>
        <v>-41.723876625566916</v>
      </c>
      <c r="AQ5">
        <f t="shared" si="12"/>
        <v>-92.470388896128256</v>
      </c>
      <c r="AR5">
        <f t="shared" si="13"/>
        <v>-134.19426552169517</v>
      </c>
      <c r="AS5">
        <f t="shared" si="14"/>
        <v>-391.90986242593016</v>
      </c>
      <c r="AT5">
        <f t="shared" si="15"/>
        <v>16.789231790666456</v>
      </c>
      <c r="AU5">
        <f t="shared" si="16"/>
        <v>-509.31489615695887</v>
      </c>
      <c r="AW5">
        <v>2</v>
      </c>
      <c r="AX5">
        <f>IF(Z5&gt;0, (R5*SUMPRODUCT(K5:$K$98, X5:$X$98)-K5*$AZ$3)/Z5, 0)</f>
        <v>960.36536576732715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2.8741389999999999E-3</v>
      </c>
      <c r="Q6" s="5">
        <f t="shared" si="30"/>
        <v>50</v>
      </c>
      <c r="R6">
        <f t="shared" si="0"/>
        <v>50000</v>
      </c>
      <c r="S6">
        <f t="shared" si="1"/>
        <v>1497.1959013141627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937.19542346981416</v>
      </c>
      <c r="AC6">
        <f t="shared" si="27"/>
        <v>1442.2642183722455</v>
      </c>
      <c r="AE6">
        <f t="shared" si="2"/>
        <v>0</v>
      </c>
      <c r="AF6">
        <f t="shared" si="3"/>
        <v>0</v>
      </c>
      <c r="AG6">
        <f t="shared" si="4"/>
        <v>-48.16551451638022</v>
      </c>
      <c r="AH6">
        <f t="shared" si="5"/>
        <v>-140.2398510625126</v>
      </c>
      <c r="AI6">
        <f t="shared" si="6"/>
        <v>-188.40536557889283</v>
      </c>
      <c r="AJ6">
        <f t="shared" si="7"/>
        <v>-505.06879490243136</v>
      </c>
      <c r="AK6">
        <f t="shared" si="28"/>
        <v>54.825932272984133</v>
      </c>
      <c r="AL6">
        <f t="shared" si="8"/>
        <v>-638.64822820834002</v>
      </c>
      <c r="AN6">
        <f t="shared" si="9"/>
        <v>0</v>
      </c>
      <c r="AO6">
        <f t="shared" si="10"/>
        <v>0</v>
      </c>
      <c r="AP6">
        <f t="shared" si="11"/>
        <v>-37.155360972729376</v>
      </c>
      <c r="AQ6">
        <f t="shared" si="12"/>
        <v>-108.18242764161502</v>
      </c>
      <c r="AR6">
        <f t="shared" si="13"/>
        <v>-145.33778861434439</v>
      </c>
      <c r="AS6">
        <f t="shared" si="14"/>
        <v>-389.61513396227241</v>
      </c>
      <c r="AT6">
        <f t="shared" si="15"/>
        <v>42.293274030662865</v>
      </c>
      <c r="AU6">
        <f t="shared" si="16"/>
        <v>-492.65964854595393</v>
      </c>
      <c r="AW6">
        <v>3</v>
      </c>
      <c r="AX6">
        <f>IF(Z6&gt;0, (R6*SUMPRODUCT(K6:$K$98, X6:$X$98)-K6*$AZ$3)/Z6, 0)</f>
        <v>1497.1959013141627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3.657909E-3</v>
      </c>
      <c r="Q7" s="5">
        <f t="shared" si="30"/>
        <v>50</v>
      </c>
      <c r="R7">
        <f t="shared" si="0"/>
        <v>50000</v>
      </c>
      <c r="S7">
        <f t="shared" si="1"/>
        <v>1926.6817193242721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1442.2642183722455</v>
      </c>
      <c r="AC7">
        <f t="shared" si="27"/>
        <v>1830.6433521123308</v>
      </c>
      <c r="AE7">
        <f t="shared" si="2"/>
        <v>0</v>
      </c>
      <c r="AF7">
        <f t="shared" si="3"/>
        <v>0</v>
      </c>
      <c r="AG7">
        <f t="shared" si="4"/>
        <v>-47.507674302177321</v>
      </c>
      <c r="AH7">
        <f t="shared" si="5"/>
        <v>-176.18506903909784</v>
      </c>
      <c r="AI7">
        <f t="shared" si="6"/>
        <v>-223.69274334127516</v>
      </c>
      <c r="AJ7">
        <f t="shared" si="7"/>
        <v>-388.37913374008531</v>
      </c>
      <c r="AK7">
        <f t="shared" si="28"/>
        <v>70.815173122077255</v>
      </c>
      <c r="AL7">
        <f t="shared" si="8"/>
        <v>-541.2567039592833</v>
      </c>
      <c r="AN7">
        <f t="shared" si="9"/>
        <v>0</v>
      </c>
      <c r="AO7">
        <f t="shared" si="10"/>
        <v>0</v>
      </c>
      <c r="AP7">
        <f t="shared" si="11"/>
        <v>-33.343550572015005</v>
      </c>
      <c r="AQ7">
        <f t="shared" si="12"/>
        <v>-123.65656382530757</v>
      </c>
      <c r="AR7">
        <f t="shared" si="13"/>
        <v>-157.00011439732256</v>
      </c>
      <c r="AS7">
        <f t="shared" si="14"/>
        <v>-272.58626058199621</v>
      </c>
      <c r="AT7">
        <f t="shared" si="15"/>
        <v>49.702060581689288</v>
      </c>
      <c r="AU7">
        <f t="shared" si="16"/>
        <v>-379.88431439762957</v>
      </c>
      <c r="AW7">
        <v>4</v>
      </c>
      <c r="AX7">
        <f>IF(Z7&gt;0, (R7*SUMPRODUCT(K7:$K$98, X7:$X$98)-K7*$AZ$3)/Z7, 0)</f>
        <v>1926.6817193242721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4.4868319999999996E-3</v>
      </c>
      <c r="Q8" s="5">
        <f t="shared" si="30"/>
        <v>50</v>
      </c>
      <c r="R8">
        <f t="shared" si="0"/>
        <v>50000</v>
      </c>
      <c r="S8">
        <f t="shared" si="1"/>
        <v>2179.0874154862822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1830.6433521123308</v>
      </c>
      <c r="AC8">
        <f t="shared" si="27"/>
        <v>2040.4729893228487</v>
      </c>
      <c r="AE8">
        <f t="shared" si="2"/>
        <v>0</v>
      </c>
      <c r="AF8">
        <f t="shared" si="3"/>
        <v>0</v>
      </c>
      <c r="AG8">
        <f t="shared" si="4"/>
        <v>-46.819438605850962</v>
      </c>
      <c r="AH8">
        <f t="shared" si="5"/>
        <v>-213.15895330458684</v>
      </c>
      <c r="AI8">
        <f t="shared" si="6"/>
        <v>-259.97839191043784</v>
      </c>
      <c r="AJ8">
        <f t="shared" si="7"/>
        <v>-209.82963721051783</v>
      </c>
      <c r="AK8">
        <f t="shared" si="28"/>
        <v>38.992703399992642</v>
      </c>
      <c r="AL8">
        <f t="shared" si="8"/>
        <v>-430.81532572096302</v>
      </c>
      <c r="AN8">
        <f t="shared" si="9"/>
        <v>0</v>
      </c>
      <c r="AO8">
        <f t="shared" si="10"/>
        <v>0</v>
      </c>
      <c r="AP8">
        <f t="shared" si="11"/>
        <v>-30.673488431433512</v>
      </c>
      <c r="AQ8">
        <f t="shared" si="12"/>
        <v>-139.64987370497079</v>
      </c>
      <c r="AR8">
        <f t="shared" si="13"/>
        <v>-170.32336213640434</v>
      </c>
      <c r="AS8">
        <f t="shared" si="14"/>
        <v>-137.46869123595997</v>
      </c>
      <c r="AT8">
        <f t="shared" si="15"/>
        <v>25.545847457054403</v>
      </c>
      <c r="AU8">
        <f t="shared" si="16"/>
        <v>-282.24620591530987</v>
      </c>
      <c r="AW8">
        <v>5</v>
      </c>
      <c r="AX8">
        <f>IF(Z8&gt;0, (R8*SUMPRODUCT(K8:$K$98, X8:$X$98)-K8*$AZ$3)/Z8, 0)</f>
        <v>2179.0874154862822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5.3970320000000004E-3</v>
      </c>
      <c r="Q9" s="5">
        <f t="shared" si="30"/>
        <v>50</v>
      </c>
      <c r="R9">
        <f t="shared" si="0"/>
        <v>50000</v>
      </c>
      <c r="S9">
        <f t="shared" si="1"/>
        <v>2330.2663151554552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2040.4729893228487</v>
      </c>
      <c r="AC9">
        <f t="shared" si="27"/>
        <v>2148.438347545849</v>
      </c>
      <c r="AE9">
        <f t="shared" si="2"/>
        <v>0</v>
      </c>
      <c r="AF9">
        <f t="shared" si="3"/>
        <v>0</v>
      </c>
      <c r="AG9">
        <f t="shared" si="4"/>
        <v>-46.098558211414641</v>
      </c>
      <c r="AH9">
        <f t="shared" si="5"/>
        <v>-252.68600837781304</v>
      </c>
      <c r="AI9">
        <f t="shared" si="6"/>
        <v>-298.78456658922767</v>
      </c>
      <c r="AJ9">
        <f t="shared" si="7"/>
        <v>-107.96535822300029</v>
      </c>
      <c r="AK9">
        <f t="shared" si="28"/>
        <v>12.038790637004807</v>
      </c>
      <c r="AL9">
        <f t="shared" si="8"/>
        <v>-394.71113417522315</v>
      </c>
      <c r="AN9">
        <f t="shared" si="9"/>
        <v>0</v>
      </c>
      <c r="AO9">
        <f t="shared" si="10"/>
        <v>0</v>
      </c>
      <c r="AP9">
        <f t="shared" si="11"/>
        <v>-28.602337104368878</v>
      </c>
      <c r="AQ9">
        <f t="shared" si="12"/>
        <v>-156.7817015021086</v>
      </c>
      <c r="AR9">
        <f t="shared" si="13"/>
        <v>-185.38403860647747</v>
      </c>
      <c r="AS9">
        <f t="shared" si="14"/>
        <v>-66.988246298851749</v>
      </c>
      <c r="AT9">
        <f t="shared" si="15"/>
        <v>7.4695947441425297</v>
      </c>
      <c r="AU9">
        <f t="shared" si="16"/>
        <v>-244.90269016118668</v>
      </c>
      <c r="AW9">
        <v>6</v>
      </c>
      <c r="AX9">
        <f>IF(Z9&gt;0, (R9*SUMPRODUCT(K9:$K$98, X9:$X$98)-K9*$AZ$3)/Z9, 0)</f>
        <v>2330.2663151554552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6.3737730000000001E-3</v>
      </c>
      <c r="Q10" s="5">
        <f t="shared" si="30"/>
        <v>50</v>
      </c>
      <c r="R10">
        <f t="shared" si="0"/>
        <v>50000</v>
      </c>
      <c r="S10">
        <f t="shared" si="1"/>
        <v>2446.8634552374347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2148.438347545849</v>
      </c>
      <c r="AC10">
        <f t="shared" si="27"/>
        <v>2218.9993392110664</v>
      </c>
      <c r="AE10">
        <f t="shared" si="2"/>
        <v>0</v>
      </c>
      <c r="AF10">
        <f t="shared" si="3"/>
        <v>0</v>
      </c>
      <c r="AG10">
        <f t="shared" si="4"/>
        <v>-45.343750883633646</v>
      </c>
      <c r="AH10">
        <f t="shared" si="5"/>
        <v>-293.82174566684296</v>
      </c>
      <c r="AI10">
        <f t="shared" si="6"/>
        <v>-339.16549655047663</v>
      </c>
      <c r="AJ10">
        <f t="shared" si="7"/>
        <v>-70.560991665217443</v>
      </c>
      <c r="AK10">
        <f t="shared" si="28"/>
        <v>8.8085972249379818</v>
      </c>
      <c r="AL10">
        <f t="shared" si="8"/>
        <v>-400.91789099075612</v>
      </c>
      <c r="AN10">
        <f t="shared" si="9"/>
        <v>0</v>
      </c>
      <c r="AO10">
        <f t="shared" si="10"/>
        <v>0</v>
      </c>
      <c r="AP10">
        <f t="shared" si="11"/>
        <v>-26.690075827106025</v>
      </c>
      <c r="AQ10">
        <f t="shared" si="12"/>
        <v>-172.94830089434072</v>
      </c>
      <c r="AR10">
        <f t="shared" si="13"/>
        <v>-199.63837672144678</v>
      </c>
      <c r="AS10">
        <f t="shared" si="14"/>
        <v>-41.533357547185176</v>
      </c>
      <c r="AT10">
        <f t="shared" si="15"/>
        <v>5.1848848690832083</v>
      </c>
      <c r="AU10">
        <f t="shared" si="16"/>
        <v>-235.98684939954876</v>
      </c>
      <c r="AW10">
        <v>7</v>
      </c>
      <c r="AX10">
        <f>IF(Z10&gt;0, (R10*SUMPRODUCT(K10:$K$98, X10:$X$98)-K10*$AZ$3)/Z10, 0)</f>
        <v>2446.8634552374347</v>
      </c>
    </row>
    <row r="11" spans="1:52" x14ac:dyDescent="0.25">
      <c r="A11" t="s">
        <v>33</v>
      </c>
      <c r="C11" s="25">
        <f>AU81</f>
        <v>1226.4886794195093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7.4983330000000003E-3</v>
      </c>
      <c r="Q11" s="5">
        <f t="shared" si="30"/>
        <v>50</v>
      </c>
      <c r="R11">
        <f t="shared" si="0"/>
        <v>50000</v>
      </c>
      <c r="S11">
        <f t="shared" si="1"/>
        <v>2531.1674865782297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2218.9993392110664</v>
      </c>
      <c r="AC11">
        <f t="shared" si="27"/>
        <v>2255.2859658578886</v>
      </c>
      <c r="AE11">
        <f t="shared" si="2"/>
        <v>0</v>
      </c>
      <c r="AF11">
        <f t="shared" si="3"/>
        <v>0</v>
      </c>
      <c r="AG11">
        <f t="shared" si="4"/>
        <v>-44.550310831202786</v>
      </c>
      <c r="AH11">
        <f t="shared" si="5"/>
        <v>-340.00254359452936</v>
      </c>
      <c r="AI11">
        <f t="shared" si="6"/>
        <v>-384.55285442573216</v>
      </c>
      <c r="AJ11">
        <f t="shared" si="7"/>
        <v>-36.286626646822242</v>
      </c>
      <c r="AK11">
        <f t="shared" si="28"/>
        <v>5.3255984141065591</v>
      </c>
      <c r="AL11">
        <f t="shared" si="8"/>
        <v>-415.51388265844787</v>
      </c>
      <c r="AN11">
        <f t="shared" si="9"/>
        <v>0</v>
      </c>
      <c r="AO11">
        <f t="shared" si="10"/>
        <v>0</v>
      </c>
      <c r="AP11">
        <f t="shared" si="11"/>
        <v>-24.917373615058988</v>
      </c>
      <c r="AQ11">
        <f t="shared" si="12"/>
        <v>-190.16635912855514</v>
      </c>
      <c r="AR11">
        <f t="shared" si="13"/>
        <v>-215.08373274361415</v>
      </c>
      <c r="AS11">
        <f t="shared" si="14"/>
        <v>-20.295423679866925</v>
      </c>
      <c r="AT11">
        <f t="shared" si="15"/>
        <v>2.9786531885455778</v>
      </c>
      <c r="AU11">
        <f t="shared" si="16"/>
        <v>-232.40050323493551</v>
      </c>
      <c r="AW11">
        <v>8</v>
      </c>
      <c r="AX11">
        <f>IF(Z11&gt;0, (R11*SUMPRODUCT(K11:$K$98, X11:$X$98)-K11*$AZ$3)/Z11, 0)</f>
        <v>2531.1674865782297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8.7783159999999995E-3</v>
      </c>
      <c r="Q12" s="5">
        <f t="shared" si="30"/>
        <v>50</v>
      </c>
      <c r="R12">
        <f t="shared" si="0"/>
        <v>50000</v>
      </c>
      <c r="S12">
        <f t="shared" si="1"/>
        <v>2589.0903280008238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2255.2859658578886</v>
      </c>
      <c r="AC12">
        <f t="shared" si="27"/>
        <v>2263.5759635138361</v>
      </c>
      <c r="AE12">
        <f t="shared" si="2"/>
        <v>0</v>
      </c>
      <c r="AF12">
        <f t="shared" si="3"/>
        <v>0</v>
      </c>
      <c r="AG12">
        <f t="shared" si="4"/>
        <v>-43.713731016516235</v>
      </c>
      <c r="AH12">
        <f t="shared" si="5"/>
        <v>-391.07670637452071</v>
      </c>
      <c r="AI12">
        <f t="shared" si="6"/>
        <v>-434.79043739103696</v>
      </c>
      <c r="AJ12">
        <f t="shared" si="7"/>
        <v>-8.2899976559474453</v>
      </c>
      <c r="AK12">
        <f t="shared" si="28"/>
        <v>5.1871577214731435</v>
      </c>
      <c r="AL12">
        <f t="shared" si="8"/>
        <v>-437.89327732551124</v>
      </c>
      <c r="AN12">
        <f t="shared" si="9"/>
        <v>0</v>
      </c>
      <c r="AO12">
        <f t="shared" si="10"/>
        <v>0</v>
      </c>
      <c r="AP12">
        <f t="shared" si="11"/>
        <v>-23.234312742968115</v>
      </c>
      <c r="AQ12">
        <f t="shared" si="12"/>
        <v>-207.86142685835802</v>
      </c>
      <c r="AR12">
        <f t="shared" si="13"/>
        <v>-231.09573960132613</v>
      </c>
      <c r="AS12">
        <f t="shared" si="14"/>
        <v>-4.4062218826386914</v>
      </c>
      <c r="AT12">
        <f t="shared" si="15"/>
        <v>2.7570294720959225</v>
      </c>
      <c r="AU12">
        <f t="shared" si="16"/>
        <v>-232.74493201186888</v>
      </c>
      <c r="AW12">
        <v>9</v>
      </c>
      <c r="AX12">
        <f>IF(Z12&gt;0, (R12*SUMPRODUCT(K12:$K$98, X12:$X$98)-K12*$AZ$3)/Z12, 0)</f>
        <v>2589.0903280008238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1.019566E-2</v>
      </c>
      <c r="Q13" s="5">
        <f t="shared" si="30"/>
        <v>50</v>
      </c>
      <c r="R13">
        <f t="shared" si="0"/>
        <v>50000</v>
      </c>
      <c r="S13">
        <f t="shared" si="1"/>
        <v>2618.7623697644781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2263.5759635138361</v>
      </c>
      <c r="AC13">
        <f t="shared" si="27"/>
        <v>2243.2791600404926</v>
      </c>
      <c r="AE13">
        <f t="shared" si="2"/>
        <v>0</v>
      </c>
      <c r="AF13">
        <f t="shared" si="3"/>
        <v>0</v>
      </c>
      <c r="AG13">
        <f t="shared" si="4"/>
        <v>-42.83090336757521</v>
      </c>
      <c r="AH13">
        <f t="shared" si="5"/>
        <v>-445.69033877585395</v>
      </c>
      <c r="AI13">
        <f t="shared" si="6"/>
        <v>-488.52124214342916</v>
      </c>
      <c r="AJ13">
        <f t="shared" si="7"/>
        <v>20.296803473343516</v>
      </c>
      <c r="AK13">
        <f t="shared" si="28"/>
        <v>4.5271519270276723</v>
      </c>
      <c r="AL13">
        <f t="shared" si="8"/>
        <v>-463.69728674305799</v>
      </c>
      <c r="AN13">
        <f t="shared" si="9"/>
        <v>0</v>
      </c>
      <c r="AO13">
        <f t="shared" si="10"/>
        <v>0</v>
      </c>
      <c r="AP13">
        <f t="shared" si="11"/>
        <v>-21.639810325548911</v>
      </c>
      <c r="AQ13">
        <f t="shared" si="12"/>
        <v>-225.17980328989569</v>
      </c>
      <c r="AR13">
        <f t="shared" si="13"/>
        <v>-246.81961361544461</v>
      </c>
      <c r="AS13">
        <f t="shared" si="14"/>
        <v>10.254721307386742</v>
      </c>
      <c r="AT13">
        <f t="shared" si="15"/>
        <v>2.2872902813903053</v>
      </c>
      <c r="AU13">
        <f t="shared" si="16"/>
        <v>-234.27760202666755</v>
      </c>
      <c r="AW13">
        <v>10</v>
      </c>
      <c r="AX13">
        <f>IF(Z13&gt;0, (R13*SUMPRODUCT(K13:$K$98, X13:$X$98)-K13*$AZ$3)/Z13, 0)</f>
        <v>2618.7623697644781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1.1804551E-2</v>
      </c>
      <c r="Q14" s="5">
        <f t="shared" si="30"/>
        <v>50</v>
      </c>
      <c r="R14">
        <f t="shared" si="0"/>
        <v>50000</v>
      </c>
      <c r="S14">
        <f t="shared" si="1"/>
        <v>2620.4036428581494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2243.2791600404926</v>
      </c>
      <c r="AC14">
        <f t="shared" si="27"/>
        <v>2195.7407533919536</v>
      </c>
      <c r="AE14">
        <f t="shared" si="2"/>
        <v>0</v>
      </c>
      <c r="AF14">
        <f t="shared" si="3"/>
        <v>0</v>
      </c>
      <c r="AG14">
        <f t="shared" si="4"/>
        <v>-41.89699475072085</v>
      </c>
      <c r="AH14">
        <f t="shared" si="5"/>
        <v>-505.59958317861339</v>
      </c>
      <c r="AI14">
        <f t="shared" si="6"/>
        <v>-547.49657792933419</v>
      </c>
      <c r="AJ14">
        <f t="shared" si="7"/>
        <v>47.538406648538967</v>
      </c>
      <c r="AK14">
        <f t="shared" si="28"/>
        <v>4.0379024880728869</v>
      </c>
      <c r="AL14">
        <f t="shared" si="8"/>
        <v>-495.92026879272237</v>
      </c>
      <c r="AN14">
        <f t="shared" si="9"/>
        <v>0</v>
      </c>
      <c r="AO14">
        <f t="shared" si="10"/>
        <v>0</v>
      </c>
      <c r="AP14">
        <f t="shared" si="11"/>
        <v>-20.125464896059285</v>
      </c>
      <c r="AQ14">
        <f t="shared" si="12"/>
        <v>-242.86769786867157</v>
      </c>
      <c r="AR14">
        <f t="shared" si="13"/>
        <v>-262.99316276473081</v>
      </c>
      <c r="AS14">
        <f t="shared" si="14"/>
        <v>22.835349883974708</v>
      </c>
      <c r="AT14">
        <f t="shared" si="15"/>
        <v>1.9396299247936666</v>
      </c>
      <c r="AU14">
        <f t="shared" si="16"/>
        <v>-238.21818295596248</v>
      </c>
      <c r="AW14">
        <v>11</v>
      </c>
      <c r="AX14">
        <f>IF(Z14&gt;0, (R14*SUMPRODUCT(K14:$K$98, X14:$X$98)-K14*$AZ$3)/Z14, 0)</f>
        <v>2620.4036428581494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1.3628751999999999E-2</v>
      </c>
      <c r="Q15" s="5">
        <f t="shared" si="30"/>
        <v>50</v>
      </c>
      <c r="R15">
        <f t="shared" si="0"/>
        <v>50000</v>
      </c>
      <c r="S15">
        <f t="shared" si="1"/>
        <v>2602.0961348324809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2195.7407533919536</v>
      </c>
      <c r="AC15">
        <f t="shared" si="27"/>
        <v>2128.8800273493712</v>
      </c>
      <c r="AE15">
        <f t="shared" si="2"/>
        <v>0</v>
      </c>
      <c r="AF15">
        <f t="shared" si="3"/>
        <v>0</v>
      </c>
      <c r="AG15">
        <f t="shared" si="4"/>
        <v>-40.907021052210766</v>
      </c>
      <c r="AH15">
        <f t="shared" si="5"/>
        <v>-571.00375100287624</v>
      </c>
      <c r="AI15">
        <f t="shared" si="6"/>
        <v>-611.91077205508702</v>
      </c>
      <c r="AJ15">
        <f t="shared" si="7"/>
        <v>66.860726042582428</v>
      </c>
      <c r="AK15">
        <f t="shared" si="28"/>
        <v>9.00253708890701</v>
      </c>
      <c r="AL15">
        <f t="shared" si="8"/>
        <v>-536.04750892359755</v>
      </c>
      <c r="AN15">
        <f t="shared" si="9"/>
        <v>0</v>
      </c>
      <c r="AO15">
        <f t="shared" si="10"/>
        <v>0</v>
      </c>
      <c r="AP15">
        <f t="shared" si="11"/>
        <v>-18.641424226492358</v>
      </c>
      <c r="AQ15">
        <f t="shared" si="12"/>
        <v>-260.20773166976352</v>
      </c>
      <c r="AR15">
        <f t="shared" si="13"/>
        <v>-278.84915589625592</v>
      </c>
      <c r="AS15">
        <f t="shared" si="14"/>
        <v>30.468587694525013</v>
      </c>
      <c r="AT15">
        <f t="shared" si="15"/>
        <v>4.1024769996048756</v>
      </c>
      <c r="AU15">
        <f t="shared" si="16"/>
        <v>-244.27809120212601</v>
      </c>
      <c r="AW15">
        <v>12</v>
      </c>
      <c r="AX15">
        <f>IF(Z15&gt;0, (R15*SUMPRODUCT(K15:$K$98, X15:$X$98)-K15*$AZ$3)/Z15, 0)</f>
        <v>2602.0961348324809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1.5530428000000001E-2</v>
      </c>
      <c r="Q16" s="5">
        <f t="shared" si="30"/>
        <v>50</v>
      </c>
      <c r="R16">
        <f t="shared" si="0"/>
        <v>50000</v>
      </c>
      <c r="S16">
        <f t="shared" si="1"/>
        <v>2564.3116532226632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2128.8800273493712</v>
      </c>
      <c r="AC16">
        <f t="shared" si="27"/>
        <v>2044.4050198165928</v>
      </c>
      <c r="AE16">
        <f t="shared" si="2"/>
        <v>0</v>
      </c>
      <c r="AF16">
        <f t="shared" si="3"/>
        <v>0</v>
      </c>
      <c r="AG16">
        <f t="shared" si="4"/>
        <v>-39.862647296542818</v>
      </c>
      <c r="AH16">
        <f t="shared" si="5"/>
        <v>-635.3035451458436</v>
      </c>
      <c r="AI16">
        <f t="shared" si="6"/>
        <v>-675.16619244238643</v>
      </c>
      <c r="AJ16">
        <f t="shared" si="7"/>
        <v>84.475007532778363</v>
      </c>
      <c r="AK16">
        <f t="shared" si="28"/>
        <v>15.115048194180536</v>
      </c>
      <c r="AL16">
        <f t="shared" si="8"/>
        <v>-575.57613671542754</v>
      </c>
      <c r="AN16">
        <f t="shared" si="9"/>
        <v>0</v>
      </c>
      <c r="AO16">
        <f t="shared" si="10"/>
        <v>0</v>
      </c>
      <c r="AP16">
        <f t="shared" si="11"/>
        <v>-17.18427839131628</v>
      </c>
      <c r="AQ16">
        <f t="shared" si="12"/>
        <v>-273.87124847885281</v>
      </c>
      <c r="AR16">
        <f t="shared" si="13"/>
        <v>-291.0555268701691</v>
      </c>
      <c r="AS16">
        <f t="shared" si="14"/>
        <v>36.416097399474531</v>
      </c>
      <c r="AT16">
        <f t="shared" si="15"/>
        <v>6.5159043285488831</v>
      </c>
      <c r="AU16">
        <f t="shared" si="16"/>
        <v>-248.12352514214567</v>
      </c>
      <c r="AW16">
        <v>13</v>
      </c>
      <c r="AX16">
        <f>IF(Z16&gt;0, (R16*SUMPRODUCT(K16:$K$98, X16:$X$98)-K16*$AZ$3)/Z16, 0)</f>
        <v>2564.3116532226632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1.7564712E-2</v>
      </c>
      <c r="Q17" s="5">
        <f t="shared" si="30"/>
        <v>50</v>
      </c>
      <c r="R17">
        <f t="shared" si="0"/>
        <v>50000</v>
      </c>
      <c r="S17">
        <f t="shared" si="1"/>
        <v>2521.8223635807221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2044.4050198165928</v>
      </c>
      <c r="AC17">
        <f t="shared" si="27"/>
        <v>1955.1106195585496</v>
      </c>
      <c r="AE17">
        <f t="shared" si="2"/>
        <v>0</v>
      </c>
      <c r="AF17">
        <f t="shared" si="3"/>
        <v>0</v>
      </c>
      <c r="AG17">
        <f t="shared" si="4"/>
        <v>-38.763844904256032</v>
      </c>
      <c r="AH17">
        <f t="shared" si="5"/>
        <v>-700.17591932135315</v>
      </c>
      <c r="AI17">
        <f t="shared" si="6"/>
        <v>-738.93976422560922</v>
      </c>
      <c r="AJ17">
        <f t="shared" si="7"/>
        <v>89.294400258043197</v>
      </c>
      <c r="AK17">
        <f t="shared" si="28"/>
        <v>28.212789273468982</v>
      </c>
      <c r="AL17">
        <f t="shared" si="8"/>
        <v>-621.43257469409707</v>
      </c>
      <c r="AN17">
        <f t="shared" si="9"/>
        <v>0</v>
      </c>
      <c r="AO17">
        <f t="shared" si="10"/>
        <v>0</v>
      </c>
      <c r="AP17">
        <f t="shared" si="11"/>
        <v>-15.708402619413256</v>
      </c>
      <c r="AQ17">
        <f t="shared" si="12"/>
        <v>-283.73463138869499</v>
      </c>
      <c r="AR17">
        <f t="shared" si="13"/>
        <v>-299.44303400810827</v>
      </c>
      <c r="AS17">
        <f t="shared" si="14"/>
        <v>36.18506869937395</v>
      </c>
      <c r="AT17">
        <f t="shared" si="15"/>
        <v>11.432763030058872</v>
      </c>
      <c r="AU17">
        <f t="shared" si="16"/>
        <v>-251.82520227867545</v>
      </c>
      <c r="AW17">
        <v>14</v>
      </c>
      <c r="AX17">
        <f>IF(Z17&gt;0, (R17*SUMPRODUCT(K17:$K$98, X17:$X$98)-K17*$AZ$3)/Z17, 0)</f>
        <v>2521.8223635807221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1.9807176999999999E-2</v>
      </c>
      <c r="Q18" s="5">
        <f t="shared" si="30"/>
        <v>50</v>
      </c>
      <c r="R18">
        <f t="shared" si="0"/>
        <v>50000</v>
      </c>
      <c r="S18">
        <f t="shared" si="1"/>
        <v>2479.0711837086906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1955.1106195585496</v>
      </c>
      <c r="AC18">
        <f t="shared" si="27"/>
        <v>1864.6782182838197</v>
      </c>
      <c r="AE18">
        <f t="shared" si="2"/>
        <v>0</v>
      </c>
      <c r="AF18">
        <f t="shared" si="3"/>
        <v>0</v>
      </c>
      <c r="AG18">
        <f t="shared" si="4"/>
        <v>-37.608404117994326</v>
      </c>
      <c r="AH18">
        <f t="shared" si="5"/>
        <v>-767.80233721914726</v>
      </c>
      <c r="AI18">
        <f t="shared" si="6"/>
        <v>-805.41074133714164</v>
      </c>
      <c r="AJ18">
        <f t="shared" si="7"/>
        <v>90.432401274729955</v>
      </c>
      <c r="AK18">
        <f t="shared" si="28"/>
        <v>42.230389382464672</v>
      </c>
      <c r="AL18">
        <f t="shared" si="8"/>
        <v>-672.74795067994705</v>
      </c>
      <c r="AN18">
        <f t="shared" si="9"/>
        <v>0</v>
      </c>
      <c r="AO18">
        <f t="shared" si="10"/>
        <v>0</v>
      </c>
      <c r="AP18">
        <f t="shared" si="11"/>
        <v>-14.221892013950299</v>
      </c>
      <c r="AQ18">
        <f t="shared" si="12"/>
        <v>-290.35004765769128</v>
      </c>
      <c r="AR18">
        <f t="shared" si="13"/>
        <v>-304.57193967164159</v>
      </c>
      <c r="AS18">
        <f t="shared" si="14"/>
        <v>34.197671388987942</v>
      </c>
      <c r="AT18">
        <f t="shared" si="15"/>
        <v>15.969729415269747</v>
      </c>
      <c r="AU18">
        <f t="shared" si="16"/>
        <v>-254.40453886738393</v>
      </c>
      <c r="AW18">
        <v>15</v>
      </c>
      <c r="AX18">
        <f>IF(Z18&gt;0, (R18*SUMPRODUCT(K18:$K$98, X18:$X$98)-K18*$AZ$3)/Z18, 0)</f>
        <v>2479.0711837086906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2.2489294999999999E-2</v>
      </c>
      <c r="Q19" s="5">
        <f t="shared" si="30"/>
        <v>50</v>
      </c>
      <c r="R19">
        <f t="shared" si="0"/>
        <v>50000</v>
      </c>
      <c r="S19">
        <f t="shared" si="1"/>
        <v>2413.4744344989417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1864.6782182838197</v>
      </c>
      <c r="AC19">
        <f t="shared" si="27"/>
        <v>1756.3593712099466</v>
      </c>
      <c r="AE19">
        <f t="shared" si="2"/>
        <v>0</v>
      </c>
      <c r="AF19">
        <f t="shared" si="3"/>
        <v>0</v>
      </c>
      <c r="AG19">
        <f t="shared" si="4"/>
        <v>-36.386533582125594</v>
      </c>
      <c r="AH19">
        <f t="shared" si="5"/>
        <v>-845.78649468878916</v>
      </c>
      <c r="AI19">
        <f t="shared" si="6"/>
        <v>-882.17302827091476</v>
      </c>
      <c r="AJ19">
        <f t="shared" si="7"/>
        <v>108.31884707387303</v>
      </c>
      <c r="AK19">
        <f t="shared" si="28"/>
        <v>41.582324267729177</v>
      </c>
      <c r="AL19">
        <f t="shared" si="8"/>
        <v>-732.27185692931255</v>
      </c>
      <c r="AN19">
        <f t="shared" si="9"/>
        <v>0</v>
      </c>
      <c r="AO19">
        <f t="shared" si="10"/>
        <v>0</v>
      </c>
      <c r="AP19">
        <f t="shared" si="11"/>
        <v>-12.832073830878416</v>
      </c>
      <c r="AQ19">
        <f t="shared" si="12"/>
        <v>-298.27503959700869</v>
      </c>
      <c r="AR19">
        <f t="shared" si="13"/>
        <v>-311.1071134278871</v>
      </c>
      <c r="AS19">
        <f t="shared" si="14"/>
        <v>38.199721327957562</v>
      </c>
      <c r="AT19">
        <f t="shared" si="15"/>
        <v>14.664421216676322</v>
      </c>
      <c r="AU19">
        <f t="shared" si="16"/>
        <v>-258.24297088325318</v>
      </c>
      <c r="AW19">
        <v>16</v>
      </c>
      <c r="AX19">
        <f>IF(Z19&gt;0, (R19*SUMPRODUCT(K19:$K$98, X19:$X$98)-K19*$AZ$3)/Z19, 0)</f>
        <v>2413.4744344989417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2.5348699999999998E-2</v>
      </c>
      <c r="Q20" s="5">
        <f t="shared" si="30"/>
        <v>50</v>
      </c>
      <c r="R20">
        <f t="shared" si="0"/>
        <v>50000</v>
      </c>
      <c r="S20">
        <f t="shared" si="1"/>
        <v>2261.7394373565758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1756.3593712099466</v>
      </c>
      <c r="AC20">
        <f t="shared" si="27"/>
        <v>1587.755420946251</v>
      </c>
      <c r="AE20">
        <f t="shared" si="2"/>
        <v>0</v>
      </c>
      <c r="AF20">
        <f t="shared" si="3"/>
        <v>0</v>
      </c>
      <c r="AG20">
        <f t="shared" si="4"/>
        <v>-35.100316922491118</v>
      </c>
      <c r="AH20">
        <f t="shared" si="5"/>
        <v>-922.35132381322705</v>
      </c>
      <c r="AI20">
        <f t="shared" si="6"/>
        <v>-957.45164073571823</v>
      </c>
      <c r="AJ20">
        <f t="shared" si="7"/>
        <v>168.60395026369565</v>
      </c>
      <c r="AK20">
        <f t="shared" si="28"/>
        <v>7.5523452962027706</v>
      </c>
      <c r="AL20">
        <f t="shared" si="8"/>
        <v>-781.29534517581976</v>
      </c>
      <c r="AN20">
        <f t="shared" si="9"/>
        <v>0</v>
      </c>
      <c r="AO20">
        <f t="shared" si="10"/>
        <v>0</v>
      </c>
      <c r="AP20">
        <f t="shared" si="11"/>
        <v>-11.740943472116898</v>
      </c>
      <c r="AQ20">
        <f t="shared" si="12"/>
        <v>-308.5235605774331</v>
      </c>
      <c r="AR20">
        <f t="shared" si="13"/>
        <v>-320.26450404955</v>
      </c>
      <c r="AS20">
        <f t="shared" si="14"/>
        <v>56.397480786084223</v>
      </c>
      <c r="AT20">
        <f t="shared" si="15"/>
        <v>2.526235287289011</v>
      </c>
      <c r="AU20">
        <f t="shared" si="16"/>
        <v>-261.34078797617673</v>
      </c>
      <c r="AW20">
        <v>17</v>
      </c>
      <c r="AX20">
        <f>IF(Z20&gt;0, (R20*SUMPRODUCT(K20:$K$98, X20:$X$98)-K20*$AZ$3)/Z20, 0)</f>
        <v>2261.7394373565758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2.8197647999999999E-2</v>
      </c>
      <c r="Q21" s="5">
        <f t="shared" si="30"/>
        <v>50</v>
      </c>
      <c r="R21">
        <f t="shared" si="0"/>
        <v>50000</v>
      </c>
      <c r="S21">
        <f t="shared" si="1"/>
        <v>2068.1676194065572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1587.755420946251</v>
      </c>
      <c r="AC21">
        <f t="shared" si="27"/>
        <v>1396.408881678781</v>
      </c>
      <c r="AE21">
        <f t="shared" si="2"/>
        <v>0</v>
      </c>
      <c r="AF21">
        <f t="shared" si="3"/>
        <v>0</v>
      </c>
      <c r="AG21">
        <f t="shared" si="4"/>
        <v>-33.759567371997356</v>
      </c>
      <c r="AH21">
        <f t="shared" si="5"/>
        <v>-989.74638126884781</v>
      </c>
      <c r="AI21">
        <f t="shared" si="6"/>
        <v>-1023.5059486408452</v>
      </c>
      <c r="AJ21">
        <f t="shared" si="7"/>
        <v>191.34653926747001</v>
      </c>
      <c r="AK21">
        <f t="shared" si="28"/>
        <v>2.5404086735140017</v>
      </c>
      <c r="AL21">
        <f t="shared" si="8"/>
        <v>-829.6190006998612</v>
      </c>
      <c r="AN21">
        <f t="shared" si="9"/>
        <v>0</v>
      </c>
      <c r="AO21">
        <f t="shared" si="10"/>
        <v>0</v>
      </c>
      <c r="AP21">
        <f t="shared" si="11"/>
        <v>-10.738367293819969</v>
      </c>
      <c r="AQ21">
        <f t="shared" si="12"/>
        <v>-314.82216737794801</v>
      </c>
      <c r="AR21">
        <f t="shared" si="13"/>
        <v>-325.56053467176798</v>
      </c>
      <c r="AS21">
        <f t="shared" si="14"/>
        <v>60.864210622550722</v>
      </c>
      <c r="AT21">
        <f t="shared" si="15"/>
        <v>0.8080625297120132</v>
      </c>
      <c r="AU21">
        <f t="shared" si="16"/>
        <v>-263.88826151950525</v>
      </c>
      <c r="AW21">
        <v>18</v>
      </c>
      <c r="AX21">
        <f>IF(Z21&gt;0, (R21*SUMPRODUCT(K21:$K$98, X21:$X$98)-K21*$AZ$3)/Z21, 0)</f>
        <v>2068.1676194065572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3.1331300999999999E-2</v>
      </c>
      <c r="Q22" s="5">
        <f t="shared" si="30"/>
        <v>50</v>
      </c>
      <c r="R22">
        <f t="shared" si="0"/>
        <v>50000</v>
      </c>
      <c r="S22">
        <f t="shared" si="1"/>
        <v>1903.5362221062996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1396.408881678781</v>
      </c>
      <c r="AC22">
        <f t="shared" si="27"/>
        <v>1232.1300830463997</v>
      </c>
      <c r="AE22">
        <f t="shared" si="2"/>
        <v>0</v>
      </c>
      <c r="AF22">
        <f t="shared" si="3"/>
        <v>0</v>
      </c>
      <c r="AG22">
        <f t="shared" si="4"/>
        <v>-32.364240531315552</v>
      </c>
      <c r="AH22">
        <f t="shared" si="5"/>
        <v>-1057.7311669618282</v>
      </c>
      <c r="AI22">
        <f t="shared" si="6"/>
        <v>-1090.0954074931437</v>
      </c>
      <c r="AJ22">
        <f t="shared" si="7"/>
        <v>164.27879863238127</v>
      </c>
      <c r="AK22">
        <f t="shared" si="28"/>
        <v>29.324586515254403</v>
      </c>
      <c r="AL22">
        <f t="shared" si="8"/>
        <v>-896.49202234550808</v>
      </c>
      <c r="AN22">
        <f t="shared" si="9"/>
        <v>0</v>
      </c>
      <c r="AO22">
        <f t="shared" si="10"/>
        <v>0</v>
      </c>
      <c r="AP22">
        <f t="shared" si="11"/>
        <v>-9.6120789943515774</v>
      </c>
      <c r="AQ22">
        <f t="shared" si="12"/>
        <v>-314.14287388536775</v>
      </c>
      <c r="AR22">
        <f t="shared" si="13"/>
        <v>-323.75495287971933</v>
      </c>
      <c r="AS22">
        <f t="shared" si="14"/>
        <v>48.790293349344303</v>
      </c>
      <c r="AT22">
        <f t="shared" si="15"/>
        <v>8.7093111852442657</v>
      </c>
      <c r="AU22">
        <f t="shared" si="16"/>
        <v>-266.25534834513076</v>
      </c>
      <c r="AW22">
        <v>19</v>
      </c>
      <c r="AX22">
        <f>IF(Z22&gt;0, (R22*SUMPRODUCT(K22:$K$98, X22:$X$98)-K22*$AZ$3)/Z22, 0)</f>
        <v>1903.5362221062996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3.466458E-2</v>
      </c>
      <c r="Q23" s="5">
        <f t="shared" si="30"/>
        <v>50</v>
      </c>
      <c r="R23">
        <f t="shared" si="0"/>
        <v>50000</v>
      </c>
      <c r="S23">
        <f t="shared" si="1"/>
        <v>1851.8972885872454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1232.1300830463997</v>
      </c>
      <c r="AC23">
        <f t="shared" si="27"/>
        <v>1145.1653310104759</v>
      </c>
      <c r="AE23">
        <f t="shared" si="2"/>
        <v>0</v>
      </c>
      <c r="AF23">
        <f t="shared" si="3"/>
        <v>0</v>
      </c>
      <c r="AG23">
        <f t="shared" si="4"/>
        <v>-30.918705320965366</v>
      </c>
      <c r="AH23">
        <f t="shared" si="5"/>
        <v>-1121.8928050370305</v>
      </c>
      <c r="AI23">
        <f t="shared" si="6"/>
        <v>-1152.8115103579958</v>
      </c>
      <c r="AJ23">
        <f t="shared" si="7"/>
        <v>86.964752035923766</v>
      </c>
      <c r="AK23">
        <f t="shared" si="28"/>
        <v>86.249105813247994</v>
      </c>
      <c r="AL23">
        <f t="shared" si="8"/>
        <v>-979.59765250882401</v>
      </c>
      <c r="AN23">
        <f t="shared" si="9"/>
        <v>0</v>
      </c>
      <c r="AO23">
        <f t="shared" si="10"/>
        <v>0</v>
      </c>
      <c r="AP23">
        <f t="shared" si="11"/>
        <v>-8.198892431376823</v>
      </c>
      <c r="AQ23">
        <f t="shared" si="12"/>
        <v>-297.49882255894624</v>
      </c>
      <c r="AR23">
        <f t="shared" si="13"/>
        <v>-305.69771499032305</v>
      </c>
      <c r="AS23">
        <f t="shared" si="14"/>
        <v>23.060947729283356</v>
      </c>
      <c r="AT23">
        <f t="shared" si="15"/>
        <v>22.871175669369155</v>
      </c>
      <c r="AU23">
        <f t="shared" si="16"/>
        <v>-259.76559159167056</v>
      </c>
      <c r="AW23">
        <v>20</v>
      </c>
      <c r="AX23">
        <f>IF(Z23&gt;0, (R23*SUMPRODUCT(K23:$K$98, X23:$X$98)-K23*$AZ$3)/Z23, 0)</f>
        <v>1851.8972885872454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3.8375247000000001E-2</v>
      </c>
      <c r="Q24" s="5">
        <f t="shared" si="30"/>
        <v>50</v>
      </c>
      <c r="R24">
        <f t="shared" si="0"/>
        <v>50000</v>
      </c>
      <c r="S24">
        <f t="shared" si="1"/>
        <v>1785.174740020025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1145.1653310104759</v>
      </c>
      <c r="AC24">
        <f t="shared" si="27"/>
        <v>1050.504117245677</v>
      </c>
      <c r="AE24">
        <f t="shared" si="2"/>
        <v>0</v>
      </c>
      <c r="AF24">
        <f t="shared" si="3"/>
        <v>0</v>
      </c>
      <c r="AG24">
        <f t="shared" si="4"/>
        <v>-29.423005314143452</v>
      </c>
      <c r="AH24">
        <f t="shared" si="5"/>
        <v>-1186.5129536122604</v>
      </c>
      <c r="AI24">
        <f t="shared" ref="AI24:AI69" si="39">SUM(AE24:AH24)</f>
        <v>-1215.9359589264038</v>
      </c>
      <c r="AJ24">
        <f t="shared" si="7"/>
        <v>94.661213764798958</v>
      </c>
      <c r="AK24">
        <f t="shared" si="28"/>
        <v>80.16157317073332</v>
      </c>
      <c r="AL24">
        <f t="shared" ref="AL24:AL69" si="40">SUM(AI24:AK24)</f>
        <v>-1041.1131719908715</v>
      </c>
      <c r="AN24">
        <f t="shared" si="9"/>
        <v>0</v>
      </c>
      <c r="AO24">
        <f t="shared" si="10"/>
        <v>0</v>
      </c>
      <c r="AP24">
        <f t="shared" si="11"/>
        <v>-6.9663115936451225</v>
      </c>
      <c r="AQ24">
        <f t="shared" si="12"/>
        <v>-280.92368051831801</v>
      </c>
      <c r="AR24">
        <f t="shared" si="13"/>
        <v>-287.88999211196312</v>
      </c>
      <c r="AS24">
        <f t="shared" si="14"/>
        <v>22.412377793414933</v>
      </c>
      <c r="AT24">
        <f t="shared" si="15"/>
        <v>18.979383328856532</v>
      </c>
      <c r="AU24">
        <f t="shared" si="16"/>
        <v>-246.49823098969162</v>
      </c>
      <c r="AW24">
        <v>21</v>
      </c>
      <c r="AX24">
        <f>IF(Z24&gt;0, (R24*SUMPRODUCT(K24:$K$98, X24:$X$98)-K24*$AZ$3)/Z24, 0)</f>
        <v>1785.174740020025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4.2655799000000001E-2</v>
      </c>
      <c r="Q25" s="5">
        <f t="shared" si="30"/>
        <v>50</v>
      </c>
      <c r="R25">
        <f t="shared" si="0"/>
        <v>50000</v>
      </c>
      <c r="S25">
        <f t="shared" si="1"/>
        <v>1705.3440797038957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1050.504117245677</v>
      </c>
      <c r="AC25">
        <f t="shared" si="27"/>
        <v>950.68544457927601</v>
      </c>
      <c r="AE25">
        <f t="shared" si="2"/>
        <v>0</v>
      </c>
      <c r="AF25">
        <f t="shared" si="3"/>
        <v>0</v>
      </c>
      <c r="AG25">
        <f t="shared" si="4"/>
        <v>-27.873713460345979</v>
      </c>
      <c r="AH25">
        <f t="shared" si="5"/>
        <v>-1255.0618006560351</v>
      </c>
      <c r="AI25">
        <f t="shared" si="39"/>
        <v>-1282.935514116381</v>
      </c>
      <c r="AJ25">
        <f t="shared" si="7"/>
        <v>99.818672666400971</v>
      </c>
      <c r="AK25">
        <f t="shared" si="28"/>
        <v>73.535288207197397</v>
      </c>
      <c r="AL25">
        <f t="shared" si="40"/>
        <v>-1109.5815532427825</v>
      </c>
      <c r="AN25">
        <f t="shared" si="9"/>
        <v>0</v>
      </c>
      <c r="AO25">
        <f t="shared" si="10"/>
        <v>0</v>
      </c>
      <c r="AP25">
        <f t="shared" si="11"/>
        <v>-5.8924061523203344</v>
      </c>
      <c r="AQ25">
        <f t="shared" si="12"/>
        <v>-265.31570277669289</v>
      </c>
      <c r="AR25">
        <f t="shared" si="13"/>
        <v>-271.20810892901324</v>
      </c>
      <c r="AS25">
        <f t="shared" si="14"/>
        <v>21.10132048866409</v>
      </c>
      <c r="AT25">
        <f t="shared" si="15"/>
        <v>15.545104360104899</v>
      </c>
      <c r="AU25">
        <f t="shared" si="16"/>
        <v>-234.56168408024422</v>
      </c>
      <c r="AW25">
        <v>22</v>
      </c>
      <c r="AX25">
        <f>IF(Z25&gt;0, (R25*SUMPRODUCT(K25:$K$98, X25:$X$98)-K25*$AZ$3)/Z25, 0)</f>
        <v>1705.3440797038957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4.7231987000000003E-2</v>
      </c>
      <c r="Q26" s="5">
        <f t="shared" si="30"/>
        <v>50</v>
      </c>
      <c r="R26">
        <f t="shared" si="0"/>
        <v>50000</v>
      </c>
      <c r="S26">
        <f t="shared" si="1"/>
        <v>1611.72136904945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950.68544457927601</v>
      </c>
      <c r="AC26">
        <f t="shared" si="27"/>
        <v>847.07064167036538</v>
      </c>
      <c r="AE26">
        <f t="shared" si="2"/>
        <v>0</v>
      </c>
      <c r="AF26">
        <f t="shared" si="3"/>
        <v>0</v>
      </c>
      <c r="AG26">
        <f t="shared" si="4"/>
        <v>-26.278445453941735</v>
      </c>
      <c r="AH26">
        <f t="shared" si="5"/>
        <v>-1316.5308718007864</v>
      </c>
      <c r="AI26">
        <f t="shared" si="39"/>
        <v>-1342.8093172547281</v>
      </c>
      <c r="AJ26">
        <f t="shared" si="7"/>
        <v>103.61480290891063</v>
      </c>
      <c r="AK26">
        <f t="shared" si="28"/>
        <v>66.547981120549323</v>
      </c>
      <c r="AL26">
        <f t="shared" si="40"/>
        <v>-1172.6465332252681</v>
      </c>
      <c r="AN26">
        <f t="shared" si="9"/>
        <v>0</v>
      </c>
      <c r="AO26">
        <f t="shared" si="10"/>
        <v>0</v>
      </c>
      <c r="AP26">
        <f t="shared" si="11"/>
        <v>-4.9599750357250159</v>
      </c>
      <c r="AQ26">
        <f t="shared" si="12"/>
        <v>-248.49111677242328</v>
      </c>
      <c r="AR26">
        <f t="shared" si="13"/>
        <v>-253.45109180814828</v>
      </c>
      <c r="AS26">
        <f t="shared" si="14"/>
        <v>19.556972525658896</v>
      </c>
      <c r="AT26">
        <f t="shared" si="15"/>
        <v>12.560724933837866</v>
      </c>
      <c r="AU26">
        <f t="shared" si="16"/>
        <v>-221.3333943486515</v>
      </c>
      <c r="AW26">
        <v>23</v>
      </c>
      <c r="AX26">
        <f>IF(Z26&gt;0, (R26*SUMPRODUCT(K26:$K$98, X26:$X$98)-K26*$AZ$3)/Z26, 0)</f>
        <v>1611.72136904945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5.2092880000000001E-2</v>
      </c>
      <c r="Q27" s="5">
        <f t="shared" si="30"/>
        <v>50</v>
      </c>
      <c r="R27">
        <f t="shared" si="0"/>
        <v>50000</v>
      </c>
      <c r="S27">
        <f t="shared" si="1"/>
        <v>1507.2080432952412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847.07064167036538</v>
      </c>
      <c r="AC27">
        <f t="shared" si="27"/>
        <v>742.95532835131939</v>
      </c>
      <c r="AE27">
        <f t="shared" si="2"/>
        <v>0</v>
      </c>
      <c r="AF27">
        <f t="shared" si="3"/>
        <v>0</v>
      </c>
      <c r="AG27">
        <f t="shared" si="4"/>
        <v>-24.646741093783586</v>
      </c>
      <c r="AH27">
        <f t="shared" si="5"/>
        <v>-1368.9199056187324</v>
      </c>
      <c r="AI27">
        <f t="shared" si="39"/>
        <v>-1393.5666467125159</v>
      </c>
      <c r="AJ27">
        <f t="shared" si="7"/>
        <v>104.11531331904598</v>
      </c>
      <c r="AK27">
        <f t="shared" si="28"/>
        <v>59.29494491692558</v>
      </c>
      <c r="AL27">
        <f t="shared" si="40"/>
        <v>-1230.1563884765444</v>
      </c>
      <c r="AN27">
        <f t="shared" si="9"/>
        <v>0</v>
      </c>
      <c r="AO27">
        <f t="shared" si="10"/>
        <v>0</v>
      </c>
      <c r="AP27">
        <f t="shared" si="11"/>
        <v>-4.153567768775666</v>
      </c>
      <c r="AQ27">
        <f t="shared" si="12"/>
        <v>-230.69587887412405</v>
      </c>
      <c r="AR27">
        <f t="shared" si="13"/>
        <v>-234.84944664289969</v>
      </c>
      <c r="AS27">
        <f t="shared" si="14"/>
        <v>17.54593063612138</v>
      </c>
      <c r="AT27">
        <f t="shared" si="15"/>
        <v>9.9926221937872697</v>
      </c>
      <c r="AU27">
        <f t="shared" si="16"/>
        <v>-207.31089381299105</v>
      </c>
      <c r="AW27">
        <v>24</v>
      </c>
      <c r="AX27">
        <f>IF(Z27&gt;0, (R27*SUMPRODUCT(K27:$K$98, X27:$X$98)-K27*$AZ$3)/Z27, 0)</f>
        <v>1507.2080432952412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5.7568810999999998E-2</v>
      </c>
      <c r="Q28" s="5">
        <f t="shared" si="30"/>
        <v>50</v>
      </c>
      <c r="R28">
        <f t="shared" si="0"/>
        <v>50000</v>
      </c>
      <c r="S28">
        <f t="shared" si="1"/>
        <v>1394.9687420369305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742.95532835131939</v>
      </c>
      <c r="AC28">
        <f t="shared" si="27"/>
        <v>641.16641684628235</v>
      </c>
      <c r="AE28">
        <f t="shared" si="2"/>
        <v>0</v>
      </c>
      <c r="AF28">
        <f t="shared" si="3"/>
        <v>0</v>
      </c>
      <c r="AG28">
        <f t="shared" si="4"/>
        <v>-22.981390103051787</v>
      </c>
      <c r="AH28">
        <f t="shared" si="5"/>
        <v>-1418.8835797939605</v>
      </c>
      <c r="AI28">
        <f t="shared" si="39"/>
        <v>-1441.8649698970123</v>
      </c>
      <c r="AJ28">
        <f t="shared" si="7"/>
        <v>101.78891150503705</v>
      </c>
      <c r="AK28">
        <f t="shared" si="28"/>
        <v>52.006872984592363</v>
      </c>
      <c r="AL28">
        <f t="shared" si="40"/>
        <v>-1288.069185407383</v>
      </c>
      <c r="AN28">
        <f t="shared" si="9"/>
        <v>0</v>
      </c>
      <c r="AO28">
        <f t="shared" si="10"/>
        <v>0</v>
      </c>
      <c r="AP28">
        <f t="shared" si="11"/>
        <v>-3.4579608332424741</v>
      </c>
      <c r="AQ28">
        <f t="shared" si="12"/>
        <v>-213.49639094315896</v>
      </c>
      <c r="AR28">
        <f t="shared" si="13"/>
        <v>-216.95435177640144</v>
      </c>
      <c r="AS28">
        <f t="shared" si="14"/>
        <v>15.31596076932097</v>
      </c>
      <c r="AT28">
        <f t="shared" si="15"/>
        <v>7.8253634368381917</v>
      </c>
      <c r="AU28">
        <f t="shared" si="16"/>
        <v>-193.81302757024227</v>
      </c>
      <c r="AW28">
        <v>25</v>
      </c>
      <c r="AX28">
        <f>IF(Z28&gt;0, (R28*SUMPRODUCT(K28:$K$98, X28:$X$98)-K28*$AZ$3)/Z28, 0)</f>
        <v>1394.9687420369305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6.3742958000000002E-2</v>
      </c>
      <c r="Q29" s="5">
        <f t="shared" si="30"/>
        <v>50</v>
      </c>
      <c r="R29">
        <f t="shared" si="0"/>
        <v>50000</v>
      </c>
      <c r="S29">
        <f t="shared" si="1"/>
        <v>1274.8950865388172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641.16641684628235</v>
      </c>
      <c r="AC29">
        <f t="shared" si="27"/>
        <v>542.765532482666</v>
      </c>
      <c r="AE29">
        <f t="shared" si="2"/>
        <v>0</v>
      </c>
      <c r="AF29">
        <f t="shared" si="3"/>
        <v>0</v>
      </c>
      <c r="AG29">
        <f t="shared" si="4"/>
        <v>-21.286674417900826</v>
      </c>
      <c r="AH29">
        <f t="shared" si="5"/>
        <v>-1464.9017841204459</v>
      </c>
      <c r="AI29">
        <f t="shared" si="39"/>
        <v>-1486.1884585383468</v>
      </c>
      <c r="AJ29">
        <f t="shared" si="7"/>
        <v>98.400884363616342</v>
      </c>
      <c r="AK29">
        <f t="shared" si="28"/>
        <v>44.881649179239766</v>
      </c>
      <c r="AL29">
        <f t="shared" si="40"/>
        <v>-1342.9059249954908</v>
      </c>
      <c r="AN29">
        <f t="shared" si="9"/>
        <v>0</v>
      </c>
      <c r="AO29">
        <f t="shared" si="10"/>
        <v>0</v>
      </c>
      <c r="AP29">
        <f t="shared" si="11"/>
        <v>-2.8597862256705624</v>
      </c>
      <c r="AQ29">
        <f t="shared" si="12"/>
        <v>-196.80415371341076</v>
      </c>
      <c r="AR29">
        <f t="shared" si="13"/>
        <v>-199.66393993908133</v>
      </c>
      <c r="AS29">
        <f t="shared" si="14"/>
        <v>13.219796017560476</v>
      </c>
      <c r="AT29">
        <f t="shared" si="15"/>
        <v>6.0296840919515384</v>
      </c>
      <c r="AU29">
        <f t="shared" si="16"/>
        <v>-180.41445982956932</v>
      </c>
      <c r="AW29">
        <v>26</v>
      </c>
      <c r="AX29">
        <f>IF(Z29&gt;0, (R29*SUMPRODUCT(K29:$K$98, X29:$X$98)-K29*$AZ$3)/Z29, 0)</f>
        <v>1274.8950865388172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7.0809242999999994E-2</v>
      </c>
      <c r="Q30" s="5">
        <f t="shared" si="30"/>
        <v>50</v>
      </c>
      <c r="R30">
        <f t="shared" si="0"/>
        <v>50000</v>
      </c>
      <c r="S30">
        <f t="shared" si="1"/>
        <v>1146.6662262723789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542.765532482666</v>
      </c>
      <c r="AC30">
        <f t="shared" si="27"/>
        <v>448.72522392956091</v>
      </c>
      <c r="AE30">
        <f t="shared" si="2"/>
        <v>0</v>
      </c>
      <c r="AF30">
        <f t="shared" si="3"/>
        <v>0</v>
      </c>
      <c r="AG30">
        <f t="shared" si="4"/>
        <v>-19.566514372202796</v>
      </c>
      <c r="AH30">
        <f t="shared" si="5"/>
        <v>-1507.2933015190229</v>
      </c>
      <c r="AI30">
        <f t="shared" si="39"/>
        <v>-1526.8598158912257</v>
      </c>
      <c r="AJ30">
        <f t="shared" si="7"/>
        <v>94.040308553105092</v>
      </c>
      <c r="AK30">
        <f t="shared" si="28"/>
        <v>37.993587273786623</v>
      </c>
      <c r="AL30">
        <f t="shared" si="40"/>
        <v>-1394.825920064334</v>
      </c>
      <c r="AN30">
        <f t="shared" si="9"/>
        <v>0</v>
      </c>
      <c r="AO30">
        <f t="shared" si="10"/>
        <v>0</v>
      </c>
      <c r="AP30">
        <f t="shared" si="11"/>
        <v>-2.3470438086002652</v>
      </c>
      <c r="AQ30">
        <f t="shared" si="12"/>
        <v>-180.80294444782112</v>
      </c>
      <c r="AR30">
        <f t="shared" si="13"/>
        <v>-183.14998825642138</v>
      </c>
      <c r="AS30">
        <f t="shared" si="14"/>
        <v>11.280329227263159</v>
      </c>
      <c r="AT30">
        <f t="shared" si="15"/>
        <v>4.5574092595734861</v>
      </c>
      <c r="AU30">
        <f t="shared" si="16"/>
        <v>-167.31224976958472</v>
      </c>
      <c r="AW30">
        <v>27</v>
      </c>
      <c r="AX30">
        <f>IF(Z30&gt;0, (R30*SUMPRODUCT(K30:$K$98, X30:$X$98)-K30*$AZ$3)/Z30, 0)</f>
        <v>1146.6662262723789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7.8963489999999997E-2</v>
      </c>
      <c r="Q31" s="5">
        <f t="shared" si="30"/>
        <v>50</v>
      </c>
      <c r="R31">
        <f t="shared" si="0"/>
        <v>50000</v>
      </c>
      <c r="S31">
        <f t="shared" si="1"/>
        <v>1008.8622438852257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448.72522392956091</v>
      </c>
      <c r="AC31">
        <f t="shared" si="27"/>
        <v>359.67571266058371</v>
      </c>
      <c r="AE31">
        <f t="shared" si="2"/>
        <v>0</v>
      </c>
      <c r="AF31">
        <f t="shared" si="3"/>
        <v>0</v>
      </c>
      <c r="AG31">
        <f t="shared" si="4"/>
        <v>-17.825808966516473</v>
      </c>
      <c r="AH31">
        <f t="shared" si="5"/>
        <v>-1545.0402619642916</v>
      </c>
      <c r="AI31">
        <f t="shared" si="39"/>
        <v>-1562.8660709308081</v>
      </c>
      <c r="AJ31">
        <f t="shared" si="7"/>
        <v>89.049511268977199</v>
      </c>
      <c r="AK31">
        <f t="shared" si="28"/>
        <v>31.410765675069268</v>
      </c>
      <c r="AL31">
        <f t="shared" si="40"/>
        <v>-1442.4057939867616</v>
      </c>
      <c r="AN31">
        <f t="shared" si="9"/>
        <v>0</v>
      </c>
      <c r="AO31">
        <f t="shared" si="10"/>
        <v>0</v>
      </c>
      <c r="AP31">
        <f t="shared" si="11"/>
        <v>-1.9091451787538329</v>
      </c>
      <c r="AQ31">
        <f t="shared" si="12"/>
        <v>-165.47390206247226</v>
      </c>
      <c r="AR31">
        <f t="shared" si="13"/>
        <v>-167.38304724122608</v>
      </c>
      <c r="AS31">
        <f t="shared" si="14"/>
        <v>9.5372078444738353</v>
      </c>
      <c r="AT31">
        <f t="shared" si="15"/>
        <v>3.364094833629522</v>
      </c>
      <c r="AU31">
        <f t="shared" si="16"/>
        <v>-154.48174456312273</v>
      </c>
      <c r="AW31">
        <v>28</v>
      </c>
      <c r="AX31">
        <f>IF(Z31&gt;0, (R31*SUMPRODUCT(K31:$K$98, X31:$X$98)-K31*$AZ$3)/Z31, 0)</f>
        <v>1008.8622438852257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8.8363973999999998E-2</v>
      </c>
      <c r="Q32" s="5">
        <f t="shared" si="30"/>
        <v>50</v>
      </c>
      <c r="R32">
        <f t="shared" si="0"/>
        <v>50000</v>
      </c>
      <c r="S32">
        <f t="shared" si="1"/>
        <v>859.00258781524121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359.67571266058371</v>
      </c>
      <c r="AC32">
        <f t="shared" si="27"/>
        <v>276.12451879350795</v>
      </c>
      <c r="AE32">
        <f t="shared" si="2"/>
        <v>0</v>
      </c>
      <c r="AF32">
        <f t="shared" si="3"/>
        <v>0</v>
      </c>
      <c r="AG32">
        <f t="shared" si="4"/>
        <v>-16.07239155680508</v>
      </c>
      <c r="AH32">
        <f t="shared" si="5"/>
        <v>-1575.1593200462287</v>
      </c>
      <c r="AI32">
        <f t="shared" si="39"/>
        <v>-1591.2317116030338</v>
      </c>
      <c r="AJ32">
        <f t="shared" si="7"/>
        <v>83.551193867075767</v>
      </c>
      <c r="AK32">
        <f t="shared" si="28"/>
        <v>25.177299886240863</v>
      </c>
      <c r="AL32">
        <f t="shared" si="40"/>
        <v>-1482.503217849717</v>
      </c>
      <c r="AN32">
        <f t="shared" si="9"/>
        <v>0</v>
      </c>
      <c r="AO32">
        <f t="shared" si="10"/>
        <v>0</v>
      </c>
      <c r="AP32">
        <f t="shared" si="11"/>
        <v>-1.5369232785970228</v>
      </c>
      <c r="AQ32">
        <f t="shared" si="12"/>
        <v>-150.62469190859736</v>
      </c>
      <c r="AR32">
        <f t="shared" si="13"/>
        <v>-152.1616151871944</v>
      </c>
      <c r="AS32">
        <f t="shared" si="14"/>
        <v>7.9895872593093813</v>
      </c>
      <c r="AT32">
        <f t="shared" si="15"/>
        <v>2.4075806111753155</v>
      </c>
      <c r="AU32">
        <f t="shared" si="16"/>
        <v>-141.76444731670969</v>
      </c>
      <c r="AW32">
        <v>29</v>
      </c>
      <c r="AX32">
        <f>IF(Z32&gt;0, (R32*SUMPRODUCT(K32:$K$98, X32:$X$98)-K32*$AZ$3)/Z32, 0)</f>
        <v>859.00258781524121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9.9562517000000003E-2</v>
      </c>
      <c r="Q33" s="5">
        <f t="shared" si="30"/>
        <v>50</v>
      </c>
      <c r="R33">
        <f t="shared" si="0"/>
        <v>50000</v>
      </c>
      <c r="S33">
        <f t="shared" si="1"/>
        <v>694.00712322354605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276.12451879350795</v>
      </c>
      <c r="AC33">
        <f t="shared" si="27"/>
        <v>198.64510205937211</v>
      </c>
      <c r="AE33">
        <f t="shared" si="2"/>
        <v>0</v>
      </c>
      <c r="AF33">
        <f t="shared" si="3"/>
        <v>0</v>
      </c>
      <c r="AG33">
        <f t="shared" si="4"/>
        <v>-14.311459883631967</v>
      </c>
      <c r="AH33">
        <f t="shared" si="5"/>
        <v>-1600.2077576050624</v>
      </c>
      <c r="AI33">
        <f t="shared" si="39"/>
        <v>-1614.5192174886943</v>
      </c>
      <c r="AJ33">
        <f t="shared" si="7"/>
        <v>77.479416734135839</v>
      </c>
      <c r="AK33">
        <f t="shared" si="28"/>
        <v>19.328716315545559</v>
      </c>
      <c r="AL33">
        <f t="shared" si="40"/>
        <v>-1517.7110844390129</v>
      </c>
      <c r="AN33">
        <f t="shared" si="9"/>
        <v>0</v>
      </c>
      <c r="AO33">
        <f t="shared" si="10"/>
        <v>0</v>
      </c>
      <c r="AP33">
        <f t="shared" si="11"/>
        <v>-1.2219054426411076</v>
      </c>
      <c r="AQ33">
        <f t="shared" si="12"/>
        <v>-136.62495540447483</v>
      </c>
      <c r="AR33">
        <f t="shared" si="13"/>
        <v>-137.84686084711592</v>
      </c>
      <c r="AS33">
        <f t="shared" si="14"/>
        <v>6.6151546921063007</v>
      </c>
      <c r="AT33">
        <f t="shared" si="15"/>
        <v>1.6502763419854094</v>
      </c>
      <c r="AU33">
        <f t="shared" si="16"/>
        <v>-129.58142981302422</v>
      </c>
      <c r="AW33">
        <v>30</v>
      </c>
      <c r="AX33">
        <f>IF(Z33&gt;0, (R33*SUMPRODUCT(K33:$K$98, X33:$X$98)-K33*$AZ$3)/Z33, 0)</f>
        <v>694.00712322354605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0.11247831899999999</v>
      </c>
      <c r="Q34" s="5">
        <f t="shared" si="30"/>
        <v>50</v>
      </c>
      <c r="R34">
        <f t="shared" si="0"/>
        <v>50000</v>
      </c>
      <c r="S34">
        <f t="shared" si="1"/>
        <v>506.93653133335772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198.64510205937211</v>
      </c>
      <c r="AC34">
        <f t="shared" si="27"/>
        <v>127.32842806066606</v>
      </c>
      <c r="AE34">
        <f t="shared" si="2"/>
        <v>0</v>
      </c>
      <c r="AF34">
        <f t="shared" si="3"/>
        <v>0</v>
      </c>
      <c r="AG34">
        <f t="shared" si="4"/>
        <v>-12.558616334648786</v>
      </c>
      <c r="AH34">
        <f t="shared" si="5"/>
        <v>-1609.728950146859</v>
      </c>
      <c r="AI34">
        <f t="shared" si="39"/>
        <v>-1622.2875664815078</v>
      </c>
      <c r="AJ34">
        <f t="shared" si="7"/>
        <v>71.316673998706051</v>
      </c>
      <c r="AK34">
        <f t="shared" si="28"/>
        <v>13.905157144156048</v>
      </c>
      <c r="AL34">
        <f t="shared" si="40"/>
        <v>-1537.0657353386459</v>
      </c>
      <c r="AN34">
        <f t="shared" si="9"/>
        <v>0</v>
      </c>
      <c r="AO34">
        <f t="shared" si="10"/>
        <v>0</v>
      </c>
      <c r="AP34">
        <f t="shared" si="11"/>
        <v>-0.95736474825845863</v>
      </c>
      <c r="AQ34">
        <f t="shared" si="12"/>
        <v>-122.71238407609168</v>
      </c>
      <c r="AR34">
        <f t="shared" si="13"/>
        <v>-123.66974882435014</v>
      </c>
      <c r="AS34">
        <f t="shared" si="14"/>
        <v>5.436591725557415</v>
      </c>
      <c r="AT34">
        <f t="shared" si="15"/>
        <v>1.0600138513731858</v>
      </c>
      <c r="AU34">
        <f t="shared" si="16"/>
        <v>-117.17314324741956</v>
      </c>
      <c r="AW34">
        <v>31</v>
      </c>
      <c r="AX34">
        <f>IF(Z34&gt;0, (R34*SUMPRODUCT(K34:$K$98, X34:$X$98)-K34*$AZ$3)/Z34, 0)</f>
        <v>506.93653133335772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0.127310056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290.40933276340689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127.32842806066606</v>
      </c>
      <c r="AC35">
        <f t="shared" si="27"/>
        <v>62.927009525439409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-10.834192022455648</v>
      </c>
      <c r="AH35">
        <f t="shared" ref="AH35:AH66" si="46">-X35*R35</f>
        <v>-1598.8381488466516</v>
      </c>
      <c r="AI35">
        <f t="shared" si="39"/>
        <v>-1609.6723408691073</v>
      </c>
      <c r="AJ35">
        <f t="shared" ref="AJ35:AJ66" si="47">AB35-AC35</f>
        <v>64.40141853522664</v>
      </c>
      <c r="AK35">
        <f t="shared" si="28"/>
        <v>8.9129899642466253</v>
      </c>
      <c r="AL35">
        <f t="shared" si="40"/>
        <v>-1536.357932369634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-0.73741869737737842</v>
      </c>
      <c r="AQ35">
        <f t="shared" ref="AQ35:AQ66" si="51">AH35*$K35</f>
        <v>-108.82335688679488</v>
      </c>
      <c r="AR35">
        <f t="shared" ref="AR35:AR66" si="52">AI35*$K35</f>
        <v>-109.56077558417226</v>
      </c>
      <c r="AS35">
        <f t="shared" ref="AS35:AS66" si="53">AJ35*$K35</f>
        <v>4.3834196465292159</v>
      </c>
      <c r="AT35">
        <f t="shared" ref="AT35:AT66" si="54">AK35*$K35</f>
        <v>0.6066539558787204</v>
      </c>
      <c r="AU35">
        <f t="shared" ref="AU35:AU66" si="55">AL35*$K35</f>
        <v>-104.57070198176432</v>
      </c>
      <c r="AW35">
        <v>32</v>
      </c>
      <c r="AX35">
        <f>IF(Z35&gt;0, (R35*SUMPRODUCT(K35:$K$98, X35:$X$98)-K35*$AZ$3)/Z35, 0)</f>
        <v>290.40933276340689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0.144442719</v>
      </c>
      <c r="Q36" s="5">
        <f t="shared" si="30"/>
        <v>50</v>
      </c>
      <c r="R36">
        <f t="shared" si="41"/>
        <v>50000</v>
      </c>
      <c r="S36">
        <f t="shared" si="42"/>
        <v>33.659326965055484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62.927009525439409</v>
      </c>
      <c r="AC36">
        <f t="shared" si="27"/>
        <v>6.1670147287025534</v>
      </c>
      <c r="AE36">
        <f t="shared" si="43"/>
        <v>0</v>
      </c>
      <c r="AF36">
        <f t="shared" si="44"/>
        <v>0</v>
      </c>
      <c r="AG36">
        <f t="shared" si="45"/>
        <v>-9.1609299483394881</v>
      </c>
      <c r="AH36">
        <f t="shared" si="46"/>
        <v>-1564.9201538916027</v>
      </c>
      <c r="AI36">
        <f t="shared" si="39"/>
        <v>-1574.0810838399423</v>
      </c>
      <c r="AJ36">
        <f t="shared" si="47"/>
        <v>56.759994796736855</v>
      </c>
      <c r="AK36">
        <f t="shared" ref="AK36:AK67" si="59">G36*SUM(AB36:AB36, AE36:AF36)</f>
        <v>4.4048906667807595</v>
      </c>
      <c r="AL36">
        <f t="shared" si="40"/>
        <v>-1512.9161983764245</v>
      </c>
      <c r="AN36">
        <f t="shared" si="48"/>
        <v>0</v>
      </c>
      <c r="AO36">
        <f t="shared" si="49"/>
        <v>0</v>
      </c>
      <c r="AP36">
        <f t="shared" si="50"/>
        <v>-0.55672298992230163</v>
      </c>
      <c r="AQ36">
        <f t="shared" si="51"/>
        <v>-95.102465795202406</v>
      </c>
      <c r="AR36">
        <f t="shared" si="52"/>
        <v>-95.659188785124712</v>
      </c>
      <c r="AS36">
        <f t="shared" si="53"/>
        <v>3.449387146218859</v>
      </c>
      <c r="AT36">
        <f t="shared" si="54"/>
        <v>0.26769158984078145</v>
      </c>
      <c r="AU36">
        <f t="shared" si="55"/>
        <v>-91.942110049065064</v>
      </c>
      <c r="AW36">
        <v>33</v>
      </c>
      <c r="AX36">
        <f>IF(Z36&gt;0, (R36*SUMPRODUCT(K36:$K$98, X36:$X$98)-K36*$AZ$3)/Z36, 0)</f>
        <v>33.659326965055484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41"/>
        <v>50000</v>
      </c>
      <c r="S37">
        <f t="shared" si="42"/>
        <v>-280.36274116551596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6.1670147287025534</v>
      </c>
      <c r="AC37">
        <f t="shared" si="27"/>
        <v>-42.450306343233706</v>
      </c>
      <c r="AE37">
        <f t="shared" si="43"/>
        <v>0</v>
      </c>
      <c r="AF37">
        <f t="shared" si="44"/>
        <v>0</v>
      </c>
      <c r="AG37">
        <f t="shared" si="45"/>
        <v>-7.5706040978841385</v>
      </c>
      <c r="AH37">
        <f t="shared" si="46"/>
        <v>-1498.7165509719557</v>
      </c>
      <c r="AI37">
        <f t="shared" si="39"/>
        <v>-1506.2871550698399</v>
      </c>
      <c r="AJ37">
        <f t="shared" si="47"/>
        <v>48.61732107193626</v>
      </c>
      <c r="AK37">
        <f t="shared" si="59"/>
        <v>0.43169103100917877</v>
      </c>
      <c r="AL37">
        <f t="shared" si="40"/>
        <v>-1457.2381429668944</v>
      </c>
      <c r="AN37">
        <f t="shared" si="48"/>
        <v>0</v>
      </c>
      <c r="AO37">
        <f t="shared" si="49"/>
        <v>0</v>
      </c>
      <c r="AP37">
        <f t="shared" si="50"/>
        <v>-0.41078266350568959</v>
      </c>
      <c r="AQ37">
        <f t="shared" si="51"/>
        <v>-81.320693657773489</v>
      </c>
      <c r="AR37">
        <f t="shared" si="52"/>
        <v>-81.731476321279175</v>
      </c>
      <c r="AS37">
        <f t="shared" si="53"/>
        <v>2.6379866631809317</v>
      </c>
      <c r="AT37">
        <f t="shared" si="54"/>
        <v>2.3423651433447552E-2</v>
      </c>
      <c r="AU37">
        <f t="shared" si="55"/>
        <v>-79.070066006664788</v>
      </c>
      <c r="AW37">
        <v>34</v>
      </c>
      <c r="AX37">
        <f>IF(Z37&gt;0, (R37*SUMPRODUCT(K37:$K$98, X37:$X$98)-K37*$AZ$3)/Z37, 0)</f>
        <v>-280.36274116551596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41"/>
        <v>50000</v>
      </c>
      <c r="S38">
        <f t="shared" si="42"/>
        <v>-674.87419035702931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-42.450306343233706</v>
      </c>
      <c r="AC38">
        <f t="shared" si="27"/>
        <v>-82.266406498090987</v>
      </c>
      <c r="AE38">
        <f t="shared" si="43"/>
        <v>0</v>
      </c>
      <c r="AF38">
        <f t="shared" si="44"/>
        <v>0</v>
      </c>
      <c r="AG38">
        <f t="shared" si="45"/>
        <v>-6.0949438927698152</v>
      </c>
      <c r="AH38">
        <f t="shared" si="46"/>
        <v>-1399.9541641354817</v>
      </c>
      <c r="AI38">
        <f t="shared" si="39"/>
        <v>-1406.0491080282516</v>
      </c>
      <c r="AJ38">
        <f t="shared" si="47"/>
        <v>39.816100154857281</v>
      </c>
      <c r="AK38">
        <f t="shared" si="59"/>
        <v>-2.9715214440263598</v>
      </c>
      <c r="AL38">
        <f t="shared" si="40"/>
        <v>-1369.2045293174208</v>
      </c>
      <c r="AN38">
        <f t="shared" si="48"/>
        <v>0</v>
      </c>
      <c r="AO38">
        <f t="shared" si="49"/>
        <v>0</v>
      </c>
      <c r="AP38">
        <f t="shared" si="50"/>
        <v>-0.29527947527348669</v>
      </c>
      <c r="AQ38">
        <f t="shared" si="51"/>
        <v>-67.823057646721068</v>
      </c>
      <c r="AR38">
        <f t="shared" si="52"/>
        <v>-68.118337121994557</v>
      </c>
      <c r="AS38">
        <f t="shared" si="53"/>
        <v>1.9289557653040181</v>
      </c>
      <c r="AT38">
        <f t="shared" si="54"/>
        <v>-0.14396019195465865</v>
      </c>
      <c r="AU38">
        <f t="shared" si="55"/>
        <v>-66.333341548645208</v>
      </c>
      <c r="AW38">
        <v>35</v>
      </c>
      <c r="AX38">
        <f>IF(Z38&gt;0, (R38*SUMPRODUCT(K38:$K$98, X38:$X$98)-K38*$AZ$3)/Z38, 0)</f>
        <v>-674.87419035702931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41"/>
        <v>50000</v>
      </c>
      <c r="S39">
        <f t="shared" si="42"/>
        <v>-1186.0408753910469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-82.266406498090987</v>
      </c>
      <c r="AC39">
        <f t="shared" si="27"/>
        <v>-113.0317913743512</v>
      </c>
      <c r="AE39">
        <f t="shared" si="43"/>
        <v>0</v>
      </c>
      <c r="AF39">
        <f t="shared" si="44"/>
        <v>0</v>
      </c>
      <c r="AG39">
        <f t="shared" si="45"/>
        <v>-4.7650883590788444</v>
      </c>
      <c r="AH39">
        <f t="shared" si="46"/>
        <v>-1268.9060947632727</v>
      </c>
      <c r="AI39">
        <f t="shared" si="39"/>
        <v>-1273.6711831223515</v>
      </c>
      <c r="AJ39">
        <f t="shared" si="47"/>
        <v>30.765384876260214</v>
      </c>
      <c r="AK39">
        <f t="shared" si="59"/>
        <v>-5.7586484548663694</v>
      </c>
      <c r="AL39">
        <f t="shared" si="40"/>
        <v>-1248.6644467009576</v>
      </c>
      <c r="AN39">
        <f t="shared" si="48"/>
        <v>0</v>
      </c>
      <c r="AO39">
        <f t="shared" si="49"/>
        <v>0</v>
      </c>
      <c r="AP39">
        <f t="shared" si="50"/>
        <v>-0.20611826772423303</v>
      </c>
      <c r="AQ39">
        <f t="shared" si="51"/>
        <v>-54.887697026438218</v>
      </c>
      <c r="AR39">
        <f t="shared" si="52"/>
        <v>-55.093815294162454</v>
      </c>
      <c r="AS39">
        <f t="shared" si="53"/>
        <v>1.3307849422103755</v>
      </c>
      <c r="AT39">
        <f t="shared" si="54"/>
        <v>-0.24909562100530347</v>
      </c>
      <c r="AU39">
        <f t="shared" si="55"/>
        <v>-54.012125972957371</v>
      </c>
      <c r="AW39">
        <v>36</v>
      </c>
      <c r="AX39">
        <f>IF(Z39&gt;0, (R39*SUMPRODUCT(K39:$K$98, X39:$X$98)-K39*$AZ$3)/Z39, 0)</f>
        <v>-1186.0408753910469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41"/>
        <v>50000</v>
      </c>
      <c r="S40">
        <f t="shared" si="42"/>
        <v>-1870.8493784920499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-113.0317913743512</v>
      </c>
      <c r="AC40">
        <f t="shared" si="27"/>
        <v>-134.83228057002057</v>
      </c>
      <c r="AE40">
        <f t="shared" si="43"/>
        <v>0</v>
      </c>
      <c r="AF40">
        <f t="shared" si="44"/>
        <v>0</v>
      </c>
      <c r="AG40">
        <f t="shared" si="45"/>
        <v>-3.603504432802032</v>
      </c>
      <c r="AH40">
        <f t="shared" si="46"/>
        <v>-1113.933042686024</v>
      </c>
      <c r="AI40">
        <f t="shared" si="39"/>
        <v>-1117.5365471188261</v>
      </c>
      <c r="AJ40">
        <f t="shared" si="47"/>
        <v>21.800489195669371</v>
      </c>
      <c r="AK40">
        <f t="shared" si="59"/>
        <v>-7.912225396204585</v>
      </c>
      <c r="AL40">
        <f t="shared" si="40"/>
        <v>-1103.6482833193613</v>
      </c>
      <c r="AN40">
        <f t="shared" si="48"/>
        <v>0</v>
      </c>
      <c r="AO40">
        <f t="shared" si="49"/>
        <v>0</v>
      </c>
      <c r="AP40">
        <f t="shared" si="50"/>
        <v>-0.13917222280033231</v>
      </c>
      <c r="AQ40">
        <f t="shared" si="51"/>
        <v>-43.021603134480813</v>
      </c>
      <c r="AR40">
        <f t="shared" si="52"/>
        <v>-43.160775357281146</v>
      </c>
      <c r="AS40">
        <f t="shared" si="53"/>
        <v>0.84196442548475614</v>
      </c>
      <c r="AT40">
        <f t="shared" si="54"/>
        <v>-0.30558086335716944</v>
      </c>
      <c r="AU40">
        <f t="shared" si="55"/>
        <v>-42.624391795153564</v>
      </c>
      <c r="AW40">
        <v>37</v>
      </c>
      <c r="AX40">
        <f>IF(Z40&gt;0, (R40*SUMPRODUCT(K40:$K$98, X40:$X$98)-K40*$AZ$3)/Z40, 0)</f>
        <v>-1870.8493784920499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41"/>
        <v>50000</v>
      </c>
      <c r="S41">
        <f t="shared" si="42"/>
        <v>-2828.8778552958997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-134.83228057002057</v>
      </c>
      <c r="AC41">
        <f t="shared" si="27"/>
        <v>-148.31173385560081</v>
      </c>
      <c r="AE41">
        <f t="shared" si="43"/>
        <v>0</v>
      </c>
      <c r="AF41">
        <f t="shared" si="44"/>
        <v>0</v>
      </c>
      <c r="AG41">
        <f t="shared" si="45"/>
        <v>-2.6213880811069421</v>
      </c>
      <c r="AH41">
        <f t="shared" si="46"/>
        <v>-946.0813073670696</v>
      </c>
      <c r="AI41">
        <f t="shared" si="39"/>
        <v>-948.70269544817654</v>
      </c>
      <c r="AJ41">
        <f t="shared" si="47"/>
        <v>13.479453285580234</v>
      </c>
      <c r="AK41">
        <f t="shared" si="59"/>
        <v>-9.4382596399014407</v>
      </c>
      <c r="AL41">
        <f t="shared" si="40"/>
        <v>-944.6615018024977</v>
      </c>
      <c r="AN41">
        <f t="shared" si="48"/>
        <v>0</v>
      </c>
      <c r="AO41">
        <f t="shared" si="49"/>
        <v>0</v>
      </c>
      <c r="AP41">
        <f t="shared" si="50"/>
        <v>-9.039424896582765E-2</v>
      </c>
      <c r="AQ41">
        <f t="shared" si="51"/>
        <v>-32.624055116608929</v>
      </c>
      <c r="AR41">
        <f t="shared" si="52"/>
        <v>-32.714449365574758</v>
      </c>
      <c r="AS41">
        <f t="shared" si="53"/>
        <v>0.46481673774356141</v>
      </c>
      <c r="AT41">
        <f t="shared" si="54"/>
        <v>-0.32546283316169849</v>
      </c>
      <c r="AU41">
        <f t="shared" si="55"/>
        <v>-32.575095460992891</v>
      </c>
      <c r="AW41">
        <v>38</v>
      </c>
      <c r="AX41">
        <f>IF(Z41&gt;0, (R41*SUMPRODUCT(K41:$K$98, X41:$X$98)-K41*$AZ$3)/Z41, 0)</f>
        <v>-2828.8778552958997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41"/>
        <v>50000</v>
      </c>
      <c r="S42">
        <f t="shared" si="42"/>
        <v>-4241.064354844355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-148.31173385560081</v>
      </c>
      <c r="AC42">
        <f t="shared" si="27"/>
        <v>-154.55886946426284</v>
      </c>
      <c r="AE42">
        <f t="shared" si="43"/>
        <v>0</v>
      </c>
      <c r="AF42">
        <f t="shared" si="44"/>
        <v>0</v>
      </c>
      <c r="AG42">
        <f t="shared" si="45"/>
        <v>-1.8221707634277939</v>
      </c>
      <c r="AH42">
        <f t="shared" si="46"/>
        <v>-773.00343686807867</v>
      </c>
      <c r="AI42">
        <f t="shared" si="39"/>
        <v>-774.8256076315065</v>
      </c>
      <c r="AJ42">
        <f t="shared" si="47"/>
        <v>6.2471356086620347</v>
      </c>
      <c r="AK42">
        <f t="shared" si="59"/>
        <v>-10.381821369892057</v>
      </c>
      <c r="AL42">
        <f t="shared" si="40"/>
        <v>-778.9602933927365</v>
      </c>
      <c r="AN42">
        <f t="shared" si="48"/>
        <v>0</v>
      </c>
      <c r="AO42">
        <f t="shared" si="49"/>
        <v>0</v>
      </c>
      <c r="AP42">
        <f t="shared" si="50"/>
        <v>-5.6102282642693721E-2</v>
      </c>
      <c r="AQ42">
        <f t="shared" si="51"/>
        <v>-23.799776711028922</v>
      </c>
      <c r="AR42">
        <f t="shared" si="52"/>
        <v>-23.855878993671617</v>
      </c>
      <c r="AS42">
        <f t="shared" si="53"/>
        <v>0.19234123094209229</v>
      </c>
      <c r="AT42">
        <f t="shared" si="54"/>
        <v>-0.31964286143191761</v>
      </c>
      <c r="AU42">
        <f t="shared" si="55"/>
        <v>-23.983180624161442</v>
      </c>
      <c r="AW42">
        <v>39</v>
      </c>
      <c r="AX42">
        <f>IF(Z42&gt;0, (R42*SUMPRODUCT(K42:$K$98, X42:$X$98)-K42*$AZ$3)/Z42, 0)</f>
        <v>-4241.064354844355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41"/>
        <v>50000</v>
      </c>
      <c r="S43">
        <f t="shared" si="42"/>
        <v>-6449.4316923918741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-154.55886946426284</v>
      </c>
      <c r="AC43">
        <f t="shared" si="27"/>
        <v>-154.80782518605338</v>
      </c>
      <c r="AE43">
        <f t="shared" si="43"/>
        <v>0</v>
      </c>
      <c r="AF43">
        <f t="shared" si="44"/>
        <v>0</v>
      </c>
      <c r="AG43">
        <f t="shared" si="45"/>
        <v>-1.200166406667069</v>
      </c>
      <c r="AH43">
        <f t="shared" si="46"/>
        <v>-603.78264912644693</v>
      </c>
      <c r="AI43">
        <f t="shared" si="39"/>
        <v>-604.98281553311404</v>
      </c>
      <c r="AJ43">
        <f t="shared" si="47"/>
        <v>0.24895572179053715</v>
      </c>
      <c r="AK43">
        <f t="shared" si="59"/>
        <v>-10.8191208624984</v>
      </c>
      <c r="AL43">
        <f t="shared" si="40"/>
        <v>-615.55298067382193</v>
      </c>
      <c r="AN43">
        <f t="shared" si="48"/>
        <v>0</v>
      </c>
      <c r="AO43">
        <f t="shared" si="49"/>
        <v>0</v>
      </c>
      <c r="AP43">
        <f t="shared" si="50"/>
        <v>-3.2992475393959518E-2</v>
      </c>
      <c r="AQ43">
        <f t="shared" si="51"/>
        <v>-16.597935156278677</v>
      </c>
      <c r="AR43">
        <f t="shared" si="52"/>
        <v>-16.630927631672638</v>
      </c>
      <c r="AS43">
        <f t="shared" si="53"/>
        <v>6.8437722300272921E-3</v>
      </c>
      <c r="AT43">
        <f t="shared" si="54"/>
        <v>-0.29741673892666437</v>
      </c>
      <c r="AU43">
        <f t="shared" si="55"/>
        <v>-16.921500598369274</v>
      </c>
      <c r="AW43">
        <v>40</v>
      </c>
      <c r="AX43">
        <f>IF(Z43&gt;0, (R43*SUMPRODUCT(K43:$K$98, X43:$X$98)-K43*$AZ$3)/Z43, 0)</f>
        <v>-6449.4316923918741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41"/>
        <v>50000</v>
      </c>
      <c r="S44">
        <f t="shared" si="42"/>
        <v>-10116.911965608138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-154.80782518605338</v>
      </c>
      <c r="AC44">
        <f t="shared" si="27"/>
        <v>-150.37824160194072</v>
      </c>
      <c r="AE44">
        <f t="shared" si="43"/>
        <v>0</v>
      </c>
      <c r="AF44">
        <f t="shared" si="44"/>
        <v>0</v>
      </c>
      <c r="AG44">
        <f t="shared" si="45"/>
        <v>-0.74320228402274791</v>
      </c>
      <c r="AH44">
        <f t="shared" si="46"/>
        <v>-444.96245857765047</v>
      </c>
      <c r="AI44">
        <f t="shared" si="39"/>
        <v>-445.70566086167321</v>
      </c>
      <c r="AJ44">
        <f t="shared" si="47"/>
        <v>-4.4295835841126632</v>
      </c>
      <c r="AK44">
        <f t="shared" si="59"/>
        <v>-10.836547763023738</v>
      </c>
      <c r="AL44">
        <f t="shared" si="40"/>
        <v>-460.97179220880963</v>
      </c>
      <c r="AN44">
        <f t="shared" si="48"/>
        <v>0</v>
      </c>
      <c r="AO44">
        <f t="shared" si="49"/>
        <v>0</v>
      </c>
      <c r="AP44">
        <f t="shared" si="50"/>
        <v>-1.8241579825442038E-2</v>
      </c>
      <c r="AQ44">
        <f t="shared" si="51"/>
        <v>-10.921411817432894</v>
      </c>
      <c r="AR44">
        <f t="shared" si="52"/>
        <v>-10.939653397258336</v>
      </c>
      <c r="AS44">
        <f t="shared" si="53"/>
        <v>-0.10872222042388878</v>
      </c>
      <c r="AT44">
        <f t="shared" si="54"/>
        <v>-0.26597839552032704</v>
      </c>
      <c r="AU44">
        <f t="shared" si="55"/>
        <v>-11.314354013202552</v>
      </c>
      <c r="AW44">
        <v>41</v>
      </c>
      <c r="AX44">
        <f>IF(Z44&gt;0, (R44*SUMPRODUCT(K44:$K$98, X44:$X$98)-K44*$AZ$3)/Z44, 0)</f>
        <v>-10116.911965608138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41"/>
        <v>50000</v>
      </c>
      <c r="S45">
        <f t="shared" si="42"/>
        <v>-16586.837866652822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-150.37824160194072</v>
      </c>
      <c r="AC45">
        <f t="shared" si="27"/>
        <v>-142.52508311545276</v>
      </c>
      <c r="AE45">
        <f t="shared" si="43"/>
        <v>0</v>
      </c>
      <c r="AF45">
        <f t="shared" si="44"/>
        <v>0</v>
      </c>
      <c r="AG45">
        <f t="shared" si="45"/>
        <v>-0.42963307491536334</v>
      </c>
      <c r="AH45">
        <f t="shared" si="46"/>
        <v>-306.13718626715701</v>
      </c>
      <c r="AI45">
        <f t="shared" si="39"/>
        <v>-306.56681934207239</v>
      </c>
      <c r="AJ45">
        <f t="shared" si="47"/>
        <v>-7.8531584864879562</v>
      </c>
      <c r="AK45">
        <f t="shared" si="59"/>
        <v>-10.526476912135852</v>
      </c>
      <c r="AL45">
        <f t="shared" si="40"/>
        <v>-324.94645474069625</v>
      </c>
      <c r="AN45">
        <f t="shared" si="48"/>
        <v>0</v>
      </c>
      <c r="AO45">
        <f t="shared" si="49"/>
        <v>0</v>
      </c>
      <c r="AP45">
        <f t="shared" si="50"/>
        <v>-9.4153202684534622E-3</v>
      </c>
      <c r="AQ45">
        <f t="shared" si="51"/>
        <v>-6.7089333272497651</v>
      </c>
      <c r="AR45">
        <f t="shared" si="52"/>
        <v>-6.7183486475182193</v>
      </c>
      <c r="AS45">
        <f t="shared" si="53"/>
        <v>-0.17210034931266258</v>
      </c>
      <c r="AT45">
        <f t="shared" si="54"/>
        <v>-0.23068557150951322</v>
      </c>
      <c r="AU45">
        <f t="shared" si="55"/>
        <v>-7.1211345683403957</v>
      </c>
      <c r="AW45">
        <v>42</v>
      </c>
      <c r="AX45">
        <f>IF(Z45&gt;0, (R45*SUMPRODUCT(K45:$K$98, X45:$X$98)-K45*$AZ$3)/Z45, 0)</f>
        <v>-16586.837866652822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41"/>
        <v>50000</v>
      </c>
      <c r="S46">
        <f t="shared" si="42"/>
        <v>-27013.366382347529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-142.52508311545276</v>
      </c>
      <c r="AC46">
        <f t="shared" si="27"/>
        <v>-132.47100724277314</v>
      </c>
      <c r="AE46">
        <f t="shared" si="43"/>
        <v>0</v>
      </c>
      <c r="AF46">
        <f t="shared" si="44"/>
        <v>0</v>
      </c>
      <c r="AG46">
        <f t="shared" si="45"/>
        <v>-0.24519529585423902</v>
      </c>
      <c r="AH46">
        <f t="shared" si="46"/>
        <v>-180.14144831197066</v>
      </c>
      <c r="AI46">
        <f t="shared" si="39"/>
        <v>-180.38664360782491</v>
      </c>
      <c r="AJ46">
        <f t="shared" si="47"/>
        <v>-10.054075872679618</v>
      </c>
      <c r="AK46">
        <f t="shared" si="59"/>
        <v>-9.9767558180816938</v>
      </c>
      <c r="AL46">
        <f t="shared" si="40"/>
        <v>-200.41747529858623</v>
      </c>
      <c r="AN46">
        <f t="shared" si="48"/>
        <v>0</v>
      </c>
      <c r="AO46">
        <f t="shared" si="49"/>
        <v>0</v>
      </c>
      <c r="AP46">
        <f t="shared" si="50"/>
        <v>-4.7976824660219122E-3</v>
      </c>
      <c r="AQ46">
        <f t="shared" si="51"/>
        <v>-3.5247881284146283</v>
      </c>
      <c r="AR46">
        <f t="shared" si="52"/>
        <v>-3.5295858108806502</v>
      </c>
      <c r="AS46">
        <f t="shared" si="53"/>
        <v>-0.19672589295956117</v>
      </c>
      <c r="AT46">
        <f t="shared" si="54"/>
        <v>-0.19521298844430962</v>
      </c>
      <c r="AU46">
        <f t="shared" si="55"/>
        <v>-3.9215246922845211</v>
      </c>
      <c r="AW46">
        <v>43</v>
      </c>
      <c r="AX46">
        <f>IF(Z46&gt;0, (R46*SUMPRODUCT(K46:$K$98, X46:$X$98)-K46*$AZ$3)/Z46, 0)</f>
        <v>-27013.366382347529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41"/>
        <v>50000</v>
      </c>
      <c r="S47">
        <f t="shared" si="42"/>
        <v>-43856.823378328794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-132.47100724277314</v>
      </c>
      <c r="AC47">
        <f t="shared" si="27"/>
        <v>-121.02882287125085</v>
      </c>
      <c r="AE47">
        <f t="shared" si="43"/>
        <v>0</v>
      </c>
      <c r="AF47">
        <f t="shared" si="44"/>
        <v>0</v>
      </c>
      <c r="AG47">
        <f t="shared" si="45"/>
        <v>-0.1379817478197195</v>
      </c>
      <c r="AH47">
        <f t="shared" si="46"/>
        <v>-104.76159507597713</v>
      </c>
      <c r="AI47">
        <f t="shared" si="39"/>
        <v>-104.89957682379685</v>
      </c>
      <c r="AJ47">
        <f t="shared" si="47"/>
        <v>-11.442184371522288</v>
      </c>
      <c r="AK47">
        <f t="shared" si="59"/>
        <v>-9.2729705069941204</v>
      </c>
      <c r="AL47">
        <f t="shared" si="40"/>
        <v>-125.61473170231326</v>
      </c>
      <c r="AN47">
        <f t="shared" si="48"/>
        <v>0</v>
      </c>
      <c r="AO47">
        <f t="shared" si="49"/>
        <v>0</v>
      </c>
      <c r="AP47">
        <f t="shared" si="50"/>
        <v>-2.4105879772846001E-3</v>
      </c>
      <c r="AQ47">
        <f t="shared" si="51"/>
        <v>-1.8302206310740541</v>
      </c>
      <c r="AR47">
        <f t="shared" si="52"/>
        <v>-1.8326312190513387</v>
      </c>
      <c r="AS47">
        <f t="shared" si="53"/>
        <v>-0.1998988454321019</v>
      </c>
      <c r="AT47">
        <f t="shared" si="54"/>
        <v>-0.16200194280101815</v>
      </c>
      <c r="AU47">
        <f t="shared" si="55"/>
        <v>-2.194532007284459</v>
      </c>
      <c r="AW47">
        <v>44</v>
      </c>
      <c r="AX47">
        <f>IF(Z47&gt;0, (R47*SUMPRODUCT(K47:$K$98, X47:$X$98)-K47*$AZ$3)/Z47, 0)</f>
        <v>-43856.823378328794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41"/>
        <v>50000</v>
      </c>
      <c r="S48">
        <f t="shared" si="42"/>
        <v>-71624.847821698262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-121.02882287125085</v>
      </c>
      <c r="AC48">
        <f t="shared" si="27"/>
        <v>-109.49567519880982</v>
      </c>
      <c r="AE48">
        <f t="shared" si="43"/>
        <v>0</v>
      </c>
      <c r="AF48">
        <f t="shared" si="44"/>
        <v>0</v>
      </c>
      <c r="AG48">
        <f t="shared" si="45"/>
        <v>-7.6436933919487401E-2</v>
      </c>
      <c r="AH48">
        <f t="shared" si="46"/>
        <v>-60.164996422034918</v>
      </c>
      <c r="AI48">
        <f t="shared" si="39"/>
        <v>-60.241433355954406</v>
      </c>
      <c r="AJ48">
        <f t="shared" si="47"/>
        <v>-11.533147672441032</v>
      </c>
      <c r="AK48">
        <f t="shared" si="59"/>
        <v>-8.4720176009875612</v>
      </c>
      <c r="AL48">
        <f t="shared" si="40"/>
        <v>-80.246598629382987</v>
      </c>
      <c r="AN48">
        <f t="shared" si="48"/>
        <v>0</v>
      </c>
      <c r="AO48">
        <f t="shared" si="49"/>
        <v>0</v>
      </c>
      <c r="AP48">
        <f t="shared" si="50"/>
        <v>-1.1923028436104967E-3</v>
      </c>
      <c r="AQ48">
        <f t="shared" si="51"/>
        <v>-0.93848474345356958</v>
      </c>
      <c r="AR48">
        <f t="shared" si="52"/>
        <v>-0.93967704629718007</v>
      </c>
      <c r="AS48">
        <f t="shared" si="53"/>
        <v>-0.17990000462492961</v>
      </c>
      <c r="AT48">
        <f t="shared" si="54"/>
        <v>-0.13215091394711698</v>
      </c>
      <c r="AU48">
        <f t="shared" si="55"/>
        <v>-1.2517279648692266</v>
      </c>
      <c r="AW48">
        <v>45</v>
      </c>
      <c r="AX48">
        <f>IF(Z48&gt;0, (R48*SUMPRODUCT(K48:$K$98, X48:$X$98)-K48*$AZ$3)/Z48, 0)</f>
        <v>-71624.847821698262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41"/>
        <v>50000</v>
      </c>
      <c r="S49">
        <f t="shared" si="42"/>
        <v>-118388.84953284971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-109.49567519880982</v>
      </c>
      <c r="AC49">
        <f t="shared" si="27"/>
        <v>-98.50258109983919</v>
      </c>
      <c r="AE49">
        <f t="shared" si="43"/>
        <v>0</v>
      </c>
      <c r="AF49">
        <f t="shared" si="44"/>
        <v>0</v>
      </c>
      <c r="AG49">
        <f t="shared" si="45"/>
        <v>-4.1601291628612112E-2</v>
      </c>
      <c r="AH49">
        <f t="shared" si="46"/>
        <v>-34.071272951680413</v>
      </c>
      <c r="AI49">
        <f t="shared" si="39"/>
        <v>-34.112874243309022</v>
      </c>
      <c r="AJ49">
        <f t="shared" si="47"/>
        <v>-10.99309409897063</v>
      </c>
      <c r="AK49">
        <f t="shared" si="59"/>
        <v>-7.6646972639166879</v>
      </c>
      <c r="AL49">
        <f t="shared" si="40"/>
        <v>-52.770665606196339</v>
      </c>
      <c r="AN49">
        <f t="shared" si="48"/>
        <v>0</v>
      </c>
      <c r="AO49">
        <f t="shared" si="49"/>
        <v>0</v>
      </c>
      <c r="AP49">
        <f t="shared" si="50"/>
        <v>-5.7939149219442363E-4</v>
      </c>
      <c r="AQ49">
        <f t="shared" si="51"/>
        <v>-0.4745190570684259</v>
      </c>
      <c r="AR49">
        <f t="shared" si="52"/>
        <v>-0.47509844856062028</v>
      </c>
      <c r="AS49">
        <f t="shared" si="53"/>
        <v>-0.15310354425283496</v>
      </c>
      <c r="AT49">
        <f t="shared" si="54"/>
        <v>-0.10674813716372489</v>
      </c>
      <c r="AU49">
        <f t="shared" si="55"/>
        <v>-0.73495012997718012</v>
      </c>
      <c r="AW49">
        <v>46</v>
      </c>
      <c r="AX49">
        <f>IF(Z49&gt;0, (R49*SUMPRODUCT(K49:$K$98, X49:$X$98)-K49*$AZ$3)/Z49, 0)</f>
        <v>-118388.84953284971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41"/>
        <v>50000</v>
      </c>
      <c r="S50">
        <f t="shared" si="42"/>
        <v>-198563.93940422637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-98.50258109983919</v>
      </c>
      <c r="AC50">
        <f t="shared" si="27"/>
        <v>-88.323904761885998</v>
      </c>
      <c r="AE50">
        <f t="shared" si="43"/>
        <v>0</v>
      </c>
      <c r="AF50">
        <f t="shared" si="44"/>
        <v>0</v>
      </c>
      <c r="AG50">
        <f t="shared" si="45"/>
        <v>-2.2240670946319385E-2</v>
      </c>
      <c r="AH50">
        <f t="shared" si="46"/>
        <v>-18.944607766006609</v>
      </c>
      <c r="AI50">
        <f t="shared" si="39"/>
        <v>-18.96684843695293</v>
      </c>
      <c r="AJ50">
        <f t="shared" si="47"/>
        <v>-10.178676337953192</v>
      </c>
      <c r="AK50">
        <f t="shared" si="59"/>
        <v>-6.895180676988744</v>
      </c>
      <c r="AL50">
        <f t="shared" si="40"/>
        <v>-36.040705451894866</v>
      </c>
      <c r="AN50">
        <f t="shared" si="48"/>
        <v>0</v>
      </c>
      <c r="AO50">
        <f t="shared" si="49"/>
        <v>0</v>
      </c>
      <c r="AP50">
        <f t="shared" si="50"/>
        <v>-2.7656368997486914E-4</v>
      </c>
      <c r="AQ50">
        <f t="shared" si="51"/>
        <v>-0.23557700401841603</v>
      </c>
      <c r="AR50">
        <f t="shared" si="52"/>
        <v>-0.23585356770839089</v>
      </c>
      <c r="AS50">
        <f t="shared" si="53"/>
        <v>-0.12657227355589679</v>
      </c>
      <c r="AT50">
        <f t="shared" si="54"/>
        <v>-8.5741865237523612E-2</v>
      </c>
      <c r="AU50">
        <f t="shared" si="55"/>
        <v>-0.44816770650181126</v>
      </c>
      <c r="AW50">
        <v>47</v>
      </c>
      <c r="AX50">
        <f>IF(Z50&gt;0, (R50*SUMPRODUCT(K50:$K$98, X50:$X$98)-K50*$AZ$3)/Z50, 0)</f>
        <v>-198563.93940422637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41"/>
        <v>50000</v>
      </c>
      <c r="S51">
        <f t="shared" si="42"/>
        <v>-339009.92004681379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-88.323904761885998</v>
      </c>
      <c r="AC51">
        <f t="shared" si="27"/>
        <v>-79.047700163206571</v>
      </c>
      <c r="AE51">
        <f t="shared" si="43"/>
        <v>0</v>
      </c>
      <c r="AF51">
        <f t="shared" si="44"/>
        <v>0</v>
      </c>
      <c r="AG51">
        <f t="shared" si="45"/>
        <v>-1.1658611664267951E-2</v>
      </c>
      <c r="AH51">
        <f t="shared" si="46"/>
        <v>-10.359652572588239</v>
      </c>
      <c r="AI51">
        <f t="shared" si="39"/>
        <v>-10.371311184252507</v>
      </c>
      <c r="AJ51">
        <f t="shared" si="47"/>
        <v>-9.2762045986794277</v>
      </c>
      <c r="AK51">
        <f t="shared" si="59"/>
        <v>-6.1826733333320201</v>
      </c>
      <c r="AL51">
        <f t="shared" si="40"/>
        <v>-25.830189116263952</v>
      </c>
      <c r="AN51">
        <f t="shared" si="48"/>
        <v>0</v>
      </c>
      <c r="AO51">
        <f t="shared" si="49"/>
        <v>0</v>
      </c>
      <c r="AP51">
        <f t="shared" si="50"/>
        <v>-1.2944226101571979E-4</v>
      </c>
      <c r="AQ51">
        <f t="shared" si="51"/>
        <v>-0.11502028637278058</v>
      </c>
      <c r="AR51">
        <f t="shared" si="52"/>
        <v>-0.1151497286337963</v>
      </c>
      <c r="AS51">
        <f t="shared" si="53"/>
        <v>-0.10299107059012563</v>
      </c>
      <c r="AT51">
        <f t="shared" si="54"/>
        <v>-6.8644469721973952E-2</v>
      </c>
      <c r="AU51">
        <f t="shared" si="55"/>
        <v>-0.28678526894589584</v>
      </c>
      <c r="AW51">
        <v>48</v>
      </c>
      <c r="AX51">
        <f>IF(Z51&gt;0, (R51*SUMPRODUCT(K51:$K$98, X51:$X$98)-K51*$AZ$3)/Z51, 0)</f>
        <v>-339009.92004681379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41"/>
        <v>50000</v>
      </c>
      <c r="S52">
        <f t="shared" si="42"/>
        <v>-590465.06679187028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-79.047700163206571</v>
      </c>
      <c r="AC52">
        <f t="shared" si="27"/>
        <v>-70.670058304313415</v>
      </c>
      <c r="AE52">
        <f t="shared" si="43"/>
        <v>0</v>
      </c>
      <c r="AF52">
        <f t="shared" si="44"/>
        <v>0</v>
      </c>
      <c r="AG52">
        <f t="shared" si="45"/>
        <v>-5.9842708975384237E-3</v>
      </c>
      <c r="AH52">
        <f t="shared" si="46"/>
        <v>-5.5577546500868475</v>
      </c>
      <c r="AI52">
        <f t="shared" si="39"/>
        <v>-5.5637389209843864</v>
      </c>
      <c r="AJ52">
        <f t="shared" si="47"/>
        <v>-8.3776418588931563</v>
      </c>
      <c r="AK52">
        <f t="shared" si="59"/>
        <v>-5.5333390114244603</v>
      </c>
      <c r="AL52">
        <f t="shared" si="40"/>
        <v>-19.474719791302004</v>
      </c>
      <c r="AN52">
        <f t="shared" si="48"/>
        <v>0</v>
      </c>
      <c r="AO52">
        <f t="shared" si="49"/>
        <v>0</v>
      </c>
      <c r="AP52">
        <f t="shared" si="50"/>
        <v>-5.9322914025649952E-5</v>
      </c>
      <c r="AQ52">
        <f t="shared" si="51"/>
        <v>-5.5094798836459485E-2</v>
      </c>
      <c r="AR52">
        <f t="shared" si="52"/>
        <v>-5.515412175048514E-2</v>
      </c>
      <c r="AS52">
        <f t="shared" si="53"/>
        <v>-8.3048734965730883E-2</v>
      </c>
      <c r="AT52">
        <f t="shared" si="54"/>
        <v>-5.4852763197022453E-2</v>
      </c>
      <c r="AU52">
        <f t="shared" si="55"/>
        <v>-0.19305561991323847</v>
      </c>
      <c r="AW52">
        <v>49</v>
      </c>
      <c r="AX52">
        <f>IF(Z52&gt;0, (R52*SUMPRODUCT(K52:$K$98, X52:$X$98)-K52*$AZ$3)/Z52, 0)</f>
        <v>-590465.06679187028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41"/>
        <v>50000</v>
      </c>
      <c r="S53">
        <f t="shared" si="42"/>
        <v>-1050896.2154324353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-70.670058304313415</v>
      </c>
      <c r="AC53">
        <f t="shared" si="27"/>
        <v>-63.142419044876704</v>
      </c>
      <c r="AE53">
        <f t="shared" si="43"/>
        <v>0</v>
      </c>
      <c r="AF53">
        <f t="shared" si="44"/>
        <v>0</v>
      </c>
      <c r="AG53">
        <f t="shared" si="45"/>
        <v>-3.004217643837175E-3</v>
      </c>
      <c r="AH53">
        <f t="shared" si="46"/>
        <v>-2.9202105447258644</v>
      </c>
      <c r="AI53">
        <f t="shared" si="39"/>
        <v>-2.9232147623697013</v>
      </c>
      <c r="AJ53">
        <f t="shared" si="47"/>
        <v>-7.527639259436711</v>
      </c>
      <c r="AK53">
        <f t="shared" si="59"/>
        <v>-4.9469040813019394</v>
      </c>
      <c r="AL53">
        <f t="shared" si="40"/>
        <v>-15.397758103108352</v>
      </c>
      <c r="AN53">
        <f t="shared" si="48"/>
        <v>0</v>
      </c>
      <c r="AO53">
        <f t="shared" si="49"/>
        <v>0</v>
      </c>
      <c r="AP53">
        <f t="shared" si="50"/>
        <v>-2.6590383483624509E-5</v>
      </c>
      <c r="AQ53">
        <f t="shared" si="51"/>
        <v>-2.5846835164048211E-2</v>
      </c>
      <c r="AR53">
        <f t="shared" si="52"/>
        <v>-2.5873425547531834E-2</v>
      </c>
      <c r="AS53">
        <f t="shared" si="53"/>
        <v>-6.6627268182590418E-2</v>
      </c>
      <c r="AT53">
        <f t="shared" si="54"/>
        <v>-4.3785135490554718E-2</v>
      </c>
      <c r="AU53">
        <f t="shared" si="55"/>
        <v>-0.13628582922067697</v>
      </c>
      <c r="AW53">
        <v>50</v>
      </c>
      <c r="AX53">
        <f>IF(Z53&gt;0, (R53*SUMPRODUCT(K53:$K$98, X53:$X$98)-K53*$AZ$3)/Z53, 0)</f>
        <v>-1050896.2154324353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41"/>
        <v>50000</v>
      </c>
      <c r="S54">
        <f t="shared" si="42"/>
        <v>-1915904.6076093025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-63.142419044876704</v>
      </c>
      <c r="AC54">
        <f t="shared" si="27"/>
        <v>-56.39796761372542</v>
      </c>
      <c r="AE54">
        <f t="shared" si="43"/>
        <v>0</v>
      </c>
      <c r="AF54">
        <f t="shared" si="44"/>
        <v>0</v>
      </c>
      <c r="AG54">
        <f t="shared" si="45"/>
        <v>-1.4718365254129155E-3</v>
      </c>
      <c r="AH54">
        <f t="shared" si="46"/>
        <v>-1.5023389419858877</v>
      </c>
      <c r="AI54">
        <f t="shared" si="39"/>
        <v>-1.5038107785113006</v>
      </c>
      <c r="AJ54">
        <f t="shared" si="47"/>
        <v>-6.7444514311512833</v>
      </c>
      <c r="AK54">
        <f t="shared" si="59"/>
        <v>-4.4199693331413696</v>
      </c>
      <c r="AL54">
        <f t="shared" si="40"/>
        <v>-12.668231542803955</v>
      </c>
      <c r="AN54">
        <f t="shared" si="48"/>
        <v>0</v>
      </c>
      <c r="AO54">
        <f t="shared" si="49"/>
        <v>0</v>
      </c>
      <c r="AP54">
        <f t="shared" si="50"/>
        <v>-1.1631474205528168E-5</v>
      </c>
      <c r="AQ54">
        <f t="shared" si="51"/>
        <v>-1.1872525480889925E-2</v>
      </c>
      <c r="AR54">
        <f t="shared" si="52"/>
        <v>-1.1884156955095454E-2</v>
      </c>
      <c r="AS54">
        <f t="shared" si="53"/>
        <v>-5.3299338273906177E-2</v>
      </c>
      <c r="AT54">
        <f t="shared" si="54"/>
        <v>-3.492966671229767E-2</v>
      </c>
      <c r="AU54">
        <f t="shared" si="55"/>
        <v>-0.10011316194129931</v>
      </c>
      <c r="AW54">
        <v>51</v>
      </c>
      <c r="AX54">
        <f>IF(Z54&gt;0, (R54*SUMPRODUCT(K54:$K$98, X54:$X$98)-K54*$AZ$3)/Z54, 0)</f>
        <v>-1915904.6076093025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41"/>
        <v>50000</v>
      </c>
      <c r="S55">
        <f t="shared" si="42"/>
        <v>-3583271.3464404405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-56.39796761372542</v>
      </c>
      <c r="AC55">
        <f t="shared" si="27"/>
        <v>-50.364930972853344</v>
      </c>
      <c r="AE55">
        <f t="shared" si="43"/>
        <v>0</v>
      </c>
      <c r="AF55">
        <f t="shared" si="44"/>
        <v>0</v>
      </c>
      <c r="AG55">
        <f t="shared" si="45"/>
        <v>-7.0277863582512371E-4</v>
      </c>
      <c r="AH55">
        <f t="shared" si="46"/>
        <v>-0.75433952433366258</v>
      </c>
      <c r="AI55">
        <f t="shared" si="39"/>
        <v>-0.75504230296948771</v>
      </c>
      <c r="AJ55">
        <f t="shared" si="47"/>
        <v>-6.0330366408720764</v>
      </c>
      <c r="AK55">
        <f t="shared" si="59"/>
        <v>-3.9478577329607796</v>
      </c>
      <c r="AL55">
        <f t="shared" si="40"/>
        <v>-10.735936676802343</v>
      </c>
      <c r="AN55">
        <f t="shared" si="48"/>
        <v>0</v>
      </c>
      <c r="AO55">
        <f t="shared" si="49"/>
        <v>0</v>
      </c>
      <c r="AP55">
        <f t="shared" si="50"/>
        <v>-4.9587899646224365E-6</v>
      </c>
      <c r="AQ55">
        <f t="shared" si="51"/>
        <v>-5.3226024134783532E-3</v>
      </c>
      <c r="AR55">
        <f t="shared" si="52"/>
        <v>-5.3275612034429758E-3</v>
      </c>
      <c r="AS55">
        <f t="shared" si="53"/>
        <v>-4.2568968414686145E-2</v>
      </c>
      <c r="AT55">
        <f t="shared" si="54"/>
        <v>-2.7855993779575209E-2</v>
      </c>
      <c r="AU55">
        <f t="shared" si="55"/>
        <v>-7.5752523397704316E-2</v>
      </c>
      <c r="AW55">
        <v>52</v>
      </c>
      <c r="AX55">
        <f>IF(Z55&gt;0, (R55*SUMPRODUCT(K55:$K$98, X55:$X$98)-K55*$AZ$3)/Z55, 0)</f>
        <v>-3583271.3464404405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41"/>
        <v>50000</v>
      </c>
      <c r="S56">
        <f t="shared" si="42"/>
        <v>-6891222.5550596332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-50.364930972853344</v>
      </c>
      <c r="AC56">
        <f t="shared" si="27"/>
        <v>-44.973013248165955</v>
      </c>
      <c r="AE56">
        <f t="shared" si="43"/>
        <v>0</v>
      </c>
      <c r="AF56">
        <f t="shared" si="44"/>
        <v>0</v>
      </c>
      <c r="AG56">
        <f t="shared" si="45"/>
        <v>-3.2630649270749595E-4</v>
      </c>
      <c r="AH56">
        <f t="shared" si="46"/>
        <v>-0.36944435675937654</v>
      </c>
      <c r="AI56">
        <f t="shared" si="39"/>
        <v>-0.36977066325208402</v>
      </c>
      <c r="AJ56">
        <f t="shared" si="47"/>
        <v>-5.3919177246873886</v>
      </c>
      <c r="AK56">
        <f t="shared" si="59"/>
        <v>-3.5255451680997343</v>
      </c>
      <c r="AL56">
        <f t="shared" si="40"/>
        <v>-9.2872335560392081</v>
      </c>
      <c r="AN56">
        <f t="shared" si="48"/>
        <v>0</v>
      </c>
      <c r="AO56">
        <f t="shared" si="49"/>
        <v>0</v>
      </c>
      <c r="AP56">
        <f t="shared" si="50"/>
        <v>-2.0557242338596484E-6</v>
      </c>
      <c r="AQ56">
        <f t="shared" si="51"/>
        <v>-2.3274918955833979E-3</v>
      </c>
      <c r="AR56">
        <f t="shared" si="52"/>
        <v>-2.3295476198172574E-3</v>
      </c>
      <c r="AS56">
        <f t="shared" si="53"/>
        <v>-3.3968971446588107E-2</v>
      </c>
      <c r="AT56">
        <f t="shared" si="54"/>
        <v>-2.2210862491559978E-2</v>
      </c>
      <c r="AU56">
        <f t="shared" si="55"/>
        <v>-5.8509381557965347E-2</v>
      </c>
      <c r="AW56">
        <v>53</v>
      </c>
      <c r="AX56">
        <f>IF(Z56&gt;0, (R56*SUMPRODUCT(K56:$K$98, X56:$X$98)-K56*$AZ$3)/Z56, 0)</f>
        <v>-6891222.5550596332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41"/>
        <v>50000</v>
      </c>
      <c r="S57">
        <f t="shared" si="42"/>
        <v>-13662726.5156122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-44.973013248165955</v>
      </c>
      <c r="AC57">
        <f t="shared" si="27"/>
        <v>-40.156376162292908</v>
      </c>
      <c r="AE57">
        <f t="shared" si="43"/>
        <v>0</v>
      </c>
      <c r="AF57">
        <f t="shared" si="44"/>
        <v>0</v>
      </c>
      <c r="AG57">
        <f t="shared" si="45"/>
        <v>-1.4695593927173612E-4</v>
      </c>
      <c r="AH57">
        <f t="shared" si="46"/>
        <v>-0.17608748850868486</v>
      </c>
      <c r="AI57">
        <f t="shared" si="39"/>
        <v>-0.17623444444795661</v>
      </c>
      <c r="AJ57">
        <f t="shared" si="47"/>
        <v>-4.8166370858730474</v>
      </c>
      <c r="AK57">
        <f t="shared" si="59"/>
        <v>-3.1481109273716172</v>
      </c>
      <c r="AL57">
        <f t="shared" si="40"/>
        <v>-8.1409824576926209</v>
      </c>
      <c r="AN57">
        <f t="shared" si="48"/>
        <v>0</v>
      </c>
      <c r="AO57">
        <f t="shared" si="49"/>
        <v>0</v>
      </c>
      <c r="AP57">
        <f t="shared" si="50"/>
        <v>-8.2662447625943847E-7</v>
      </c>
      <c r="AQ57">
        <f t="shared" si="51"/>
        <v>-9.904889090272147E-4</v>
      </c>
      <c r="AR57">
        <f t="shared" si="52"/>
        <v>-9.9131553350347425E-4</v>
      </c>
      <c r="AS57">
        <f t="shared" si="53"/>
        <v>-2.7093495697913337E-2</v>
      </c>
      <c r="AT57">
        <f t="shared" si="54"/>
        <v>-1.7708066509195364E-2</v>
      </c>
      <c r="AU57">
        <f t="shared" si="55"/>
        <v>-4.5792877740612171E-2</v>
      </c>
      <c r="AW57">
        <v>54</v>
      </c>
      <c r="AX57">
        <f>IF(Z57&gt;0, (R57*SUMPRODUCT(K57:$K$98, X57:$X$98)-K57*$AZ$3)/Z57, 0)</f>
        <v>-13662726.5156122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41"/>
        <v>50000</v>
      </c>
      <c r="S58">
        <f t="shared" si="42"/>
        <v>-27969615.014475286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-40.156376162292908</v>
      </c>
      <c r="AC58">
        <f t="shared" si="27"/>
        <v>-35.854719706765664</v>
      </c>
      <c r="AE58">
        <f t="shared" si="43"/>
        <v>0</v>
      </c>
      <c r="AF58">
        <f t="shared" si="44"/>
        <v>0</v>
      </c>
      <c r="AG58">
        <f t="shared" si="45"/>
        <v>-6.4095840590243288E-5</v>
      </c>
      <c r="AH58">
        <f t="shared" si="46"/>
        <v>-8.1390539288775474E-2</v>
      </c>
      <c r="AI58">
        <f t="shared" si="39"/>
        <v>-8.145463512936571E-2</v>
      </c>
      <c r="AJ58">
        <f t="shared" si="47"/>
        <v>-4.3016564555272438</v>
      </c>
      <c r="AK58">
        <f t="shared" si="59"/>
        <v>-2.8109463313605039</v>
      </c>
      <c r="AL58">
        <f t="shared" si="40"/>
        <v>-7.1940574220171136</v>
      </c>
      <c r="AN58">
        <f t="shared" si="48"/>
        <v>0</v>
      </c>
      <c r="AO58">
        <f t="shared" si="49"/>
        <v>0</v>
      </c>
      <c r="AP58">
        <f t="shared" si="50"/>
        <v>-3.2190886918266766E-7</v>
      </c>
      <c r="AQ58">
        <f t="shared" si="51"/>
        <v>-4.087681232252289E-4</v>
      </c>
      <c r="AR58">
        <f t="shared" si="52"/>
        <v>-4.0909003209441152E-4</v>
      </c>
      <c r="AS58">
        <f t="shared" si="53"/>
        <v>-2.1604231295811786E-2</v>
      </c>
      <c r="AT58">
        <f t="shared" si="54"/>
        <v>-1.411743018780485E-2</v>
      </c>
      <c r="AU58">
        <f t="shared" si="55"/>
        <v>-3.6130751515711046E-2</v>
      </c>
      <c r="AW58">
        <v>55</v>
      </c>
      <c r="AX58">
        <f>IF(Z58&gt;0, (R58*SUMPRODUCT(K58:$K$98, X58:$X$98)-K58*$AZ$3)/Z58, 0)</f>
        <v>-27969615.014475286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41"/>
        <v>50000</v>
      </c>
      <c r="S59">
        <f t="shared" si="42"/>
        <v>-59274663.888259903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-35.854719706765664</v>
      </c>
      <c r="AC59">
        <f t="shared" si="27"/>
        <v>-32.013479417356507</v>
      </c>
      <c r="AE59">
        <f t="shared" si="43"/>
        <v>0</v>
      </c>
      <c r="AF59">
        <f t="shared" si="44"/>
        <v>0</v>
      </c>
      <c r="AG59">
        <f t="shared" si="45"/>
        <v>-2.7004353392628164E-5</v>
      </c>
      <c r="AH59">
        <f t="shared" si="46"/>
        <v>-3.6450528791712698E-2</v>
      </c>
      <c r="AI59">
        <f t="shared" si="39"/>
        <v>-3.6477533145105323E-2</v>
      </c>
      <c r="AJ59">
        <f t="shared" si="47"/>
        <v>-3.8412402894091571</v>
      </c>
      <c r="AK59">
        <f t="shared" si="59"/>
        <v>-2.5098303794735966</v>
      </c>
      <c r="AL59">
        <f t="shared" si="40"/>
        <v>-6.3875482020278591</v>
      </c>
      <c r="AN59">
        <f t="shared" si="48"/>
        <v>0</v>
      </c>
      <c r="AO59">
        <f t="shared" si="49"/>
        <v>0</v>
      </c>
      <c r="AP59">
        <f t="shared" si="50"/>
        <v>-1.2109294879437644E-7</v>
      </c>
      <c r="AQ59">
        <f t="shared" si="51"/>
        <v>-1.6345149807244589E-4</v>
      </c>
      <c r="AR59">
        <f t="shared" si="52"/>
        <v>-1.6357259102124023E-4</v>
      </c>
      <c r="AS59">
        <f t="shared" si="53"/>
        <v>-1.7224893590649642E-2</v>
      </c>
      <c r="AT59">
        <f t="shared" si="54"/>
        <v>-1.1254583925980378E-2</v>
      </c>
      <c r="AU59">
        <f t="shared" si="55"/>
        <v>-2.8643050107651259E-2</v>
      </c>
      <c r="AW59">
        <v>56</v>
      </c>
      <c r="AX59">
        <f>IF(Z59&gt;0, (R59*SUMPRODUCT(K59:$K$98, X59:$X$98)-K59*$AZ$3)/Z59, 0)</f>
        <v>-59274663.888259903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41"/>
        <v>50000</v>
      </c>
      <c r="S60">
        <f t="shared" si="42"/>
        <v>-130237040.46253578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-32.013479417356507</v>
      </c>
      <c r="AC60">
        <f t="shared" si="27"/>
        <v>-28.583599067486375</v>
      </c>
      <c r="AE60">
        <f t="shared" si="43"/>
        <v>0</v>
      </c>
      <c r="AF60">
        <f t="shared" si="44"/>
        <v>0</v>
      </c>
      <c r="AG60">
        <f t="shared" si="45"/>
        <v>-1.0973682665842204E-5</v>
      </c>
      <c r="AH60">
        <f t="shared" si="46"/>
        <v>-1.5760627192859675E-2</v>
      </c>
      <c r="AI60">
        <f t="shared" si="39"/>
        <v>-1.5771600875525517E-2</v>
      </c>
      <c r="AJ60">
        <f t="shared" si="47"/>
        <v>-3.4298803498701318</v>
      </c>
      <c r="AK60">
        <f t="shared" si="59"/>
        <v>-2.2409435592149558</v>
      </c>
      <c r="AL60">
        <f t="shared" si="40"/>
        <v>-5.6865955099606129</v>
      </c>
      <c r="AN60">
        <f t="shared" si="48"/>
        <v>0</v>
      </c>
      <c r="AO60">
        <f t="shared" si="49"/>
        <v>0</v>
      </c>
      <c r="AP60">
        <f t="shared" si="50"/>
        <v>-4.3935891882612188E-8</v>
      </c>
      <c r="AQ60">
        <f t="shared" si="51"/>
        <v>-6.3101625355274106E-5</v>
      </c>
      <c r="AR60">
        <f t="shared" si="52"/>
        <v>-6.314556124715672E-5</v>
      </c>
      <c r="AS60">
        <f t="shared" si="53"/>
        <v>-1.373238654797794E-2</v>
      </c>
      <c r="AT60">
        <f t="shared" si="54"/>
        <v>-8.972179798781163E-3</v>
      </c>
      <c r="AU60">
        <f t="shared" si="55"/>
        <v>-2.276771190800626E-2</v>
      </c>
      <c r="AW60">
        <v>57</v>
      </c>
      <c r="AX60">
        <f>IF(Z60&gt;0, (R60*SUMPRODUCT(K60:$K$98, X60:$X$98)-K60*$AZ$3)/Z60, 0)</f>
        <v>-130237040.46253578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41"/>
        <v>50000</v>
      </c>
      <c r="S61">
        <f t="shared" si="42"/>
        <v>-296893369.95937634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-28.583599067486375</v>
      </c>
      <c r="AC61">
        <f t="shared" si="27"/>
        <v>-25.521123060747261</v>
      </c>
      <c r="AE61">
        <f t="shared" si="43"/>
        <v>0</v>
      </c>
      <c r="AF61">
        <f t="shared" si="44"/>
        <v>0</v>
      </c>
      <c r="AG61">
        <f t="shared" si="45"/>
        <v>-4.2980284578667573E-6</v>
      </c>
      <c r="AH61">
        <f t="shared" si="46"/>
        <v>-6.5659173813170249E-3</v>
      </c>
      <c r="AI61">
        <f t="shared" si="39"/>
        <v>-6.5702154097748919E-3</v>
      </c>
      <c r="AJ61">
        <f t="shared" si="47"/>
        <v>-3.0624760067391144</v>
      </c>
      <c r="AK61">
        <f t="shared" si="59"/>
        <v>-2.0008519347240465</v>
      </c>
      <c r="AL61">
        <f t="shared" si="40"/>
        <v>-5.0698981568729362</v>
      </c>
      <c r="AN61">
        <f t="shared" si="48"/>
        <v>0</v>
      </c>
      <c r="AO61">
        <f t="shared" si="49"/>
        <v>0</v>
      </c>
      <c r="AP61">
        <f t="shared" si="50"/>
        <v>-1.5364495820810753E-8</v>
      </c>
      <c r="AQ61">
        <f t="shared" si="51"/>
        <v>-2.3471694325426807E-5</v>
      </c>
      <c r="AR61">
        <f t="shared" si="52"/>
        <v>-2.348705882124762E-5</v>
      </c>
      <c r="AS61">
        <f t="shared" si="53"/>
        <v>-1.0947670604821998E-2</v>
      </c>
      <c r="AT61">
        <f t="shared" si="54"/>
        <v>-7.1526006610917025E-3</v>
      </c>
      <c r="AU61">
        <f t="shared" si="55"/>
        <v>-1.8123758324734951E-2</v>
      </c>
      <c r="AW61">
        <v>58</v>
      </c>
      <c r="AX61">
        <f>IF(Z61&gt;0, (R61*SUMPRODUCT(K61:$K$98, X61:$X$98)-K61*$AZ$3)/Z61, 0)</f>
        <v>-296893369.95937634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41"/>
        <v>50000</v>
      </c>
      <c r="S62">
        <f t="shared" si="42"/>
        <v>-703858065.42740309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-25.521123060747261</v>
      </c>
      <c r="AC62">
        <f t="shared" si="27"/>
        <v>-22.786736614259027</v>
      </c>
      <c r="AE62">
        <f t="shared" si="43"/>
        <v>0</v>
      </c>
      <c r="AF62">
        <f t="shared" si="44"/>
        <v>0</v>
      </c>
      <c r="AG62">
        <f t="shared" si="45"/>
        <v>-1.6187025292110747E-6</v>
      </c>
      <c r="AH62">
        <f t="shared" si="46"/>
        <v>-2.6363456440770153E-3</v>
      </c>
      <c r="AI62">
        <f t="shared" si="39"/>
        <v>-2.6379643466062264E-3</v>
      </c>
      <c r="AJ62">
        <f t="shared" si="47"/>
        <v>-2.7343864464882337</v>
      </c>
      <c r="AK62">
        <f t="shared" si="59"/>
        <v>-1.7864786142523084</v>
      </c>
      <c r="AL62">
        <f t="shared" si="40"/>
        <v>-4.5235030250871482</v>
      </c>
      <c r="AN62">
        <f t="shared" si="48"/>
        <v>0</v>
      </c>
      <c r="AO62">
        <f t="shared" si="49"/>
        <v>0</v>
      </c>
      <c r="AP62">
        <f t="shared" si="50"/>
        <v>-5.1665192227509954E-9</v>
      </c>
      <c r="AQ62">
        <f t="shared" si="51"/>
        <v>-8.414597618858508E-6</v>
      </c>
      <c r="AR62">
        <f t="shared" si="52"/>
        <v>-8.419764138081258E-6</v>
      </c>
      <c r="AS62">
        <f t="shared" si="53"/>
        <v>-8.727520889892355E-3</v>
      </c>
      <c r="AT62">
        <f t="shared" si="54"/>
        <v>-5.7020211774590724E-3</v>
      </c>
      <c r="AU62">
        <f t="shared" si="55"/>
        <v>-1.443796183148951E-2</v>
      </c>
      <c r="AW62">
        <v>59</v>
      </c>
      <c r="AX62">
        <f>IF(Z62&gt;0, (R62*SUMPRODUCT(K62:$K$98, X62:$X$98)-K62*$AZ$3)/Z62, 0)</f>
        <v>-703858065.42740309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41"/>
        <v>50000</v>
      </c>
      <c r="S63">
        <f t="shared" si="42"/>
        <v>-1739399971.2931504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-22.786736614259027</v>
      </c>
      <c r="AC63">
        <f t="shared" si="27"/>
        <v>-20.345307601907937</v>
      </c>
      <c r="AE63">
        <f t="shared" si="43"/>
        <v>0</v>
      </c>
      <c r="AF63">
        <f t="shared" si="44"/>
        <v>0</v>
      </c>
      <c r="AG63">
        <f t="shared" si="45"/>
        <v>-5.8483695348063889E-7</v>
      </c>
      <c r="AH63">
        <f t="shared" si="46"/>
        <v>-1.0176785504383251E-3</v>
      </c>
      <c r="AI63">
        <f t="shared" si="39"/>
        <v>-1.0182633873918056E-3</v>
      </c>
      <c r="AJ63">
        <f t="shared" si="47"/>
        <v>-2.4414290123510902</v>
      </c>
      <c r="AK63">
        <f t="shared" si="59"/>
        <v>-1.595071562998132</v>
      </c>
      <c r="AL63">
        <f t="shared" si="40"/>
        <v>-4.0375188387366139</v>
      </c>
      <c r="AN63">
        <f t="shared" si="48"/>
        <v>0</v>
      </c>
      <c r="AO63">
        <f t="shared" si="49"/>
        <v>0</v>
      </c>
      <c r="AP63">
        <f t="shared" si="50"/>
        <v>-1.6666629753314503E-9</v>
      </c>
      <c r="AQ63">
        <f t="shared" si="51"/>
        <v>-2.90017098049309E-6</v>
      </c>
      <c r="AR63">
        <f t="shared" si="52"/>
        <v>-2.9018376434684213E-6</v>
      </c>
      <c r="AS63">
        <f t="shared" si="53"/>
        <v>-6.9575619624731837E-3</v>
      </c>
      <c r="AT63">
        <f t="shared" si="54"/>
        <v>-4.5456202813987569E-3</v>
      </c>
      <c r="AU63">
        <f t="shared" si="55"/>
        <v>-1.1506084081515409E-2</v>
      </c>
      <c r="AW63">
        <v>60</v>
      </c>
      <c r="AX63">
        <f>IF(Z63&gt;0, (R63*SUMPRODUCT(K63:$K$98, X63:$X$98)-K63*$AZ$3)/Z63, 0)</f>
        <v>-1739399971.2931504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41"/>
        <v>50000</v>
      </c>
      <c r="S64">
        <f t="shared" si="42"/>
        <v>-4490879312.4700308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-20.345307601907937</v>
      </c>
      <c r="AC64">
        <f t="shared" si="27"/>
        <v>-18.165455656588993</v>
      </c>
      <c r="AE64">
        <f t="shared" si="43"/>
        <v>0</v>
      </c>
      <c r="AF64">
        <f t="shared" si="44"/>
        <v>0</v>
      </c>
      <c r="AG64">
        <f t="shared" si="45"/>
        <v>-2.0224831700718539E-7</v>
      </c>
      <c r="AH64">
        <f t="shared" si="46"/>
        <v>-3.7674026693864705E-4</v>
      </c>
      <c r="AI64">
        <f t="shared" si="39"/>
        <v>-3.7694251525565423E-4</v>
      </c>
      <c r="AJ64">
        <f t="shared" si="47"/>
        <v>-2.1798519453189442</v>
      </c>
      <c r="AK64">
        <f t="shared" si="59"/>
        <v>-1.4241715321335557</v>
      </c>
      <c r="AL64">
        <f t="shared" si="40"/>
        <v>-3.6044004199677557</v>
      </c>
      <c r="AN64">
        <f t="shared" si="48"/>
        <v>0</v>
      </c>
      <c r="AO64">
        <f t="shared" si="49"/>
        <v>0</v>
      </c>
      <c r="AP64">
        <f t="shared" si="50"/>
        <v>-5.146119599367063E-10</v>
      </c>
      <c r="AQ64">
        <f t="shared" si="51"/>
        <v>-9.5859906290091484E-7</v>
      </c>
      <c r="AR64">
        <f t="shared" si="52"/>
        <v>-9.5911367486085155E-7</v>
      </c>
      <c r="AS64">
        <f t="shared" si="53"/>
        <v>-5.5465375363918093E-3</v>
      </c>
      <c r="AT64">
        <f t="shared" si="54"/>
        <v>-3.6237419143086021E-3</v>
      </c>
      <c r="AU64">
        <f t="shared" si="55"/>
        <v>-9.1712385643752722E-3</v>
      </c>
      <c r="AW64">
        <v>61</v>
      </c>
      <c r="AX64">
        <f>IF(Z64&gt;0, (R64*SUMPRODUCT(K64:$K$98, X64:$X$98)-K64*$AZ$3)/Z64, 0)</f>
        <v>-4490879312.4700308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41"/>
        <v>50000</v>
      </c>
      <c r="S65">
        <f t="shared" si="42"/>
        <v>-12140590280.251394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-18.165455656588993</v>
      </c>
      <c r="AC65">
        <f t="shared" si="27"/>
        <v>-16.219157646000628</v>
      </c>
      <c r="AE65">
        <f t="shared" si="43"/>
        <v>0</v>
      </c>
      <c r="AF65">
        <f t="shared" si="44"/>
        <v>0</v>
      </c>
      <c r="AG65">
        <f t="shared" si="45"/>
        <v>-6.6797236673012816E-8</v>
      </c>
      <c r="AH65">
        <f t="shared" si="46"/>
        <v>-1.3342859716410072E-4</v>
      </c>
      <c r="AI65">
        <f t="shared" si="39"/>
        <v>-1.3349539440077373E-4</v>
      </c>
      <c r="AJ65">
        <f t="shared" si="47"/>
        <v>-1.9462980105883645</v>
      </c>
      <c r="AK65">
        <f t="shared" si="59"/>
        <v>-1.2715818959612295</v>
      </c>
      <c r="AL65">
        <f t="shared" si="40"/>
        <v>-3.2180134019439945</v>
      </c>
      <c r="AN65">
        <f t="shared" si="48"/>
        <v>0</v>
      </c>
      <c r="AO65">
        <f t="shared" si="49"/>
        <v>0</v>
      </c>
      <c r="AP65">
        <f t="shared" si="50"/>
        <v>-1.5175235267768238E-10</v>
      </c>
      <c r="AQ65">
        <f t="shared" si="51"/>
        <v>-3.0312786190922762E-7</v>
      </c>
      <c r="AR65">
        <f t="shared" si="52"/>
        <v>-3.0327961426190532E-7</v>
      </c>
      <c r="AS65">
        <f t="shared" si="53"/>
        <v>-4.4216694706175697E-3</v>
      </c>
      <c r="AT65">
        <f t="shared" si="54"/>
        <v>-2.8888252560367632E-3</v>
      </c>
      <c r="AU65">
        <f t="shared" si="55"/>
        <v>-7.3107980062685944E-3</v>
      </c>
      <c r="AW65">
        <v>62</v>
      </c>
      <c r="AX65">
        <f>IF(Z65&gt;0, (R65*SUMPRODUCT(K65:$K$98, X65:$X$98)-K65*$AZ$3)/Z65, 0)</f>
        <v>-12140590280.251394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41"/>
        <v>50000</v>
      </c>
      <c r="S66">
        <f t="shared" si="42"/>
        <v>-34451017934.053535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-16.219157646000628</v>
      </c>
      <c r="AC66">
        <f t="shared" si="27"/>
        <v>-14.481391012353994</v>
      </c>
      <c r="AE66">
        <f t="shared" si="43"/>
        <v>0</v>
      </c>
      <c r="AF66">
        <f t="shared" si="44"/>
        <v>0</v>
      </c>
      <c r="AG66">
        <f t="shared" si="45"/>
        <v>-2.1017363028393542E-8</v>
      </c>
      <c r="AH66">
        <f t="shared" si="46"/>
        <v>-4.5111901277889149E-5</v>
      </c>
      <c r="AI66">
        <f t="shared" si="39"/>
        <v>-4.5132918640917541E-5</v>
      </c>
      <c r="AJ66">
        <f t="shared" si="47"/>
        <v>-1.7377666336466344</v>
      </c>
      <c r="AK66">
        <f t="shared" si="59"/>
        <v>-1.1353410352200441</v>
      </c>
      <c r="AL66">
        <f t="shared" si="40"/>
        <v>-2.8731528017853192</v>
      </c>
      <c r="AN66">
        <f t="shared" si="48"/>
        <v>0</v>
      </c>
      <c r="AO66">
        <f t="shared" si="49"/>
        <v>0</v>
      </c>
      <c r="AP66">
        <f t="shared" si="50"/>
        <v>-4.2632140584495424E-11</v>
      </c>
      <c r="AQ66">
        <f t="shared" si="51"/>
        <v>-9.1506099728813102E-8</v>
      </c>
      <c r="AR66">
        <f t="shared" si="52"/>
        <v>-9.1548731869397593E-8</v>
      </c>
      <c r="AS66">
        <f t="shared" si="53"/>
        <v>-3.5249289517711355E-3</v>
      </c>
      <c r="AT66">
        <f t="shared" si="54"/>
        <v>-2.3029539224049406E-3</v>
      </c>
      <c r="AU66">
        <f t="shared" si="55"/>
        <v>-5.8279744229079453E-3</v>
      </c>
      <c r="AW66">
        <v>63</v>
      </c>
      <c r="AX66">
        <f>IF(Z66&gt;0, (R66*SUMPRODUCT(K66:$K$98, X66:$X$98)-K66*$AZ$3)/Z66, 0)</f>
        <v>-34451017934.053535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-102908785457.81062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-14.481391012353994</v>
      </c>
      <c r="AC67">
        <f t="shared" si="27"/>
        <v>-12.929813481740013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-6.2821718399547292E-9</v>
      </c>
      <c r="AH67">
        <f t="shared" ref="AH67:AH79" si="66">-X67*R67</f>
        <v>-1.4525017558154879E-5</v>
      </c>
      <c r="AI67">
        <f t="shared" si="39"/>
        <v>-1.4531299729994834E-5</v>
      </c>
      <c r="AJ67">
        <f t="shared" ref="AJ67:AJ79" si="67">AB67-AC67</f>
        <v>-1.5515775306139812</v>
      </c>
      <c r="AK67">
        <f t="shared" si="59"/>
        <v>-1.0136973708647796</v>
      </c>
      <c r="AL67">
        <f t="shared" si="40"/>
        <v>-2.5652894327784908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-1.1377601083884268E-11</v>
      </c>
      <c r="AQ67">
        <f t="shared" ref="AQ67:AQ79" si="71">AH67*$K67</f>
        <v>-2.630616603991079E-8</v>
      </c>
      <c r="AR67">
        <f t="shared" ref="AR67:AR79" si="72">AI67*$K67</f>
        <v>-2.6317543640994675E-8</v>
      </c>
      <c r="AS67">
        <f t="shared" ref="AS67:AS79" si="73">AJ67*$K67</f>
        <v>-2.8100521036004203E-3</v>
      </c>
      <c r="AT67">
        <f t="shared" ref="AT67:AT79" si="74">AK67*$K67</f>
        <v>-1.8359007998044292E-3</v>
      </c>
      <c r="AU67">
        <f t="shared" ref="AU67:AU79" si="75">AL67*$K67</f>
        <v>-4.6459792209484901E-3</v>
      </c>
      <c r="AW67">
        <v>64</v>
      </c>
      <c r="AX67">
        <f>IF(Z67&gt;0, (R67*SUMPRODUCT(K67:$K$98, X67:$X$98)-K67*$AZ$3)/Z67, 0)</f>
        <v>-102908785457.81062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1"/>
        <v>50000</v>
      </c>
      <c r="S68">
        <f t="shared" si="62"/>
        <v>-324511820181.96088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-12.929813481740013</v>
      </c>
      <c r="AC68">
        <f t="shared" ref="AC68:AC79" si="79">S68*Z68</f>
        <v>-11.544476345438962</v>
      </c>
      <c r="AE68">
        <f t="shared" si="63"/>
        <v>0</v>
      </c>
      <c r="AF68">
        <f t="shared" si="64"/>
        <v>0</v>
      </c>
      <c r="AG68">
        <f t="shared" si="65"/>
        <v>-1.7787451222833302E-9</v>
      </c>
      <c r="AH68">
        <f t="shared" si="66"/>
        <v>-4.4406049992718513E-6</v>
      </c>
      <c r="AI68">
        <f t="shared" si="39"/>
        <v>-4.4423837443941349E-6</v>
      </c>
      <c r="AJ68">
        <f t="shared" si="67"/>
        <v>-1.3853371363010503</v>
      </c>
      <c r="AK68">
        <f t="shared" ref="AK68:AK79" si="80">G68*SUM(AB68:AB68, AE68:AF68)</f>
        <v>-0.90508694372180098</v>
      </c>
      <c r="AL68">
        <f t="shared" si="40"/>
        <v>-2.2904285224065957</v>
      </c>
      <c r="AN68">
        <f t="shared" si="68"/>
        <v>0</v>
      </c>
      <c r="AO68">
        <f t="shared" si="69"/>
        <v>0</v>
      </c>
      <c r="AP68">
        <f t="shared" si="70"/>
        <v>-2.8763159556386496E-12</v>
      </c>
      <c r="AQ68">
        <f t="shared" si="71"/>
        <v>-7.1806707167233363E-9</v>
      </c>
      <c r="AR68">
        <f t="shared" si="72"/>
        <v>-7.1835470326789757E-9</v>
      </c>
      <c r="AS68">
        <f t="shared" si="73"/>
        <v>-2.2401564221671334E-3</v>
      </c>
      <c r="AT68">
        <f t="shared" si="74"/>
        <v>-1.4635688862074997E-3</v>
      </c>
      <c r="AU68">
        <f t="shared" si="75"/>
        <v>-3.7037324919216661E-3</v>
      </c>
      <c r="AW68">
        <v>65</v>
      </c>
      <c r="AX68">
        <f>IF(Z68&gt;0, (R68*SUMPRODUCT(K68:$K$98, X68:$X$98)-K68*$AZ$3)/Z68, 0)</f>
        <v>-324511820181.96088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0.722550582</v>
      </c>
      <c r="Q69" s="5">
        <f t="shared" ref="Q69:Q79" si="81">$C$8</f>
        <v>50</v>
      </c>
      <c r="R69">
        <f t="shared" si="61"/>
        <v>50000</v>
      </c>
      <c r="S69">
        <f t="shared" si="62"/>
        <v>-1083355121617.4509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-11.544476345438962</v>
      </c>
      <c r="AC69">
        <f t="shared" si="79"/>
        <v>-10.307568171720334</v>
      </c>
      <c r="AE69">
        <f t="shared" si="63"/>
        <v>0</v>
      </c>
      <c r="AF69">
        <f t="shared" si="64"/>
        <v>0</v>
      </c>
      <c r="AG69">
        <f t="shared" si="65"/>
        <v>-4.7572434772501553E-10</v>
      </c>
      <c r="AH69">
        <f t="shared" si="66"/>
        <v>-1.2852333233354814E-6</v>
      </c>
      <c r="AI69">
        <f t="shared" si="39"/>
        <v>-1.2857090476832065E-6</v>
      </c>
      <c r="AJ69">
        <f t="shared" si="67"/>
        <v>-1.2369081737186285</v>
      </c>
      <c r="AK69">
        <f t="shared" si="80"/>
        <v>-0.80811334418072744</v>
      </c>
      <c r="AL69">
        <f t="shared" si="40"/>
        <v>-2.0450228036084037</v>
      </c>
      <c r="AN69">
        <f t="shared" si="68"/>
        <v>0</v>
      </c>
      <c r="AO69">
        <f t="shared" si="69"/>
        <v>0</v>
      </c>
      <c r="AP69">
        <f t="shared" si="70"/>
        <v>-6.8684734671399163E-13</v>
      </c>
      <c r="AQ69">
        <f t="shared" si="71"/>
        <v>-1.8556105069308859E-9</v>
      </c>
      <c r="AR69">
        <f t="shared" si="72"/>
        <v>-1.8562973542776E-9</v>
      </c>
      <c r="AS69">
        <f t="shared" si="73"/>
        <v>-1.7858390080521314E-3</v>
      </c>
      <c r="AT69">
        <f t="shared" si="74"/>
        <v>-1.1667481577283931E-3</v>
      </c>
      <c r="AU69">
        <f t="shared" si="75"/>
        <v>-2.9525890220778793E-3</v>
      </c>
      <c r="AW69">
        <v>66</v>
      </c>
      <c r="AX69">
        <f>IF(Z69&gt;0, (R69*SUMPRODUCT(K69:$K$98, X69:$X$98)-K69*$AZ$3)/Z69, 0)</f>
        <v>-1083355121617.4509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0.74076925400000004</v>
      </c>
      <c r="Q70" s="5">
        <f t="shared" si="81"/>
        <v>50</v>
      </c>
      <c r="R70">
        <f t="shared" si="61"/>
        <v>50000</v>
      </c>
      <c r="S70">
        <f t="shared" si="62"/>
        <v>-3881067541941.8652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-10.307568171720334</v>
      </c>
      <c r="AC70">
        <f t="shared" si="79"/>
        <v>-9.2031858692015689</v>
      </c>
      <c r="AE70">
        <f t="shared" si="63"/>
        <v>0</v>
      </c>
      <c r="AF70">
        <f t="shared" si="64"/>
        <v>0</v>
      </c>
      <c r="AG70">
        <f t="shared" si="65"/>
        <v>-1.1856513407386899E-10</v>
      </c>
      <c r="AH70">
        <f t="shared" si="66"/>
        <v>-3.5240197017389635E-7</v>
      </c>
      <c r="AI70">
        <f t="shared" ref="AI70:AI79" si="88">SUM(AE70:AH70)</f>
        <v>-3.5252053530797024E-7</v>
      </c>
      <c r="AJ70">
        <f t="shared" si="67"/>
        <v>-1.1043823025187649</v>
      </c>
      <c r="AK70">
        <f t="shared" si="80"/>
        <v>-0.72152977202042345</v>
      </c>
      <c r="AL70">
        <f t="shared" ref="AL70:AL79" si="89">SUM(AI70:AK70)</f>
        <v>-1.8259124270597236</v>
      </c>
      <c r="AN70">
        <f t="shared" si="68"/>
        <v>0</v>
      </c>
      <c r="AO70">
        <f t="shared" si="69"/>
        <v>0</v>
      </c>
      <c r="AP70">
        <f t="shared" si="70"/>
        <v>-1.5284238983004351E-13</v>
      </c>
      <c r="AQ70">
        <f t="shared" si="71"/>
        <v>-4.5428160414035976E-10</v>
      </c>
      <c r="AR70">
        <f t="shared" si="72"/>
        <v>-4.5443444653018984E-10</v>
      </c>
      <c r="AS70">
        <f t="shared" si="73"/>
        <v>-1.4236599293837072E-3</v>
      </c>
      <c r="AT70">
        <f t="shared" si="74"/>
        <v>-9.3012448853994987E-4</v>
      </c>
      <c r="AU70">
        <f t="shared" si="75"/>
        <v>-2.3537848723581035E-3</v>
      </c>
      <c r="AW70">
        <v>67</v>
      </c>
      <c r="AX70">
        <f>IF(Z70&gt;0, (R70*SUMPRODUCT(K70:$K$98, X70:$X$98)-K70*$AZ$3)/Z70, 0)</f>
        <v>-3881067541941.8652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0.75888896100000003</v>
      </c>
      <c r="Q71" s="5">
        <f t="shared" si="81"/>
        <v>50</v>
      </c>
      <c r="R71">
        <f t="shared" si="61"/>
        <v>50000</v>
      </c>
      <c r="S71">
        <f t="shared" si="62"/>
        <v>-14993826741867.387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-9.2031858692015689</v>
      </c>
      <c r="AC71">
        <f t="shared" si="79"/>
        <v>-8.2171302407501585</v>
      </c>
      <c r="AE71">
        <f t="shared" si="63"/>
        <v>0</v>
      </c>
      <c r="AF71">
        <f t="shared" si="64"/>
        <v>0</v>
      </c>
      <c r="AG71">
        <f t="shared" si="65"/>
        <v>-2.7401711324986163E-11</v>
      </c>
      <c r="AH71">
        <f t="shared" si="66"/>
        <v>-8.9977771408144152E-8</v>
      </c>
      <c r="AI71">
        <f t="shared" si="88"/>
        <v>-9.0005173119469137E-8</v>
      </c>
      <c r="AJ71">
        <f t="shared" si="67"/>
        <v>-0.98605562845141037</v>
      </c>
      <c r="AK71">
        <f t="shared" si="80"/>
        <v>-0.64422301084410993</v>
      </c>
      <c r="AL71">
        <f t="shared" si="89"/>
        <v>-1.6302787293006933</v>
      </c>
      <c r="AN71">
        <f t="shared" si="68"/>
        <v>0</v>
      </c>
      <c r="AO71">
        <f t="shared" si="69"/>
        <v>0</v>
      </c>
      <c r="AP71">
        <f t="shared" si="70"/>
        <v>-3.1538895997200346E-14</v>
      </c>
      <c r="AQ71">
        <f t="shared" si="71"/>
        <v>-1.0356285929899885E-10</v>
      </c>
      <c r="AR71">
        <f t="shared" si="72"/>
        <v>-1.0359439819499605E-10</v>
      </c>
      <c r="AS71">
        <f t="shared" si="73"/>
        <v>-1.1349329808034814E-3</v>
      </c>
      <c r="AT71">
        <f t="shared" si="74"/>
        <v>-7.4148954775275929E-4</v>
      </c>
      <c r="AU71">
        <f t="shared" si="75"/>
        <v>-1.8764226321506387E-3</v>
      </c>
      <c r="AW71">
        <v>68</v>
      </c>
      <c r="AX71">
        <f>IF(Z71&gt;0, (R71*SUMPRODUCT(K71:$K$98, X71:$X$98)-K71*$AZ$3)/Z71, 0)</f>
        <v>-14993826741867.387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0.77688723800000004</v>
      </c>
      <c r="Q72" s="5">
        <f t="shared" si="81"/>
        <v>50</v>
      </c>
      <c r="R72">
        <f t="shared" si="61"/>
        <v>50000</v>
      </c>
      <c r="S72">
        <f t="shared" si="62"/>
        <v>-62818130551009.32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-8.2171302407501585</v>
      </c>
      <c r="AC72">
        <f t="shared" si="79"/>
        <v>-7.3367234293307826</v>
      </c>
      <c r="AE72">
        <f t="shared" si="63"/>
        <v>0</v>
      </c>
      <c r="AF72">
        <f t="shared" si="64"/>
        <v>0</v>
      </c>
      <c r="AG72">
        <f t="shared" si="65"/>
        <v>-5.8396543839944794E-12</v>
      </c>
      <c r="AH72">
        <f t="shared" si="66"/>
        <v>-2.1288039827741822E-8</v>
      </c>
      <c r="AI72">
        <f t="shared" si="88"/>
        <v>-2.1293879482125816E-8</v>
      </c>
      <c r="AJ72">
        <f t="shared" si="67"/>
        <v>-0.88040681141937593</v>
      </c>
      <c r="AK72">
        <f t="shared" si="80"/>
        <v>-0.57519911685251113</v>
      </c>
      <c r="AL72">
        <f t="shared" si="89"/>
        <v>-1.4556059495657665</v>
      </c>
      <c r="AN72">
        <f t="shared" si="68"/>
        <v>0</v>
      </c>
      <c r="AO72">
        <f t="shared" si="69"/>
        <v>0</v>
      </c>
      <c r="AP72">
        <f t="shared" si="70"/>
        <v>-6.0011975324947389E-15</v>
      </c>
      <c r="AQ72">
        <f t="shared" si="71"/>
        <v>-2.1876933750744849E-11</v>
      </c>
      <c r="AR72">
        <f t="shared" si="72"/>
        <v>-2.1882934948277344E-11</v>
      </c>
      <c r="AS72">
        <f t="shared" si="73"/>
        <v>-9.0476162403766575E-4</v>
      </c>
      <c r="AT72">
        <f t="shared" si="74"/>
        <v>-5.9111092776474594E-4</v>
      </c>
      <c r="AU72">
        <f t="shared" si="75"/>
        <v>-1.4958725736853467E-3</v>
      </c>
      <c r="AW72">
        <v>69</v>
      </c>
      <c r="AX72">
        <f>IF(Z72&gt;0, (R72*SUMPRODUCT(K72:$K$98, X72:$X$98)-K72*$AZ$3)/Z72, 0)</f>
        <v>-62818130551009.32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0.79474162100000001</v>
      </c>
      <c r="Q73" s="5">
        <f t="shared" si="81"/>
        <v>50</v>
      </c>
      <c r="R73">
        <f t="shared" si="61"/>
        <v>50000</v>
      </c>
      <c r="S73">
        <f t="shared" si="62"/>
        <v>-287248193141886.56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-7.3367234293307826</v>
      </c>
      <c r="AC73">
        <f t="shared" si="79"/>
        <v>-6.5506459190643218</v>
      </c>
      <c r="AE73">
        <f t="shared" si="63"/>
        <v>0</v>
      </c>
      <c r="AF73">
        <f t="shared" si="64"/>
        <v>0</v>
      </c>
      <c r="AG73">
        <f t="shared" si="65"/>
        <v>-1.1402414489390058E-12</v>
      </c>
      <c r="AH73">
        <f t="shared" si="66"/>
        <v>-4.6410163912155283E-9</v>
      </c>
      <c r="AI73">
        <f t="shared" si="88"/>
        <v>-4.6421566326644671E-9</v>
      </c>
      <c r="AJ73">
        <f t="shared" si="67"/>
        <v>-0.78607751026646078</v>
      </c>
      <c r="AK73">
        <f t="shared" si="80"/>
        <v>-0.51357064005315478</v>
      </c>
      <c r="AL73">
        <f t="shared" si="89"/>
        <v>-1.2996481549617722</v>
      </c>
      <c r="AN73">
        <f t="shared" si="68"/>
        <v>0</v>
      </c>
      <c r="AO73">
        <f t="shared" si="69"/>
        <v>0</v>
      </c>
      <c r="AP73">
        <f t="shared" si="70"/>
        <v>-1.0462358055836809E-15</v>
      </c>
      <c r="AQ73">
        <f t="shared" si="71"/>
        <v>-4.2583941561750612E-12</v>
      </c>
      <c r="AR73">
        <f t="shared" si="72"/>
        <v>-4.2594403919806448E-12</v>
      </c>
      <c r="AS73">
        <f t="shared" si="73"/>
        <v>-7.2127042739071503E-4</v>
      </c>
      <c r="AT73">
        <f t="shared" si="74"/>
        <v>-4.7123001257331191E-4</v>
      </c>
      <c r="AU73">
        <f t="shared" si="75"/>
        <v>-1.1925004442234672E-3</v>
      </c>
      <c r="AW73">
        <v>70</v>
      </c>
      <c r="AX73">
        <f>IF(Z73&gt;0, (R73*SUMPRODUCT(K73:$K$98, X73:$X$98)-K73*$AZ$3)/Z73, 0)</f>
        <v>-287248193141886.56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0.81243025300000005</v>
      </c>
      <c r="Q74" s="5">
        <f t="shared" si="81"/>
        <v>50</v>
      </c>
      <c r="R74">
        <f t="shared" si="61"/>
        <v>50000</v>
      </c>
      <c r="S74">
        <f t="shared" si="62"/>
        <v>-1444342886965447.5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-6.5506459190643218</v>
      </c>
      <c r="AC74">
        <f t="shared" si="79"/>
        <v>-5.848790999168278</v>
      </c>
      <c r="AE74">
        <f t="shared" si="63"/>
        <v>0</v>
      </c>
      <c r="AF74">
        <f t="shared" si="64"/>
        <v>0</v>
      </c>
      <c r="AG74">
        <f t="shared" si="65"/>
        <v>-2.024723856070126E-13</v>
      </c>
      <c r="AH74">
        <f t="shared" si="66"/>
        <v>-9.2636664884260304E-10</v>
      </c>
      <c r="AI74">
        <f t="shared" si="88"/>
        <v>-9.2656912122821002E-10</v>
      </c>
      <c r="AJ74">
        <f t="shared" si="67"/>
        <v>-0.70185491989604376</v>
      </c>
      <c r="AK74">
        <f t="shared" si="80"/>
        <v>-0.45854521433450257</v>
      </c>
      <c r="AL74">
        <f t="shared" si="89"/>
        <v>-1.1604001351571154</v>
      </c>
      <c r="AN74">
        <f t="shared" si="68"/>
        <v>0</v>
      </c>
      <c r="AO74">
        <f t="shared" si="69"/>
        <v>0</v>
      </c>
      <c r="AP74">
        <f t="shared" si="70"/>
        <v>-1.6587484580342442E-16</v>
      </c>
      <c r="AQ74">
        <f t="shared" si="71"/>
        <v>-7.5892287520357923E-13</v>
      </c>
      <c r="AR74">
        <f t="shared" si="72"/>
        <v>-7.5908875004938268E-13</v>
      </c>
      <c r="AS74">
        <f t="shared" si="73"/>
        <v>-5.7499236878700004E-4</v>
      </c>
      <c r="AT74">
        <f t="shared" si="74"/>
        <v>-3.7566168094282308E-4</v>
      </c>
      <c r="AU74">
        <f t="shared" si="75"/>
        <v>-9.5065405048891177E-4</v>
      </c>
      <c r="AW74">
        <v>71</v>
      </c>
      <c r="AX74">
        <f>IF(Z74&gt;0, (R74*SUMPRODUCT(K74:$K$98, X74:$X$98)-K74*$AZ$3)/Z74, 0)</f>
        <v>-1444342886965447.5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0.830029028</v>
      </c>
      <c r="Q75" s="5">
        <f t="shared" si="81"/>
        <v>50</v>
      </c>
      <c r="R75">
        <f t="shared" si="61"/>
        <v>50000</v>
      </c>
      <c r="S75">
        <f t="shared" si="62"/>
        <v>-8061411687628989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-5.848790999168278</v>
      </c>
      <c r="AC75">
        <f t="shared" si="79"/>
        <v>-5.222134820686624</v>
      </c>
      <c r="AE75">
        <f t="shared" si="63"/>
        <v>0</v>
      </c>
      <c r="AF75">
        <f t="shared" si="64"/>
        <v>0</v>
      </c>
      <c r="AG75">
        <f t="shared" si="65"/>
        <v>-3.2389704328712626E-14</v>
      </c>
      <c r="AH75">
        <f t="shared" si="66"/>
        <v>-1.6805795742222986E-10</v>
      </c>
      <c r="AI75">
        <f t="shared" si="88"/>
        <v>-1.6809034712655857E-10</v>
      </c>
      <c r="AJ75">
        <f t="shared" si="67"/>
        <v>-0.626656178481654</v>
      </c>
      <c r="AK75">
        <f t="shared" si="80"/>
        <v>-0.40941536994177952</v>
      </c>
      <c r="AL75">
        <f t="shared" si="89"/>
        <v>-1.0360715485915239</v>
      </c>
      <c r="AN75">
        <f t="shared" si="68"/>
        <v>0</v>
      </c>
      <c r="AO75">
        <f t="shared" si="69"/>
        <v>0</v>
      </c>
      <c r="AP75">
        <f t="shared" si="70"/>
        <v>-2.3692107422789224E-17</v>
      </c>
      <c r="AQ75">
        <f t="shared" si="71"/>
        <v>-1.2292940806416629E-13</v>
      </c>
      <c r="AR75">
        <f t="shared" si="72"/>
        <v>-1.2295310017158908E-13</v>
      </c>
      <c r="AS75">
        <f t="shared" si="73"/>
        <v>-4.5838039603778101E-4</v>
      </c>
      <c r="AT75">
        <f t="shared" si="74"/>
        <v>-2.9947519207833311E-4</v>
      </c>
      <c r="AU75">
        <f t="shared" si="75"/>
        <v>-7.5785558823906725E-4</v>
      </c>
      <c r="AW75">
        <v>72</v>
      </c>
      <c r="AX75">
        <f>IF(Z75&gt;0, (R75*SUMPRODUCT(K75:$K$98, X75:$X$98)-K75*$AZ$3)/Z75, 0)</f>
        <v>-8061411687628989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0.84762719500000006</v>
      </c>
      <c r="Q76" s="5">
        <f t="shared" si="81"/>
        <v>50</v>
      </c>
      <c r="R76">
        <f t="shared" si="61"/>
        <v>50000</v>
      </c>
      <c r="S76">
        <f t="shared" si="62"/>
        <v>-5.0555223708711576E+16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-5.222134820686624</v>
      </c>
      <c r="AC76">
        <f t="shared" si="79"/>
        <v>-4.662620375613165</v>
      </c>
      <c r="AE76">
        <f t="shared" si="63"/>
        <v>0</v>
      </c>
      <c r="AF76">
        <f t="shared" si="64"/>
        <v>0</v>
      </c>
      <c r="AG76">
        <f t="shared" si="65"/>
        <v>-4.611413058399454E-15</v>
      </c>
      <c r="AH76">
        <f t="shared" si="66"/>
        <v>-2.7454394227026042E-11</v>
      </c>
      <c r="AI76">
        <f t="shared" si="88"/>
        <v>-2.7459005640084441E-11</v>
      </c>
      <c r="AJ76">
        <f t="shared" si="67"/>
        <v>-0.55951444507345904</v>
      </c>
      <c r="AK76">
        <f t="shared" si="80"/>
        <v>-0.36554943744806373</v>
      </c>
      <c r="AL76">
        <f t="shared" si="89"/>
        <v>-0.92506388254898186</v>
      </c>
      <c r="AN76">
        <f t="shared" si="68"/>
        <v>0</v>
      </c>
      <c r="AO76">
        <f t="shared" si="69"/>
        <v>0</v>
      </c>
      <c r="AP76">
        <f t="shared" si="70"/>
        <v>-3.0117069554855528E-18</v>
      </c>
      <c r="AQ76">
        <f t="shared" si="71"/>
        <v>-1.7930423712872776E-14</v>
      </c>
      <c r="AR76">
        <f t="shared" si="72"/>
        <v>-1.7933435419828261E-14</v>
      </c>
      <c r="AS76">
        <f t="shared" si="73"/>
        <v>-3.6541804531109261E-4</v>
      </c>
      <c r="AT76">
        <f t="shared" si="74"/>
        <v>-2.3873978960329322E-4</v>
      </c>
      <c r="AU76">
        <f t="shared" si="75"/>
        <v>-6.0415783493231938E-4</v>
      </c>
      <c r="AW76">
        <v>73</v>
      </c>
      <c r="AX76">
        <f>IF(Z76&gt;0, (R76*SUMPRODUCT(K76:$K$98, X76:$X$98)-K76*$AZ$3)/Z76, 0)</f>
        <v>-5.0555223708711576E+16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0.86522596900000004</v>
      </c>
      <c r="Q77" s="5">
        <f t="shared" si="81"/>
        <v>50</v>
      </c>
      <c r="R77">
        <f t="shared" si="61"/>
        <v>50000</v>
      </c>
      <c r="S77">
        <f t="shared" si="62"/>
        <v>-3.6176271805359936E+17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-4.662620375613165</v>
      </c>
      <c r="AC77">
        <f t="shared" si="79"/>
        <v>-4.1630539067974839</v>
      </c>
      <c r="AE77">
        <f t="shared" si="63"/>
        <v>0</v>
      </c>
      <c r="AF77">
        <f t="shared" si="64"/>
        <v>0</v>
      </c>
      <c r="AG77">
        <f t="shared" si="65"/>
        <v>-5.7538459590253838E-16</v>
      </c>
      <c r="AH77">
        <f t="shared" si="66"/>
        <v>-3.9899143319129216E-12</v>
      </c>
      <c r="AI77">
        <f t="shared" si="88"/>
        <v>-3.9904897165088243E-12</v>
      </c>
      <c r="AJ77">
        <f t="shared" si="67"/>
        <v>-0.49956646881568112</v>
      </c>
      <c r="AK77">
        <f t="shared" si="80"/>
        <v>-0.32638342629292161</v>
      </c>
      <c r="AL77">
        <f t="shared" si="89"/>
        <v>-0.8259498951125932</v>
      </c>
      <c r="AN77">
        <f t="shared" si="68"/>
        <v>0</v>
      </c>
      <c r="AO77">
        <f t="shared" si="69"/>
        <v>0</v>
      </c>
      <c r="AP77">
        <f t="shared" si="70"/>
        <v>-3.355203723452411E-19</v>
      </c>
      <c r="AQ77">
        <f t="shared" si="71"/>
        <v>-2.326613454378596E-15</v>
      </c>
      <c r="AR77">
        <f t="shared" si="72"/>
        <v>-2.3269489747509415E-15</v>
      </c>
      <c r="AS77">
        <f t="shared" si="73"/>
        <v>-2.9130902846871844E-4</v>
      </c>
      <c r="AT77">
        <f t="shared" si="74"/>
        <v>-1.903218985995685E-4</v>
      </c>
      <c r="AU77">
        <f t="shared" si="75"/>
        <v>-4.8163092707061389E-4</v>
      </c>
      <c r="AW77">
        <v>74</v>
      </c>
      <c r="AX77">
        <f>IF(Z77&gt;0, (R77*SUMPRODUCT(K77:$K$98, X77:$X$98)-K77*$AZ$3)/Z77, 0)</f>
        <v>-3.6176271805359936E+17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0.88282474399999999</v>
      </c>
      <c r="Q78" s="5">
        <f t="shared" si="81"/>
        <v>50</v>
      </c>
      <c r="R78">
        <f t="shared" si="61"/>
        <v>50000</v>
      </c>
      <c r="S78">
        <f t="shared" si="62"/>
        <v>-3.0137779827982976E+18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-4.1630539067974839</v>
      </c>
      <c r="AC78">
        <f t="shared" si="79"/>
        <v>-3.7170124167834699</v>
      </c>
      <c r="AE78">
        <f t="shared" si="63"/>
        <v>0</v>
      </c>
      <c r="AF78">
        <f t="shared" si="64"/>
        <v>0</v>
      </c>
      <c r="AG78">
        <f t="shared" si="65"/>
        <v>-6.1666991364311084E-17</v>
      </c>
      <c r="AH78">
        <f t="shared" si="66"/>
        <v>-5.079637585792019E-13</v>
      </c>
      <c r="AI78">
        <f t="shared" si="88"/>
        <v>-5.080254255705662E-13</v>
      </c>
      <c r="AJ78">
        <f t="shared" si="67"/>
        <v>-0.44604149001401394</v>
      </c>
      <c r="AK78">
        <f t="shared" si="80"/>
        <v>-0.29141377347582392</v>
      </c>
      <c r="AL78">
        <f t="shared" si="89"/>
        <v>-0.73745526349034596</v>
      </c>
      <c r="AN78">
        <f t="shared" si="68"/>
        <v>0</v>
      </c>
      <c r="AO78">
        <f t="shared" si="69"/>
        <v>0</v>
      </c>
      <c r="AP78">
        <f t="shared" si="70"/>
        <v>-3.2106680177961185E-20</v>
      </c>
      <c r="AQ78">
        <f t="shared" si="71"/>
        <v>-2.6446936323435013E-16</v>
      </c>
      <c r="AR78">
        <f t="shared" si="72"/>
        <v>-2.6450146991452809E-16</v>
      </c>
      <c r="AS78">
        <f t="shared" si="73"/>
        <v>-2.32229773970605E-4</v>
      </c>
      <c r="AT78">
        <f t="shared" si="74"/>
        <v>-1.5172345232746269E-4</v>
      </c>
      <c r="AU78">
        <f t="shared" si="75"/>
        <v>-3.8395322629833221E-4</v>
      </c>
      <c r="AW78">
        <v>75</v>
      </c>
      <c r="AX78">
        <f>IF(Z78&gt;0, (R78*SUMPRODUCT(K78:$K$98, X78:$X$98)-K78*$AZ$3)/Z78, 0)</f>
        <v>-3.0137779827982976E+18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-3.7170124167834699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-3.7170124167834699</v>
      </c>
      <c r="AK79">
        <f t="shared" si="80"/>
        <v>-0.26019086917484291</v>
      </c>
      <c r="AL79">
        <f t="shared" si="89"/>
        <v>-3.9772032859583746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-2.866667873032248E-17</v>
      </c>
      <c r="AR79">
        <f t="shared" si="72"/>
        <v>-2.866667873032248E-17</v>
      </c>
      <c r="AS79">
        <f t="shared" si="73"/>
        <v>-1.7279001039479632E-3</v>
      </c>
      <c r="AT79">
        <f t="shared" si="74"/>
        <v>-1.2095300727635743E-4</v>
      </c>
      <c r="AU79">
        <f t="shared" si="75"/>
        <v>-1.8488531112243493E-3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13572.748019162676</v>
      </c>
      <c r="AO81" s="6">
        <f t="shared" ref="AO81:AU81" si="90">SUM(AO3:AO79)</f>
        <v>-1357.2748019162677</v>
      </c>
      <c r="AP81" s="6">
        <f t="shared" si="90"/>
        <v>-2965.7167305430016</v>
      </c>
      <c r="AQ81" s="6">
        <f t="shared" si="90"/>
        <v>-7139.229946426025</v>
      </c>
      <c r="AR81" s="6">
        <f t="shared" si="90"/>
        <v>2110.5265402773844</v>
      </c>
      <c r="AS81" s="6">
        <f t="shared" si="90"/>
        <v>-1210.2966604127112</v>
      </c>
      <c r="AT81" s="6">
        <f t="shared" si="90"/>
        <v>326.25879955483407</v>
      </c>
      <c r="AU81" s="6">
        <f t="shared" si="90"/>
        <v>1226.4886794195093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22648.545812419266</v>
      </c>
      <c r="K3">
        <v>1</v>
      </c>
      <c r="L3" s="2">
        <v>0</v>
      </c>
      <c r="O3">
        <f>$C$3</f>
        <v>22648.545812419266</v>
      </c>
      <c r="P3" s="2">
        <f>O3*C5</f>
        <v>2264.8545812419266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22648.545812419266</v>
      </c>
      <c r="AF3">
        <f t="shared" ref="AF3:AF34" si="3">-$Z3*P3</f>
        <v>-2264.8545812419266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17863.783027177342</v>
      </c>
      <c r="AJ3">
        <f t="shared" ref="AJ3:AJ34" si="7">AB3-AC3</f>
        <v>0</v>
      </c>
      <c r="AL3">
        <f t="shared" ref="AL3:AL23" si="8">SUM(AI3:AK3)</f>
        <v>17863.783027177342</v>
      </c>
      <c r="AN3">
        <f t="shared" ref="AN3:AN34" si="9">AE3*$K3</f>
        <v>22648.545812419266</v>
      </c>
      <c r="AO3">
        <f t="shared" ref="AO3:AO34" si="10">AF3*$K3</f>
        <v>-2264.8545812419266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17863.783027177342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17863.783027177342</v>
      </c>
      <c r="AW3">
        <v>0</v>
      </c>
      <c r="AX3">
        <f>IF(Z3&gt;0, (R3*SUMPRODUCT(K3:$K$98, X3:$X$98)-K3*$AZ$3)/Z3, 0)</f>
        <v>0</v>
      </c>
      <c r="AZ3">
        <f>C6*ABS(SUMPRODUCT(X4:X69, K4:K69))/1</f>
        <v>14575.520498176567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999.47757416110983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977.68441442195763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-977.68441442195763</v>
      </c>
      <c r="AK4">
        <f t="shared" ref="AK4:AK35" si="27">G4*SUM(AB4:AB4, AE4:AF4)</f>
        <v>0</v>
      </c>
      <c r="AL4">
        <f t="shared" si="8"/>
        <v>-1567.9119644219577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-550.63676648941123</v>
      </c>
      <c r="AR4">
        <f t="shared" si="13"/>
        <v>-550.63676648941123</v>
      </c>
      <c r="AS4">
        <f t="shared" si="14"/>
        <v>-912.10412764433022</v>
      </c>
      <c r="AT4">
        <f t="shared" si="15"/>
        <v>0</v>
      </c>
      <c r="AU4">
        <f t="shared" si="16"/>
        <v>-1462.7408941337417</v>
      </c>
      <c r="AW4">
        <v>1</v>
      </c>
      <c r="AX4">
        <f>IF(Z4&gt;0, (R4*SUMPRODUCT(K4:$K$98, X4:$X$98)-K4*$AZ$3)/Z4, 0)</f>
        <v>999.47757416110983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</v>
      </c>
      <c r="S5">
        <f t="shared" si="1"/>
        <v>1634.6653343877313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977.68441442195763</v>
      </c>
      <c r="AC5">
        <f>S5*Z5</f>
        <v>1561.2392919487411</v>
      </c>
      <c r="AE5">
        <f t="shared" si="2"/>
        <v>0</v>
      </c>
      <c r="AF5">
        <f t="shared" si="3"/>
        <v>0</v>
      </c>
      <c r="AG5">
        <f t="shared" si="4"/>
        <v>-47.754095566402519</v>
      </c>
      <c r="AH5">
        <f t="shared" si="5"/>
        <v>-666.57915909748237</v>
      </c>
      <c r="AI5">
        <f t="shared" si="6"/>
        <v>-714.33325466388487</v>
      </c>
      <c r="AJ5">
        <f t="shared" si="7"/>
        <v>-583.55487752678346</v>
      </c>
      <c r="AK5">
        <f t="shared" si="27"/>
        <v>40.085060991300267</v>
      </c>
      <c r="AL5">
        <f t="shared" si="8"/>
        <v>-1257.8030711993681</v>
      </c>
      <c r="AN5">
        <f t="shared" si="9"/>
        <v>0</v>
      </c>
      <c r="AO5">
        <f t="shared" si="10"/>
        <v>0</v>
      </c>
      <c r="AP5">
        <f t="shared" si="11"/>
        <v>-40.834909995522246</v>
      </c>
      <c r="AQ5">
        <f t="shared" si="12"/>
        <v>-569.99718335754778</v>
      </c>
      <c r="AR5">
        <f t="shared" si="13"/>
        <v>-610.83209335307004</v>
      </c>
      <c r="AS5">
        <f t="shared" si="14"/>
        <v>-499.0024545249567</v>
      </c>
      <c r="AT5">
        <f t="shared" si="15"/>
        <v>34.277057042545877</v>
      </c>
      <c r="AU5">
        <f t="shared" si="16"/>
        <v>-1075.5574908354808</v>
      </c>
      <c r="AW5">
        <v>2</v>
      </c>
      <c r="AX5">
        <f>IF(Z5&gt;0, (R5*SUMPRODUCT(K5:$K$98, X5:$X$98)-K5*$AZ$3)/Z5, 0)</f>
        <v>1634.6653343877313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</v>
      </c>
      <c r="S6">
        <f t="shared" si="1"/>
        <v>2375.8332244043777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1561.2392919487411</v>
      </c>
      <c r="AC6">
        <f t="shared" ref="AC6:AC67" si="30">S6*Z6</f>
        <v>2211.1838512268441</v>
      </c>
      <c r="AE6">
        <f t="shared" si="2"/>
        <v>0</v>
      </c>
      <c r="AF6">
        <f t="shared" si="3"/>
        <v>0</v>
      </c>
      <c r="AG6">
        <f t="shared" si="4"/>
        <v>-46.534913067839362</v>
      </c>
      <c r="AH6">
        <f t="shared" si="5"/>
        <v>-741.64154289913358</v>
      </c>
      <c r="AI6">
        <f t="shared" si="6"/>
        <v>-788.17645596697298</v>
      </c>
      <c r="AJ6">
        <f t="shared" si="7"/>
        <v>-649.94455927810304</v>
      </c>
      <c r="AK6">
        <f t="shared" si="27"/>
        <v>91.332498579001353</v>
      </c>
      <c r="AL6">
        <f t="shared" si="8"/>
        <v>-1346.7885166660747</v>
      </c>
      <c r="AN6">
        <f t="shared" si="9"/>
        <v>0</v>
      </c>
      <c r="AO6">
        <f t="shared" si="10"/>
        <v>0</v>
      </c>
      <c r="AP6">
        <f t="shared" si="11"/>
        <v>-35.897498661249514</v>
      </c>
      <c r="AQ6">
        <f t="shared" si="12"/>
        <v>-572.1097244672427</v>
      </c>
      <c r="AR6">
        <f t="shared" si="13"/>
        <v>-608.00722312849223</v>
      </c>
      <c r="AS6">
        <f t="shared" si="14"/>
        <v>-501.37375162943215</v>
      </c>
      <c r="AT6">
        <f t="shared" si="15"/>
        <v>70.454805420795893</v>
      </c>
      <c r="AU6">
        <f t="shared" si="16"/>
        <v>-1038.9261693371286</v>
      </c>
      <c r="AW6">
        <v>3</v>
      </c>
      <c r="AX6">
        <f>IF(Z6&gt;0, (R6*SUMPRODUCT(K6:$K$98, X6:$X$98)-K6*$AZ$3)/Z6, 0)</f>
        <v>2375.8332244043777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50000</v>
      </c>
      <c r="S7">
        <f t="shared" si="1"/>
        <v>2931.1939282349053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2211.1838512268441</v>
      </c>
      <c r="AC7">
        <f t="shared" si="30"/>
        <v>2652.85898462775</v>
      </c>
      <c r="AE7">
        <f t="shared" si="2"/>
        <v>0</v>
      </c>
      <c r="AF7">
        <f t="shared" si="3"/>
        <v>0</v>
      </c>
      <c r="AG7">
        <f t="shared" si="4"/>
        <v>-45.252191591179333</v>
      </c>
      <c r="AH7">
        <f t="shared" si="5"/>
        <v>-817.37234598163491</v>
      </c>
      <c r="AI7">
        <f t="shared" si="6"/>
        <v>-862.62453757281423</v>
      </c>
      <c r="AJ7">
        <f t="shared" si="7"/>
        <v>-441.67513340090591</v>
      </c>
      <c r="AK7">
        <f t="shared" si="27"/>
        <v>108.56912709523804</v>
      </c>
      <c r="AL7">
        <f t="shared" si="8"/>
        <v>-1195.7305438784822</v>
      </c>
      <c r="AN7">
        <f t="shared" si="9"/>
        <v>0</v>
      </c>
      <c r="AO7">
        <f t="shared" si="10"/>
        <v>0</v>
      </c>
      <c r="AP7">
        <f t="shared" si="11"/>
        <v>-31.760526293450813</v>
      </c>
      <c r="AQ7">
        <f t="shared" si="12"/>
        <v>-573.67775953528644</v>
      </c>
      <c r="AR7">
        <f t="shared" si="13"/>
        <v>-605.43828582873732</v>
      </c>
      <c r="AS7">
        <f t="shared" si="14"/>
        <v>-309.99238256290789</v>
      </c>
      <c r="AT7">
        <f t="shared" si="15"/>
        <v>76.199903132148961</v>
      </c>
      <c r="AU7">
        <f t="shared" si="16"/>
        <v>-839.23076525949625</v>
      </c>
      <c r="AW7">
        <v>4</v>
      </c>
      <c r="AX7">
        <f>IF(Z7&gt;0, (R7*SUMPRODUCT(K7:$K$98, X7:$X$98)-K7*$AZ$3)/Z7, 0)</f>
        <v>2931.1939282349053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</v>
      </c>
      <c r="S8">
        <f t="shared" si="1"/>
        <v>3143.3020084777409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2652.85898462775</v>
      </c>
      <c r="AC8">
        <f t="shared" si="30"/>
        <v>2760.0298594035139</v>
      </c>
      <c r="AE8">
        <f t="shared" si="2"/>
        <v>0</v>
      </c>
      <c r="AF8">
        <f t="shared" si="3"/>
        <v>0</v>
      </c>
      <c r="AG8">
        <f t="shared" si="4"/>
        <v>-43.903351506783139</v>
      </c>
      <c r="AH8">
        <f t="shared" si="5"/>
        <v>-896.31816848440053</v>
      </c>
      <c r="AI8">
        <f t="shared" si="6"/>
        <v>-940.22151999118364</v>
      </c>
      <c r="AJ8">
        <f t="shared" si="7"/>
        <v>-107.17087477576388</v>
      </c>
      <c r="AK8">
        <f t="shared" si="27"/>
        <v>56.505896372571073</v>
      </c>
      <c r="AL8">
        <f t="shared" si="8"/>
        <v>-990.88649839437642</v>
      </c>
      <c r="AN8">
        <f t="shared" si="9"/>
        <v>0</v>
      </c>
      <c r="AO8">
        <f t="shared" si="10"/>
        <v>0</v>
      </c>
      <c r="AP8">
        <f t="shared" si="11"/>
        <v>-28.763030583971595</v>
      </c>
      <c r="AQ8">
        <f t="shared" si="12"/>
        <v>-587.21774097594891</v>
      </c>
      <c r="AR8">
        <f t="shared" si="13"/>
        <v>-615.98077155992053</v>
      </c>
      <c r="AS8">
        <f t="shared" si="14"/>
        <v>-70.212387963365984</v>
      </c>
      <c r="AT8">
        <f t="shared" si="15"/>
        <v>37.019516045099266</v>
      </c>
      <c r="AU8">
        <f t="shared" si="16"/>
        <v>-649.17364347818727</v>
      </c>
      <c r="AW8">
        <v>5</v>
      </c>
      <c r="AX8">
        <f>IF(Z8&gt;0, (R8*SUMPRODUCT(K8:$K$98, X8:$X$98)-K8*$AZ$3)/Z8, 0)</f>
        <v>3143.3020084777409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</v>
      </c>
      <c r="S9">
        <f t="shared" si="1"/>
        <v>3152.7039537123028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2760.0298594035139</v>
      </c>
      <c r="AC9">
        <f t="shared" si="30"/>
        <v>2678.345756608478</v>
      </c>
      <c r="AE9">
        <f t="shared" si="2"/>
        <v>0</v>
      </c>
      <c r="AF9">
        <f t="shared" si="3"/>
        <v>0</v>
      </c>
      <c r="AG9">
        <f t="shared" si="4"/>
        <v>-42.476962568190565</v>
      </c>
      <c r="AH9">
        <f t="shared" si="5"/>
        <v>-987.35542352474044</v>
      </c>
      <c r="AI9">
        <f t="shared" si="6"/>
        <v>-1029.8323860929311</v>
      </c>
      <c r="AJ9">
        <f t="shared" si="7"/>
        <v>81.684102795035869</v>
      </c>
      <c r="AK9">
        <f t="shared" si="27"/>
        <v>16.28417617048073</v>
      </c>
      <c r="AL9">
        <f t="shared" si="8"/>
        <v>-931.86410712741451</v>
      </c>
      <c r="AN9">
        <f t="shared" si="9"/>
        <v>0</v>
      </c>
      <c r="AO9">
        <f t="shared" si="10"/>
        <v>0</v>
      </c>
      <c r="AP9">
        <f t="shared" si="11"/>
        <v>-26.355279854375336</v>
      </c>
      <c r="AQ9">
        <f t="shared" si="12"/>
        <v>-612.61509602894159</v>
      </c>
      <c r="AR9">
        <f t="shared" si="13"/>
        <v>-638.97037588331693</v>
      </c>
      <c r="AS9">
        <f t="shared" si="14"/>
        <v>50.681763917575672</v>
      </c>
      <c r="AT9">
        <f t="shared" si="15"/>
        <v>10.103689016887529</v>
      </c>
      <c r="AU9">
        <f t="shared" si="16"/>
        <v>-578.1849229488538</v>
      </c>
      <c r="AW9">
        <v>6</v>
      </c>
      <c r="AX9">
        <f>IF(Z9&gt;0, (R9*SUMPRODUCT(K9:$K$98, X9:$X$98)-K9*$AZ$3)/Z9, 0)</f>
        <v>3152.7039537123028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</v>
      </c>
      <c r="S10">
        <f t="shared" si="1"/>
        <v>3087.0621879208147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2678.345756608478</v>
      </c>
      <c r="AC10">
        <f t="shared" si="30"/>
        <v>2529.8756887180225</v>
      </c>
      <c r="AE10">
        <f t="shared" si="2"/>
        <v>0</v>
      </c>
      <c r="AF10">
        <f t="shared" si="3"/>
        <v>0</v>
      </c>
      <c r="AG10">
        <f t="shared" si="4"/>
        <v>-40.975457161456376</v>
      </c>
      <c r="AH10">
        <f t="shared" si="5"/>
        <v>-1076.7357810522922</v>
      </c>
      <c r="AI10">
        <f t="shared" si="6"/>
        <v>-1117.7112382137486</v>
      </c>
      <c r="AJ10">
        <f t="shared" si="7"/>
        <v>148.47006789045554</v>
      </c>
      <c r="AK10">
        <f t="shared" si="27"/>
        <v>10.981217602094761</v>
      </c>
      <c r="AL10">
        <f t="shared" si="8"/>
        <v>-958.25995272119837</v>
      </c>
      <c r="AN10">
        <f t="shared" si="9"/>
        <v>0</v>
      </c>
      <c r="AO10">
        <f t="shared" si="10"/>
        <v>0</v>
      </c>
      <c r="AP10">
        <f t="shared" si="11"/>
        <v>-24.118826461803419</v>
      </c>
      <c r="AQ10">
        <f t="shared" si="12"/>
        <v>-633.78434915530227</v>
      </c>
      <c r="AR10">
        <f t="shared" si="13"/>
        <v>-657.90317561710572</v>
      </c>
      <c r="AS10">
        <f t="shared" si="14"/>
        <v>87.391918242963996</v>
      </c>
      <c r="AT10">
        <f t="shared" si="15"/>
        <v>6.463724874151251</v>
      </c>
      <c r="AU10">
        <f t="shared" si="16"/>
        <v>-564.04753249999044</v>
      </c>
      <c r="AW10">
        <v>7</v>
      </c>
      <c r="AX10">
        <f>IF(Z10&gt;0, (R10*SUMPRODUCT(K10:$K$98, X10:$X$98)-K10*$AZ$3)/Z10, 0)</f>
        <v>3087.0621879208147</v>
      </c>
    </row>
    <row r="11" spans="1:52" x14ac:dyDescent="0.25">
      <c r="A11" t="s">
        <v>33</v>
      </c>
      <c r="C11" s="25">
        <f>AU71</f>
        <v>2300.5854322050191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</v>
      </c>
      <c r="S11">
        <f t="shared" si="1"/>
        <v>2947.5389753517093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2529.8756887180225</v>
      </c>
      <c r="AC11">
        <f t="shared" si="30"/>
        <v>2323.2673793031772</v>
      </c>
      <c r="AE11">
        <f t="shared" si="2"/>
        <v>0</v>
      </c>
      <c r="AF11">
        <f t="shared" si="3"/>
        <v>0</v>
      </c>
      <c r="AG11">
        <f t="shared" si="4"/>
        <v>-39.410291072163986</v>
      </c>
      <c r="AH11">
        <f t="shared" si="5"/>
        <v>-1155.4115176778259</v>
      </c>
      <c r="AI11">
        <f t="shared" si="6"/>
        <v>-1194.8218087499899</v>
      </c>
      <c r="AJ11">
        <f t="shared" si="7"/>
        <v>206.60830941484528</v>
      </c>
      <c r="AK11">
        <f t="shared" si="27"/>
        <v>6.0717016529232533</v>
      </c>
      <c r="AL11">
        <f t="shared" si="8"/>
        <v>-982.14179768222141</v>
      </c>
      <c r="AN11">
        <f t="shared" si="9"/>
        <v>0</v>
      </c>
      <c r="AO11">
        <f t="shared" si="10"/>
        <v>0</v>
      </c>
      <c r="AP11">
        <f t="shared" si="11"/>
        <v>-22.042516171077885</v>
      </c>
      <c r="AQ11">
        <f t="shared" si="12"/>
        <v>-646.23164076683599</v>
      </c>
      <c r="AR11">
        <f t="shared" si="13"/>
        <v>-668.27415693791386</v>
      </c>
      <c r="AS11">
        <f t="shared" si="14"/>
        <v>115.55781186737947</v>
      </c>
      <c r="AT11">
        <f t="shared" si="15"/>
        <v>3.3959551738771854</v>
      </c>
      <c r="AU11">
        <f t="shared" si="16"/>
        <v>-549.32038989665728</v>
      </c>
      <c r="AW11">
        <v>8</v>
      </c>
      <c r="AX11">
        <f>IF(Z11&gt;0, (R11*SUMPRODUCT(K11:$K$98, X11:$X$98)-K11*$AZ$3)/Z11, 0)</f>
        <v>2947.5389753517093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</v>
      </c>
      <c r="S12">
        <f t="shared" si="1"/>
        <v>2755.595951155572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2323.2673793031772</v>
      </c>
      <c r="AC12">
        <f t="shared" si="30"/>
        <v>2082.2061445902937</v>
      </c>
      <c r="AE12">
        <f t="shared" si="2"/>
        <v>0</v>
      </c>
      <c r="AF12">
        <f t="shared" si="3"/>
        <v>0</v>
      </c>
      <c r="AG12">
        <f t="shared" si="4"/>
        <v>-37.78141246936277</v>
      </c>
      <c r="AH12">
        <f t="shared" si="5"/>
        <v>-1234.7756920795825</v>
      </c>
      <c r="AI12">
        <f t="shared" si="6"/>
        <v>-1272.5571045489453</v>
      </c>
      <c r="AJ12">
        <f t="shared" si="7"/>
        <v>241.06123471288356</v>
      </c>
      <c r="AK12">
        <f t="shared" si="27"/>
        <v>5.3435149723973074</v>
      </c>
      <c r="AL12">
        <f t="shared" si="8"/>
        <v>-1026.1523548636644</v>
      </c>
      <c r="AN12">
        <f t="shared" si="9"/>
        <v>0</v>
      </c>
      <c r="AO12">
        <f t="shared" si="10"/>
        <v>0</v>
      </c>
      <c r="AP12">
        <f t="shared" si="11"/>
        <v>-20.081222370439704</v>
      </c>
      <c r="AQ12">
        <f t="shared" si="12"/>
        <v>-656.29640687390349</v>
      </c>
      <c r="AR12">
        <f t="shared" si="13"/>
        <v>-676.37762924434321</v>
      </c>
      <c r="AS12">
        <f t="shared" si="14"/>
        <v>128.12660890027914</v>
      </c>
      <c r="AT12">
        <f t="shared" si="15"/>
        <v>2.8401350131496059</v>
      </c>
      <c r="AU12">
        <f t="shared" si="16"/>
        <v>-545.41088533091443</v>
      </c>
      <c r="AW12">
        <v>9</v>
      </c>
      <c r="AX12">
        <f>IF(Z12&gt;0, (R12*SUMPRODUCT(K12:$K$98, X12:$X$98)-K12*$AZ$3)/Z12, 0)</f>
        <v>2755.595951155572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</v>
      </c>
      <c r="S13">
        <f t="shared" si="1"/>
        <v>2505.7452868593841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2082.2061445902937</v>
      </c>
      <c r="AC13">
        <f t="shared" si="30"/>
        <v>1808.8434761442484</v>
      </c>
      <c r="AE13">
        <f t="shared" si="2"/>
        <v>0</v>
      </c>
      <c r="AF13">
        <f t="shared" si="3"/>
        <v>0</v>
      </c>
      <c r="AG13">
        <f t="shared" si="4"/>
        <v>-36.09392154961192</v>
      </c>
      <c r="AH13">
        <f t="shared" si="5"/>
        <v>-1309.6767950572232</v>
      </c>
      <c r="AI13">
        <f t="shared" si="6"/>
        <v>-1345.7707166068351</v>
      </c>
      <c r="AJ13">
        <f t="shared" si="7"/>
        <v>273.36266844604529</v>
      </c>
      <c r="AK13">
        <f t="shared" si="27"/>
        <v>4.1644122891805875</v>
      </c>
      <c r="AL13">
        <f t="shared" si="8"/>
        <v>-1068.2436358716093</v>
      </c>
      <c r="AN13">
        <f t="shared" si="9"/>
        <v>0</v>
      </c>
      <c r="AO13">
        <f t="shared" si="10"/>
        <v>0</v>
      </c>
      <c r="AP13">
        <f t="shared" si="11"/>
        <v>-18.236029474693353</v>
      </c>
      <c r="AQ13">
        <f t="shared" si="12"/>
        <v>-661.69880167100439</v>
      </c>
      <c r="AR13">
        <f t="shared" si="13"/>
        <v>-679.93483114569779</v>
      </c>
      <c r="AS13">
        <f t="shared" si="14"/>
        <v>138.11327406502073</v>
      </c>
      <c r="AT13">
        <f t="shared" si="15"/>
        <v>2.1040203444197085</v>
      </c>
      <c r="AU13">
        <f t="shared" si="16"/>
        <v>-539.71753673625733</v>
      </c>
      <c r="AW13">
        <v>10</v>
      </c>
      <c r="AX13">
        <f>IF(Z13&gt;0, (R13*SUMPRODUCT(K13:$K$98, X13:$X$98)-K13*$AZ$3)/Z13, 0)</f>
        <v>2505.7452868593841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</v>
      </c>
      <c r="S14">
        <f t="shared" si="1"/>
        <v>2197.8351115277651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1808.8434761442484</v>
      </c>
      <c r="AC14">
        <f t="shared" si="30"/>
        <v>1509.8190577751875</v>
      </c>
      <c r="AE14">
        <f t="shared" si="2"/>
        <v>0</v>
      </c>
      <c r="AF14">
        <f t="shared" si="3"/>
        <v>0</v>
      </c>
      <c r="AG14">
        <f t="shared" si="4"/>
        <v>-34.347869179450818</v>
      </c>
      <c r="AH14">
        <f t="shared" si="5"/>
        <v>-1385.1131546649801</v>
      </c>
      <c r="AI14">
        <f t="shared" si="6"/>
        <v>-1419.4610238444309</v>
      </c>
      <c r="AJ14">
        <f t="shared" si="7"/>
        <v>299.02441836906087</v>
      </c>
      <c r="AK14">
        <f t="shared" si="27"/>
        <v>3.2559182570596468</v>
      </c>
      <c r="AL14">
        <f t="shared" si="8"/>
        <v>-1117.1806872183104</v>
      </c>
      <c r="AN14">
        <f t="shared" si="9"/>
        <v>0</v>
      </c>
      <c r="AO14">
        <f t="shared" si="10"/>
        <v>0</v>
      </c>
      <c r="AP14">
        <f t="shared" si="11"/>
        <v>-16.499198559189754</v>
      </c>
      <c r="AQ14">
        <f t="shared" si="12"/>
        <v>-665.34715287187453</v>
      </c>
      <c r="AR14">
        <f t="shared" si="13"/>
        <v>-681.84635143106425</v>
      </c>
      <c r="AS14">
        <f t="shared" si="14"/>
        <v>143.63811702383589</v>
      </c>
      <c r="AT14">
        <f t="shared" si="15"/>
        <v>1.5639992552393043</v>
      </c>
      <c r="AU14">
        <f t="shared" si="16"/>
        <v>-536.64423515198905</v>
      </c>
      <c r="AW14">
        <v>11</v>
      </c>
      <c r="AX14">
        <f>IF(Z14&gt;0, (R14*SUMPRODUCT(K14:$K$98, X14:$X$98)-K14*$AZ$3)/Z14, 0)</f>
        <v>2197.8351115277651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</v>
      </c>
      <c r="S15">
        <f t="shared" si="1"/>
        <v>1849.7802769058032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1509.8190577751875</v>
      </c>
      <c r="AC15">
        <f t="shared" si="30"/>
        <v>1203.8094307883566</v>
      </c>
      <c r="AE15">
        <f t="shared" si="2"/>
        <v>0</v>
      </c>
      <c r="AF15">
        <f t="shared" si="3"/>
        <v>0</v>
      </c>
      <c r="AG15">
        <f t="shared" si="4"/>
        <v>-32.539254683859362</v>
      </c>
      <c r="AH15">
        <f t="shared" si="5"/>
        <v>-1465.1358037969489</v>
      </c>
      <c r="AI15">
        <f t="shared" si="6"/>
        <v>-1497.6750584808083</v>
      </c>
      <c r="AJ15">
        <f t="shared" si="7"/>
        <v>306.00962698683088</v>
      </c>
      <c r="AK15">
        <f t="shared" si="27"/>
        <v>6.1902581368782696</v>
      </c>
      <c r="AL15">
        <f t="shared" si="8"/>
        <v>-1185.475173357099</v>
      </c>
      <c r="AN15">
        <f t="shared" si="9"/>
        <v>0</v>
      </c>
      <c r="AO15">
        <f t="shared" si="10"/>
        <v>0</v>
      </c>
      <c r="AP15">
        <f t="shared" si="11"/>
        <v>-14.828213714254783</v>
      </c>
      <c r="AQ15">
        <f t="shared" si="12"/>
        <v>-667.66577877040856</v>
      </c>
      <c r="AR15">
        <f t="shared" si="13"/>
        <v>-682.49399248466329</v>
      </c>
      <c r="AS15">
        <f t="shared" si="14"/>
        <v>139.4492956788871</v>
      </c>
      <c r="AT15">
        <f t="shared" si="15"/>
        <v>2.8209149684539945</v>
      </c>
      <c r="AU15">
        <f t="shared" si="16"/>
        <v>-540.22378183732212</v>
      </c>
      <c r="AW15">
        <v>12</v>
      </c>
      <c r="AX15">
        <f>IF(Z15&gt;0, (R15*SUMPRODUCT(K15:$K$98, X15:$X$98)-K15*$AZ$3)/Z15, 0)</f>
        <v>1849.7802769058032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</v>
      </c>
      <c r="S16">
        <f t="shared" si="1"/>
        <v>1458.6207755271898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1203.8094307883566</v>
      </c>
      <c r="AC16">
        <f t="shared" si="30"/>
        <v>894.92127118418648</v>
      </c>
      <c r="AE16">
        <f t="shared" si="2"/>
        <v>0</v>
      </c>
      <c r="AF16">
        <f t="shared" si="3"/>
        <v>0</v>
      </c>
      <c r="AG16">
        <f t="shared" si="4"/>
        <v>-30.676968482803034</v>
      </c>
      <c r="AH16">
        <f t="shared" si="5"/>
        <v>-1536.8936542177348</v>
      </c>
      <c r="AI16">
        <f t="shared" si="6"/>
        <v>-1567.5706227005378</v>
      </c>
      <c r="AJ16">
        <f t="shared" si="7"/>
        <v>308.88815960417014</v>
      </c>
      <c r="AK16">
        <f t="shared" si="27"/>
        <v>8.547046958597333</v>
      </c>
      <c r="AL16">
        <f t="shared" si="8"/>
        <v>-1250.1354161377703</v>
      </c>
      <c r="AN16">
        <f t="shared" si="9"/>
        <v>0</v>
      </c>
      <c r="AO16">
        <f t="shared" si="10"/>
        <v>0</v>
      </c>
      <c r="AP16">
        <f t="shared" si="11"/>
        <v>-13.224449512560149</v>
      </c>
      <c r="AQ16">
        <f t="shared" si="12"/>
        <v>-662.53523544121072</v>
      </c>
      <c r="AR16">
        <f t="shared" si="13"/>
        <v>-675.75968495377083</v>
      </c>
      <c r="AS16">
        <f t="shared" si="14"/>
        <v>133.15774255865205</v>
      </c>
      <c r="AT16">
        <f t="shared" si="15"/>
        <v>3.6845228383245825</v>
      </c>
      <c r="AU16">
        <f t="shared" si="16"/>
        <v>-538.91741955679424</v>
      </c>
      <c r="AW16">
        <v>13</v>
      </c>
      <c r="AX16">
        <f>IF(Z16&gt;0, (R16*SUMPRODUCT(K16:$K$98, X16:$X$98)-K16*$AZ$3)/Z16, 0)</f>
        <v>1458.6207755271898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</v>
      </c>
      <c r="S17">
        <f t="shared" si="1"/>
        <v>1058.6973232850207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894.92127118418648</v>
      </c>
      <c r="AC17">
        <f t="shared" si="30"/>
        <v>609.21990366986847</v>
      </c>
      <c r="AE17">
        <f t="shared" si="2"/>
        <v>0</v>
      </c>
      <c r="AF17">
        <f t="shared" si="3"/>
        <v>0</v>
      </c>
      <c r="AG17">
        <f t="shared" si="4"/>
        <v>-28.772147160036564</v>
      </c>
      <c r="AH17">
        <f t="shared" si="5"/>
        <v>-1598.0516379384405</v>
      </c>
      <c r="AI17">
        <f t="shared" si="6"/>
        <v>-1626.8237850984772</v>
      </c>
      <c r="AJ17">
        <f t="shared" si="7"/>
        <v>285.70136751431801</v>
      </c>
      <c r="AK17">
        <f t="shared" si="27"/>
        <v>12.349913542341774</v>
      </c>
      <c r="AL17">
        <f t="shared" si="8"/>
        <v>-1328.7725040418175</v>
      </c>
      <c r="AN17">
        <f t="shared" si="9"/>
        <v>0</v>
      </c>
      <c r="AO17">
        <f t="shared" si="10"/>
        <v>0</v>
      </c>
      <c r="AP17">
        <f t="shared" si="11"/>
        <v>-11.659433498694014</v>
      </c>
      <c r="AQ17">
        <f t="shared" si="12"/>
        <v>-647.58381417921998</v>
      </c>
      <c r="AR17">
        <f t="shared" si="13"/>
        <v>-659.24324767791404</v>
      </c>
      <c r="AS17">
        <f t="shared" si="14"/>
        <v>115.77572144653578</v>
      </c>
      <c r="AT17">
        <f t="shared" si="15"/>
        <v>5.0045968019222222</v>
      </c>
      <c r="AU17">
        <f t="shared" si="16"/>
        <v>-538.46292942945604</v>
      </c>
      <c r="AW17">
        <v>14</v>
      </c>
      <c r="AX17">
        <f>IF(Z17&gt;0, (R17*SUMPRODUCT(K17:$K$98, X17:$X$98)-K17*$AZ$3)/Z17, 0)</f>
        <v>1058.6973232850207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</v>
      </c>
      <c r="S18">
        <f t="shared" si="1"/>
        <v>664.01362694619502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609.21990366986847</v>
      </c>
      <c r="AC18">
        <f t="shared" si="30"/>
        <v>356.2837809800958</v>
      </c>
      <c r="AE18">
        <f t="shared" si="2"/>
        <v>0</v>
      </c>
      <c r="AF18">
        <f t="shared" si="3"/>
        <v>0</v>
      </c>
      <c r="AG18">
        <f t="shared" si="4"/>
        <v>-26.82804738651587</v>
      </c>
      <c r="AH18">
        <f t="shared" si="5"/>
        <v>-1656.3783019203318</v>
      </c>
      <c r="AI18">
        <f t="shared" si="6"/>
        <v>-1683.2063493068476</v>
      </c>
      <c r="AJ18">
        <f t="shared" si="7"/>
        <v>252.93612268977267</v>
      </c>
      <c r="AK18">
        <f t="shared" si="27"/>
        <v>13.15914991926916</v>
      </c>
      <c r="AL18">
        <f t="shared" si="8"/>
        <v>-1417.1110766978059</v>
      </c>
      <c r="AN18">
        <f t="shared" si="9"/>
        <v>0</v>
      </c>
      <c r="AO18">
        <f t="shared" si="10"/>
        <v>0</v>
      </c>
      <c r="AP18">
        <f t="shared" si="11"/>
        <v>-10.145221575451371</v>
      </c>
      <c r="AQ18">
        <f t="shared" si="12"/>
        <v>-626.37152244623405</v>
      </c>
      <c r="AR18">
        <f t="shared" si="13"/>
        <v>-636.51674402168544</v>
      </c>
      <c r="AS18">
        <f t="shared" si="14"/>
        <v>95.649637565984364</v>
      </c>
      <c r="AT18">
        <f t="shared" si="15"/>
        <v>4.976228413204189</v>
      </c>
      <c r="AU18">
        <f t="shared" si="16"/>
        <v>-535.89087804249687</v>
      </c>
      <c r="AW18">
        <v>15</v>
      </c>
      <c r="AX18">
        <f>IF(Z18&gt;0, (R18*SUMPRODUCT(K18:$K$98, X18:$X$98)-K18*$AZ$3)/Z18, 0)</f>
        <v>664.01362694619502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</v>
      </c>
      <c r="S19">
        <f t="shared" si="1"/>
        <v>204.32648944583411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356.2837809800958</v>
      </c>
      <c r="AC19">
        <f t="shared" si="30"/>
        <v>101.54890777015044</v>
      </c>
      <c r="AE19">
        <f t="shared" si="2"/>
        <v>0</v>
      </c>
      <c r="AF19">
        <f t="shared" si="3"/>
        <v>0</v>
      </c>
      <c r="AG19">
        <f t="shared" si="4"/>
        <v>-24.849667814870017</v>
      </c>
      <c r="AH19">
        <f t="shared" si="5"/>
        <v>-1710.0990977806907</v>
      </c>
      <c r="AI19">
        <f t="shared" si="6"/>
        <v>-1734.9487655955606</v>
      </c>
      <c r="AJ19">
        <f t="shared" si="7"/>
        <v>254.73487320994536</v>
      </c>
      <c r="AK19">
        <f t="shared" si="27"/>
        <v>7.9451283158561363</v>
      </c>
      <c r="AL19">
        <f t="shared" si="8"/>
        <v>-1472.2687640697591</v>
      </c>
      <c r="AN19">
        <f t="shared" si="9"/>
        <v>0</v>
      </c>
      <c r="AO19">
        <f t="shared" si="10"/>
        <v>0</v>
      </c>
      <c r="AP19">
        <f t="shared" si="11"/>
        <v>-8.7634830988642793</v>
      </c>
      <c r="AQ19">
        <f t="shared" si="12"/>
        <v>-603.08349602227975</v>
      </c>
      <c r="AR19">
        <f t="shared" si="13"/>
        <v>-611.84697912114405</v>
      </c>
      <c r="AS19">
        <f t="shared" si="14"/>
        <v>89.834792669978725</v>
      </c>
      <c r="AT19">
        <f t="shared" si="15"/>
        <v>2.8019287112018669</v>
      </c>
      <c r="AU19">
        <f t="shared" si="16"/>
        <v>-519.21025773996337</v>
      </c>
      <c r="AW19">
        <v>16</v>
      </c>
      <c r="AX19">
        <f>IF(Z19&gt;0, (R19*SUMPRODUCT(K19:$K$98, X19:$X$98)-K19*$AZ$3)/Z19, 0)</f>
        <v>204.32648944583411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</v>
      </c>
      <c r="S20">
        <f t="shared" si="1"/>
        <v>-518.34591572453519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101.54890777015044</v>
      </c>
      <c r="AC20">
        <f t="shared" si="30"/>
        <v>-236.79684555695891</v>
      </c>
      <c r="AE20">
        <f t="shared" si="2"/>
        <v>0</v>
      </c>
      <c r="AF20">
        <f t="shared" si="3"/>
        <v>0</v>
      </c>
      <c r="AG20">
        <f t="shared" si="4"/>
        <v>-22.841584969948908</v>
      </c>
      <c r="AH20">
        <f t="shared" si="5"/>
        <v>-1759.5861667724098</v>
      </c>
      <c r="AI20">
        <f t="shared" si="6"/>
        <v>-1782.4277517423586</v>
      </c>
      <c r="AJ20">
        <f t="shared" si="7"/>
        <v>338.34575332710938</v>
      </c>
      <c r="AK20">
        <f t="shared" si="27"/>
        <v>0.43666030341164686</v>
      </c>
      <c r="AL20">
        <f t="shared" si="8"/>
        <v>-1443.6453381118376</v>
      </c>
      <c r="AN20">
        <f t="shared" si="9"/>
        <v>0</v>
      </c>
      <c r="AO20">
        <f t="shared" si="10"/>
        <v>0</v>
      </c>
      <c r="AP20">
        <f t="shared" si="11"/>
        <v>-7.6404369378751431</v>
      </c>
      <c r="AQ20">
        <f t="shared" si="12"/>
        <v>-588.57593120921342</v>
      </c>
      <c r="AR20">
        <f t="shared" si="13"/>
        <v>-596.21636814708847</v>
      </c>
      <c r="AS20">
        <f t="shared" si="14"/>
        <v>113.17556968549631</v>
      </c>
      <c r="AT20">
        <f t="shared" si="15"/>
        <v>0.14606147147316706</v>
      </c>
      <c r="AU20">
        <f t="shared" si="16"/>
        <v>-482.89473699011904</v>
      </c>
      <c r="AW20">
        <v>17</v>
      </c>
      <c r="AX20">
        <f>IF(Z20&gt;0, (R20*SUMPRODUCT(K20:$K$98, X20:$X$98)-K20*$AZ$3)/Z20, 0)</f>
        <v>-518.34591572453519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</v>
      </c>
      <c r="S21">
        <f t="shared" si="1"/>
        <v>-1408.3532535115824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-236.79684555695891</v>
      </c>
      <c r="AC21">
        <f t="shared" si="30"/>
        <v>-586.14304347068673</v>
      </c>
      <c r="AE21">
        <f t="shared" si="2"/>
        <v>0</v>
      </c>
      <c r="AF21">
        <f t="shared" si="3"/>
        <v>0</v>
      </c>
      <c r="AG21">
        <f t="shared" si="4"/>
        <v>-20.809517853890707</v>
      </c>
      <c r="AH21">
        <f t="shared" si="5"/>
        <v>-1803.6512663587109</v>
      </c>
      <c r="AI21">
        <f t="shared" si="6"/>
        <v>-1824.4607842126015</v>
      </c>
      <c r="AJ21">
        <f t="shared" si="7"/>
        <v>349.34619791372779</v>
      </c>
      <c r="AK21">
        <f t="shared" si="27"/>
        <v>-0.37887495289113426</v>
      </c>
      <c r="AL21">
        <f t="shared" si="8"/>
        <v>-1475.493461251765</v>
      </c>
      <c r="AN21">
        <f t="shared" si="9"/>
        <v>0</v>
      </c>
      <c r="AO21">
        <f t="shared" si="10"/>
        <v>0</v>
      </c>
      <c r="AP21">
        <f t="shared" si="11"/>
        <v>-6.6191679371974681</v>
      </c>
      <c r="AQ21">
        <f t="shared" si="12"/>
        <v>-573.71202523729028</v>
      </c>
      <c r="AR21">
        <f t="shared" si="13"/>
        <v>-580.33119317448779</v>
      </c>
      <c r="AS21">
        <f t="shared" si="14"/>
        <v>111.12132287005618</v>
      </c>
      <c r="AT21">
        <f t="shared" si="15"/>
        <v>-0.12051393780444138</v>
      </c>
      <c r="AU21">
        <f t="shared" si="16"/>
        <v>-469.33038424223605</v>
      </c>
      <c r="AW21">
        <v>18</v>
      </c>
      <c r="AX21">
        <f>IF(Z21&gt;0, (R21*SUMPRODUCT(K21:$K$98, X21:$X$98)-K21*$AZ$3)/Z21, 0)</f>
        <v>-1408.3532535115824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</v>
      </c>
      <c r="S22">
        <f t="shared" si="1"/>
        <v>-2271.8167545129522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-586.14304347068673</v>
      </c>
      <c r="AC22">
        <f t="shared" si="30"/>
        <v>-852.50427968989732</v>
      </c>
      <c r="AE22">
        <f t="shared" si="2"/>
        <v>0</v>
      </c>
      <c r="AF22">
        <f t="shared" si="3"/>
        <v>0</v>
      </c>
      <c r="AG22">
        <f t="shared" si="4"/>
        <v>-18.762610980758065</v>
      </c>
      <c r="AH22">
        <f t="shared" si="5"/>
        <v>-1838.8116945937343</v>
      </c>
      <c r="AI22">
        <f t="shared" si="6"/>
        <v>-1857.5743055744924</v>
      </c>
      <c r="AJ22">
        <f t="shared" si="7"/>
        <v>266.36123621921058</v>
      </c>
      <c r="AK22">
        <f t="shared" si="27"/>
        <v>-12.309003912884423</v>
      </c>
      <c r="AL22">
        <f t="shared" si="8"/>
        <v>-1603.5220732681662</v>
      </c>
      <c r="AN22">
        <f t="shared" si="9"/>
        <v>0</v>
      </c>
      <c r="AO22">
        <f t="shared" si="10"/>
        <v>0</v>
      </c>
      <c r="AP22">
        <f t="shared" si="11"/>
        <v>-5.5724372309256225</v>
      </c>
      <c r="AQ22">
        <f t="shared" si="12"/>
        <v>-546.12136648380078</v>
      </c>
      <c r="AR22">
        <f t="shared" si="13"/>
        <v>-551.69380371472641</v>
      </c>
      <c r="AS22">
        <f t="shared" si="14"/>
        <v>79.108460496543003</v>
      </c>
      <c r="AT22">
        <f t="shared" si="15"/>
        <v>-3.6557359607418052</v>
      </c>
      <c r="AU22">
        <f t="shared" si="16"/>
        <v>-476.24107917892519</v>
      </c>
      <c r="AW22">
        <v>19</v>
      </c>
      <c r="AX22">
        <f>IF(Z22&gt;0, (R22*SUMPRODUCT(K22:$K$98, X22:$X$98)-K22*$AZ$3)/Z22, 0)</f>
        <v>-2271.8167545129522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</v>
      </c>
      <c r="S23">
        <f t="shared" si="1"/>
        <v>-2797.6908119231512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-852.50427968989732</v>
      </c>
      <c r="AC23">
        <f t="shared" si="30"/>
        <v>-934.81660842005874</v>
      </c>
      <c r="AE23">
        <f t="shared" si="2"/>
        <v>0</v>
      </c>
      <c r="AF23">
        <f t="shared" si="3"/>
        <v>0</v>
      </c>
      <c r="AG23">
        <f t="shared" si="4"/>
        <v>-16.706932096214373</v>
      </c>
      <c r="AH23">
        <f t="shared" si="5"/>
        <v>-1868.0527747361116</v>
      </c>
      <c r="AI23">
        <f t="shared" si="6"/>
        <v>-1884.7597068323259</v>
      </c>
      <c r="AJ23">
        <f t="shared" si="7"/>
        <v>82.312328730161425</v>
      </c>
      <c r="AK23">
        <f t="shared" si="27"/>
        <v>-59.675299578292815</v>
      </c>
      <c r="AL23">
        <f t="shared" si="8"/>
        <v>-1862.1226776804574</v>
      </c>
      <c r="AN23">
        <f t="shared" si="9"/>
        <v>0</v>
      </c>
      <c r="AO23">
        <f t="shared" si="10"/>
        <v>0</v>
      </c>
      <c r="AP23">
        <f t="shared" si="11"/>
        <v>-4.4302740911436622</v>
      </c>
      <c r="AQ23">
        <f t="shared" si="12"/>
        <v>-495.36238976380827</v>
      </c>
      <c r="AR23">
        <f t="shared" si="13"/>
        <v>-499.79266385495191</v>
      </c>
      <c r="AS23">
        <f t="shared" si="14"/>
        <v>21.827237655294237</v>
      </c>
      <c r="AT23">
        <f t="shared" si="15"/>
        <v>-15.824445330860739</v>
      </c>
      <c r="AU23">
        <f t="shared" si="16"/>
        <v>-493.78987153051844</v>
      </c>
      <c r="AW23">
        <v>20</v>
      </c>
      <c r="AX23">
        <f>IF(Z23&gt;0, (R23*SUMPRODUCT(K23:$K$98, X23:$X$98)-K23*$AZ$3)/Z23, 0)</f>
        <v>-2797.6908119231512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</v>
      </c>
      <c r="S24">
        <f t="shared" si="1"/>
        <v>-3465.2646971364511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-934.81660842005874</v>
      </c>
      <c r="AC24">
        <f t="shared" si="30"/>
        <v>-1016.0637859038316</v>
      </c>
      <c r="AE24">
        <f t="shared" si="2"/>
        <v>0</v>
      </c>
      <c r="AF24">
        <f t="shared" si="3"/>
        <v>0</v>
      </c>
      <c r="AG24">
        <f t="shared" si="4"/>
        <v>-14.660695137422891</v>
      </c>
      <c r="AH24">
        <f t="shared" si="5"/>
        <v>-1879.1676378293387</v>
      </c>
      <c r="AI24">
        <f t="shared" ref="AI24:AI69" si="39">SUM(AE24:AH24)</f>
        <v>-1893.8283329667615</v>
      </c>
      <c r="AJ24">
        <f t="shared" si="7"/>
        <v>81.247177483772816</v>
      </c>
      <c r="AK24">
        <f t="shared" si="27"/>
        <v>-65.437162589404124</v>
      </c>
      <c r="AL24">
        <f t="shared" ref="AL24:AL69" si="40">SUM(AI24:AK24)</f>
        <v>-1878.018318072393</v>
      </c>
      <c r="AN24">
        <f t="shared" si="9"/>
        <v>0</v>
      </c>
      <c r="AO24">
        <f t="shared" si="10"/>
        <v>0</v>
      </c>
      <c r="AP24">
        <f t="shared" si="11"/>
        <v>-3.4711263997777975</v>
      </c>
      <c r="AQ24">
        <f t="shared" si="12"/>
        <v>-444.91944864383191</v>
      </c>
      <c r="AR24">
        <f t="shared" si="13"/>
        <v>-448.39057504360972</v>
      </c>
      <c r="AS24">
        <f t="shared" si="14"/>
        <v>19.236415465148973</v>
      </c>
      <c r="AT24">
        <f t="shared" si="15"/>
        <v>-15.493171398867265</v>
      </c>
      <c r="AU24">
        <f t="shared" si="16"/>
        <v>-444.64733097732801</v>
      </c>
      <c r="AW24">
        <v>21</v>
      </c>
      <c r="AX24">
        <f>IF(Z24&gt;0, (R24*SUMPRODUCT(K24:$K$98, X24:$X$98)-K24*$AZ$3)/Z24, 0)</f>
        <v>-3465.2646971364511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</v>
      </c>
      <c r="S25">
        <f t="shared" si="1"/>
        <v>-4313.9985164492755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-1016.0637859038316</v>
      </c>
      <c r="AC25">
        <f t="shared" si="30"/>
        <v>-1091.2375092976304</v>
      </c>
      <c r="AE25">
        <f t="shared" si="2"/>
        <v>0</v>
      </c>
      <c r="AF25">
        <f t="shared" si="3"/>
        <v>0</v>
      </c>
      <c r="AG25">
        <f t="shared" si="4"/>
        <v>-12.647634267104428</v>
      </c>
      <c r="AH25">
        <f t="shared" si="5"/>
        <v>-1866.4539189442362</v>
      </c>
      <c r="AI25">
        <f t="shared" si="39"/>
        <v>-1879.1015532113406</v>
      </c>
      <c r="AJ25">
        <f t="shared" si="7"/>
        <v>75.173723393798809</v>
      </c>
      <c r="AK25">
        <f t="shared" si="27"/>
        <v>-71.124465013268221</v>
      </c>
      <c r="AL25">
        <f t="shared" si="40"/>
        <v>-1875.0522948308101</v>
      </c>
      <c r="AN25">
        <f t="shared" si="9"/>
        <v>0</v>
      </c>
      <c r="AO25">
        <f t="shared" si="10"/>
        <v>0</v>
      </c>
      <c r="AP25">
        <f t="shared" si="11"/>
        <v>-2.6736659280725266</v>
      </c>
      <c r="AQ25">
        <f t="shared" si="12"/>
        <v>-394.56187173106235</v>
      </c>
      <c r="AR25">
        <f t="shared" si="13"/>
        <v>-397.23553765913488</v>
      </c>
      <c r="AS25">
        <f t="shared" si="14"/>
        <v>15.891463864282295</v>
      </c>
      <c r="AT25">
        <f t="shared" si="15"/>
        <v>-15.035464715560439</v>
      </c>
      <c r="AU25">
        <f t="shared" si="16"/>
        <v>-396.379538510413</v>
      </c>
      <c r="AW25">
        <v>22</v>
      </c>
      <c r="AX25">
        <f>IF(Z25&gt;0, (R25*SUMPRODUCT(K25:$K$98, X25:$X$98)-K25*$AZ$3)/Z25, 0)</f>
        <v>-4313.9985164492755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</v>
      </c>
      <c r="S26">
        <f t="shared" si="1"/>
        <v>-5403.2024120958413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-1091.2375092976304</v>
      </c>
      <c r="AC26">
        <f t="shared" si="30"/>
        <v>-1155.6692691983076</v>
      </c>
      <c r="AE26">
        <f t="shared" si="2"/>
        <v>0</v>
      </c>
      <c r="AF26">
        <f t="shared" si="3"/>
        <v>0</v>
      </c>
      <c r="AG26">
        <f t="shared" si="4"/>
        <v>-10.694299241975248</v>
      </c>
      <c r="AH26">
        <f t="shared" si="5"/>
        <v>-1826.8586824581357</v>
      </c>
      <c r="AI26">
        <f t="shared" si="39"/>
        <v>-1837.5529817001109</v>
      </c>
      <c r="AJ26">
        <f t="shared" si="7"/>
        <v>64.431759900677207</v>
      </c>
      <c r="AK26">
        <f t="shared" si="27"/>
        <v>-76.386625650834134</v>
      </c>
      <c r="AL26">
        <f t="shared" si="40"/>
        <v>-1849.5078474502677</v>
      </c>
      <c r="AN26">
        <f t="shared" si="9"/>
        <v>0</v>
      </c>
      <c r="AO26">
        <f t="shared" si="10"/>
        <v>0</v>
      </c>
      <c r="AP26">
        <f t="shared" si="11"/>
        <v>-2.0185157968244174</v>
      </c>
      <c r="AQ26">
        <f t="shared" si="12"/>
        <v>-344.81390745397692</v>
      </c>
      <c r="AR26">
        <f t="shared" si="13"/>
        <v>-346.83242325080136</v>
      </c>
      <c r="AS26">
        <f t="shared" si="14"/>
        <v>12.161294745357566</v>
      </c>
      <c r="AT26">
        <f t="shared" si="15"/>
        <v>-14.41773855898232</v>
      </c>
      <c r="AU26">
        <f t="shared" si="16"/>
        <v>-349.0888670644261</v>
      </c>
      <c r="AW26">
        <v>23</v>
      </c>
      <c r="AX26">
        <f>IF(Z26&gt;0, (R26*SUMPRODUCT(K26:$K$98, X26:$X$98)-K26*$AZ$3)/Z26, 0)</f>
        <v>-5403.2024120958413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</v>
      </c>
      <c r="S27">
        <f t="shared" si="1"/>
        <v>-6821.4179229531474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-1155.6692691983076</v>
      </c>
      <c r="AC27">
        <f t="shared" si="30"/>
        <v>-1205.7241482322966</v>
      </c>
      <c r="AE27">
        <f t="shared" si="2"/>
        <v>0</v>
      </c>
      <c r="AF27">
        <f t="shared" si="3"/>
        <v>0</v>
      </c>
      <c r="AG27">
        <f t="shared" si="4"/>
        <v>-8.8377824218568843</v>
      </c>
      <c r="AH27">
        <f t="shared" si="5"/>
        <v>-1749.5738276986094</v>
      </c>
      <c r="AI27">
        <f t="shared" si="39"/>
        <v>-1758.4116101204663</v>
      </c>
      <c r="AJ27">
        <f t="shared" si="7"/>
        <v>50.054879033988982</v>
      </c>
      <c r="AK27">
        <f t="shared" si="27"/>
        <v>-80.896848843881543</v>
      </c>
      <c r="AL27">
        <f t="shared" si="40"/>
        <v>-1789.2535799303589</v>
      </c>
      <c r="AN27">
        <f t="shared" si="9"/>
        <v>0</v>
      </c>
      <c r="AO27">
        <f t="shared" si="10"/>
        <v>0</v>
      </c>
      <c r="AP27">
        <f t="shared" si="11"/>
        <v>-1.4893785784983757</v>
      </c>
      <c r="AQ27">
        <f t="shared" si="12"/>
        <v>-294.84520619463541</v>
      </c>
      <c r="AR27">
        <f t="shared" si="13"/>
        <v>-296.33458477313377</v>
      </c>
      <c r="AS27">
        <f t="shared" si="14"/>
        <v>8.4354491912109122</v>
      </c>
      <c r="AT27">
        <f t="shared" si="15"/>
        <v>-13.633061777819062</v>
      </c>
      <c r="AU27">
        <f t="shared" si="16"/>
        <v>-301.53219735974193</v>
      </c>
      <c r="AW27">
        <v>24</v>
      </c>
      <c r="AX27">
        <f>IF(Z27&gt;0, (R27*SUMPRODUCT(K27:$K$98, X27:$X$98)-K27*$AZ$3)/Z27, 0)</f>
        <v>-6821.4179229531474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</v>
      </c>
      <c r="S28">
        <f t="shared" si="1"/>
        <v>-8695.5028859979175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-1205.7241482322966</v>
      </c>
      <c r="AC28">
        <f t="shared" si="30"/>
        <v>-1237.3916504805147</v>
      </c>
      <c r="AE28">
        <f t="shared" si="2"/>
        <v>0</v>
      </c>
      <c r="AF28">
        <f t="shared" si="3"/>
        <v>0</v>
      </c>
      <c r="AG28">
        <f t="shared" si="4"/>
        <v>-7.1151241434986234</v>
      </c>
      <c r="AH28">
        <f t="shared" si="5"/>
        <v>-1634.2804541396927</v>
      </c>
      <c r="AI28">
        <f t="shared" si="39"/>
        <v>-1641.3955782831913</v>
      </c>
      <c r="AJ28">
        <f t="shared" si="7"/>
        <v>31.66750224821817</v>
      </c>
      <c r="AK28">
        <f t="shared" si="27"/>
        <v>-84.400690376260769</v>
      </c>
      <c r="AL28">
        <f t="shared" si="40"/>
        <v>-1694.128766411234</v>
      </c>
      <c r="AN28">
        <f t="shared" si="9"/>
        <v>0</v>
      </c>
      <c r="AO28">
        <f t="shared" si="10"/>
        <v>0</v>
      </c>
      <c r="AP28">
        <f t="shared" si="11"/>
        <v>-1.0705975792390778</v>
      </c>
      <c r="AQ28">
        <f t="shared" si="12"/>
        <v>-245.90669996930802</v>
      </c>
      <c r="AR28">
        <f t="shared" si="13"/>
        <v>-246.97729754854711</v>
      </c>
      <c r="AS28">
        <f t="shared" si="14"/>
        <v>4.7649416318995792</v>
      </c>
      <c r="AT28">
        <f t="shared" si="15"/>
        <v>-12.699592161789131</v>
      </c>
      <c r="AU28">
        <f t="shared" si="16"/>
        <v>-254.91194807843667</v>
      </c>
      <c r="AW28">
        <v>25</v>
      </c>
      <c r="AX28">
        <f>IF(Z28&gt;0, (R28*SUMPRODUCT(K28:$K$98, X28:$X$98)-K28*$AZ$3)/Z28, 0)</f>
        <v>-8695.5028859979175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</v>
      </c>
      <c r="S29">
        <f t="shared" si="1"/>
        <v>-11220.484204267061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-1237.3916504805147</v>
      </c>
      <c r="AC29">
        <f t="shared" si="30"/>
        <v>-1248.3182576405216</v>
      </c>
      <c r="AE29">
        <f t="shared" si="2"/>
        <v>0</v>
      </c>
      <c r="AF29">
        <f t="shared" si="3"/>
        <v>0</v>
      </c>
      <c r="AG29">
        <f t="shared" si="4"/>
        <v>-5.5626755268092447</v>
      </c>
      <c r="AH29">
        <f t="shared" si="5"/>
        <v>-1481.2973752543919</v>
      </c>
      <c r="AI29">
        <f t="shared" si="39"/>
        <v>-1486.8600507812012</v>
      </c>
      <c r="AJ29">
        <f t="shared" si="7"/>
        <v>10.926607160006824</v>
      </c>
      <c r="AK29">
        <f t="shared" si="27"/>
        <v>-86.617415533636034</v>
      </c>
      <c r="AL29">
        <f t="shared" si="40"/>
        <v>-1562.5508591548303</v>
      </c>
      <c r="AN29">
        <f t="shared" si="9"/>
        <v>0</v>
      </c>
      <c r="AO29">
        <f t="shared" si="10"/>
        <v>0</v>
      </c>
      <c r="AP29">
        <f t="shared" si="11"/>
        <v>-0.74732494785874504</v>
      </c>
      <c r="AQ29">
        <f t="shared" si="12"/>
        <v>-199.00684093293978</v>
      </c>
      <c r="AR29">
        <f t="shared" si="13"/>
        <v>-199.75416588079852</v>
      </c>
      <c r="AS29">
        <f t="shared" si="14"/>
        <v>1.4679493863646147</v>
      </c>
      <c r="AT29">
        <f t="shared" si="15"/>
        <v>-11.636730425019731</v>
      </c>
      <c r="AU29">
        <f t="shared" si="16"/>
        <v>-209.92294691945361</v>
      </c>
      <c r="AW29">
        <v>26</v>
      </c>
      <c r="AX29">
        <f>IF(Z29&gt;0, (R29*SUMPRODUCT(K29:$K$98, X29:$X$98)-K29*$AZ$3)/Z29, 0)</f>
        <v>-11220.484204267061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</v>
      </c>
      <c r="S30">
        <f t="shared" si="1"/>
        <v>-14709.059578988683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-1248.3182576405216</v>
      </c>
      <c r="AC30">
        <f t="shared" si="30"/>
        <v>-1237.5214442794427</v>
      </c>
      <c r="AE30">
        <f t="shared" si="2"/>
        <v>0</v>
      </c>
      <c r="AF30">
        <f t="shared" si="3"/>
        <v>0</v>
      </c>
      <c r="AG30">
        <f t="shared" si="4"/>
        <v>-4.2066640550127143</v>
      </c>
      <c r="AH30">
        <f t="shared" si="5"/>
        <v>-1300.3847165284383</v>
      </c>
      <c r="AI30">
        <f t="shared" si="39"/>
        <v>-1304.5913805834509</v>
      </c>
      <c r="AJ30">
        <f t="shared" si="7"/>
        <v>-10.796813361078875</v>
      </c>
      <c r="AK30">
        <f t="shared" si="27"/>
        <v>-87.382278034836517</v>
      </c>
      <c r="AL30">
        <f t="shared" si="40"/>
        <v>-1402.7704719793662</v>
      </c>
      <c r="AN30">
        <f t="shared" si="9"/>
        <v>0</v>
      </c>
      <c r="AO30">
        <f t="shared" si="10"/>
        <v>0</v>
      </c>
      <c r="AP30">
        <f t="shared" si="11"/>
        <v>-0.50459804119252283</v>
      </c>
      <c r="AQ30">
        <f t="shared" si="12"/>
        <v>-155.98383236118931</v>
      </c>
      <c r="AR30">
        <f t="shared" si="13"/>
        <v>-156.48843040238182</v>
      </c>
      <c r="AS30">
        <f t="shared" si="14"/>
        <v>-1.2951000607309473</v>
      </c>
      <c r="AT30">
        <f t="shared" si="15"/>
        <v>-10.481684716129692</v>
      </c>
      <c r="AU30">
        <f t="shared" si="16"/>
        <v>-168.26521517924243</v>
      </c>
      <c r="AW30">
        <v>27</v>
      </c>
      <c r="AX30">
        <f>IF(Z30&gt;0, (R30*SUMPRODUCT(K30:$K$98, X30:$X$98)-K30*$AZ$3)/Z30, 0)</f>
        <v>-14709.059578988683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</v>
      </c>
      <c r="S31">
        <f t="shared" si="1"/>
        <v>-19707.804603773347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-1237.5214442794427</v>
      </c>
      <c r="AC31">
        <f t="shared" si="30"/>
        <v>-1206.1805853066862</v>
      </c>
      <c r="AE31">
        <f t="shared" si="2"/>
        <v>0</v>
      </c>
      <c r="AF31">
        <f t="shared" si="3"/>
        <v>0</v>
      </c>
      <c r="AG31">
        <f t="shared" si="4"/>
        <v>-3.060159691952054</v>
      </c>
      <c r="AH31">
        <f t="shared" si="5"/>
        <v>-1104.4377225105334</v>
      </c>
      <c r="AI31">
        <f t="shared" si="39"/>
        <v>-1107.4978822024855</v>
      </c>
      <c r="AJ31">
        <f t="shared" si="7"/>
        <v>-31.34085897275645</v>
      </c>
      <c r="AK31">
        <f t="shared" si="27"/>
        <v>-86.626501099560997</v>
      </c>
      <c r="AL31">
        <f t="shared" si="40"/>
        <v>-1225.4652422748029</v>
      </c>
      <c r="AN31">
        <f t="shared" si="9"/>
        <v>0</v>
      </c>
      <c r="AO31">
        <f t="shared" si="10"/>
        <v>0</v>
      </c>
      <c r="AP31">
        <f t="shared" si="11"/>
        <v>-0.32774328127722446</v>
      </c>
      <c r="AQ31">
        <f t="shared" si="12"/>
        <v>-118.28534441973764</v>
      </c>
      <c r="AR31">
        <f t="shared" si="13"/>
        <v>-118.61308770101486</v>
      </c>
      <c r="AS31">
        <f t="shared" si="14"/>
        <v>-3.3566078217394146</v>
      </c>
      <c r="AT31">
        <f t="shared" si="15"/>
        <v>-9.2777033141772538</v>
      </c>
      <c r="AU31">
        <f t="shared" si="16"/>
        <v>-131.24739883693152</v>
      </c>
      <c r="AW31">
        <v>28</v>
      </c>
      <c r="AX31">
        <f>IF(Z31&gt;0, (R31*SUMPRODUCT(K31:$K$98, X31:$X$98)-K31*$AZ$3)/Z31, 0)</f>
        <v>-19707.804603773347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</v>
      </c>
      <c r="S32">
        <f t="shared" si="1"/>
        <v>-27200.757059054184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-1206.1805853066862</v>
      </c>
      <c r="AC32">
        <f t="shared" si="30"/>
        <v>-1157.211741035401</v>
      </c>
      <c r="AE32">
        <f t="shared" si="2"/>
        <v>0</v>
      </c>
      <c r="AF32">
        <f t="shared" si="3"/>
        <v>0</v>
      </c>
      <c r="AG32">
        <f t="shared" si="4"/>
        <v>-2.1271682595507126</v>
      </c>
      <c r="AH32">
        <f t="shared" si="5"/>
        <v>-902.38983548182046</v>
      </c>
      <c r="AI32">
        <f t="shared" si="39"/>
        <v>-904.51700374137113</v>
      </c>
      <c r="AJ32">
        <f t="shared" si="7"/>
        <v>-48.968844271285207</v>
      </c>
      <c r="AK32">
        <f t="shared" si="27"/>
        <v>-84.432640971468047</v>
      </c>
      <c r="AL32">
        <f t="shared" si="40"/>
        <v>-1037.9184889841245</v>
      </c>
      <c r="AN32">
        <f t="shared" si="9"/>
        <v>0</v>
      </c>
      <c r="AO32">
        <f t="shared" si="10"/>
        <v>0</v>
      </c>
      <c r="AP32">
        <f t="shared" si="11"/>
        <v>-0.20341057546050006</v>
      </c>
      <c r="AQ32">
        <f t="shared" si="12"/>
        <v>-86.291074954189369</v>
      </c>
      <c r="AR32">
        <f t="shared" si="13"/>
        <v>-86.494485529649864</v>
      </c>
      <c r="AS32">
        <f t="shared" si="14"/>
        <v>-4.6826482804710476</v>
      </c>
      <c r="AT32">
        <f t="shared" si="15"/>
        <v>-8.0738756845138333</v>
      </c>
      <c r="AU32">
        <f t="shared" si="16"/>
        <v>-99.251009494634744</v>
      </c>
      <c r="AW32">
        <v>29</v>
      </c>
      <c r="AX32">
        <f>IF(Z32&gt;0, (R32*SUMPRODUCT(K32:$K$98, X32:$X$98)-K32*$AZ$3)/Z32, 0)</f>
        <v>-27200.757059054184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</v>
      </c>
      <c r="S33">
        <f t="shared" si="1"/>
        <v>-39048.114002007555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-1157.211741035401</v>
      </c>
      <c r="AC33">
        <f t="shared" si="30"/>
        <v>-1094.168718944034</v>
      </c>
      <c r="AE33">
        <f t="shared" si="2"/>
        <v>0</v>
      </c>
      <c r="AF33">
        <f t="shared" si="3"/>
        <v>0</v>
      </c>
      <c r="AG33">
        <f t="shared" si="4"/>
        <v>-1.4010519418271778</v>
      </c>
      <c r="AH33">
        <f t="shared" si="5"/>
        <v>-704.84463512802756</v>
      </c>
      <c r="AI33">
        <f t="shared" si="39"/>
        <v>-706.24568706985474</v>
      </c>
      <c r="AJ33">
        <f t="shared" si="7"/>
        <v>-63.043022091366993</v>
      </c>
      <c r="AK33">
        <f t="shared" si="27"/>
        <v>-81.004821872478075</v>
      </c>
      <c r="AL33">
        <f t="shared" si="40"/>
        <v>-850.29353103369976</v>
      </c>
      <c r="AN33">
        <f t="shared" si="9"/>
        <v>0</v>
      </c>
      <c r="AO33">
        <f t="shared" si="10"/>
        <v>0</v>
      </c>
      <c r="AP33">
        <f t="shared" si="11"/>
        <v>-0.11962112929509615</v>
      </c>
      <c r="AQ33">
        <f t="shared" si="12"/>
        <v>-60.179290085167281</v>
      </c>
      <c r="AR33">
        <f t="shared" si="13"/>
        <v>-60.298911214462379</v>
      </c>
      <c r="AS33">
        <f t="shared" si="14"/>
        <v>-5.3825823808573992</v>
      </c>
      <c r="AT33">
        <f t="shared" si="15"/>
        <v>-6.916152057929339</v>
      </c>
      <c r="AU33">
        <f t="shared" si="16"/>
        <v>-72.597645653249117</v>
      </c>
      <c r="AW33">
        <v>30</v>
      </c>
      <c r="AX33">
        <f>IF(Z33&gt;0, (R33*SUMPRODUCT(K33:$K$98, X33:$X$98)-K33*$AZ$3)/Z33, 0)</f>
        <v>-39048.114002007555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</v>
      </c>
      <c r="S34">
        <f t="shared" si="1"/>
        <v>-58841.250418543779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-1094.168718944034</v>
      </c>
      <c r="AC34">
        <f t="shared" si="30"/>
        <v>-1021.0139938099549</v>
      </c>
      <c r="AE34">
        <f t="shared" si="2"/>
        <v>0</v>
      </c>
      <c r="AF34">
        <f t="shared" si="3"/>
        <v>0</v>
      </c>
      <c r="AG34">
        <f t="shared" si="4"/>
        <v>-0.8676005239074448</v>
      </c>
      <c r="AH34">
        <f t="shared" si="5"/>
        <v>-519.44089850146122</v>
      </c>
      <c r="AI34">
        <f t="shared" si="39"/>
        <v>-520.30849902536863</v>
      </c>
      <c r="AJ34">
        <f t="shared" si="7"/>
        <v>-73.154725134079172</v>
      </c>
      <c r="AK34">
        <f t="shared" si="27"/>
        <v>-76.591810326082395</v>
      </c>
      <c r="AL34">
        <f t="shared" si="40"/>
        <v>-670.0550344855302</v>
      </c>
      <c r="AN34">
        <f t="shared" si="9"/>
        <v>0</v>
      </c>
      <c r="AO34">
        <f t="shared" si="10"/>
        <v>0</v>
      </c>
      <c r="AP34">
        <f t="shared" si="11"/>
        <v>-6.61386680687054E-2</v>
      </c>
      <c r="AQ34">
        <f t="shared" si="12"/>
        <v>-39.597865861781365</v>
      </c>
      <c r="AR34">
        <f t="shared" si="13"/>
        <v>-39.664004529850068</v>
      </c>
      <c r="AS34">
        <f t="shared" si="14"/>
        <v>-5.5767094993322015</v>
      </c>
      <c r="AT34">
        <f t="shared" si="15"/>
        <v>-5.8387243672047511</v>
      </c>
      <c r="AU34">
        <f t="shared" si="16"/>
        <v>-51.079438396387019</v>
      </c>
      <c r="AW34">
        <v>31</v>
      </c>
      <c r="AX34">
        <f>IF(Z34&gt;0, (R34*SUMPRODUCT(K34:$K$98, X34:$X$98)-K34*$AZ$3)/Z34, 0)</f>
        <v>-58841.250418543779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-93866.192531574794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-1021.0139938099549</v>
      </c>
      <c r="AC35">
        <f t="shared" si="30"/>
        <v>-941.56363179740913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-0.50154566111791798</v>
      </c>
      <c r="AH35">
        <f t="shared" ref="AH35:AH69" si="46">-X35*R35</f>
        <v>-357.37885755045238</v>
      </c>
      <c r="AI35">
        <f t="shared" si="39"/>
        <v>-357.8804032115703</v>
      </c>
      <c r="AJ35">
        <f t="shared" ref="AJ35:AJ69" si="47">AB35-AC35</f>
        <v>-79.450362012545725</v>
      </c>
      <c r="AK35">
        <f t="shared" si="27"/>
        <v>-71.47097956669684</v>
      </c>
      <c r="AL35">
        <f t="shared" si="40"/>
        <v>-508.80174479081285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-3.4137215523804443E-2</v>
      </c>
      <c r="AQ35">
        <f t="shared" ref="AQ35:AQ69" si="51">AH35*$K35</f>
        <v>-24.324642858354796</v>
      </c>
      <c r="AR35">
        <f t="shared" ref="AR35:AR69" si="52">AI35*$K35</f>
        <v>-24.358780073878602</v>
      </c>
      <c r="AS35">
        <f t="shared" ref="AS35:AS69" si="53">AJ35*$K35</f>
        <v>-5.4077112847934536</v>
      </c>
      <c r="AT35">
        <f t="shared" ref="AT35:AT69" si="54">AK35*$K35</f>
        <v>-4.8646024127245502</v>
      </c>
      <c r="AU35">
        <f t="shared" ref="AU35:AU69" si="55">AL35*$K35</f>
        <v>-34.631093771396607</v>
      </c>
      <c r="AW35">
        <v>32</v>
      </c>
      <c r="AX35">
        <f>IF(Z35&gt;0, (R35*SUMPRODUCT(K35:$K$98, X35:$X$98)-K35*$AZ$3)/Z35, 0)</f>
        <v>-93866.192531574794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41"/>
        <v>50000</v>
      </c>
      <c r="S36">
        <f t="shared" si="42"/>
        <v>-150154.7548866935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-941.56363179740913</v>
      </c>
      <c r="AC36">
        <f t="shared" si="30"/>
        <v>-859.59521405368616</v>
      </c>
      <c r="AE36">
        <f t="shared" si="43"/>
        <v>0</v>
      </c>
      <c r="AF36">
        <f t="shared" si="44"/>
        <v>0</v>
      </c>
      <c r="AG36">
        <f t="shared" si="45"/>
        <v>-0.28623642811122935</v>
      </c>
      <c r="AH36">
        <f t="shared" si="46"/>
        <v>-210.29377639550944</v>
      </c>
      <c r="AI36">
        <f t="shared" si="39"/>
        <v>-210.58001282362068</v>
      </c>
      <c r="AJ36">
        <f t="shared" si="47"/>
        <v>-81.968417743722966</v>
      </c>
      <c r="AK36">
        <f t="shared" ref="AK36:AK69" si="59">G36*SUM(AB36:AB36, AE36:AF36)</f>
        <v>-65.909454225818649</v>
      </c>
      <c r="AL36">
        <f t="shared" si="40"/>
        <v>-358.45788479316229</v>
      </c>
      <c r="AN36">
        <f t="shared" si="48"/>
        <v>0</v>
      </c>
      <c r="AO36">
        <f t="shared" si="49"/>
        <v>0</v>
      </c>
      <c r="AP36">
        <f t="shared" si="50"/>
        <v>-1.7395002579585074E-2</v>
      </c>
      <c r="AQ36">
        <f t="shared" si="51"/>
        <v>-12.779857570920631</v>
      </c>
      <c r="AR36">
        <f t="shared" si="52"/>
        <v>-12.797252573500216</v>
      </c>
      <c r="AS36">
        <f t="shared" si="53"/>
        <v>-4.9813395433459533</v>
      </c>
      <c r="AT36">
        <f t="shared" si="54"/>
        <v>-4.0054130560616148</v>
      </c>
      <c r="AU36">
        <f t="shared" si="55"/>
        <v>-21.784005172907786</v>
      </c>
      <c r="AW36">
        <v>33</v>
      </c>
      <c r="AX36">
        <f>IF(Z36&gt;0, (R36*SUMPRODUCT(K36:$K$98, X36:$X$98)-K36*$AZ$3)/Z36, 0)</f>
        <v>-150154.7548866935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41"/>
        <v>50000</v>
      </c>
      <c r="S37">
        <f t="shared" si="42"/>
        <v>-241334.57259892629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-859.59521405368616</v>
      </c>
      <c r="AC37">
        <f t="shared" si="30"/>
        <v>-777.47055322989445</v>
      </c>
      <c r="AE37">
        <f t="shared" si="43"/>
        <v>0</v>
      </c>
      <c r="AF37">
        <f t="shared" si="44"/>
        <v>0</v>
      </c>
      <c r="AG37">
        <f t="shared" si="45"/>
        <v>-0.16107732614878434</v>
      </c>
      <c r="AH37">
        <f t="shared" si="46"/>
        <v>-122.29673768133274</v>
      </c>
      <c r="AI37">
        <f t="shared" si="39"/>
        <v>-122.45781500748153</v>
      </c>
      <c r="AJ37">
        <f t="shared" si="47"/>
        <v>-82.124660823791714</v>
      </c>
      <c r="AK37">
        <f t="shared" si="59"/>
        <v>-60.171664983758035</v>
      </c>
      <c r="AL37">
        <f t="shared" si="40"/>
        <v>-264.75414081503129</v>
      </c>
      <c r="AN37">
        <f t="shared" si="48"/>
        <v>0</v>
      </c>
      <c r="AO37">
        <f t="shared" si="49"/>
        <v>0</v>
      </c>
      <c r="AP37">
        <f t="shared" si="50"/>
        <v>-8.7400915713271975E-3</v>
      </c>
      <c r="AQ37">
        <f t="shared" si="51"/>
        <v>-6.6358482088417539</v>
      </c>
      <c r="AR37">
        <f t="shared" si="52"/>
        <v>-6.6445883004130808</v>
      </c>
      <c r="AS37">
        <f t="shared" si="53"/>
        <v>-4.4561023765761334</v>
      </c>
      <c r="AT37">
        <f t="shared" si="54"/>
        <v>-3.2649279357387475</v>
      </c>
      <c r="AU37">
        <f t="shared" si="55"/>
        <v>-14.365618612727962</v>
      </c>
      <c r="AW37">
        <v>34</v>
      </c>
      <c r="AX37">
        <f>IF(Z37&gt;0, (R37*SUMPRODUCT(K37:$K$98, X37:$X$98)-K37*$AZ$3)/Z37, 0)</f>
        <v>-241334.57259892629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41"/>
        <v>50000</v>
      </c>
      <c r="S38">
        <f t="shared" si="42"/>
        <v>-391887.23250896292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-777.47055322989445</v>
      </c>
      <c r="AC38">
        <f t="shared" si="30"/>
        <v>-699.37022430060006</v>
      </c>
      <c r="AE38">
        <f t="shared" si="43"/>
        <v>0</v>
      </c>
      <c r="AF38">
        <f t="shared" si="44"/>
        <v>0</v>
      </c>
      <c r="AG38">
        <f t="shared" si="45"/>
        <v>-8.923105504395383E-2</v>
      </c>
      <c r="AH38">
        <f t="shared" si="46"/>
        <v>-70.235497843342657</v>
      </c>
      <c r="AI38">
        <f t="shared" si="39"/>
        <v>-70.32472889838661</v>
      </c>
      <c r="AJ38">
        <f t="shared" si="47"/>
        <v>-78.100328929294392</v>
      </c>
      <c r="AK38">
        <f t="shared" si="59"/>
        <v>-54.422938726092617</v>
      </c>
      <c r="AL38">
        <f t="shared" si="40"/>
        <v>-202.84799655377361</v>
      </c>
      <c r="AN38">
        <f t="shared" si="48"/>
        <v>0</v>
      </c>
      <c r="AO38">
        <f t="shared" si="49"/>
        <v>0</v>
      </c>
      <c r="AP38">
        <f t="shared" si="50"/>
        <v>-4.3229436685600954E-3</v>
      </c>
      <c r="AQ38">
        <f t="shared" si="51"/>
        <v>-3.4026729882380509</v>
      </c>
      <c r="AR38">
        <f t="shared" si="52"/>
        <v>-3.4069959319066112</v>
      </c>
      <c r="AS38">
        <f t="shared" si="53"/>
        <v>-3.7836975287476546</v>
      </c>
      <c r="AT38">
        <f t="shared" si="54"/>
        <v>-2.6366078298021591</v>
      </c>
      <c r="AU38">
        <f t="shared" si="55"/>
        <v>-9.8273012904564254</v>
      </c>
      <c r="AW38">
        <v>35</v>
      </c>
      <c r="AX38">
        <f>IF(Z38&gt;0, (R38*SUMPRODUCT(K38:$K$98, X38:$X$98)-K38*$AZ$3)/Z38, 0)</f>
        <v>-391887.23250896292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41"/>
        <v>50000</v>
      </c>
      <c r="S39">
        <f t="shared" si="42"/>
        <v>-645651.28756193537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-699.37022430060006</v>
      </c>
      <c r="AC39">
        <f t="shared" si="30"/>
        <v>-627.11559627264535</v>
      </c>
      <c r="AE39">
        <f t="shared" si="43"/>
        <v>0</v>
      </c>
      <c r="AF39">
        <f t="shared" si="44"/>
        <v>0</v>
      </c>
      <c r="AG39">
        <f t="shared" si="45"/>
        <v>-4.856457412488998E-2</v>
      </c>
      <c r="AH39">
        <f t="shared" si="46"/>
        <v>-39.774170368624311</v>
      </c>
      <c r="AI39">
        <f t="shared" si="39"/>
        <v>-39.8227349427492</v>
      </c>
      <c r="AJ39">
        <f t="shared" si="47"/>
        <v>-72.254628027954709</v>
      </c>
      <c r="AK39">
        <f t="shared" si="59"/>
        <v>-48.955915701042009</v>
      </c>
      <c r="AL39">
        <f t="shared" si="40"/>
        <v>-161.03327867174593</v>
      </c>
      <c r="AN39">
        <f t="shared" si="48"/>
        <v>0</v>
      </c>
      <c r="AO39">
        <f t="shared" si="49"/>
        <v>0</v>
      </c>
      <c r="AP39">
        <f t="shared" si="50"/>
        <v>-2.1007051993727371E-3</v>
      </c>
      <c r="AQ39">
        <f t="shared" si="51"/>
        <v>-1.7204682219437755</v>
      </c>
      <c r="AR39">
        <f t="shared" si="52"/>
        <v>-1.7225689271431481</v>
      </c>
      <c r="AS39">
        <f t="shared" si="53"/>
        <v>-3.1254402105273567</v>
      </c>
      <c r="AT39">
        <f t="shared" si="54"/>
        <v>-2.1176330382051991</v>
      </c>
      <c r="AU39">
        <f t="shared" si="55"/>
        <v>-6.965642175875705</v>
      </c>
      <c r="AW39">
        <v>36</v>
      </c>
      <c r="AX39">
        <f>IF(Z39&gt;0, (R39*SUMPRODUCT(K39:$K$98, X39:$X$98)-K39*$AZ$3)/Z39, 0)</f>
        <v>-645651.28756193537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41"/>
        <v>50000</v>
      </c>
      <c r="S40">
        <f t="shared" si="42"/>
        <v>-1080917.9046197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-627.11559627264535</v>
      </c>
      <c r="AC40">
        <f t="shared" si="30"/>
        <v>-561.28490287298825</v>
      </c>
      <c r="AE40">
        <f t="shared" si="43"/>
        <v>0</v>
      </c>
      <c r="AF40">
        <f t="shared" si="44"/>
        <v>0</v>
      </c>
      <c r="AG40">
        <f t="shared" si="45"/>
        <v>-2.5963345619224684E-2</v>
      </c>
      <c r="AH40">
        <f t="shared" si="46"/>
        <v>-22.115582764416398</v>
      </c>
      <c r="AI40">
        <f t="shared" si="39"/>
        <v>-22.141546110035623</v>
      </c>
      <c r="AJ40">
        <f t="shared" si="47"/>
        <v>-65.830693399657093</v>
      </c>
      <c r="AK40">
        <f t="shared" si="59"/>
        <v>-43.898091739085181</v>
      </c>
      <c r="AL40">
        <f t="shared" si="40"/>
        <v>-131.87033124877789</v>
      </c>
      <c r="AN40">
        <f t="shared" si="48"/>
        <v>0</v>
      </c>
      <c r="AO40">
        <f t="shared" si="49"/>
        <v>0</v>
      </c>
      <c r="AP40">
        <f t="shared" si="50"/>
        <v>-1.0027395799125079E-3</v>
      </c>
      <c r="AQ40">
        <f t="shared" si="51"/>
        <v>-0.85413376596160806</v>
      </c>
      <c r="AR40">
        <f t="shared" si="52"/>
        <v>-0.85513650554152054</v>
      </c>
      <c r="AS40">
        <f t="shared" si="53"/>
        <v>-2.5424705588036027</v>
      </c>
      <c r="AT40">
        <f t="shared" si="54"/>
        <v>-1.6954037709538252</v>
      </c>
      <c r="AU40">
        <f t="shared" si="55"/>
        <v>-5.0930108352989478</v>
      </c>
      <c r="AW40">
        <v>37</v>
      </c>
      <c r="AX40">
        <f>IF(Z40&gt;0, (R40*SUMPRODUCT(K40:$K$98, X40:$X$98)-K40*$AZ$3)/Z40, 0)</f>
        <v>-1080917.9046197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41"/>
        <v>50000</v>
      </c>
      <c r="S41">
        <f t="shared" si="42"/>
        <v>-1843584.8190527954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-561.28490287298825</v>
      </c>
      <c r="AC41">
        <f t="shared" si="30"/>
        <v>-501.82549947680627</v>
      </c>
      <c r="AE41">
        <f t="shared" si="43"/>
        <v>0</v>
      </c>
      <c r="AF41">
        <f t="shared" si="44"/>
        <v>0</v>
      </c>
      <c r="AG41">
        <f t="shared" si="45"/>
        <v>-1.3610046423972948E-2</v>
      </c>
      <c r="AH41">
        <f t="shared" si="46"/>
        <v>-12.093665739059492</v>
      </c>
      <c r="AI41">
        <f t="shared" si="39"/>
        <v>-12.107275785483465</v>
      </c>
      <c r="AJ41">
        <f t="shared" si="47"/>
        <v>-59.459403396181983</v>
      </c>
      <c r="AK41">
        <f t="shared" si="59"/>
        <v>-39.289943201109182</v>
      </c>
      <c r="AL41">
        <f t="shared" si="40"/>
        <v>-110.85662238277463</v>
      </c>
      <c r="AN41">
        <f t="shared" si="48"/>
        <v>0</v>
      </c>
      <c r="AO41">
        <f t="shared" si="49"/>
        <v>0</v>
      </c>
      <c r="AP41">
        <f t="shared" si="50"/>
        <v>-4.6932002695517438E-4</v>
      </c>
      <c r="AQ41">
        <f t="shared" si="51"/>
        <v>-0.41703013743177453</v>
      </c>
      <c r="AR41">
        <f t="shared" si="52"/>
        <v>-0.41749945745872963</v>
      </c>
      <c r="AS41">
        <f t="shared" si="53"/>
        <v>-2.0503595605288716</v>
      </c>
      <c r="AT41">
        <f t="shared" si="54"/>
        <v>-1.3548489569978326</v>
      </c>
      <c r="AU41">
        <f t="shared" si="55"/>
        <v>-3.822707974985434</v>
      </c>
      <c r="AW41">
        <v>38</v>
      </c>
      <c r="AX41">
        <f>IF(Z41&gt;0, (R41*SUMPRODUCT(K41:$K$98, X41:$X$98)-K41*$AZ$3)/Z41, 0)</f>
        <v>-1843584.8190527954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41"/>
        <v>50000</v>
      </c>
      <c r="S42">
        <f t="shared" si="42"/>
        <v>-3209246.1473598494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-501.82549947680627</v>
      </c>
      <c r="AC42">
        <f t="shared" si="30"/>
        <v>-448.39115714803847</v>
      </c>
      <c r="AE42">
        <f t="shared" si="43"/>
        <v>0</v>
      </c>
      <c r="AF42">
        <f t="shared" si="44"/>
        <v>0</v>
      </c>
      <c r="AG42">
        <f t="shared" si="45"/>
        <v>-6.9859265472191415E-3</v>
      </c>
      <c r="AH42">
        <f t="shared" si="46"/>
        <v>-6.4880194125140767</v>
      </c>
      <c r="AI42">
        <f t="shared" si="39"/>
        <v>-6.4950053390612954</v>
      </c>
      <c r="AJ42">
        <f t="shared" si="47"/>
        <v>-53.434342328767798</v>
      </c>
      <c r="AK42">
        <f t="shared" si="59"/>
        <v>-35.127784963376442</v>
      </c>
      <c r="AL42">
        <f t="shared" si="40"/>
        <v>-95.057132631205533</v>
      </c>
      <c r="AN42">
        <f t="shared" si="48"/>
        <v>0</v>
      </c>
      <c r="AO42">
        <f t="shared" si="49"/>
        <v>0</v>
      </c>
      <c r="AP42">
        <f t="shared" si="50"/>
        <v>-2.1508764904992194E-4</v>
      </c>
      <c r="AQ42">
        <f t="shared" si="51"/>
        <v>-0.19975773191938392</v>
      </c>
      <c r="AR42">
        <f t="shared" si="52"/>
        <v>-0.19997281956843382</v>
      </c>
      <c r="AS42">
        <f t="shared" si="53"/>
        <v>-1.6451743361943012</v>
      </c>
      <c r="AT42">
        <f t="shared" si="54"/>
        <v>-1.0815390962150102</v>
      </c>
      <c r="AU42">
        <f t="shared" si="55"/>
        <v>-2.9266862519777455</v>
      </c>
      <c r="AW42">
        <v>39</v>
      </c>
      <c r="AX42">
        <f>IF(Z42&gt;0, (R42*SUMPRODUCT(K42:$K$98, X42:$X$98)-K42*$AZ$3)/Z42, 0)</f>
        <v>-3209246.1473598494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41"/>
        <v>50000</v>
      </c>
      <c r="S43">
        <f t="shared" si="42"/>
        <v>-5710031.2108333278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-448.39115714803847</v>
      </c>
      <c r="AC43">
        <f t="shared" si="30"/>
        <v>-400.50933232085112</v>
      </c>
      <c r="AE43">
        <f t="shared" si="43"/>
        <v>0</v>
      </c>
      <c r="AF43">
        <f t="shared" si="44"/>
        <v>0</v>
      </c>
      <c r="AG43">
        <f t="shared" si="45"/>
        <v>-3.5070678034209934E-3</v>
      </c>
      <c r="AH43">
        <f t="shared" si="46"/>
        <v>-3.4089994783259563</v>
      </c>
      <c r="AI43">
        <f t="shared" si="39"/>
        <v>-3.4125065461293773</v>
      </c>
      <c r="AJ43">
        <f t="shared" si="47"/>
        <v>-47.881824827187359</v>
      </c>
      <c r="AK43">
        <f t="shared" si="59"/>
        <v>-31.387381000362698</v>
      </c>
      <c r="AL43">
        <f t="shared" si="40"/>
        <v>-82.681712373679431</v>
      </c>
      <c r="AN43">
        <f t="shared" si="48"/>
        <v>0</v>
      </c>
      <c r="AO43">
        <f t="shared" si="49"/>
        <v>0</v>
      </c>
      <c r="AP43">
        <f t="shared" si="50"/>
        <v>-9.640900425686746E-5</v>
      </c>
      <c r="AQ43">
        <f t="shared" si="51"/>
        <v>-9.3713114099759964E-2</v>
      </c>
      <c r="AR43">
        <f t="shared" si="52"/>
        <v>-9.3809523104016829E-2</v>
      </c>
      <c r="AS43">
        <f t="shared" si="53"/>
        <v>-1.3162674097968525</v>
      </c>
      <c r="AT43">
        <f t="shared" si="54"/>
        <v>-0.86283651132268679</v>
      </c>
      <c r="AU43">
        <f t="shared" si="55"/>
        <v>-2.2729134442235561</v>
      </c>
      <c r="AW43">
        <v>40</v>
      </c>
      <c r="AX43">
        <f>IF(Z43&gt;0, (R43*SUMPRODUCT(K43:$K$98, X43:$X$98)-K43*$AZ$3)/Z43, 0)</f>
        <v>-5710031.2108333278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41"/>
        <v>50000</v>
      </c>
      <c r="S44">
        <f t="shared" si="42"/>
        <v>-10408397.976728721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-400.50933232085112</v>
      </c>
      <c r="AC44">
        <f t="shared" si="30"/>
        <v>-357.67306100717695</v>
      </c>
      <c r="AE44">
        <f t="shared" si="43"/>
        <v>0</v>
      </c>
      <c r="AF44">
        <f t="shared" si="44"/>
        <v>0</v>
      </c>
      <c r="AG44">
        <f t="shared" si="45"/>
        <v>-1.7181945857896127E-3</v>
      </c>
      <c r="AH44">
        <f t="shared" si="46"/>
        <v>-1.753802539597171</v>
      </c>
      <c r="AI44">
        <f t="shared" si="39"/>
        <v>-1.7555207341829606</v>
      </c>
      <c r="AJ44">
        <f t="shared" si="47"/>
        <v>-42.83627131367416</v>
      </c>
      <c r="AK44">
        <f t="shared" si="59"/>
        <v>-28.035653262459579</v>
      </c>
      <c r="AL44">
        <f t="shared" si="40"/>
        <v>-72.627445310316702</v>
      </c>
      <c r="AN44">
        <f t="shared" si="48"/>
        <v>0</v>
      </c>
      <c r="AO44">
        <f t="shared" si="49"/>
        <v>0</v>
      </c>
      <c r="AP44">
        <f t="shared" si="50"/>
        <v>-4.2172345761203559E-5</v>
      </c>
      <c r="AQ44">
        <f t="shared" si="51"/>
        <v>-4.304632764442036E-2</v>
      </c>
      <c r="AR44">
        <f t="shared" si="52"/>
        <v>-4.3088499990181564E-2</v>
      </c>
      <c r="AS44">
        <f t="shared" si="53"/>
        <v>-1.051397821819346</v>
      </c>
      <c r="AT44">
        <f t="shared" si="54"/>
        <v>-0.68812302914009549</v>
      </c>
      <c r="AU44">
        <f t="shared" si="55"/>
        <v>-1.782609350949623</v>
      </c>
      <c r="AW44">
        <v>41</v>
      </c>
      <c r="AX44">
        <f>IF(Z44&gt;0, (R44*SUMPRODUCT(K44:$K$98, X44:$X$98)-K44*$AZ$3)/Z44, 0)</f>
        <v>-10408397.976728721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41"/>
        <v>50000</v>
      </c>
      <c r="S45">
        <f t="shared" si="42"/>
        <v>-19464992.391100042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-357.67306100717695</v>
      </c>
      <c r="AC45">
        <f t="shared" si="30"/>
        <v>-319.38576409573756</v>
      </c>
      <c r="AE45">
        <f t="shared" si="43"/>
        <v>0</v>
      </c>
      <c r="AF45">
        <f t="shared" si="44"/>
        <v>0</v>
      </c>
      <c r="AG45">
        <f t="shared" si="45"/>
        <v>-8.2041070882146858E-4</v>
      </c>
      <c r="AH45">
        <f t="shared" si="46"/>
        <v>-0.88060193111024798</v>
      </c>
      <c r="AI45">
        <f t="shared" si="39"/>
        <v>-0.88142234181906942</v>
      </c>
      <c r="AJ45">
        <f t="shared" si="47"/>
        <v>-38.287296911439398</v>
      </c>
      <c r="AK45">
        <f t="shared" si="59"/>
        <v>-25.037114270502389</v>
      </c>
      <c r="AL45">
        <f t="shared" si="40"/>
        <v>-64.205833523760859</v>
      </c>
      <c r="AN45">
        <f t="shared" si="48"/>
        <v>0</v>
      </c>
      <c r="AO45">
        <f t="shared" si="49"/>
        <v>0</v>
      </c>
      <c r="AP45">
        <f t="shared" si="50"/>
        <v>-1.797913155718921E-5</v>
      </c>
      <c r="AQ45">
        <f t="shared" si="51"/>
        <v>-1.9298209785303222E-2</v>
      </c>
      <c r="AR45">
        <f t="shared" si="52"/>
        <v>-1.9316188916860409E-2</v>
      </c>
      <c r="AS45">
        <f t="shared" si="53"/>
        <v>-0.83905821893620758</v>
      </c>
      <c r="AT45">
        <f t="shared" si="54"/>
        <v>-0.54868319786851905</v>
      </c>
      <c r="AU45">
        <f t="shared" si="55"/>
        <v>-1.4070576057215869</v>
      </c>
      <c r="AW45">
        <v>42</v>
      </c>
      <c r="AX45">
        <f>IF(Z45&gt;0, (R45*SUMPRODUCT(K45:$K$98, X45:$X$98)-K45*$AZ$3)/Z45, 0)</f>
        <v>-19464992.391100042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41"/>
        <v>50000</v>
      </c>
      <c r="S46">
        <f t="shared" si="42"/>
        <v>-37432853.227241859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-319.38576409573756</v>
      </c>
      <c r="AC46">
        <f t="shared" si="30"/>
        <v>-285.18154155634079</v>
      </c>
      <c r="AE46">
        <f t="shared" si="43"/>
        <v>0</v>
      </c>
      <c r="AF46">
        <f t="shared" si="44"/>
        <v>0</v>
      </c>
      <c r="AG46">
        <f t="shared" si="45"/>
        <v>-3.8092413076970468E-4</v>
      </c>
      <c r="AH46">
        <f t="shared" si="46"/>
        <v>-0.43128247096354916</v>
      </c>
      <c r="AI46">
        <f t="shared" si="39"/>
        <v>-0.43166339509431884</v>
      </c>
      <c r="AJ46">
        <f t="shared" si="47"/>
        <v>-34.204222539396767</v>
      </c>
      <c r="AK46">
        <f t="shared" si="59"/>
        <v>-22.357003486701633</v>
      </c>
      <c r="AL46">
        <f t="shared" si="40"/>
        <v>-56.992889421192714</v>
      </c>
      <c r="AN46">
        <f t="shared" si="48"/>
        <v>0</v>
      </c>
      <c r="AO46">
        <f t="shared" si="49"/>
        <v>0</v>
      </c>
      <c r="AP46">
        <f t="shared" si="50"/>
        <v>-7.4534587489185502E-6</v>
      </c>
      <c r="AQ46">
        <f t="shared" si="51"/>
        <v>-8.4388093239540513E-3</v>
      </c>
      <c r="AR46">
        <f t="shared" si="52"/>
        <v>-8.4462627827029679E-3</v>
      </c>
      <c r="AS46">
        <f t="shared" si="53"/>
        <v>-0.66926650517279207</v>
      </c>
      <c r="AT46">
        <f t="shared" si="54"/>
        <v>-0.43745457369909324</v>
      </c>
      <c r="AU46">
        <f t="shared" si="55"/>
        <v>-1.1151673416545882</v>
      </c>
      <c r="AW46">
        <v>43</v>
      </c>
      <c r="AX46">
        <f>IF(Z46&gt;0, (R46*SUMPRODUCT(K46:$K$98, X46:$X$98)-K46*$AZ$3)/Z46, 0)</f>
        <v>-37432853.227241859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41"/>
        <v>50000</v>
      </c>
      <c r="S47">
        <f t="shared" si="42"/>
        <v>-74213895.94076696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-285.18154155634079</v>
      </c>
      <c r="AC47">
        <f t="shared" si="30"/>
        <v>-254.63326541103797</v>
      </c>
      <c r="AE47">
        <f t="shared" si="43"/>
        <v>0</v>
      </c>
      <c r="AF47">
        <f t="shared" si="44"/>
        <v>0</v>
      </c>
      <c r="AG47">
        <f t="shared" si="45"/>
        <v>-1.7155363034321148E-4</v>
      </c>
      <c r="AH47">
        <f t="shared" si="46"/>
        <v>-0.20556125911879616</v>
      </c>
      <c r="AI47">
        <f t="shared" si="39"/>
        <v>-0.20573281274913938</v>
      </c>
      <c r="AJ47">
        <f t="shared" si="47"/>
        <v>-30.548276145302822</v>
      </c>
      <c r="AK47">
        <f t="shared" si="59"/>
        <v>-19.962707908943859</v>
      </c>
      <c r="AL47">
        <f t="shared" si="40"/>
        <v>-50.716716866995824</v>
      </c>
      <c r="AN47">
        <f t="shared" si="48"/>
        <v>0</v>
      </c>
      <c r="AO47">
        <f t="shared" si="49"/>
        <v>0</v>
      </c>
      <c r="AP47">
        <f t="shared" si="50"/>
        <v>-2.9971001621547136E-6</v>
      </c>
      <c r="AQ47">
        <f t="shared" si="51"/>
        <v>-3.5912249819786469E-3</v>
      </c>
      <c r="AR47">
        <f t="shared" si="52"/>
        <v>-3.5942220821408018E-3</v>
      </c>
      <c r="AS47">
        <f t="shared" si="53"/>
        <v>-0.53368875497106039</v>
      </c>
      <c r="AT47">
        <f t="shared" si="54"/>
        <v>-0.34875528422946228</v>
      </c>
      <c r="AU47">
        <f t="shared" si="55"/>
        <v>-0.8860382612826635</v>
      </c>
      <c r="AW47">
        <v>44</v>
      </c>
      <c r="AX47">
        <f>IF(Z47&gt;0, (R47*SUMPRODUCT(K47:$K$98, X47:$X$98)-K47*$AZ$3)/Z47, 0)</f>
        <v>-74213895.94076696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41"/>
        <v>50000</v>
      </c>
      <c r="S48">
        <f t="shared" si="42"/>
        <v>-151925309.74155715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-254.63326541103797</v>
      </c>
      <c r="AC48">
        <f t="shared" si="30"/>
        <v>-227.35407542653178</v>
      </c>
      <c r="AE48">
        <f t="shared" si="43"/>
        <v>0</v>
      </c>
      <c r="AF48">
        <f t="shared" si="44"/>
        <v>0</v>
      </c>
      <c r="AG48">
        <f t="shared" si="45"/>
        <v>-7.4824292217434956E-5</v>
      </c>
      <c r="AH48">
        <f t="shared" si="46"/>
        <v>-9.5013801822344424E-2</v>
      </c>
      <c r="AI48">
        <f t="shared" si="39"/>
        <v>-9.5088626114561856E-2</v>
      </c>
      <c r="AJ48">
        <f t="shared" si="47"/>
        <v>-27.279189984506189</v>
      </c>
      <c r="AK48">
        <f t="shared" si="59"/>
        <v>-17.824328578772658</v>
      </c>
      <c r="AL48">
        <f t="shared" si="40"/>
        <v>-45.198607189393414</v>
      </c>
      <c r="AN48">
        <f t="shared" si="48"/>
        <v>0</v>
      </c>
      <c r="AO48">
        <f t="shared" si="49"/>
        <v>0</v>
      </c>
      <c r="AP48">
        <f t="shared" si="50"/>
        <v>-1.1671480239639199E-6</v>
      </c>
      <c r="AQ48">
        <f t="shared" si="51"/>
        <v>-1.4820744407978361E-3</v>
      </c>
      <c r="AR48">
        <f t="shared" si="52"/>
        <v>-1.4832415888217999E-3</v>
      </c>
      <c r="AS48">
        <f t="shared" si="53"/>
        <v>-0.4255149195829469</v>
      </c>
      <c r="AT48">
        <f t="shared" si="54"/>
        <v>-0.27803309944775711</v>
      </c>
      <c r="AU48">
        <f t="shared" si="55"/>
        <v>-0.70503126061952592</v>
      </c>
      <c r="AW48">
        <v>45</v>
      </c>
      <c r="AX48">
        <f>IF(Z48&gt;0, (R48*SUMPRODUCT(K48:$K$98, X48:$X$98)-K48*$AZ$3)/Z48, 0)</f>
        <v>-151925309.74155715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41"/>
        <v>50000</v>
      </c>
      <c r="S49">
        <f t="shared" si="42"/>
        <v>-321966573.17780316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-227.35407542653178</v>
      </c>
      <c r="AC49">
        <f t="shared" si="30"/>
        <v>-202.99593142107238</v>
      </c>
      <c r="AE49">
        <f t="shared" si="43"/>
        <v>0</v>
      </c>
      <c r="AF49">
        <f t="shared" si="44"/>
        <v>0</v>
      </c>
      <c r="AG49">
        <f t="shared" si="45"/>
        <v>-3.1524379909614047E-5</v>
      </c>
      <c r="AH49">
        <f t="shared" si="46"/>
        <v>-4.255166938564655E-2</v>
      </c>
      <c r="AI49">
        <f t="shared" si="39"/>
        <v>-4.2583193765556165E-2</v>
      </c>
      <c r="AJ49">
        <f t="shared" si="47"/>
        <v>-24.358144005459394</v>
      </c>
      <c r="AK49">
        <f t="shared" si="59"/>
        <v>-15.914785279857226</v>
      </c>
      <c r="AL49">
        <f t="shared" si="40"/>
        <v>-40.315512479082173</v>
      </c>
      <c r="AN49">
        <f t="shared" si="48"/>
        <v>0</v>
      </c>
      <c r="AO49">
        <f t="shared" si="49"/>
        <v>0</v>
      </c>
      <c r="AP49">
        <f t="shared" si="50"/>
        <v>-4.390478468647619E-7</v>
      </c>
      <c r="AQ49">
        <f t="shared" si="51"/>
        <v>-5.9262763860334564E-4</v>
      </c>
      <c r="AR49">
        <f t="shared" si="52"/>
        <v>-5.9306668645021043E-4</v>
      </c>
      <c r="AS49">
        <f t="shared" si="53"/>
        <v>-0.33924190451585273</v>
      </c>
      <c r="AT49">
        <f t="shared" si="54"/>
        <v>-0.2216491563187061</v>
      </c>
      <c r="AU49">
        <f t="shared" si="55"/>
        <v>-0.56148412752100896</v>
      </c>
      <c r="AW49">
        <v>46</v>
      </c>
      <c r="AX49">
        <f>IF(Z49&gt;0, (R49*SUMPRODUCT(K49:$K$98, X49:$X$98)-K49*$AZ$3)/Z49, 0)</f>
        <v>-321966573.17780316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41"/>
        <v>50000</v>
      </c>
      <c r="S50">
        <f t="shared" si="42"/>
        <v>-707416725.36329758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-202.99593142107238</v>
      </c>
      <c r="AC50">
        <f t="shared" si="30"/>
        <v>-181.24685790594296</v>
      </c>
      <c r="AE50">
        <f t="shared" si="43"/>
        <v>0</v>
      </c>
      <c r="AF50">
        <f t="shared" si="44"/>
        <v>0</v>
      </c>
      <c r="AG50">
        <f t="shared" si="45"/>
        <v>-1.2810473049874718E-5</v>
      </c>
      <c r="AH50">
        <f t="shared" si="46"/>
        <v>-1.8398663060643191E-2</v>
      </c>
      <c r="AI50">
        <f t="shared" si="39"/>
        <v>-1.8411473533693067E-2</v>
      </c>
      <c r="AJ50">
        <f t="shared" si="47"/>
        <v>-21.749073515129425</v>
      </c>
      <c r="AK50">
        <f t="shared" si="59"/>
        <v>-14.209715199475069</v>
      </c>
      <c r="AL50">
        <f t="shared" si="40"/>
        <v>-35.977200188138184</v>
      </c>
      <c r="AN50">
        <f t="shared" si="48"/>
        <v>0</v>
      </c>
      <c r="AO50">
        <f t="shared" si="49"/>
        <v>0</v>
      </c>
      <c r="AP50">
        <f t="shared" si="50"/>
        <v>-1.5929877770091668E-7</v>
      </c>
      <c r="AQ50">
        <f t="shared" si="51"/>
        <v>-2.2878815836704249E-4</v>
      </c>
      <c r="AR50">
        <f t="shared" si="52"/>
        <v>-2.2894745714474343E-4</v>
      </c>
      <c r="AS50">
        <f t="shared" si="53"/>
        <v>-0.27045065499133769</v>
      </c>
      <c r="AT50">
        <f t="shared" si="54"/>
        <v>-0.17669841339517536</v>
      </c>
      <c r="AU50">
        <f t="shared" si="55"/>
        <v>-0.44737801584365777</v>
      </c>
      <c r="AW50">
        <v>47</v>
      </c>
      <c r="AX50">
        <f>IF(Z50&gt;0, (R50*SUMPRODUCT(K50:$K$98, X50:$X$98)-K50*$AZ$3)/Z50, 0)</f>
        <v>-707416725.36329758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41"/>
        <v>50000</v>
      </c>
      <c r="S51">
        <f t="shared" si="42"/>
        <v>-1612652974.3756483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-181.24685790594296</v>
      </c>
      <c r="AC51">
        <f t="shared" si="30"/>
        <v>-161.82774192377278</v>
      </c>
      <c r="AE51">
        <f t="shared" si="43"/>
        <v>0</v>
      </c>
      <c r="AF51">
        <f t="shared" si="44"/>
        <v>0</v>
      </c>
      <c r="AG51">
        <f t="shared" si="45"/>
        <v>-5.0174384847560183E-6</v>
      </c>
      <c r="AH51">
        <f t="shared" si="46"/>
        <v>-7.664929834619953E-3</v>
      </c>
      <c r="AI51">
        <f t="shared" si="39"/>
        <v>-7.6699472731047089E-3</v>
      </c>
      <c r="AJ51">
        <f t="shared" si="47"/>
        <v>-19.419115982170183</v>
      </c>
      <c r="AK51">
        <f t="shared" si="59"/>
        <v>-12.687280053416009</v>
      </c>
      <c r="AL51">
        <f t="shared" si="40"/>
        <v>-32.114065982859294</v>
      </c>
      <c r="AN51">
        <f t="shared" si="48"/>
        <v>0</v>
      </c>
      <c r="AO51">
        <f t="shared" si="49"/>
        <v>0</v>
      </c>
      <c r="AP51">
        <f t="shared" si="50"/>
        <v>-5.5707197449987839E-8</v>
      </c>
      <c r="AQ51">
        <f t="shared" si="51"/>
        <v>-8.5101543553501007E-5</v>
      </c>
      <c r="AR51">
        <f t="shared" si="52"/>
        <v>-8.5157250750950993E-5</v>
      </c>
      <c r="AS51">
        <f t="shared" si="53"/>
        <v>-0.21560494096931068</v>
      </c>
      <c r="AT51">
        <f t="shared" si="54"/>
        <v>-0.14086327459444795</v>
      </c>
      <c r="AU51">
        <f t="shared" si="55"/>
        <v>-0.35655337281450955</v>
      </c>
      <c r="AW51">
        <v>48</v>
      </c>
      <c r="AX51">
        <f>IF(Z51&gt;0, (R51*SUMPRODUCT(K51:$K$98, X51:$X$98)-K51*$AZ$3)/Z51, 0)</f>
        <v>-1612652974.3756483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41"/>
        <v>50000</v>
      </c>
      <c r="S52">
        <f t="shared" si="42"/>
        <v>-3823185357.4998822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-161.82774192377278</v>
      </c>
      <c r="AC52">
        <f t="shared" si="30"/>
        <v>-144.48912633752292</v>
      </c>
      <c r="AE52">
        <f t="shared" si="43"/>
        <v>0</v>
      </c>
      <c r="AF52">
        <f t="shared" si="44"/>
        <v>0</v>
      </c>
      <c r="AG52">
        <f t="shared" si="45"/>
        <v>-1.8896432271336371E-6</v>
      </c>
      <c r="AH52">
        <f t="shared" si="46"/>
        <v>-3.0776208727748213E-3</v>
      </c>
      <c r="AI52">
        <f t="shared" si="39"/>
        <v>-3.0795105160019549E-3</v>
      </c>
      <c r="AJ52">
        <f t="shared" si="47"/>
        <v>-17.338615586249858</v>
      </c>
      <c r="AK52">
        <f t="shared" si="59"/>
        <v>-11.327941934664095</v>
      </c>
      <c r="AL52">
        <f t="shared" si="40"/>
        <v>-28.669637031429957</v>
      </c>
      <c r="AN52">
        <f t="shared" si="48"/>
        <v>0</v>
      </c>
      <c r="AO52">
        <f t="shared" si="49"/>
        <v>0</v>
      </c>
      <c r="AP52">
        <f t="shared" si="50"/>
        <v>-1.8732297488155401E-8</v>
      </c>
      <c r="AQ52">
        <f t="shared" si="51"/>
        <v>-3.0508885972101706E-5</v>
      </c>
      <c r="AR52">
        <f t="shared" si="52"/>
        <v>-3.0527618269589863E-5</v>
      </c>
      <c r="AS52">
        <f t="shared" si="53"/>
        <v>-0.17188012029502051</v>
      </c>
      <c r="AT52">
        <f t="shared" si="54"/>
        <v>-0.11229547207731802</v>
      </c>
      <c r="AU52">
        <f t="shared" si="55"/>
        <v>-0.28420611999060813</v>
      </c>
      <c r="AW52">
        <v>49</v>
      </c>
      <c r="AX52">
        <f>IF(Z52&gt;0, (R52*SUMPRODUCT(K52:$K$98, X52:$X$98)-K52*$AZ$3)/Z52, 0)</f>
        <v>-3823185357.4998822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41"/>
        <v>50000</v>
      </c>
      <c r="S53">
        <f t="shared" si="42"/>
        <v>-9447995044.0332336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-144.48912633752292</v>
      </c>
      <c r="AC53">
        <f t="shared" si="30"/>
        <v>-129.00817408945053</v>
      </c>
      <c r="AE53">
        <f t="shared" si="43"/>
        <v>0</v>
      </c>
      <c r="AF53">
        <f t="shared" si="44"/>
        <v>0</v>
      </c>
      <c r="AG53">
        <f t="shared" si="45"/>
        <v>-6.8272778239296423E-7</v>
      </c>
      <c r="AH53">
        <f t="shared" si="46"/>
        <v>-1.1880190124693366E-3</v>
      </c>
      <c r="AI53">
        <f t="shared" si="39"/>
        <v>-1.1887017402517296E-3</v>
      </c>
      <c r="AJ53">
        <f t="shared" si="47"/>
        <v>-15.480952248072384</v>
      </c>
      <c r="AK53">
        <f t="shared" si="59"/>
        <v>-10.114238843626605</v>
      </c>
      <c r="AL53">
        <f t="shared" si="40"/>
        <v>-25.59637979343924</v>
      </c>
      <c r="AN53">
        <f t="shared" si="48"/>
        <v>0</v>
      </c>
      <c r="AO53">
        <f t="shared" si="49"/>
        <v>0</v>
      </c>
      <c r="AP53">
        <f t="shared" si="50"/>
        <v>-6.0428356733722013E-9</v>
      </c>
      <c r="AQ53">
        <f t="shared" si="51"/>
        <v>-1.0515177284908017E-5</v>
      </c>
      <c r="AR53">
        <f t="shared" si="52"/>
        <v>-1.0521220120581391E-5</v>
      </c>
      <c r="AS53">
        <f t="shared" si="53"/>
        <v>-0.13702218206872174</v>
      </c>
      <c r="AT53">
        <f t="shared" si="54"/>
        <v>-8.9521306836309447E-2</v>
      </c>
      <c r="AU53">
        <f t="shared" si="55"/>
        <v>-0.22655401012515175</v>
      </c>
      <c r="AW53">
        <v>50</v>
      </c>
      <c r="AX53">
        <f>IF(Z53&gt;0, (R53*SUMPRODUCT(K53:$K$98, X53:$X$98)-K53*$AZ$3)/Z53, 0)</f>
        <v>-9447995044.0332336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41"/>
        <v>50000</v>
      </c>
      <c r="S54">
        <f t="shared" si="42"/>
        <v>-24393356184.197201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-129.00817408945053</v>
      </c>
      <c r="AC54">
        <f t="shared" si="30"/>
        <v>-115.18587857162929</v>
      </c>
      <c r="AE54">
        <f t="shared" si="43"/>
        <v>0</v>
      </c>
      <c r="AF54">
        <f t="shared" si="44"/>
        <v>0</v>
      </c>
      <c r="AG54">
        <f t="shared" si="45"/>
        <v>-2.3610092375531825E-7</v>
      </c>
      <c r="AH54">
        <f t="shared" si="46"/>
        <v>-4.3979958081371634E-4</v>
      </c>
      <c r="AI54">
        <f t="shared" si="39"/>
        <v>-4.4003568173747168E-4</v>
      </c>
      <c r="AJ54">
        <f t="shared" si="47"/>
        <v>-13.822295517821246</v>
      </c>
      <c r="AK54">
        <f t="shared" si="59"/>
        <v>-9.0305721862615389</v>
      </c>
      <c r="AL54">
        <f t="shared" si="40"/>
        <v>-22.853307739764524</v>
      </c>
      <c r="AN54">
        <f t="shared" si="48"/>
        <v>0</v>
      </c>
      <c r="AO54">
        <f t="shared" si="49"/>
        <v>0</v>
      </c>
      <c r="AP54">
        <f t="shared" si="50"/>
        <v>-1.8658334381197159E-9</v>
      </c>
      <c r="AQ54">
        <f t="shared" si="51"/>
        <v>-3.4756016660217837E-6</v>
      </c>
      <c r="AR54">
        <f t="shared" si="52"/>
        <v>-3.4774674994599034E-6</v>
      </c>
      <c r="AS54">
        <f t="shared" si="53"/>
        <v>-0.1092333768056349</v>
      </c>
      <c r="AT54">
        <f t="shared" si="54"/>
        <v>-7.1365851867409763E-2</v>
      </c>
      <c r="AU54">
        <f t="shared" si="55"/>
        <v>-0.18060270614054413</v>
      </c>
      <c r="AW54">
        <v>51</v>
      </c>
      <c r="AX54">
        <f>IF(Z54&gt;0, (R54*SUMPRODUCT(K54:$K$98, X54:$X$98)-K54*$AZ$3)/Z54, 0)</f>
        <v>-24393356184.197201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41"/>
        <v>50000</v>
      </c>
      <c r="S55">
        <f t="shared" si="42"/>
        <v>-65944710613.567047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-115.18587857162929</v>
      </c>
      <c r="AC55">
        <f t="shared" si="30"/>
        <v>-102.84453737491083</v>
      </c>
      <c r="AE55">
        <f t="shared" si="43"/>
        <v>0</v>
      </c>
      <c r="AF55">
        <f t="shared" si="44"/>
        <v>0</v>
      </c>
      <c r="AG55">
        <f t="shared" si="45"/>
        <v>-7.7977851762497723E-8</v>
      </c>
      <c r="AH55">
        <f t="shared" si="46"/>
        <v>-1.5576206275526736E-4</v>
      </c>
      <c r="AI55">
        <f t="shared" si="39"/>
        <v>-1.5584004060702986E-4</v>
      </c>
      <c r="AJ55">
        <f t="shared" si="47"/>
        <v>-12.34134119671846</v>
      </c>
      <c r="AK55">
        <f t="shared" si="59"/>
        <v>-8.063011500014051</v>
      </c>
      <c r="AL55">
        <f t="shared" si="40"/>
        <v>-20.404508536773118</v>
      </c>
      <c r="AN55">
        <f t="shared" si="48"/>
        <v>0</v>
      </c>
      <c r="AO55">
        <f t="shared" si="49"/>
        <v>0</v>
      </c>
      <c r="AP55">
        <f t="shared" si="50"/>
        <v>-5.5020993677290492E-10</v>
      </c>
      <c r="AQ55">
        <f t="shared" si="51"/>
        <v>-1.0990535487079155E-6</v>
      </c>
      <c r="AR55">
        <f t="shared" si="52"/>
        <v>-1.0996037586446883E-6</v>
      </c>
      <c r="AS55">
        <f t="shared" si="53"/>
        <v>-8.7080220935312008E-2</v>
      </c>
      <c r="AT55">
        <f t="shared" si="54"/>
        <v>-5.6892424545549374E-2</v>
      </c>
      <c r="AU55">
        <f t="shared" si="55"/>
        <v>-0.14397374508462002</v>
      </c>
      <c r="AW55">
        <v>52</v>
      </c>
      <c r="AX55">
        <f>IF(Z55&gt;0, (R55*SUMPRODUCT(K55:$K$98, X55:$X$98)-K55*$AZ$3)/Z55, 0)</f>
        <v>-65944710613.567047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41"/>
        <v>50000</v>
      </c>
      <c r="S56">
        <f t="shared" si="42"/>
        <v>-187129483682.11935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-102.84453737491083</v>
      </c>
      <c r="AC56">
        <f t="shared" si="30"/>
        <v>-91.825480730821411</v>
      </c>
      <c r="AE56">
        <f t="shared" si="43"/>
        <v>0</v>
      </c>
      <c r="AF56">
        <f t="shared" si="44"/>
        <v>0</v>
      </c>
      <c r="AG56">
        <f t="shared" si="45"/>
        <v>-2.453527870755183E-8</v>
      </c>
      <c r="AH56">
        <f t="shared" si="46"/>
        <v>-5.266279453732091E-5</v>
      </c>
      <c r="AI56">
        <f t="shared" si="39"/>
        <v>-5.2687329816028464E-5</v>
      </c>
      <c r="AJ56">
        <f t="shared" si="47"/>
        <v>-11.019056644089417</v>
      </c>
      <c r="AK56">
        <f t="shared" si="59"/>
        <v>-7.1991176162437585</v>
      </c>
      <c r="AL56">
        <f t="shared" si="40"/>
        <v>-18.218226947662991</v>
      </c>
      <c r="AN56">
        <f t="shared" si="48"/>
        <v>0</v>
      </c>
      <c r="AO56">
        <f t="shared" si="49"/>
        <v>0</v>
      </c>
      <c r="AP56">
        <f t="shared" si="50"/>
        <v>-1.5457175431942076E-10</v>
      </c>
      <c r="AQ56">
        <f t="shared" si="51"/>
        <v>-3.3177452907805756E-7</v>
      </c>
      <c r="AR56">
        <f t="shared" si="52"/>
        <v>-3.31929100832377E-7</v>
      </c>
      <c r="AS56">
        <f t="shared" si="53"/>
        <v>-6.9419831611601937E-2</v>
      </c>
      <c r="AT56">
        <f t="shared" si="54"/>
        <v>-4.535429382149779E-2</v>
      </c>
      <c r="AU56">
        <f t="shared" si="55"/>
        <v>-0.11477445736220056</v>
      </c>
      <c r="AW56">
        <v>53</v>
      </c>
      <c r="AX56">
        <f>IF(Z56&gt;0, (R56*SUMPRODUCT(K56:$K$98, X56:$X$98)-K56*$AZ$3)/Z56, 0)</f>
        <v>-187129483682.11935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41"/>
        <v>50000</v>
      </c>
      <c r="S57">
        <f t="shared" si="42"/>
        <v>-558975292871.91541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-91.825480730821411</v>
      </c>
      <c r="AC57">
        <f t="shared" si="30"/>
        <v>-81.987036649075449</v>
      </c>
      <c r="AE57">
        <f t="shared" si="43"/>
        <v>0</v>
      </c>
      <c r="AF57">
        <f t="shared" si="44"/>
        <v>0</v>
      </c>
      <c r="AG57">
        <f t="shared" si="45"/>
        <v>-7.3336905668800368E-9</v>
      </c>
      <c r="AH57">
        <f t="shared" si="46"/>
        <v>-1.6956235353596273E-5</v>
      </c>
      <c r="AI57">
        <f t="shared" si="39"/>
        <v>-1.6963569044163153E-5</v>
      </c>
      <c r="AJ57">
        <f t="shared" si="47"/>
        <v>-9.838444081745962</v>
      </c>
      <c r="AK57">
        <f t="shared" si="59"/>
        <v>-6.4277836511574993</v>
      </c>
      <c r="AL57">
        <f t="shared" si="40"/>
        <v>-16.266244696472505</v>
      </c>
      <c r="AN57">
        <f t="shared" si="48"/>
        <v>0</v>
      </c>
      <c r="AO57">
        <f t="shared" si="49"/>
        <v>0</v>
      </c>
      <c r="AP57">
        <f t="shared" si="50"/>
        <v>-4.1251875588957116E-11</v>
      </c>
      <c r="AQ57">
        <f t="shared" si="51"/>
        <v>-9.5378514389816574E-8</v>
      </c>
      <c r="AR57">
        <f t="shared" si="52"/>
        <v>-9.5419766265405533E-8</v>
      </c>
      <c r="AS57">
        <f t="shared" si="53"/>
        <v>-5.5341068394948373E-2</v>
      </c>
      <c r="AT57">
        <f t="shared" si="54"/>
        <v>-3.6156165722040765E-2</v>
      </c>
      <c r="AU57">
        <f t="shared" si="55"/>
        <v>-9.1497329536755392E-2</v>
      </c>
      <c r="AW57">
        <v>54</v>
      </c>
      <c r="AX57">
        <f>IF(Z57&gt;0, (R57*SUMPRODUCT(K57:$K$98, X57:$X$98)-K57*$AZ$3)/Z57, 0)</f>
        <v>-558975292871.91541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41"/>
        <v>50000</v>
      </c>
      <c r="S58">
        <f t="shared" si="42"/>
        <v>-1762668646496.4761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-81.987036649075449</v>
      </c>
      <c r="AC58">
        <f t="shared" si="30"/>
        <v>-73.202711375239218</v>
      </c>
      <c r="AE58">
        <f t="shared" si="43"/>
        <v>0</v>
      </c>
      <c r="AF58">
        <f t="shared" si="44"/>
        <v>0</v>
      </c>
      <c r="AG58">
        <f t="shared" si="45"/>
        <v>-2.0764739737312158E-9</v>
      </c>
      <c r="AH58">
        <f t="shared" si="46"/>
        <v>-5.1838796874800213E-6</v>
      </c>
      <c r="AI58">
        <f t="shared" si="39"/>
        <v>-5.1859561614537527E-6</v>
      </c>
      <c r="AJ58">
        <f t="shared" si="47"/>
        <v>-8.784325273836231</v>
      </c>
      <c r="AK58">
        <f t="shared" si="59"/>
        <v>-5.739092565435282</v>
      </c>
      <c r="AL58">
        <f t="shared" si="40"/>
        <v>-14.523423025227675</v>
      </c>
      <c r="AN58">
        <f t="shared" si="48"/>
        <v>0</v>
      </c>
      <c r="AO58">
        <f t="shared" si="49"/>
        <v>0</v>
      </c>
      <c r="AP58">
        <f t="shared" si="50"/>
        <v>-1.0428685896239041E-11</v>
      </c>
      <c r="AQ58">
        <f t="shared" si="51"/>
        <v>-2.6035025561856981E-8</v>
      </c>
      <c r="AR58">
        <f t="shared" si="52"/>
        <v>-2.6045454247753221E-8</v>
      </c>
      <c r="AS58">
        <f t="shared" si="53"/>
        <v>-4.4117561910308904E-2</v>
      </c>
      <c r="AT58">
        <f t="shared" si="54"/>
        <v>-2.8823474048566406E-2</v>
      </c>
      <c r="AU58">
        <f t="shared" si="55"/>
        <v>-7.2941062004329565E-2</v>
      </c>
      <c r="AW58">
        <v>55</v>
      </c>
      <c r="AX58">
        <f>IF(Z58&gt;0, (R58*SUMPRODUCT(K58:$K$98, X58:$X$98)-K58*$AZ$3)/Z58, 0)</f>
        <v>-1762668646496.4761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41"/>
        <v>50000</v>
      </c>
      <c r="S59">
        <f t="shared" si="42"/>
        <v>-5884519412383.3086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-73.202711375239218</v>
      </c>
      <c r="AC59">
        <f t="shared" si="30"/>
        <v>-65.35956375018965</v>
      </c>
      <c r="AE59">
        <f t="shared" si="43"/>
        <v>0</v>
      </c>
      <c r="AF59">
        <f t="shared" si="44"/>
        <v>0</v>
      </c>
      <c r="AG59">
        <f t="shared" si="45"/>
        <v>-5.55351755766561E-10</v>
      </c>
      <c r="AH59">
        <f t="shared" si="46"/>
        <v>-1.5003574782273424E-6</v>
      </c>
      <c r="AI59">
        <f t="shared" si="39"/>
        <v>-1.500912829983109E-6</v>
      </c>
      <c r="AJ59">
        <f t="shared" si="47"/>
        <v>-7.8431476250495678</v>
      </c>
      <c r="AK59">
        <f t="shared" si="59"/>
        <v>-5.1241897962667462</v>
      </c>
      <c r="AL59">
        <f t="shared" si="40"/>
        <v>-12.967338922229143</v>
      </c>
      <c r="AN59">
        <f t="shared" si="48"/>
        <v>0</v>
      </c>
      <c r="AO59">
        <f t="shared" si="49"/>
        <v>0</v>
      </c>
      <c r="AP59">
        <f t="shared" si="50"/>
        <v>-2.4903089048695891E-12</v>
      </c>
      <c r="AQ59">
        <f t="shared" si="51"/>
        <v>-6.7279045212702754E-9</v>
      </c>
      <c r="AR59">
        <f t="shared" si="52"/>
        <v>-6.7303948301751449E-9</v>
      </c>
      <c r="AS59">
        <f t="shared" si="53"/>
        <v>-3.5170250512501874E-2</v>
      </c>
      <c r="AT59">
        <f t="shared" si="54"/>
        <v>-2.2977897066825698E-2</v>
      </c>
      <c r="AU59">
        <f t="shared" si="55"/>
        <v>-5.8148154309722401E-2</v>
      </c>
      <c r="AW59">
        <v>56</v>
      </c>
      <c r="AX59">
        <f>IF(Z59&gt;0, (R59*SUMPRODUCT(K59:$K$98, X59:$X$98)-K59*$AZ$3)/Z59, 0)</f>
        <v>-5884519412383.3086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41"/>
        <v>50000</v>
      </c>
      <c r="S60">
        <f t="shared" si="42"/>
        <v>-21081007357528.559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-65.35956375018965</v>
      </c>
      <c r="AC60">
        <f t="shared" si="30"/>
        <v>-58.356753354163466</v>
      </c>
      <c r="AE60">
        <f t="shared" si="43"/>
        <v>0</v>
      </c>
      <c r="AF60">
        <f t="shared" si="44"/>
        <v>0</v>
      </c>
      <c r="AG60">
        <f t="shared" si="45"/>
        <v>-1.384107323821098E-10</v>
      </c>
      <c r="AH60">
        <f t="shared" si="46"/>
        <v>-4.1138750582678561E-7</v>
      </c>
      <c r="AI60">
        <f t="shared" si="39"/>
        <v>-4.1152591655916773E-7</v>
      </c>
      <c r="AJ60">
        <f t="shared" si="47"/>
        <v>-7.0028103960261845</v>
      </c>
      <c r="AK60">
        <f t="shared" si="59"/>
        <v>-4.5751694625132764</v>
      </c>
      <c r="AL60">
        <f t="shared" si="40"/>
        <v>-11.577980270065378</v>
      </c>
      <c r="AN60">
        <f t="shared" si="48"/>
        <v>0</v>
      </c>
      <c r="AO60">
        <f t="shared" si="49"/>
        <v>0</v>
      </c>
      <c r="AP60">
        <f t="shared" si="50"/>
        <v>-5.5416209475990244E-13</v>
      </c>
      <c r="AQ60">
        <f t="shared" si="51"/>
        <v>-1.6470930979373237E-9</v>
      </c>
      <c r="AR60">
        <f t="shared" si="52"/>
        <v>-1.6476472600320836E-9</v>
      </c>
      <c r="AS60">
        <f t="shared" si="53"/>
        <v>-2.8037508446634656E-2</v>
      </c>
      <c r="AT60">
        <f t="shared" si="54"/>
        <v>-1.831783886692015E-2</v>
      </c>
      <c r="AU60">
        <f t="shared" si="55"/>
        <v>-4.6355348961202067E-2</v>
      </c>
      <c r="AW60">
        <v>57</v>
      </c>
      <c r="AX60">
        <f>IF(Z60&gt;0, (R60*SUMPRODUCT(K60:$K$98, X60:$X$98)-K60*$AZ$3)/Z60, 0)</f>
        <v>-21081007357528.559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41"/>
        <v>50000</v>
      </c>
      <c r="S61">
        <f t="shared" si="42"/>
        <v>-81442790789003.734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-58.356753354163466</v>
      </c>
      <c r="AC61">
        <f t="shared" si="30"/>
        <v>-52.104244067637261</v>
      </c>
      <c r="AE61">
        <f t="shared" si="43"/>
        <v>0</v>
      </c>
      <c r="AF61">
        <f t="shared" si="44"/>
        <v>0</v>
      </c>
      <c r="AG61">
        <f t="shared" si="45"/>
        <v>-3.1988248169580337E-11</v>
      </c>
      <c r="AH61">
        <f t="shared" si="46"/>
        <v>-1.0503837688870838E-7</v>
      </c>
      <c r="AI61">
        <f t="shared" si="39"/>
        <v>-1.0507036513687796E-7</v>
      </c>
      <c r="AJ61">
        <f t="shared" si="47"/>
        <v>-6.2525092865262053</v>
      </c>
      <c r="AK61">
        <f t="shared" si="59"/>
        <v>-4.0849727347914433</v>
      </c>
      <c r="AL61">
        <f t="shared" si="40"/>
        <v>-10.337482126388014</v>
      </c>
      <c r="AN61">
        <f t="shared" si="48"/>
        <v>0</v>
      </c>
      <c r="AO61">
        <f t="shared" si="49"/>
        <v>0</v>
      </c>
      <c r="AP61">
        <f t="shared" si="50"/>
        <v>-1.1435087276283703E-13</v>
      </c>
      <c r="AQ61">
        <f t="shared" si="51"/>
        <v>-3.7548883599814814E-10</v>
      </c>
      <c r="AR61">
        <f t="shared" si="52"/>
        <v>-3.7560318687091101E-10</v>
      </c>
      <c r="AS61">
        <f t="shared" si="53"/>
        <v>-2.2351330091028087E-2</v>
      </c>
      <c r="AT61">
        <f t="shared" si="54"/>
        <v>-1.460286899612118E-2</v>
      </c>
      <c r="AU61">
        <f t="shared" si="55"/>
        <v>-3.6954199462752454E-2</v>
      </c>
      <c r="AW61">
        <v>58</v>
      </c>
      <c r="AX61">
        <f>IF(Z61&gt;0, (R61*SUMPRODUCT(K61:$K$98, X61:$X$98)-K61*$AZ$3)/Z61, 0)</f>
        <v>-81442790789003.734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41"/>
        <v>50000</v>
      </c>
      <c r="S62">
        <f t="shared" si="42"/>
        <v>-341212683878075.31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-52.104244067637261</v>
      </c>
      <c r="AC62">
        <f t="shared" si="30"/>
        <v>-46.521646489286589</v>
      </c>
      <c r="AE62">
        <f t="shared" si="43"/>
        <v>0</v>
      </c>
      <c r="AF62">
        <f t="shared" si="44"/>
        <v>0</v>
      </c>
      <c r="AG62">
        <f t="shared" si="45"/>
        <v>-6.8171039189607107E-12</v>
      </c>
      <c r="AH62">
        <f t="shared" si="46"/>
        <v>-2.4851261768923823E-8</v>
      </c>
      <c r="AI62">
        <f t="shared" si="39"/>
        <v>-2.4858078872842784E-8</v>
      </c>
      <c r="AJ62">
        <f t="shared" si="47"/>
        <v>-5.5825975783506721</v>
      </c>
      <c r="AK62">
        <f t="shared" si="59"/>
        <v>-3.6472970847346087</v>
      </c>
      <c r="AL62">
        <f t="shared" si="40"/>
        <v>-9.2298946879433608</v>
      </c>
      <c r="AN62">
        <f t="shared" si="48"/>
        <v>0</v>
      </c>
      <c r="AO62">
        <f t="shared" si="49"/>
        <v>0</v>
      </c>
      <c r="AP62">
        <f t="shared" si="50"/>
        <v>-2.1758598510356046E-14</v>
      </c>
      <c r="AQ62">
        <f t="shared" si="51"/>
        <v>-7.9319405092508832E-11</v>
      </c>
      <c r="AR62">
        <f t="shared" si="52"/>
        <v>-7.9341163691019187E-11</v>
      </c>
      <c r="AS62">
        <f t="shared" si="53"/>
        <v>-1.7818343507184885E-2</v>
      </c>
      <c r="AT62">
        <f t="shared" si="54"/>
        <v>-1.1641317758704653E-2</v>
      </c>
      <c r="AU62">
        <f t="shared" si="55"/>
        <v>-2.9459661345230703E-2</v>
      </c>
      <c r="AW62">
        <v>59</v>
      </c>
      <c r="AX62">
        <f>IF(Z62&gt;0, (R62*SUMPRODUCT(K62:$K$98, X62:$X$98)-K62*$AZ$3)/Z62, 0)</f>
        <v>-341212683878075.31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41"/>
        <v>50000</v>
      </c>
      <c r="S63">
        <f t="shared" si="42"/>
        <v>-1560261759801358.3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-46.521646489286589</v>
      </c>
      <c r="AC63">
        <f t="shared" si="30"/>
        <v>-41.537184365503272</v>
      </c>
      <c r="AE63">
        <f t="shared" si="43"/>
        <v>0</v>
      </c>
      <c r="AF63">
        <f t="shared" si="44"/>
        <v>0</v>
      </c>
      <c r="AG63">
        <f t="shared" si="45"/>
        <v>-1.3310966606908158E-12</v>
      </c>
      <c r="AH63">
        <f t="shared" si="46"/>
        <v>-5.4178362190802882E-9</v>
      </c>
      <c r="AI63">
        <f t="shared" si="39"/>
        <v>-5.419167315740979E-9</v>
      </c>
      <c r="AJ63">
        <f t="shared" si="47"/>
        <v>-4.9844621237833167</v>
      </c>
      <c r="AK63">
        <f t="shared" si="59"/>
        <v>-3.2565152542500617</v>
      </c>
      <c r="AL63">
        <f t="shared" si="40"/>
        <v>-8.2409773834525453</v>
      </c>
      <c r="AN63">
        <f t="shared" si="48"/>
        <v>0</v>
      </c>
      <c r="AO63">
        <f t="shared" si="49"/>
        <v>0</v>
      </c>
      <c r="AP63">
        <f t="shared" si="50"/>
        <v>-3.7933470307535149E-15</v>
      </c>
      <c r="AQ63">
        <f t="shared" si="51"/>
        <v>-1.543969986679335E-11</v>
      </c>
      <c r="AR63">
        <f t="shared" si="52"/>
        <v>-1.5443493213824102E-11</v>
      </c>
      <c r="AS63">
        <f t="shared" si="53"/>
        <v>-1.4204674352758115E-2</v>
      </c>
      <c r="AT63">
        <f t="shared" si="54"/>
        <v>-9.2803872439300994E-3</v>
      </c>
      <c r="AU63">
        <f t="shared" si="55"/>
        <v>-2.3485061612131708E-2</v>
      </c>
      <c r="AW63">
        <v>60</v>
      </c>
      <c r="AX63">
        <f>IF(Z63&gt;0, (R63*SUMPRODUCT(K63:$K$98, X63:$X$98)-K63*$AZ$3)/Z63, 0)</f>
        <v>-1560261759801358.3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41"/>
        <v>50000</v>
      </c>
      <c r="S64">
        <f t="shared" si="42"/>
        <v>-7845316448899394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-41.537184365503272</v>
      </c>
      <c r="AC64">
        <f t="shared" si="30"/>
        <v>-37.086771754927071</v>
      </c>
      <c r="AE64">
        <f t="shared" si="43"/>
        <v>0</v>
      </c>
      <c r="AF64">
        <f t="shared" si="44"/>
        <v>0</v>
      </c>
      <c r="AG64">
        <f t="shared" si="45"/>
        <v>-2.3636249727141287E-13</v>
      </c>
      <c r="AH64">
        <f t="shared" si="46"/>
        <v>-1.0814231968124948E-9</v>
      </c>
      <c r="AI64">
        <f t="shared" si="39"/>
        <v>-1.0816595593097662E-9</v>
      </c>
      <c r="AJ64">
        <f t="shared" si="47"/>
        <v>-4.4504126105762012</v>
      </c>
      <c r="AK64">
        <f t="shared" si="59"/>
        <v>-2.9076029055852293</v>
      </c>
      <c r="AL64">
        <f t="shared" si="40"/>
        <v>-7.3580155172430892</v>
      </c>
      <c r="AN64">
        <f t="shared" si="48"/>
        <v>0</v>
      </c>
      <c r="AO64">
        <f t="shared" si="49"/>
        <v>0</v>
      </c>
      <c r="AP64">
        <f t="shared" si="50"/>
        <v>-6.0141399333402005E-16</v>
      </c>
      <c r="AQ64">
        <f t="shared" si="51"/>
        <v>-2.7516338284927478E-12</v>
      </c>
      <c r="AR64">
        <f t="shared" si="52"/>
        <v>-2.7522352424860816E-12</v>
      </c>
      <c r="AS64">
        <f t="shared" si="53"/>
        <v>-1.1323879426765692E-2</v>
      </c>
      <c r="AT64">
        <f t="shared" si="54"/>
        <v>-7.39826789217592E-3</v>
      </c>
      <c r="AU64">
        <f t="shared" si="55"/>
        <v>-1.8722147321693847E-2</v>
      </c>
      <c r="AW64">
        <v>61</v>
      </c>
      <c r="AX64">
        <f>IF(Z64&gt;0, (R64*SUMPRODUCT(K64:$K$98, X64:$X$98)-K64*$AZ$3)/Z64, 0)</f>
        <v>-7845316448899394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41"/>
        <v>50000</v>
      </c>
      <c r="S65">
        <f t="shared" si="42"/>
        <v>-4.3787611851073624E+16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-37.086771754927071</v>
      </c>
      <c r="AC65">
        <f t="shared" si="30"/>
        <v>-33.113189066901569</v>
      </c>
      <c r="AE65">
        <f t="shared" si="43"/>
        <v>0</v>
      </c>
      <c r="AF65">
        <f t="shared" si="44"/>
        <v>0</v>
      </c>
      <c r="AG65">
        <f t="shared" si="45"/>
        <v>-3.7811138432855264E-14</v>
      </c>
      <c r="AH65">
        <f t="shared" si="46"/>
        <v>-1.9618773386584347E-10</v>
      </c>
      <c r="AI65">
        <f t="shared" si="39"/>
        <v>-1.9622554500427633E-10</v>
      </c>
      <c r="AJ65">
        <f t="shared" si="47"/>
        <v>-3.9735826880255019</v>
      </c>
      <c r="AK65">
        <f t="shared" si="59"/>
        <v>-2.5960740228448951</v>
      </c>
      <c r="AL65">
        <f t="shared" si="40"/>
        <v>-6.5696567110666226</v>
      </c>
      <c r="AN65">
        <f t="shared" si="48"/>
        <v>0</v>
      </c>
      <c r="AO65">
        <f t="shared" si="49"/>
        <v>0</v>
      </c>
      <c r="AP65">
        <f t="shared" si="50"/>
        <v>-8.590069740003992E-17</v>
      </c>
      <c r="AQ65">
        <f t="shared" si="51"/>
        <v>-4.457063145648528E-13</v>
      </c>
      <c r="AR65">
        <f t="shared" si="52"/>
        <v>-4.4579221526225286E-13</v>
      </c>
      <c r="AS65">
        <f t="shared" si="53"/>
        <v>-9.0273273491686418E-3</v>
      </c>
      <c r="AT65">
        <f t="shared" si="54"/>
        <v>-5.8978538681270726E-3</v>
      </c>
      <c r="AU65">
        <f t="shared" si="55"/>
        <v>-1.4925181217741506E-2</v>
      </c>
      <c r="AW65">
        <v>62</v>
      </c>
      <c r="AX65">
        <f>IF(Z65&gt;0, (R65*SUMPRODUCT(K65:$K$98, X65:$X$98)-K65*$AZ$3)/Z65, 0)</f>
        <v>-4.3787611851073624E+16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41"/>
        <v>50000</v>
      </c>
      <c r="S66">
        <f t="shared" si="42"/>
        <v>-2.7460358043720282E+17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-33.113189066901569</v>
      </c>
      <c r="AC66">
        <f t="shared" si="30"/>
        <v>-29.5653473811625</v>
      </c>
      <c r="AE66">
        <f t="shared" si="43"/>
        <v>0</v>
      </c>
      <c r="AF66">
        <f t="shared" si="44"/>
        <v>0</v>
      </c>
      <c r="AG66">
        <f t="shared" si="45"/>
        <v>-5.383277838928905E-15</v>
      </c>
      <c r="AH66">
        <f t="shared" si="46"/>
        <v>-3.2049749209597808E-11</v>
      </c>
      <c r="AI66">
        <f t="shared" si="39"/>
        <v>-3.2055132487436737E-11</v>
      </c>
      <c r="AJ66">
        <f t="shared" si="47"/>
        <v>-3.5478416857390691</v>
      </c>
      <c r="AK66">
        <f t="shared" si="59"/>
        <v>-2.3179232346831102</v>
      </c>
      <c r="AL66">
        <f t="shared" si="40"/>
        <v>-5.8657649204542341</v>
      </c>
      <c r="AN66">
        <f t="shared" si="48"/>
        <v>0</v>
      </c>
      <c r="AO66">
        <f t="shared" si="49"/>
        <v>0</v>
      </c>
      <c r="AP66">
        <f t="shared" si="50"/>
        <v>-1.0919574321696322E-17</v>
      </c>
      <c r="AQ66">
        <f t="shared" si="51"/>
        <v>-6.5010506415838954E-14</v>
      </c>
      <c r="AR66">
        <f t="shared" si="52"/>
        <v>-6.5021425990160651E-14</v>
      </c>
      <c r="AS66">
        <f t="shared" si="53"/>
        <v>-7.1965300934102071E-3</v>
      </c>
      <c r="AT66">
        <f t="shared" si="54"/>
        <v>-4.7017329943618465E-3</v>
      </c>
      <c r="AU66">
        <f t="shared" si="55"/>
        <v>-1.1898263087837074E-2</v>
      </c>
      <c r="AW66">
        <v>63</v>
      </c>
      <c r="AX66">
        <f>IF(Z66&gt;0, (R66*SUMPRODUCT(K66:$K$98, X66:$X$98)-K66*$AZ$3)/Z66, 0)</f>
        <v>-2.7460358043720282E+17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41"/>
        <v>50000</v>
      </c>
      <c r="S67">
        <f t="shared" si="42"/>
        <v>-1.9650063902119439E+18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-29.5653473811625</v>
      </c>
      <c r="AC67">
        <f t="shared" si="30"/>
        <v>-26.397631590323716</v>
      </c>
      <c r="AE67">
        <f t="shared" si="43"/>
        <v>0</v>
      </c>
      <c r="AF67">
        <f t="shared" si="44"/>
        <v>0</v>
      </c>
      <c r="AG67">
        <f t="shared" si="45"/>
        <v>-6.7169327595612779E-16</v>
      </c>
      <c r="AH67">
        <f t="shared" si="46"/>
        <v>-4.6577517845834886E-12</v>
      </c>
      <c r="AI67">
        <f t="shared" si="39"/>
        <v>-4.6584234778594449E-12</v>
      </c>
      <c r="AJ67">
        <f t="shared" si="47"/>
        <v>-3.1677157908387841</v>
      </c>
      <c r="AK67">
        <f t="shared" si="59"/>
        <v>-2.0695743166813751</v>
      </c>
      <c r="AL67">
        <f t="shared" si="40"/>
        <v>-5.2372901075248173</v>
      </c>
      <c r="AN67">
        <f t="shared" si="48"/>
        <v>0</v>
      </c>
      <c r="AO67">
        <f t="shared" si="49"/>
        <v>0</v>
      </c>
      <c r="AP67">
        <f t="shared" si="50"/>
        <v>-1.2164993793947677E-18</v>
      </c>
      <c r="AQ67">
        <f t="shared" si="51"/>
        <v>-8.4356243513903741E-15</v>
      </c>
      <c r="AR67">
        <f t="shared" si="52"/>
        <v>-8.4368408507697696E-15</v>
      </c>
      <c r="AS67">
        <f t="shared" si="53"/>
        <v>-5.7370297300788865E-3</v>
      </c>
      <c r="AT67">
        <f t="shared" si="54"/>
        <v>-3.7481927569849379E-3</v>
      </c>
      <c r="AU67">
        <f t="shared" si="55"/>
        <v>-9.4852224870722607E-3</v>
      </c>
      <c r="AW67">
        <v>64</v>
      </c>
      <c r="AX67">
        <f>IF(Z67&gt;0, (R67*SUMPRODUCT(K67:$K$98, X67:$X$98)-K67*$AZ$3)/Z67, 0)</f>
        <v>-1.9650063902119439E+18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41"/>
        <v>50000</v>
      </c>
      <c r="S68">
        <f t="shared" si="42"/>
        <v>-1.6370103107201022E+19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-26.397631590323716</v>
      </c>
      <c r="AC68">
        <f t="shared" ref="AC68:AC69" si="62">S68*Z68</f>
        <v>-23.569313919931897</v>
      </c>
      <c r="AE68">
        <f t="shared" si="43"/>
        <v>0</v>
      </c>
      <c r="AF68">
        <f t="shared" si="44"/>
        <v>0</v>
      </c>
      <c r="AG68">
        <f t="shared" si="45"/>
        <v>-7.1988898804076625E-17</v>
      </c>
      <c r="AH68">
        <f t="shared" si="46"/>
        <v>-5.9298744439248994E-13</v>
      </c>
      <c r="AI68">
        <f t="shared" si="39"/>
        <v>-5.9305943329129401E-13</v>
      </c>
      <c r="AJ68">
        <f t="shared" si="47"/>
        <v>-2.8283176703918187</v>
      </c>
      <c r="AK68">
        <f t="shared" si="59"/>
        <v>-1.8478342113226602</v>
      </c>
      <c r="AL68">
        <f t="shared" si="40"/>
        <v>-4.6761518817150716</v>
      </c>
      <c r="AN68">
        <f t="shared" si="48"/>
        <v>0</v>
      </c>
      <c r="AO68">
        <f t="shared" si="49"/>
        <v>0</v>
      </c>
      <c r="AP68">
        <f t="shared" si="50"/>
        <v>-1.1640949322363869E-19</v>
      </c>
      <c r="AQ68">
        <f t="shared" si="51"/>
        <v>-9.5888906534852216E-16</v>
      </c>
      <c r="AR68">
        <f t="shared" si="52"/>
        <v>-9.5900547484174583E-16</v>
      </c>
      <c r="AS68">
        <f t="shared" si="53"/>
        <v>-4.5735249761471473E-3</v>
      </c>
      <c r="AT68">
        <f t="shared" si="54"/>
        <v>-2.9880363177494785E-3</v>
      </c>
      <c r="AU68">
        <f t="shared" si="55"/>
        <v>-7.5615612938975839E-3</v>
      </c>
      <c r="AW68">
        <v>65</v>
      </c>
      <c r="AX68">
        <f>IF(Z68&gt;0, (R68*SUMPRODUCT(K68:$K$98, X68:$X$98)-K68*$AZ$3)/Z68, 0)</f>
        <v>-1.6370103107201022E+19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-23.569313919931897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-23.569313919931897</v>
      </c>
      <c r="AK69">
        <f t="shared" si="59"/>
        <v>-1.6498519743952329</v>
      </c>
      <c r="AL69">
        <f t="shared" si="40"/>
        <v>-25.219165894327201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-1.0393704752110597E-16</v>
      </c>
      <c r="AR69">
        <f t="shared" si="52"/>
        <v>-1.0393704752110597E-16</v>
      </c>
      <c r="AS69">
        <f t="shared" si="53"/>
        <v>-3.4029203691571142E-2</v>
      </c>
      <c r="AT69">
        <f t="shared" si="54"/>
        <v>-2.3820442584099803E-3</v>
      </c>
      <c r="AU69">
        <f t="shared" si="55"/>
        <v>-3.6411247949981226E-2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22648.545812419266</v>
      </c>
      <c r="AO71" s="6">
        <f t="shared" si="63"/>
        <v>-2264.8545812419266</v>
      </c>
      <c r="AP71" s="6">
        <f t="shared" si="63"/>
        <v>-2880.1410329137439</v>
      </c>
      <c r="AQ71" s="6">
        <f t="shared" si="63"/>
        <v>-14575.520498176567</v>
      </c>
      <c r="AR71" s="6">
        <f t="shared" si="63"/>
        <v>2928.0297000870287</v>
      </c>
      <c r="AS71" s="6">
        <f t="shared" si="63"/>
        <v>-722.92831393384961</v>
      </c>
      <c r="AT71" s="6">
        <f t="shared" si="63"/>
        <v>95.484046051840906</v>
      </c>
      <c r="AU71" s="6">
        <f t="shared" si="63"/>
        <v>2300.5854322050191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6080.8966061441679</v>
      </c>
      <c r="K3">
        <v>1</v>
      </c>
      <c r="L3" s="2">
        <v>0</v>
      </c>
      <c r="O3">
        <f>$C$3</f>
        <v>6080.8966061441679</v>
      </c>
      <c r="P3">
        <f>O3*C5</f>
        <v>608.08966061441686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6080.8966061441679</v>
      </c>
      <c r="AF3">
        <f t="shared" ref="AF3:AF34" si="4">-$Z3*P3</f>
        <v>-608.08966061441686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2952.8987415297511</v>
      </c>
      <c r="AJ3">
        <f t="shared" ref="AJ3:AJ34" si="8">AB3-AC3</f>
        <v>0</v>
      </c>
      <c r="AL3">
        <f t="shared" ref="AL3:AL34" si="9">SUM(AI3:AK3)</f>
        <v>2952.8987415297511</v>
      </c>
      <c r="AN3">
        <f t="shared" ref="AN3:AN34" si="10">AE3*$K3</f>
        <v>6080.8966061441679</v>
      </c>
      <c r="AO3">
        <f t="shared" ref="AO3:AO34" si="11">AF3*$K3</f>
        <v>-608.08966061441686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2952.8987415297511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2952.8987415297511</v>
      </c>
      <c r="AW3">
        <v>0</v>
      </c>
      <c r="AX3">
        <f>IF(Z3&gt;0, (R3*SUMPRODUCT(K3:$K$98, X3:$X$98)-K3*$AZ$3)/Z3, 0)</f>
        <v>0</v>
      </c>
      <c r="AZ3">
        <f>C6*SUMPRODUCT(X4:X98, K4:K98)/1</f>
        <v>3034.3217439585565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205.8419547332258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203.53366301951701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-203.53366301951701</v>
      </c>
      <c r="AK4">
        <f>G4*SUM(AB4, AE4:AF4)</f>
        <v>0</v>
      </c>
      <c r="AL4">
        <f t="shared" si="9"/>
        <v>-324.92396301951703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-113.2477843082377</v>
      </c>
      <c r="AR4">
        <f t="shared" si="14"/>
        <v>-113.2477843082377</v>
      </c>
      <c r="AS4">
        <f t="shared" si="15"/>
        <v>-189.88120442160368</v>
      </c>
      <c r="AT4">
        <f t="shared" si="16"/>
        <v>0</v>
      </c>
      <c r="AU4">
        <f t="shared" si="17"/>
        <v>-303.12898872984141</v>
      </c>
      <c r="AW4">
        <v>1</v>
      </c>
      <c r="AX4">
        <f>IF(Z4&gt;0, (R4*SUMPRODUCT(K4:$K$98, X4:$X$98)-K4*$AZ$3)/Z4, 0)</f>
        <v>205.8419547332258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</v>
      </c>
      <c r="S5">
        <f t="shared" si="1"/>
        <v>333.84929935498269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203.53366301951701</v>
      </c>
      <c r="AC5">
        <f t="shared" si="2"/>
        <v>326.40110819382062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-120.8275846025963</v>
      </c>
      <c r="AI5">
        <f t="shared" si="7"/>
        <v>-169.71208261179498</v>
      </c>
      <c r="AJ5">
        <f t="shared" si="8"/>
        <v>-122.86744517430361</v>
      </c>
      <c r="AK5">
        <f>G5*SUM(AB5, AE5:AF5)</f>
        <v>8.344880183800198</v>
      </c>
      <c r="AL5">
        <f t="shared" si="9"/>
        <v>-284.23464760229842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-103.32063634966386</v>
      </c>
      <c r="AR5">
        <f t="shared" si="14"/>
        <v>-145.12216253721752</v>
      </c>
      <c r="AS5">
        <f t="shared" si="15"/>
        <v>-105.06493747946448</v>
      </c>
      <c r="AT5">
        <f t="shared" si="16"/>
        <v>7.1357739516826335</v>
      </c>
      <c r="AU5">
        <f t="shared" si="17"/>
        <v>-243.05132606499936</v>
      </c>
      <c r="AW5">
        <v>2</v>
      </c>
      <c r="AX5">
        <f>IF(Z5&gt;0, (R5*SUMPRODUCT(K5:$K$98, X5:$X$98)-K5*$AZ$3)/Z5, 0)</f>
        <v>333.84929935498269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100000</v>
      </c>
      <c r="S6">
        <f t="shared" si="1"/>
        <v>493.47559596140866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326.40110819382062</v>
      </c>
      <c r="AC6">
        <f t="shared" si="2"/>
        <v>477.04709735884444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-120.44710125884076</v>
      </c>
      <c r="AI6">
        <f t="shared" si="7"/>
        <v>-168.78253073731804</v>
      </c>
      <c r="AJ6">
        <f t="shared" si="8"/>
        <v>-150.64598916502382</v>
      </c>
      <c r="AK6">
        <f>G6*SUM(AB6, AE6:AF6)</f>
        <v>19.094464829338506</v>
      </c>
      <c r="AL6">
        <f t="shared" si="9"/>
        <v>-300.33405507300336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-92.914101932185559</v>
      </c>
      <c r="AR6">
        <f t="shared" si="14"/>
        <v>-130.20053701083438</v>
      </c>
      <c r="AS6">
        <f t="shared" si="15"/>
        <v>-116.20982694198763</v>
      </c>
      <c r="AT6">
        <f t="shared" si="16"/>
        <v>14.729661676797463</v>
      </c>
      <c r="AU6">
        <f t="shared" si="17"/>
        <v>-231.68070227602453</v>
      </c>
      <c r="AW6">
        <v>3</v>
      </c>
      <c r="AX6">
        <f>IF(Z6&gt;0, (R6*SUMPRODUCT(K6:$K$98, X6:$X$98)-K6*$AZ$3)/Z6, 0)</f>
        <v>493.47559596140866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</v>
      </c>
      <c r="S7">
        <f t="shared" si="1"/>
        <v>622.67925430035621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477.04709735884444</v>
      </c>
      <c r="AC7">
        <f t="shared" si="2"/>
        <v>595.18202371419648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-120.10455186413309</v>
      </c>
      <c r="AI7">
        <f t="shared" si="7"/>
        <v>-167.89657477189354</v>
      </c>
      <c r="AJ7">
        <f t="shared" si="8"/>
        <v>-118.13492635535204</v>
      </c>
      <c r="AK7">
        <f>G7*SUM(AB7, AE7:AF7)</f>
        <v>23.423012480319262</v>
      </c>
      <c r="AL7">
        <f t="shared" si="9"/>
        <v>-262.60848864692633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-84.296111266961788</v>
      </c>
      <c r="AR7">
        <f t="shared" si="14"/>
        <v>-117.83923363973548</v>
      </c>
      <c r="AS7">
        <f t="shared" si="15"/>
        <v>-82.913717606892391</v>
      </c>
      <c r="AT7">
        <f t="shared" si="16"/>
        <v>16.439583975818191</v>
      </c>
      <c r="AU7">
        <f t="shared" si="17"/>
        <v>-184.31336727080969</v>
      </c>
      <c r="AW7">
        <v>4</v>
      </c>
      <c r="AX7">
        <f>IF(Z7&gt;0, (R7*SUMPRODUCT(K7:$K$98, X7:$X$98)-K7*$AZ$3)/Z7, 0)</f>
        <v>622.67925430035621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100000</v>
      </c>
      <c r="S8">
        <f t="shared" si="1"/>
        <v>690.54817415076127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595.18202371419648</v>
      </c>
      <c r="AC8">
        <f t="shared" si="2"/>
        <v>652.62450872535464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-120.02574658696194</v>
      </c>
      <c r="AI8">
        <f t="shared" si="7"/>
        <v>-167.27983639235131</v>
      </c>
      <c r="AJ8">
        <f t="shared" si="8"/>
        <v>-57.442485011158169</v>
      </c>
      <c r="AK8">
        <f>G8*SUM(AB8, AE8:AF8)</f>
        <v>12.677377105112384</v>
      </c>
      <c r="AL8">
        <f t="shared" si="9"/>
        <v>-212.0449442983971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-78.63418398505236</v>
      </c>
      <c r="AR8">
        <f t="shared" si="14"/>
        <v>-109.59243167327635</v>
      </c>
      <c r="AS8">
        <f t="shared" si="15"/>
        <v>-37.633116755106997</v>
      </c>
      <c r="AT8">
        <f t="shared" si="16"/>
        <v>8.3055113763365274</v>
      </c>
      <c r="AU8">
        <f t="shared" si="17"/>
        <v>-138.92003705204681</v>
      </c>
      <c r="AW8">
        <v>5</v>
      </c>
      <c r="AX8">
        <f>IF(Z8&gt;0, (R8*SUMPRODUCT(K8:$K$98, X8:$X$98)-K8*$AZ$3)/Z8, 0)</f>
        <v>690.54817415076127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</v>
      </c>
      <c r="S9">
        <f t="shared" si="1"/>
        <v>726.89873249324341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652.62450872535464</v>
      </c>
      <c r="AC9">
        <f t="shared" si="2"/>
        <v>679.23196676788734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-120.65027618927547</v>
      </c>
      <c r="AI9">
        <f t="shared" si="7"/>
        <v>-167.37149995851632</v>
      </c>
      <c r="AJ9">
        <f t="shared" si="8"/>
        <v>-26.607458042532699</v>
      </c>
      <c r="AK9">
        <f t="shared" ref="AK9:AK40" si="30">G9*SUM(AB9:AB9, AE9:AF9)</f>
        <v>3.8504846014795922</v>
      </c>
      <c r="AL9">
        <f t="shared" si="9"/>
        <v>-190.12847339956943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-74.858737565600947</v>
      </c>
      <c r="AR9">
        <f t="shared" si="14"/>
        <v>-103.84741408879822</v>
      </c>
      <c r="AS9">
        <f t="shared" si="15"/>
        <v>-16.508878237203266</v>
      </c>
      <c r="AT9">
        <f t="shared" si="16"/>
        <v>2.3890738205220123</v>
      </c>
      <c r="AU9">
        <f t="shared" si="17"/>
        <v>-117.96721850547948</v>
      </c>
      <c r="AW9">
        <v>6</v>
      </c>
      <c r="AX9">
        <f>IF(Z9&gt;0, (R9*SUMPRODUCT(K9:$K$98, X9:$X$98)-K9*$AZ$3)/Z9, 0)</f>
        <v>726.89873249324341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</v>
      </c>
      <c r="S10">
        <f t="shared" si="1"/>
        <v>758.76798976052726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679.23196676788734</v>
      </c>
      <c r="AC10">
        <f t="shared" si="2"/>
        <v>700.99861910908589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-121.59815206098685</v>
      </c>
      <c r="AI10">
        <f t="shared" si="7"/>
        <v>-167.79136451650479</v>
      </c>
      <c r="AJ10">
        <f t="shared" si="8"/>
        <v>-21.766652341198551</v>
      </c>
      <c r="AK10">
        <f t="shared" si="30"/>
        <v>2.7848510637483384</v>
      </c>
      <c r="AL10">
        <f t="shared" si="9"/>
        <v>-186.773165793955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-71.574667637721262</v>
      </c>
      <c r="AR10">
        <f t="shared" si="14"/>
        <v>-98.764750485066713</v>
      </c>
      <c r="AS10">
        <f t="shared" si="15"/>
        <v>-12.812208742495836</v>
      </c>
      <c r="AT10">
        <f t="shared" si="16"/>
        <v>1.6392090334429723</v>
      </c>
      <c r="AU10">
        <f t="shared" si="17"/>
        <v>-109.93775019411957</v>
      </c>
      <c r="AW10">
        <v>7</v>
      </c>
      <c r="AX10">
        <f>IF(Z10&gt;0, (R10*SUMPRODUCT(K10:$K$98, X10:$X$98)-K10*$AZ$3)/Z10, 0)</f>
        <v>758.76798976052726</v>
      </c>
    </row>
    <row r="11" spans="1:52" x14ac:dyDescent="0.25">
      <c r="A11" t="s">
        <v>33</v>
      </c>
      <c r="C11" s="25">
        <f>AU100</f>
        <v>-982.58894674664032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</v>
      </c>
      <c r="S11">
        <f t="shared" si="1"/>
        <v>786.45980944598466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700.99861910908589</v>
      </c>
      <c r="AC11">
        <f t="shared" si="2"/>
        <v>718.35316302471756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-122.46236360869906</v>
      </c>
      <c r="AI11">
        <f t="shared" si="7"/>
        <v>-168.13241275785748</v>
      </c>
      <c r="AJ11">
        <f t="shared" si="8"/>
        <v>-17.354543915631666</v>
      </c>
      <c r="AK11">
        <f t="shared" si="30"/>
        <v>1.682396685861806</v>
      </c>
      <c r="AL11">
        <f t="shared" si="9"/>
        <v>-183.80455998762733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-68.49425763566046</v>
      </c>
      <c r="AR11">
        <f t="shared" si="14"/>
        <v>-94.037910562783338</v>
      </c>
      <c r="AS11">
        <f t="shared" si="15"/>
        <v>-9.7065462978065629</v>
      </c>
      <c r="AT11">
        <f t="shared" si="16"/>
        <v>0.94097899673899665</v>
      </c>
      <c r="AU11">
        <f t="shared" si="17"/>
        <v>-102.80347786385089</v>
      </c>
      <c r="AW11">
        <v>8</v>
      </c>
      <c r="AX11">
        <f>IF(Z11&gt;0, (R11*SUMPRODUCT(K11:$K$98, X11:$X$98)-K11*$AZ$3)/Z11, 0)</f>
        <v>786.45980944598466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</v>
      </c>
      <c r="S12">
        <f t="shared" si="1"/>
        <v>813.05008110243682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718.35316302471756</v>
      </c>
      <c r="AC12">
        <f t="shared" si="2"/>
        <v>734.2069993903533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-123.89599283429439</v>
      </c>
      <c r="AI12">
        <f t="shared" si="7"/>
        <v>-169.04739349554407</v>
      </c>
      <c r="AJ12">
        <f t="shared" si="8"/>
        <v>-15.853836365635743</v>
      </c>
      <c r="AK12">
        <f t="shared" si="30"/>
        <v>1.6522122749568504</v>
      </c>
      <c r="AL12">
        <f t="shared" si="9"/>
        <v>-183.24901758622298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-65.852037292925289</v>
      </c>
      <c r="AR12">
        <f t="shared" si="14"/>
        <v>-89.850486735508184</v>
      </c>
      <c r="AS12">
        <f t="shared" si="15"/>
        <v>-8.4264825657605869</v>
      </c>
      <c r="AT12">
        <f t="shared" si="16"/>
        <v>0.87816838831748889</v>
      </c>
      <c r="AU12">
        <f t="shared" si="17"/>
        <v>-97.398800912951288</v>
      </c>
      <c r="AW12">
        <v>9</v>
      </c>
      <c r="AX12">
        <f>IF(Z12&gt;0, (R12*SUMPRODUCT(K12:$K$98, X12:$X$98)-K12*$AZ$3)/Z12, 0)</f>
        <v>813.05008110243682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</v>
      </c>
      <c r="S13">
        <f t="shared" si="1"/>
        <v>837.94879418769494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734.2069993903533</v>
      </c>
      <c r="AC13">
        <f t="shared" si="2"/>
        <v>748.07384206143047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-125.36331544996632</v>
      </c>
      <c r="AI13">
        <f t="shared" si="7"/>
        <v>-170.00052044687851</v>
      </c>
      <c r="AJ13">
        <f t="shared" si="8"/>
        <v>-13.866842671077166</v>
      </c>
      <c r="AK13">
        <f t="shared" si="30"/>
        <v>1.4684139987807066</v>
      </c>
      <c r="AL13">
        <f t="shared" si="9"/>
        <v>-182.39894911917497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-63.338341123408547</v>
      </c>
      <c r="AR13">
        <f t="shared" si="14"/>
        <v>-85.89076410888967</v>
      </c>
      <c r="AS13">
        <f t="shared" si="15"/>
        <v>-7.0060592147936784</v>
      </c>
      <c r="AT13">
        <f t="shared" si="16"/>
        <v>0.74189890743820308</v>
      </c>
      <c r="AU13">
        <f t="shared" si="17"/>
        <v>-92.154924416245137</v>
      </c>
      <c r="AW13">
        <v>10</v>
      </c>
      <c r="AX13">
        <f>IF(Z13&gt;0, (R13*SUMPRODUCT(K13:$K$98, X13:$X$98)-K13*$AZ$3)/Z13, 0)</f>
        <v>837.94879418769494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</v>
      </c>
      <c r="S14">
        <f t="shared" si="1"/>
        <v>861.41538253374358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748.07384206143047</v>
      </c>
      <c r="AC14">
        <f t="shared" si="2"/>
        <v>760.23680240904014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-127.28620392745492</v>
      </c>
      <c r="AI14">
        <f t="shared" si="7"/>
        <v>-171.41339377243426</v>
      </c>
      <c r="AJ14">
        <f t="shared" si="8"/>
        <v>-12.162960347609669</v>
      </c>
      <c r="AK14">
        <f t="shared" si="30"/>
        <v>1.3465329157105748</v>
      </c>
      <c r="AL14">
        <f t="shared" si="9"/>
        <v>-182.22982120433335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-61.142667729182719</v>
      </c>
      <c r="AR14">
        <f t="shared" si="14"/>
        <v>-82.339419798651747</v>
      </c>
      <c r="AS14">
        <f t="shared" si="15"/>
        <v>-5.8425486831312128</v>
      </c>
      <c r="AT14">
        <f t="shared" si="16"/>
        <v>0.64681491089656906</v>
      </c>
      <c r="AU14">
        <f t="shared" si="17"/>
        <v>-87.535153570886393</v>
      </c>
      <c r="AW14">
        <v>11</v>
      </c>
      <c r="AX14">
        <f>IF(Z14&gt;0, (R14*SUMPRODUCT(K14:$K$98, X14:$X$98)-K14*$AZ$3)/Z14, 0)</f>
        <v>861.41538253374358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</v>
      </c>
      <c r="S15">
        <f t="shared" si="1"/>
        <v>887.07938004092159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760.23680240904014</v>
      </c>
      <c r="AC15">
        <f t="shared" si="2"/>
        <v>773.90077148913406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-130.40193554411255</v>
      </c>
      <c r="AI15">
        <f t="shared" si="7"/>
        <v>-174.02265252287003</v>
      </c>
      <c r="AJ15">
        <f t="shared" si="8"/>
        <v>-13.663969080093921</v>
      </c>
      <c r="AK15">
        <f t="shared" si="30"/>
        <v>3.1169708898770647</v>
      </c>
      <c r="AL15">
        <f t="shared" si="9"/>
        <v>-184.5696507130869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-59.424464013913841</v>
      </c>
      <c r="AR15">
        <f t="shared" si="14"/>
        <v>-79.302525758545102</v>
      </c>
      <c r="AS15">
        <f t="shared" si="15"/>
        <v>-6.2267023529922749</v>
      </c>
      <c r="AT15">
        <f t="shared" si="16"/>
        <v>1.4204108528378299</v>
      </c>
      <c r="AU15">
        <f t="shared" si="17"/>
        <v>-84.108817258699546</v>
      </c>
      <c r="AW15">
        <v>12</v>
      </c>
      <c r="AX15">
        <f>IF(Z15&gt;0, (R15*SUMPRODUCT(K15:$K$98, X15:$X$98)-K15*$AZ$3)/Z15, 0)</f>
        <v>887.07938004092159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</v>
      </c>
      <c r="S16">
        <f t="shared" si="1"/>
        <v>915.13537592241801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773.90077148913406</v>
      </c>
      <c r="AC16">
        <f t="shared" si="2"/>
        <v>789.1663832922718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-134.0860708867385</v>
      </c>
      <c r="AI16">
        <f t="shared" si="7"/>
        <v>-177.20353766026506</v>
      </c>
      <c r="AJ16">
        <f t="shared" si="8"/>
        <v>-15.265611803137745</v>
      </c>
      <c r="AK16">
        <f t="shared" si="30"/>
        <v>5.4946954775728525</v>
      </c>
      <c r="AL16">
        <f t="shared" si="9"/>
        <v>-186.97445398582994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-57.802793511792636</v>
      </c>
      <c r="AR16">
        <f t="shared" si="14"/>
        <v>-76.390183030924504</v>
      </c>
      <c r="AS16">
        <f t="shared" si="15"/>
        <v>-6.5808103783823153</v>
      </c>
      <c r="AT16">
        <f t="shared" si="16"/>
        <v>2.3686930790045011</v>
      </c>
      <c r="AU16">
        <f t="shared" si="17"/>
        <v>-80.602300330302313</v>
      </c>
      <c r="AW16">
        <v>13</v>
      </c>
      <c r="AX16">
        <f>IF(Z16&gt;0, (R16*SUMPRODUCT(K16:$K$98, X16:$X$98)-K16*$AZ$3)/Z16, 0)</f>
        <v>915.13537592241801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</v>
      </c>
      <c r="S17">
        <f t="shared" si="1"/>
        <v>950.09619462127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789.1663832922718</v>
      </c>
      <c r="AC17">
        <f t="shared" si="2"/>
        <v>809.8126029360385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-137.78298612894022</v>
      </c>
      <c r="AI17">
        <f t="shared" si="7"/>
        <v>-180.40038674166703</v>
      </c>
      <c r="AJ17">
        <f t="shared" si="8"/>
        <v>-20.646219643766699</v>
      </c>
      <c r="AK17">
        <f t="shared" si="30"/>
        <v>10.89049608943335</v>
      </c>
      <c r="AL17">
        <f t="shared" si="9"/>
        <v>-190.15611029600038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-55.834260650980788</v>
      </c>
      <c r="AR17">
        <f t="shared" si="14"/>
        <v>-73.104252548612195</v>
      </c>
      <c r="AS17">
        <f t="shared" si="15"/>
        <v>-8.3665366924816578</v>
      </c>
      <c r="AT17">
        <f t="shared" si="16"/>
        <v>4.4131921825737663</v>
      </c>
      <c r="AU17">
        <f t="shared" si="17"/>
        <v>-77.057597058520074</v>
      </c>
      <c r="AW17">
        <v>14</v>
      </c>
      <c r="AX17">
        <f>IF(Z17&gt;0, (R17*SUMPRODUCT(K17:$K$98, X17:$X$98)-K17*$AZ$3)/Z17, 0)</f>
        <v>950.09619462127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</v>
      </c>
      <c r="S18">
        <f t="shared" si="1"/>
        <v>992.5544490539346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809.8126029360385</v>
      </c>
      <c r="AC18">
        <f t="shared" si="2"/>
        <v>836.13582486959262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-141.65154568697892</v>
      </c>
      <c r="AI18">
        <f t="shared" si="7"/>
        <v>-183.77194652073499</v>
      </c>
      <c r="AJ18">
        <f t="shared" si="8"/>
        <v>-26.323221933554123</v>
      </c>
      <c r="AK18">
        <f t="shared" si="30"/>
        <v>17.491952223418433</v>
      </c>
      <c r="AL18">
        <f t="shared" si="9"/>
        <v>-192.60321623087069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-53.566564006513303</v>
      </c>
      <c r="AR18">
        <f t="shared" si="14"/>
        <v>-69.494700450765265</v>
      </c>
      <c r="AS18">
        <f t="shared" si="15"/>
        <v>-9.9543181524986188</v>
      </c>
      <c r="AT18">
        <f t="shared" si="16"/>
        <v>6.6147091712303627</v>
      </c>
      <c r="AU18">
        <f t="shared" si="17"/>
        <v>-72.834309432033521</v>
      </c>
      <c r="AW18">
        <v>15</v>
      </c>
      <c r="AX18">
        <f>IF(Z18&gt;0, (R18*SUMPRODUCT(K18:$K$98, X18:$X$98)-K18*$AZ$3)/Z18, 0)</f>
        <v>992.5544490539346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</v>
      </c>
      <c r="S19">
        <f t="shared" si="1"/>
        <v>1032.9303518711831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836.13582486959262</v>
      </c>
      <c r="AC19">
        <f t="shared" si="2"/>
        <v>859.93632063776386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-146.28288848360978</v>
      </c>
      <c r="AI19">
        <f t="shared" si="7"/>
        <v>-187.90894386478647</v>
      </c>
      <c r="AJ19">
        <f t="shared" si="8"/>
        <v>-23.800495768171231</v>
      </c>
      <c r="AK19">
        <f t="shared" si="30"/>
        <v>18.645828894591915</v>
      </c>
      <c r="AL19">
        <f t="shared" si="9"/>
        <v>-193.06361073836578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-51.588119021536627</v>
      </c>
      <c r="AR19">
        <f t="shared" si="14"/>
        <v>-66.267962451356681</v>
      </c>
      <c r="AS19">
        <f t="shared" si="15"/>
        <v>-8.3934821166562301</v>
      </c>
      <c r="AT19">
        <f t="shared" si="16"/>
        <v>6.5756374531611099</v>
      </c>
      <c r="AU19">
        <f t="shared" si="17"/>
        <v>-68.085807114851789</v>
      </c>
      <c r="AW19">
        <v>16</v>
      </c>
      <c r="AX19">
        <f>IF(Z19&gt;0, (R19*SUMPRODUCT(K19:$K$98, X19:$X$98)-K19*$AZ$3)/Z19, 0)</f>
        <v>1032.9303518711831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</v>
      </c>
      <c r="S20">
        <f t="shared" si="1"/>
        <v>1049.5591624059612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859.93632063776386</v>
      </c>
      <c r="AC20">
        <f t="shared" si="2"/>
        <v>863.46112119991926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-150.65693248476052</v>
      </c>
      <c r="AI20">
        <f t="shared" si="7"/>
        <v>-191.79139884588307</v>
      </c>
      <c r="AJ20">
        <f t="shared" si="8"/>
        <v>-3.5248005621554057</v>
      </c>
      <c r="AK20">
        <f t="shared" si="30"/>
        <v>3.6977261787423847</v>
      </c>
      <c r="AL20">
        <f t="shared" si="9"/>
        <v>-191.61847322929609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-50.39426088066692</v>
      </c>
      <c r="AR20">
        <f t="shared" si="14"/>
        <v>-64.153607993347009</v>
      </c>
      <c r="AS20">
        <f t="shared" si="15"/>
        <v>-1.1790344868434701</v>
      </c>
      <c r="AT20">
        <f t="shared" si="16"/>
        <v>1.2368775511585881</v>
      </c>
      <c r="AU20">
        <f t="shared" si="17"/>
        <v>-64.095764929031887</v>
      </c>
      <c r="AW20">
        <v>17</v>
      </c>
      <c r="AX20">
        <f>IF(Z20&gt;0, (R20*SUMPRODUCT(K20:$K$98, X20:$X$98)-K20*$AZ$3)/Z20, 0)</f>
        <v>1049.5591624059612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</v>
      </c>
      <c r="S21">
        <f t="shared" si="1"/>
        <v>1061.4653725667672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863.46112119991926</v>
      </c>
      <c r="AC21">
        <f t="shared" si="2"/>
        <v>862.86954020507244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-155.83463505180387</v>
      </c>
      <c r="AI21">
        <f t="shared" si="7"/>
        <v>-196.47983943178929</v>
      </c>
      <c r="AJ21">
        <f t="shared" si="8"/>
        <v>0.59158099484682225</v>
      </c>
      <c r="AK21">
        <f t="shared" si="30"/>
        <v>1.381537793919871</v>
      </c>
      <c r="AL21">
        <f t="shared" si="9"/>
        <v>-194.50672064302259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-49.568453583700524</v>
      </c>
      <c r="AR21">
        <f t="shared" si="14"/>
        <v>-62.497029609431763</v>
      </c>
      <c r="AS21">
        <f t="shared" si="15"/>
        <v>0.18817225756210124</v>
      </c>
      <c r="AT21">
        <f t="shared" si="16"/>
        <v>0.43944462018523811</v>
      </c>
      <c r="AU21">
        <f t="shared" si="17"/>
        <v>-61.86941273168442</v>
      </c>
      <c r="AW21">
        <v>18</v>
      </c>
      <c r="AX21">
        <f>IF(Z21&gt;0, (R21*SUMPRODUCT(K21:$K$98, X21:$X$98)-K21*$AZ$3)/Z21, 0)</f>
        <v>1061.4653725667672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</v>
      </c>
      <c r="S22">
        <f t="shared" si="1"/>
        <v>1092.2898937419343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862.86954020507244</v>
      </c>
      <c r="AC22">
        <f t="shared" si="2"/>
        <v>877.28516062113442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-161.3573155776954</v>
      </c>
      <c r="AI22">
        <f t="shared" si="7"/>
        <v>-201.51538925609213</v>
      </c>
      <c r="AJ22">
        <f t="shared" si="8"/>
        <v>-14.415620416061984</v>
      </c>
      <c r="AK22">
        <f t="shared" si="30"/>
        <v>18.120260344306523</v>
      </c>
      <c r="AL22">
        <f t="shared" si="9"/>
        <v>-197.81074932784759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-47.922621949018115</v>
      </c>
      <c r="AR22">
        <f t="shared" si="14"/>
        <v>-59.849445199643917</v>
      </c>
      <c r="AS22">
        <f t="shared" si="15"/>
        <v>-4.2813945242342673</v>
      </c>
      <c r="AT22">
        <f t="shared" si="16"/>
        <v>5.3816610854551312</v>
      </c>
      <c r="AU22">
        <f t="shared" si="17"/>
        <v>-58.749178638423054</v>
      </c>
      <c r="AW22">
        <v>19</v>
      </c>
      <c r="AX22">
        <f>IF(Z22&gt;0, (R22*SUMPRODUCT(K22:$K$98, X22:$X$98)-K22*$AZ$3)/Z22, 0)</f>
        <v>1092.2898937419343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</v>
      </c>
      <c r="S23">
        <f t="shared" si="1"/>
        <v>1166.9432523180146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877.28516062113442</v>
      </c>
      <c r="AC23">
        <f t="shared" si="2"/>
        <v>925.91798233372833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-167.39812696692314</v>
      </c>
      <c r="AI23">
        <f t="shared" si="7"/>
        <v>-207.07092084505243</v>
      </c>
      <c r="AJ23">
        <f t="shared" si="8"/>
        <v>-48.632821712593909</v>
      </c>
      <c r="AK23">
        <f t="shared" si="30"/>
        <v>61.409961243479415</v>
      </c>
      <c r="AL23">
        <f t="shared" si="9"/>
        <v>-194.29378131416692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-44.389932306936259</v>
      </c>
      <c r="AR23">
        <f t="shared" si="14"/>
        <v>-54.910197178389524</v>
      </c>
      <c r="AS23">
        <f t="shared" si="15"/>
        <v>-12.896247424225427</v>
      </c>
      <c r="AT23">
        <f t="shared" si="16"/>
        <v>16.284435626381104</v>
      </c>
      <c r="AU23">
        <f t="shared" si="17"/>
        <v>-51.522008976233842</v>
      </c>
      <c r="AW23">
        <v>20</v>
      </c>
      <c r="AX23">
        <f>IF(Z23&gt;0, (R23*SUMPRODUCT(K23:$K$98, X23:$X$98)-K23*$AZ$3)/Z23, 0)</f>
        <v>1166.9432523180146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</v>
      </c>
      <c r="S24">
        <f t="shared" si="1"/>
        <v>1234.6997984395139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925.91798233372833</v>
      </c>
      <c r="AC24">
        <f t="shared" si="2"/>
        <v>967.73826758180348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-173.7058997748095</v>
      </c>
      <c r="AI24">
        <f t="shared" si="7"/>
        <v>-212.8951127642701</v>
      </c>
      <c r="AJ24">
        <f t="shared" si="8"/>
        <v>-41.820285248075152</v>
      </c>
      <c r="AK24">
        <f t="shared" si="30"/>
        <v>64.814258763360996</v>
      </c>
      <c r="AL24">
        <f t="shared" si="9"/>
        <v>-189.90113924898424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-41.127322330466725</v>
      </c>
      <c r="AR24">
        <f t="shared" si="14"/>
        <v>-50.405921368175356</v>
      </c>
      <c r="AS24">
        <f t="shared" si="15"/>
        <v>-9.9015425128299199</v>
      </c>
      <c r="AT24">
        <f t="shared" si="16"/>
        <v>15.345690130425789</v>
      </c>
      <c r="AU24">
        <f t="shared" si="17"/>
        <v>-44.961773750579482</v>
      </c>
      <c r="AW24">
        <v>21</v>
      </c>
      <c r="AX24">
        <f>IF(Z24&gt;0, (R24*SUMPRODUCT(K24:$K$98, X24:$X$98)-K24*$AZ$3)/Z24, 0)</f>
        <v>1234.6997984395139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</v>
      </c>
      <c r="S25">
        <f t="shared" si="1"/>
        <v>1297.1339146878468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967.73826758180348</v>
      </c>
      <c r="AC25">
        <f t="shared" si="2"/>
        <v>1003.5843537825968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-225.27049086463057</v>
      </c>
      <c r="AI25">
        <f t="shared" si="7"/>
        <v>-263.95517647876426</v>
      </c>
      <c r="AJ25">
        <f t="shared" si="8"/>
        <v>-35.846086200793366</v>
      </c>
      <c r="AK25">
        <f t="shared" si="30"/>
        <v>67.74167873072625</v>
      </c>
      <c r="AL25">
        <f t="shared" si="9"/>
        <v>-232.05958394883137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-47.621398856501514</v>
      </c>
      <c r="AR25">
        <f t="shared" si="14"/>
        <v>-55.799206949333573</v>
      </c>
      <c r="AS25">
        <f t="shared" si="15"/>
        <v>-7.577738042211263</v>
      </c>
      <c r="AT25">
        <f t="shared" si="16"/>
        <v>14.320355452074894</v>
      </c>
      <c r="AU25">
        <f t="shared" si="17"/>
        <v>-49.05658953946994</v>
      </c>
      <c r="AW25">
        <v>22</v>
      </c>
      <c r="AX25">
        <f>IF(Z25&gt;0, (R25*SUMPRODUCT(K25:$K$98, X25:$X$98)-K25*$AZ$3)/Z25, 0)</f>
        <v>1297.1339146878468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</v>
      </c>
      <c r="S26">
        <f t="shared" si="1"/>
        <v>1342.7511414551191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1003.5843537825968</v>
      </c>
      <c r="AC26">
        <f t="shared" si="2"/>
        <v>1024.6892125432919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-283.01011934022023</v>
      </c>
      <c r="AI26">
        <f t="shared" si="7"/>
        <v>-321.16645303854244</v>
      </c>
      <c r="AJ26">
        <f t="shared" si="8"/>
        <v>-21.104858760695038</v>
      </c>
      <c r="AK26">
        <f t="shared" si="30"/>
        <v>70.250904764781779</v>
      </c>
      <c r="AL26">
        <f t="shared" si="9"/>
        <v>-272.02040703445573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-53.417281826862897</v>
      </c>
      <c r="AR26">
        <f t="shared" si="14"/>
        <v>-60.619171410863515</v>
      </c>
      <c r="AS26">
        <f t="shared" si="15"/>
        <v>-3.9834766013469785</v>
      </c>
      <c r="AT26">
        <f t="shared" si="16"/>
        <v>13.2596402812765</v>
      </c>
      <c r="AU26">
        <f t="shared" si="17"/>
        <v>-51.343007730933998</v>
      </c>
      <c r="AW26">
        <v>23</v>
      </c>
      <c r="AX26">
        <f>IF(Z26&gt;0, (R26*SUMPRODUCT(K26:$K$98, X26:$X$98)-K26*$AZ$3)/Z26, 0)</f>
        <v>1342.7511414551191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</v>
      </c>
      <c r="S27">
        <f t="shared" si="1"/>
        <v>1373.0540476494853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1024.6892125432919</v>
      </c>
      <c r="AC27">
        <f t="shared" si="2"/>
        <v>1032.634660731783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-342.40211808062099</v>
      </c>
      <c r="AI27">
        <f t="shared" si="7"/>
        <v>-380.00568738291969</v>
      </c>
      <c r="AJ27">
        <f t="shared" si="8"/>
        <v>-7.9454481884911274</v>
      </c>
      <c r="AK27">
        <f t="shared" si="30"/>
        <v>71.728244878030438</v>
      </c>
      <c r="AL27">
        <f t="shared" si="9"/>
        <v>-316.22289069338035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-57.702979724929747</v>
      </c>
      <c r="AR27">
        <f t="shared" si="14"/>
        <v>-64.040084206639264</v>
      </c>
      <c r="AS27">
        <f t="shared" si="15"/>
        <v>-1.3389988306615321</v>
      </c>
      <c r="AT27">
        <f t="shared" si="16"/>
        <v>12.087931824438204</v>
      </c>
      <c r="AU27">
        <f t="shared" si="17"/>
        <v>-53.29115121286258</v>
      </c>
      <c r="AW27">
        <v>24</v>
      </c>
      <c r="AX27">
        <f>IF(Z27&gt;0, (R27*SUMPRODUCT(K27:$K$98, X27:$X$98)-K27*$AZ$3)/Z27, 0)</f>
        <v>1373.0540476494853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</v>
      </c>
      <c r="S28">
        <f t="shared" si="1"/>
        <v>1390.5892619666383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1032.634660731783</v>
      </c>
      <c r="AC28">
        <f t="shared" si="2"/>
        <v>1029.7198328062764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-405.89533367744752</v>
      </c>
      <c r="AI28">
        <f t="shared" si="7"/>
        <v>-442.91991961988452</v>
      </c>
      <c r="AJ28">
        <f t="shared" si="8"/>
        <v>2.9148279255066427</v>
      </c>
      <c r="AK28">
        <f t="shared" si="30"/>
        <v>72.284426251224815</v>
      </c>
      <c r="AL28">
        <f t="shared" si="9"/>
        <v>-367.72066544315305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-61.074206562731518</v>
      </c>
      <c r="AR28">
        <f t="shared" si="14"/>
        <v>-66.645217170961232</v>
      </c>
      <c r="AS28">
        <f t="shared" si="15"/>
        <v>0.43858795124429423</v>
      </c>
      <c r="AT28">
        <f t="shared" si="16"/>
        <v>10.876483698736171</v>
      </c>
      <c r="AU28">
        <f t="shared" si="17"/>
        <v>-55.330145520980771</v>
      </c>
      <c r="AW28">
        <v>25</v>
      </c>
      <c r="AX28">
        <f>IF(Z28&gt;0, (R28*SUMPRODUCT(K28:$K$98, X28:$X$98)-K28*$AZ$3)/Z28, 0)</f>
        <v>1390.5892619666383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</v>
      </c>
      <c r="S29">
        <f t="shared" si="1"/>
        <v>1397.0477978742804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1029.7198328062764</v>
      </c>
      <c r="AC29">
        <f t="shared" si="2"/>
        <v>1017.5636189216015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-471.97261243216877</v>
      </c>
      <c r="AI29">
        <f t="shared" si="7"/>
        <v>-508.39096620896532</v>
      </c>
      <c r="AJ29">
        <f t="shared" si="8"/>
        <v>12.156213884674912</v>
      </c>
      <c r="AK29">
        <f t="shared" si="30"/>
        <v>72.080388296439352</v>
      </c>
      <c r="AL29">
        <f t="shared" si="9"/>
        <v>-424.15436402785105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-63.407780352586002</v>
      </c>
      <c r="AR29">
        <f t="shared" si="14"/>
        <v>-68.300451910755626</v>
      </c>
      <c r="AS29">
        <f t="shared" si="15"/>
        <v>1.6331425163558639</v>
      </c>
      <c r="AT29">
        <f t="shared" si="16"/>
        <v>9.6837344126330986</v>
      </c>
      <c r="AU29">
        <f t="shared" si="17"/>
        <v>-56.983574981766658</v>
      </c>
      <c r="AW29">
        <v>26</v>
      </c>
      <c r="AX29">
        <f>IF(Z29&gt;0, (R29*SUMPRODUCT(K29:$K$98, X29:$X$98)-K29*$AZ$3)/Z29, 0)</f>
        <v>1397.0477978742804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</v>
      </c>
      <c r="S30">
        <f t="shared" si="1"/>
        <v>1394.3573628625611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1017.5636189216015</v>
      </c>
      <c r="AC30">
        <f t="shared" si="2"/>
        <v>997.83261774585173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-546.15388786045617</v>
      </c>
      <c r="AI30">
        <f t="shared" si="7"/>
        <v>-581.93498115555451</v>
      </c>
      <c r="AJ30">
        <f t="shared" si="8"/>
        <v>19.731001175749725</v>
      </c>
      <c r="AK30">
        <f t="shared" si="30"/>
        <v>71.229453324512107</v>
      </c>
      <c r="AL30">
        <f t="shared" si="9"/>
        <v>-490.97452665529266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-65.512286790686929</v>
      </c>
      <c r="AR30">
        <f t="shared" si="14"/>
        <v>-69.804302828173661</v>
      </c>
      <c r="AS30">
        <f t="shared" si="15"/>
        <v>2.3667743403913399</v>
      </c>
      <c r="AT30">
        <f t="shared" si="16"/>
        <v>8.5441200325787392</v>
      </c>
      <c r="AU30">
        <f t="shared" si="17"/>
        <v>-58.893408455203584</v>
      </c>
      <c r="AW30">
        <v>27</v>
      </c>
      <c r="AX30">
        <f>IF(Z30&gt;0, (R30*SUMPRODUCT(K30:$K$98, X30:$X$98)-K30*$AZ$3)/Z30, 0)</f>
        <v>1394.3573628625611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</v>
      </c>
      <c r="S31">
        <f t="shared" si="1"/>
        <v>1383.2811353752884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997.83261774585173</v>
      </c>
      <c r="AC31">
        <f t="shared" si="2"/>
        <v>971.31745522019673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-628.19548753970889</v>
      </c>
      <c r="AI31">
        <f t="shared" si="7"/>
        <v>-663.30467215808642</v>
      </c>
      <c r="AJ31">
        <f t="shared" si="8"/>
        <v>26.515162525655001</v>
      </c>
      <c r="AK31">
        <f t="shared" si="30"/>
        <v>69.848283242209632</v>
      </c>
      <c r="AL31">
        <f t="shared" si="9"/>
        <v>-566.9412263902218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-67.27977331093993</v>
      </c>
      <c r="AR31">
        <f t="shared" si="14"/>
        <v>-71.039969028848631</v>
      </c>
      <c r="AS31">
        <f t="shared" si="15"/>
        <v>2.8397754511346021</v>
      </c>
      <c r="AT31">
        <f t="shared" si="16"/>
        <v>7.4807552042422722</v>
      </c>
      <c r="AU31">
        <f t="shared" si="17"/>
        <v>-60.71943837347176</v>
      </c>
      <c r="AW31">
        <v>28</v>
      </c>
      <c r="AX31">
        <f>IF(Z31&gt;0, (R31*SUMPRODUCT(K31:$K$98, X31:$X$98)-K31*$AZ$3)/Z31, 0)</f>
        <v>1383.2811353752884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</v>
      </c>
      <c r="S32">
        <f t="shared" si="1"/>
        <v>1364.6118531137356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971.31745522019673</v>
      </c>
      <c r="AC32">
        <f t="shared" si="2"/>
        <v>938.85654286017859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-715.92261849241345</v>
      </c>
      <c r="AI32">
        <f t="shared" si="7"/>
        <v>-750.32274995536091</v>
      </c>
      <c r="AJ32">
        <f t="shared" si="8"/>
        <v>32.460912360018142</v>
      </c>
      <c r="AK32">
        <f t="shared" si="30"/>
        <v>67.992221865413782</v>
      </c>
      <c r="AL32">
        <f t="shared" si="9"/>
        <v>-649.86961572992902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-68.460137630808831</v>
      </c>
      <c r="AR32">
        <f t="shared" si="14"/>
        <v>-71.749651991216282</v>
      </c>
      <c r="AS32">
        <f t="shared" si="15"/>
        <v>3.1040764328247223</v>
      </c>
      <c r="AT32">
        <f t="shared" si="16"/>
        <v>6.5017597523775441</v>
      </c>
      <c r="AU32">
        <f t="shared" si="17"/>
        <v>-62.143815806014018</v>
      </c>
      <c r="AW32">
        <v>29</v>
      </c>
      <c r="AX32">
        <f>IF(Z32&gt;0, (R32*SUMPRODUCT(K32:$K$98, X32:$X$98)-K32*$AZ$3)/Z32, 0)</f>
        <v>1364.6118531137356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</v>
      </c>
      <c r="S33">
        <f t="shared" si="1"/>
        <v>1339.4996727030971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938.85654286017859</v>
      </c>
      <c r="AC33">
        <f t="shared" si="2"/>
        <v>901.48467393554984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-812.15621252213703</v>
      </c>
      <c r="AI33">
        <f t="shared" si="7"/>
        <v>-845.80626456419395</v>
      </c>
      <c r="AJ33">
        <f t="shared" si="8"/>
        <v>37.371868924628757</v>
      </c>
      <c r="AK33">
        <f t="shared" si="30"/>
        <v>65.719958000212515</v>
      </c>
      <c r="AL33">
        <f t="shared" si="9"/>
        <v>-742.7144376393527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-69.34150005832538</v>
      </c>
      <c r="AR33">
        <f t="shared" si="14"/>
        <v>-72.214525037584949</v>
      </c>
      <c r="AS33">
        <f t="shared" si="15"/>
        <v>3.1907918837057947</v>
      </c>
      <c r="AT33">
        <f t="shared" si="16"/>
        <v>5.6111378589998333</v>
      </c>
      <c r="AU33">
        <f t="shared" si="17"/>
        <v>-63.412595294879317</v>
      </c>
      <c r="AW33">
        <v>30</v>
      </c>
      <c r="AX33">
        <f>IF(Z33&gt;0, (R33*SUMPRODUCT(K33:$K$98, X33:$X$98)-K33*$AZ$3)/Z33, 0)</f>
        <v>1339.4996727030971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</v>
      </c>
      <c r="S34">
        <f t="shared" si="1"/>
        <v>1308.6319288405557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901.48467393554984</v>
      </c>
      <c r="AC34">
        <f t="shared" si="2"/>
        <v>859.90055665059924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-917.21642813657593</v>
      </c>
      <c r="AI34">
        <f t="shared" si="7"/>
        <v>-950.07137144414401</v>
      </c>
      <c r="AJ34">
        <f t="shared" si="8"/>
        <v>41.584117284950594</v>
      </c>
      <c r="AK34">
        <f t="shared" si="30"/>
        <v>63.103927175488494</v>
      </c>
      <c r="AL34">
        <f t="shared" si="9"/>
        <v>-845.38332698370493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-69.920973093096151</v>
      </c>
      <c r="AR34">
        <f t="shared" si="14"/>
        <v>-72.42556147214512</v>
      </c>
      <c r="AS34">
        <f t="shared" si="15"/>
        <v>3.1700282033634002</v>
      </c>
      <c r="AT34">
        <f t="shared" si="16"/>
        <v>4.8105200242325239</v>
      </c>
      <c r="AU34">
        <f t="shared" si="17"/>
        <v>-64.445013244549202</v>
      </c>
      <c r="AW34">
        <v>31</v>
      </c>
      <c r="AX34">
        <f>IF(Z34&gt;0, (R34*SUMPRODUCT(K34:$K$98, X34:$X$98)-K34*$AZ$3)/Z34, 0)</f>
        <v>1308.6319288405557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1272.4252460132991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859.90055665059924</v>
      </c>
      <c r="AC35">
        <f t="shared" ref="AC35:AC66" si="33">S35*Z35</f>
        <v>814.76296103373102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-1020.5026629645367</v>
      </c>
      <c r="AI35">
        <f t="shared" ref="AI35:AI66" si="38">SUM(AE35:AH35)</f>
        <v>-1052.5188055075469</v>
      </c>
      <c r="AJ35">
        <f t="shared" ref="AJ35:AJ66" si="39">AB35-AC35</f>
        <v>45.137595616868225</v>
      </c>
      <c r="AK35">
        <f t="shared" si="30"/>
        <v>60.193038965541952</v>
      </c>
      <c r="AL35">
        <f t="shared" ref="AL35:AL66" si="40">SUM(AI35:AK35)</f>
        <v>-947.18817092513666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-69.459516947244069</v>
      </c>
      <c r="AR35">
        <f t="shared" ref="AR35:AR66" si="45">AI35*$K35</f>
        <v>-71.638664416679802</v>
      </c>
      <c r="AS35">
        <f t="shared" ref="AS35:AS66" si="46">AJ35*$K35</f>
        <v>3.07224635612407</v>
      </c>
      <c r="AT35">
        <f t="shared" ref="AT35:AT66" si="47">AK35*$K35</f>
        <v>4.096980401783112</v>
      </c>
      <c r="AU35">
        <f t="shared" ref="AU35:AU66" si="48">AL35*$K35</f>
        <v>-64.46943765877262</v>
      </c>
      <c r="AW35">
        <v>32</v>
      </c>
      <c r="AX35">
        <f>IF(Z35&gt;0, (R35*SUMPRODUCT(K35:$K$98, X35:$X$98)-K35*$AZ$3)/Z35, 0)</f>
        <v>1272.4252460132991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</v>
      </c>
      <c r="S36">
        <f t="shared" si="32"/>
        <v>1232.4800203277189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814.76296103373102</v>
      </c>
      <c r="AC36">
        <f t="shared" si="33"/>
        <v>767.43145969026159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-1124.708646237842</v>
      </c>
      <c r="AI36">
        <f t="shared" si="38"/>
        <v>-1155.8422730323032</v>
      </c>
      <c r="AJ36">
        <f t="shared" si="39"/>
        <v>47.331501343469427</v>
      </c>
      <c r="AK36">
        <f t="shared" si="30"/>
        <v>57.033407272361174</v>
      </c>
      <c r="AL36">
        <f t="shared" si="40"/>
        <v>-1051.4773644164725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-68.350174475298971</v>
      </c>
      <c r="AR36">
        <f t="shared" si="45"/>
        <v>-70.242210097651835</v>
      </c>
      <c r="AS36">
        <f t="shared" si="46"/>
        <v>2.8764039343215413</v>
      </c>
      <c r="AT36">
        <f t="shared" si="47"/>
        <v>3.4660028186200238</v>
      </c>
      <c r="AU36">
        <f t="shared" si="48"/>
        <v>-63.899803344710271</v>
      </c>
      <c r="AW36">
        <v>33</v>
      </c>
      <c r="AX36">
        <f>IF(Z36&gt;0, (R36*SUMPRODUCT(K36:$K$98, X36:$X$98)-K36*$AZ$3)/Z36, 0)</f>
        <v>1232.4800203277189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</v>
      </c>
      <c r="S37">
        <f t="shared" si="32"/>
        <v>1189.9083875478186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767.43145969026159</v>
      </c>
      <c r="AC37">
        <f t="shared" si="33"/>
        <v>718.83844200404724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-1233.3385131396687</v>
      </c>
      <c r="AI37">
        <f t="shared" si="38"/>
        <v>-1263.5441344096155</v>
      </c>
      <c r="AJ37">
        <f t="shared" si="39"/>
        <v>48.593017686214353</v>
      </c>
      <c r="AK37">
        <f t="shared" si="30"/>
        <v>53.720202178318317</v>
      </c>
      <c r="AL37">
        <f t="shared" si="40"/>
        <v>-1161.2309145450829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-66.921222254014864</v>
      </c>
      <c r="AR37">
        <f t="shared" si="45"/>
        <v>-68.560185987646193</v>
      </c>
      <c r="AS37">
        <f t="shared" si="46"/>
        <v>2.6366679560619262</v>
      </c>
      <c r="AT37">
        <f t="shared" si="47"/>
        <v>2.9148701278727822</v>
      </c>
      <c r="AU37">
        <f t="shared" si="48"/>
        <v>-63.008647903711484</v>
      </c>
      <c r="AW37">
        <v>34</v>
      </c>
      <c r="AX37">
        <f>IF(Z37&gt;0, (R37*SUMPRODUCT(K37:$K$98, X37:$X$98)-K37*$AZ$3)/Z37, 0)</f>
        <v>1189.9083875478186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</v>
      </c>
      <c r="S38">
        <f t="shared" si="32"/>
        <v>1145.5508096644887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718.83844200404724</v>
      </c>
      <c r="AC38">
        <f t="shared" si="33"/>
        <v>669.55753831171501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-1358.6062547962117</v>
      </c>
      <c r="AI38">
        <f t="shared" si="38"/>
        <v>-1387.8305167260608</v>
      </c>
      <c r="AJ38">
        <f t="shared" si="39"/>
        <v>49.280903692332231</v>
      </c>
      <c r="AK38">
        <f t="shared" si="30"/>
        <v>50.318690940283311</v>
      </c>
      <c r="AL38">
        <f t="shared" si="40"/>
        <v>-1288.2309220934453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-65.819890892743459</v>
      </c>
      <c r="AR38">
        <f t="shared" si="45"/>
        <v>-67.23570781898907</v>
      </c>
      <c r="AS38">
        <f t="shared" si="46"/>
        <v>2.3874935748854251</v>
      </c>
      <c r="AT38">
        <f t="shared" si="47"/>
        <v>2.4377708669182563</v>
      </c>
      <c r="AU38">
        <f t="shared" si="48"/>
        <v>-62.410443377185388</v>
      </c>
      <c r="AW38">
        <v>35</v>
      </c>
      <c r="AX38">
        <f>IF(Z38&gt;0, (R38*SUMPRODUCT(K38:$K$98, X38:$X$98)-K38*$AZ$3)/Z38, 0)</f>
        <v>1145.5508096644887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</v>
      </c>
      <c r="S39">
        <f t="shared" si="32"/>
        <v>1098.7248550062911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669.55753831171501</v>
      </c>
      <c r="AC39">
        <f t="shared" si="33"/>
        <v>619.48793184904525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-1481.5940967623326</v>
      </c>
      <c r="AI39">
        <f t="shared" si="38"/>
        <v>-1509.7853190245021</v>
      </c>
      <c r="AJ39">
        <f t="shared" si="39"/>
        <v>50.069606462669753</v>
      </c>
      <c r="AK39">
        <f t="shared" si="30"/>
        <v>46.869027681820057</v>
      </c>
      <c r="AL39">
        <f t="shared" si="40"/>
        <v>-1412.8466848800122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-64.087711639860643</v>
      </c>
      <c r="AR39">
        <f t="shared" si="45"/>
        <v>-65.307148817061375</v>
      </c>
      <c r="AS39">
        <f t="shared" si="46"/>
        <v>2.165806753626411</v>
      </c>
      <c r="AT39">
        <f t="shared" si="47"/>
        <v>2.0273627827466756</v>
      </c>
      <c r="AU39">
        <f t="shared" si="48"/>
        <v>-61.113979280688291</v>
      </c>
      <c r="AW39">
        <v>36</v>
      </c>
      <c r="AX39">
        <f>IF(Z39&gt;0, (R39*SUMPRODUCT(K39:$K$98, X39:$X$98)-K39*$AZ$3)/Z39, 0)</f>
        <v>1098.7248550062911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</v>
      </c>
      <c r="S40">
        <f t="shared" si="32"/>
        <v>1050.1123255044015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619.48793184904525</v>
      </c>
      <c r="AC40">
        <f t="shared" si="33"/>
        <v>569.46297416460777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-1589.8523240768361</v>
      </c>
      <c r="AI40">
        <f t="shared" si="38"/>
        <v>-1616.9667079543456</v>
      </c>
      <c r="AJ40">
        <f t="shared" si="39"/>
        <v>50.024957684437481</v>
      </c>
      <c r="AK40">
        <f t="shared" si="30"/>
        <v>43.364155229433173</v>
      </c>
      <c r="AL40">
        <f t="shared" si="40"/>
        <v>-1523.5775950404748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-61.402250501464344</v>
      </c>
      <c r="AR40">
        <f t="shared" si="45"/>
        <v>-62.449444738203553</v>
      </c>
      <c r="AS40">
        <f t="shared" si="46"/>
        <v>1.9320316337233181</v>
      </c>
      <c r="AT40">
        <f t="shared" si="47"/>
        <v>1.6747824196364522</v>
      </c>
      <c r="AU40">
        <f t="shared" si="48"/>
        <v>-58.842630684843776</v>
      </c>
      <c r="AW40">
        <v>37</v>
      </c>
      <c r="AX40">
        <f>IF(Z40&gt;0, (R40*SUMPRODUCT(K40:$K$98, X40:$X$98)-K40*$AZ$3)/Z40, 0)</f>
        <v>1050.1123255044015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</v>
      </c>
      <c r="S41">
        <f t="shared" si="32"/>
        <v>1001.4282909746929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569.46297416460777</v>
      </c>
      <c r="AC41">
        <f t="shared" si="33"/>
        <v>520.61675398048544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-1699.0578453915848</v>
      </c>
      <c r="AI41">
        <f t="shared" si="38"/>
        <v>-1725.0515565076232</v>
      </c>
      <c r="AJ41">
        <f t="shared" si="39"/>
        <v>48.84622018412233</v>
      </c>
      <c r="AK41">
        <f t="shared" ref="AK41:AK72" si="61">G41*SUM(AB41:AB41, AE41:AF41)</f>
        <v>39.862408191522547</v>
      </c>
      <c r="AL41">
        <f t="shared" si="40"/>
        <v>-1636.3429281319784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-58.589210422752338</v>
      </c>
      <c r="AR41">
        <f t="shared" si="45"/>
        <v>-59.48556072323008</v>
      </c>
      <c r="AS41">
        <f t="shared" si="46"/>
        <v>1.6843814237908172</v>
      </c>
      <c r="AT41">
        <f t="shared" si="47"/>
        <v>1.3745894689962677</v>
      </c>
      <c r="AU41">
        <f t="shared" si="48"/>
        <v>-56.426589830443</v>
      </c>
      <c r="AW41">
        <v>38</v>
      </c>
      <c r="AX41">
        <f>IF(Z41&gt;0, (R41*SUMPRODUCT(K41:$K$98, X41:$X$98)-K41*$AZ$3)/Z41, 0)</f>
        <v>1001.4282909746929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</v>
      </c>
      <c r="S42">
        <f t="shared" si="32"/>
        <v>952.85256652206215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520.61675398048544</v>
      </c>
      <c r="AC42">
        <f t="shared" si="33"/>
        <v>473.23828491250265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-1802.1221569576089</v>
      </c>
      <c r="AI42">
        <f t="shared" si="38"/>
        <v>-1826.9548698840083</v>
      </c>
      <c r="AJ42">
        <f t="shared" si="39"/>
        <v>47.378469067982792</v>
      </c>
      <c r="AK42">
        <f t="shared" si="61"/>
        <v>36.443172778633986</v>
      </c>
      <c r="AL42">
        <f t="shared" si="40"/>
        <v>-1743.1332280373915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-55.485011962383503</v>
      </c>
      <c r="AR42">
        <f t="shared" si="45"/>
        <v>-56.249579097003178</v>
      </c>
      <c r="AS42">
        <f t="shared" si="46"/>
        <v>1.4587218257359669</v>
      </c>
      <c r="AT42">
        <f t="shared" si="47"/>
        <v>1.1220381869025986</v>
      </c>
      <c r="AU42">
        <f t="shared" si="48"/>
        <v>-53.668819084364614</v>
      </c>
      <c r="AW42">
        <v>39</v>
      </c>
      <c r="AX42">
        <f>IF(Z42&gt;0, (R42*SUMPRODUCT(K42:$K$98, X42:$X$98)-K42*$AZ$3)/Z42, 0)</f>
        <v>952.85256652206215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</v>
      </c>
      <c r="S43">
        <f t="shared" si="32"/>
        <v>905.07211483792923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473.23828491250265</v>
      </c>
      <c r="AC43">
        <f t="shared" si="33"/>
        <v>427.76286344544923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-1905.9229844613296</v>
      </c>
      <c r="AI43">
        <f t="shared" si="38"/>
        <v>-1929.5544087662342</v>
      </c>
      <c r="AJ43">
        <f t="shared" si="39"/>
        <v>45.475421467053422</v>
      </c>
      <c r="AK43">
        <f t="shared" si="61"/>
        <v>33.126679943875189</v>
      </c>
      <c r="AL43">
        <f t="shared" si="40"/>
        <v>-1850.9523073553057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-52.393665426985898</v>
      </c>
      <c r="AR43">
        <f t="shared" si="45"/>
        <v>-53.043291329338004</v>
      </c>
      <c r="AS43">
        <f t="shared" si="46"/>
        <v>1.2501155801787918</v>
      </c>
      <c r="AT43">
        <f t="shared" si="47"/>
        <v>0.91064969562596498</v>
      </c>
      <c r="AU43">
        <f t="shared" si="48"/>
        <v>-50.882526053533255</v>
      </c>
      <c r="AW43">
        <v>40</v>
      </c>
      <c r="AX43">
        <f>IF(Z43&gt;0, (R43*SUMPRODUCT(K43:$K$98, X43:$X$98)-K43*$AZ$3)/Z43, 0)</f>
        <v>905.07211483792923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</v>
      </c>
      <c r="S44">
        <f t="shared" si="32"/>
        <v>858.3212126377864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427.76286344544923</v>
      </c>
      <c r="AC44">
        <f t="shared" si="33"/>
        <v>384.30633238929374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-2016.0345704674519</v>
      </c>
      <c r="AI44">
        <f t="shared" si="38"/>
        <v>-2038.4216632440737</v>
      </c>
      <c r="AJ44">
        <f t="shared" si="39"/>
        <v>43.456531056155484</v>
      </c>
      <c r="AK44">
        <f t="shared" si="61"/>
        <v>29.943400441181449</v>
      </c>
      <c r="AL44">
        <f t="shared" si="40"/>
        <v>-1965.0217317467368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-49.482699849866378</v>
      </c>
      <c r="AR44">
        <f t="shared" si="45"/>
        <v>-50.032181395770536</v>
      </c>
      <c r="AS44">
        <f t="shared" si="46"/>
        <v>1.0666218299369461</v>
      </c>
      <c r="AT44">
        <f t="shared" si="47"/>
        <v>0.73494786161915138</v>
      </c>
      <c r="AU44">
        <f t="shared" si="48"/>
        <v>-48.230611704214439</v>
      </c>
      <c r="AW44">
        <v>41</v>
      </c>
      <c r="AX44">
        <f>IF(Z44&gt;0, (R44*SUMPRODUCT(K44:$K$98, X44:$X$98)-K44*$AZ$3)/Z44, 0)</f>
        <v>858.3212126377864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</v>
      </c>
      <c r="S45">
        <f t="shared" si="32"/>
        <v>812.10531879839516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384.30633238929374</v>
      </c>
      <c r="AC45">
        <f t="shared" si="33"/>
        <v>342.8032167990973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-2114.7737499863933</v>
      </c>
      <c r="AI45">
        <f t="shared" si="38"/>
        <v>-2135.8795849602557</v>
      </c>
      <c r="AJ45">
        <f t="shared" si="39"/>
        <v>41.503115590196444</v>
      </c>
      <c r="AK45">
        <f t="shared" si="61"/>
        <v>26.901443267250563</v>
      </c>
      <c r="AL45">
        <f t="shared" si="40"/>
        <v>-2067.4750261028084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-46.344830773009491</v>
      </c>
      <c r="AR45">
        <f t="shared" si="45"/>
        <v>-46.807360795520417</v>
      </c>
      <c r="AS45">
        <f t="shared" si="46"/>
        <v>0.90953222234420195</v>
      </c>
      <c r="AT45">
        <f t="shared" si="47"/>
        <v>0.58953958350318303</v>
      </c>
      <c r="AU45">
        <f t="shared" si="48"/>
        <v>-45.308288989673024</v>
      </c>
      <c r="AW45">
        <v>42</v>
      </c>
      <c r="AX45">
        <f>IF(Z45&gt;0, (R45*SUMPRODUCT(K45:$K$98, X45:$X$98)-K45*$AZ$3)/Z45, 0)</f>
        <v>812.10531879839516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</v>
      </c>
      <c r="S46">
        <f t="shared" si="32"/>
        <v>766.80529484812553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342.8032167990973</v>
      </c>
      <c r="AC46">
        <f t="shared" si="33"/>
        <v>303.58301482936463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-2198.9274571864371</v>
      </c>
      <c r="AI46">
        <f t="shared" si="38"/>
        <v>-2218.7227700819676</v>
      </c>
      <c r="AJ46">
        <f t="shared" si="39"/>
        <v>39.22020196973267</v>
      </c>
      <c r="AK46">
        <f t="shared" si="61"/>
        <v>23.996225175936814</v>
      </c>
      <c r="AL46">
        <f t="shared" si="40"/>
        <v>-2155.5063429362986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-43.025930284033748</v>
      </c>
      <c r="AR46">
        <f t="shared" si="45"/>
        <v>-43.413260820932642</v>
      </c>
      <c r="AS46">
        <f t="shared" si="46"/>
        <v>0.76741307229598477</v>
      </c>
      <c r="AT46">
        <f t="shared" si="47"/>
        <v>0.46952886423132933</v>
      </c>
      <c r="AU46">
        <f t="shared" si="48"/>
        <v>-42.176318884405333</v>
      </c>
      <c r="AW46">
        <v>43</v>
      </c>
      <c r="AX46">
        <f>IF(Z46&gt;0, (R46*SUMPRODUCT(K46:$K$98, X46:$X$98)-K46*$AZ$3)/Z46, 0)</f>
        <v>766.80529484812553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</v>
      </c>
      <c r="S47">
        <f t="shared" si="32"/>
        <v>723.0515973053358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303.58301482936463</v>
      </c>
      <c r="AC47">
        <f t="shared" si="33"/>
        <v>266.91836026254225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-2279.1852535373259</v>
      </c>
      <c r="AI47">
        <f t="shared" si="38"/>
        <v>-2297.6430206771324</v>
      </c>
      <c r="AJ47">
        <f t="shared" si="39"/>
        <v>36.664654566822378</v>
      </c>
      <c r="AK47">
        <f t="shared" si="61"/>
        <v>21.250811038055527</v>
      </c>
      <c r="AL47">
        <f t="shared" si="40"/>
        <v>-2239.7275550722547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-39.818140130822698</v>
      </c>
      <c r="AR47">
        <f t="shared" si="45"/>
        <v>-40.140603588908981</v>
      </c>
      <c r="AS47">
        <f t="shared" si="46"/>
        <v>0.64054396241996092</v>
      </c>
      <c r="AT47">
        <f t="shared" si="47"/>
        <v>0.37125888318804501</v>
      </c>
      <c r="AU47">
        <f t="shared" si="48"/>
        <v>-39.128800743300985</v>
      </c>
      <c r="AW47">
        <v>44</v>
      </c>
      <c r="AX47">
        <f>IF(Z47&gt;0, (R47*SUMPRODUCT(K47:$K$98, X47:$X$98)-K47*$AZ$3)/Z47, 0)</f>
        <v>723.0515973053358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</v>
      </c>
      <c r="S48">
        <f t="shared" si="32"/>
        <v>680.77696629484024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266.91836026254225</v>
      </c>
      <c r="AC48">
        <f t="shared" si="33"/>
        <v>232.7799305935155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-2353.1053511329465</v>
      </c>
      <c r="AI48">
        <f t="shared" si="38"/>
        <v>-2370.2019879257887</v>
      </c>
      <c r="AJ48">
        <f t="shared" si="39"/>
        <v>34.138429669026749</v>
      </c>
      <c r="AK48">
        <f t="shared" si="61"/>
        <v>18.684285218377958</v>
      </c>
      <c r="AL48">
        <f t="shared" si="40"/>
        <v>-2317.3792730383839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-36.704954759515857</v>
      </c>
      <c r="AR48">
        <f t="shared" si="45"/>
        <v>-36.971636945980229</v>
      </c>
      <c r="AS48">
        <f t="shared" si="46"/>
        <v>0.53250888914057193</v>
      </c>
      <c r="AT48">
        <f t="shared" si="47"/>
        <v>0.29144714805236399</v>
      </c>
      <c r="AU48">
        <f t="shared" si="48"/>
        <v>-36.147680908787294</v>
      </c>
      <c r="AW48">
        <v>45</v>
      </c>
      <c r="AX48">
        <f>IF(Z48&gt;0, (R48*SUMPRODUCT(K48:$K$98, X48:$X$98)-K48*$AZ$3)/Z48, 0)</f>
        <v>680.77696629484024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</v>
      </c>
      <c r="S49">
        <f t="shared" si="32"/>
        <v>639.97850244251003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232.7799305935155</v>
      </c>
      <c r="AC49">
        <f t="shared" si="33"/>
        <v>201.14614588917453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-2421.1998182941902</v>
      </c>
      <c r="AI49">
        <f t="shared" si="38"/>
        <v>-2436.9148888099567</v>
      </c>
      <c r="AJ49">
        <f t="shared" si="39"/>
        <v>31.633784704340968</v>
      </c>
      <c r="AK49">
        <f t="shared" si="61"/>
        <v>16.294595141546086</v>
      </c>
      <c r="AL49">
        <f t="shared" si="40"/>
        <v>-2388.9865089640698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-33.720649544869403</v>
      </c>
      <c r="AR49">
        <f t="shared" si="45"/>
        <v>-33.939517224203861</v>
      </c>
      <c r="AS49">
        <f t="shared" si="46"/>
        <v>0.44057155453797414</v>
      </c>
      <c r="AT49">
        <f t="shared" si="47"/>
        <v>0.22693886233261065</v>
      </c>
      <c r="AU49">
        <f t="shared" si="48"/>
        <v>-33.272006807333284</v>
      </c>
      <c r="AW49">
        <v>46</v>
      </c>
      <c r="AX49">
        <f>IF(Z49&gt;0, (R49*SUMPRODUCT(K49:$K$98, X49:$X$98)-K49*$AZ$3)/Z49, 0)</f>
        <v>639.97850244251003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</v>
      </c>
      <c r="S50">
        <f t="shared" si="32"/>
        <v>600.52137582735452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201.14614588917453</v>
      </c>
      <c r="AC50">
        <f t="shared" si="33"/>
        <v>171.95332675071126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-2481.833627042055</v>
      </c>
      <c r="AI50">
        <f t="shared" si="38"/>
        <v>-2496.1506300391429</v>
      </c>
      <c r="AJ50">
        <f t="shared" si="39"/>
        <v>29.192819138463278</v>
      </c>
      <c r="AK50">
        <f t="shared" si="61"/>
        <v>14.080230212242219</v>
      </c>
      <c r="AL50">
        <f t="shared" si="40"/>
        <v>-2452.8775806884373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-30.861706800803777</v>
      </c>
      <c r="AR50">
        <f t="shared" si="45"/>
        <v>-31.039739342529373</v>
      </c>
      <c r="AS50">
        <f t="shared" si="46"/>
        <v>0.36301394868838249</v>
      </c>
      <c r="AT50">
        <f t="shared" si="47"/>
        <v>0.17508826206692182</v>
      </c>
      <c r="AU50">
        <f t="shared" si="48"/>
        <v>-30.501637131774068</v>
      </c>
      <c r="AW50">
        <v>47</v>
      </c>
      <c r="AX50">
        <f>IF(Z50&gt;0, (R50*SUMPRODUCT(K50:$K$98, X50:$X$98)-K50*$AZ$3)/Z50, 0)</f>
        <v>600.52137582735452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</v>
      </c>
      <c r="S51">
        <f t="shared" si="32"/>
        <v>562.15589824416509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171.95332675071126</v>
      </c>
      <c r="AC51">
        <f t="shared" si="33"/>
        <v>145.13432566991293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-2530.2145611851884</v>
      </c>
      <c r="AI51">
        <f t="shared" si="38"/>
        <v>-2543.1232868717129</v>
      </c>
      <c r="AJ51">
        <f t="shared" si="39"/>
        <v>26.81900108079833</v>
      </c>
      <c r="AK51">
        <f t="shared" si="61"/>
        <v>12.03673287254979</v>
      </c>
      <c r="AL51">
        <f t="shared" si="40"/>
        <v>-2504.2675529183648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-28.09225515749031</v>
      </c>
      <c r="AR51">
        <f t="shared" si="45"/>
        <v>-28.235577080186872</v>
      </c>
      <c r="AS51">
        <f t="shared" si="46"/>
        <v>0.29776376793827675</v>
      </c>
      <c r="AT51">
        <f t="shared" si="47"/>
        <v>0.13364043362387057</v>
      </c>
      <c r="AU51">
        <f t="shared" si="48"/>
        <v>-27.804172878624726</v>
      </c>
      <c r="AW51">
        <v>48</v>
      </c>
      <c r="AX51">
        <f>IF(Z51&gt;0, (R51*SUMPRODUCT(K51:$K$98, X51:$X$98)-K51*$AZ$3)/Z51, 0)</f>
        <v>562.15589824416509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</v>
      </c>
      <c r="S52">
        <f t="shared" si="32"/>
        <v>524.8272660671571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145.13432566991293</v>
      </c>
      <c r="AC52">
        <f t="shared" si="33"/>
        <v>120.65162919099896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-2570.450441225843</v>
      </c>
      <c r="AI52">
        <f t="shared" si="38"/>
        <v>-2581.9448544348893</v>
      </c>
      <c r="AJ52">
        <f t="shared" si="39"/>
        <v>24.482696478913965</v>
      </c>
      <c r="AK52">
        <f t="shared" si="61"/>
        <v>10.159402796893906</v>
      </c>
      <c r="AL52">
        <f t="shared" si="40"/>
        <v>-2547.3027551590812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-25.481234580265856</v>
      </c>
      <c r="AR52">
        <f t="shared" si="45"/>
        <v>-25.595180305359289</v>
      </c>
      <c r="AS52">
        <f t="shared" si="46"/>
        <v>0.24270039294713774</v>
      </c>
      <c r="AT52">
        <f t="shared" si="47"/>
        <v>0.10071158023945642</v>
      </c>
      <c r="AU52">
        <f t="shared" si="48"/>
        <v>-25.251768332172695</v>
      </c>
      <c r="AW52">
        <v>49</v>
      </c>
      <c r="AX52">
        <f>IF(Z52&gt;0, (R52*SUMPRODUCT(K52:$K$98, X52:$X$98)-K52*$AZ$3)/Z52, 0)</f>
        <v>524.8272660671571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</v>
      </c>
      <c r="S53">
        <f t="shared" si="32"/>
        <v>487.74238128897389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120.65162919099896</v>
      </c>
      <c r="AC53">
        <f t="shared" si="33"/>
        <v>98.393214859461992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-2585.7445512898298</v>
      </c>
      <c r="AI53">
        <f t="shared" si="38"/>
        <v>-2595.8311480911407</v>
      </c>
      <c r="AJ53">
        <f t="shared" si="39"/>
        <v>22.258414331536969</v>
      </c>
      <c r="AK53">
        <f t="shared" si="61"/>
        <v>8.4456140433699272</v>
      </c>
      <c r="AL53">
        <f t="shared" si="40"/>
        <v>-2565.1271197162337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-22.886470742402594</v>
      </c>
      <c r="AR53">
        <f t="shared" si="45"/>
        <v>-22.975747389033621</v>
      </c>
      <c r="AS53">
        <f t="shared" si="46"/>
        <v>0.19700961880278797</v>
      </c>
      <c r="AT53">
        <f t="shared" si="47"/>
        <v>7.4752279226032822E-2</v>
      </c>
      <c r="AU53">
        <f t="shared" si="48"/>
        <v>-22.703985491004801</v>
      </c>
      <c r="AW53">
        <v>50</v>
      </c>
      <c r="AX53">
        <f>IF(Z53&gt;0, (R53*SUMPRODUCT(K53:$K$98, X53:$X$98)-K53*$AZ$3)/Z53, 0)</f>
        <v>487.74238128897389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</v>
      </c>
      <c r="S54">
        <f t="shared" si="32"/>
        <v>450.40114165242477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98.393214859461992</v>
      </c>
      <c r="AC54">
        <f t="shared" si="33"/>
        <v>78.384262196281625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-2568.2504072486099</v>
      </c>
      <c r="AI54">
        <f t="shared" si="38"/>
        <v>-2576.9520128782833</v>
      </c>
      <c r="AJ54">
        <f t="shared" si="39"/>
        <v>20.008952663180366</v>
      </c>
      <c r="AK54">
        <f t="shared" si="61"/>
        <v>6.8875250401623402</v>
      </c>
      <c r="AL54">
        <f t="shared" si="40"/>
        <v>-2550.0555351749404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-20.296098003729622</v>
      </c>
      <c r="AR54">
        <f t="shared" si="45"/>
        <v>-20.364864133446257</v>
      </c>
      <c r="AS54">
        <f t="shared" si="46"/>
        <v>0.15812463732419227</v>
      </c>
      <c r="AT54">
        <f t="shared" si="47"/>
        <v>5.4430005276640776E-2</v>
      </c>
      <c r="AU54">
        <f t="shared" si="48"/>
        <v>-20.152309490845422</v>
      </c>
      <c r="AW54">
        <v>51</v>
      </c>
      <c r="AX54">
        <f>IF(Z54&gt;0, (R54*SUMPRODUCT(K54:$K$98, X54:$X$98)-K54*$AZ$3)/Z54, 0)</f>
        <v>450.40114165242477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</v>
      </c>
      <c r="S55">
        <f t="shared" si="32"/>
        <v>412.20304801277592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78.384262196281625</v>
      </c>
      <c r="AC55">
        <f t="shared" si="33"/>
        <v>60.657376763286152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-2513.7671536314756</v>
      </c>
      <c r="AI55">
        <f t="shared" si="38"/>
        <v>-2521.1248596280366</v>
      </c>
      <c r="AJ55">
        <f t="shared" si="39"/>
        <v>17.726885432995473</v>
      </c>
      <c r="AK55">
        <f t="shared" si="61"/>
        <v>5.486898353739714</v>
      </c>
      <c r="AL55">
        <f t="shared" si="40"/>
        <v>-2497.9110758413012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-17.737083484602486</v>
      </c>
      <c r="AR55">
        <f t="shared" si="45"/>
        <v>-17.788999289663284</v>
      </c>
      <c r="AS55">
        <f t="shared" si="46"/>
        <v>0.12508049776718486</v>
      </c>
      <c r="AT55">
        <f t="shared" si="47"/>
        <v>3.8715429164238667E-2</v>
      </c>
      <c r="AU55">
        <f t="shared" si="48"/>
        <v>-17.62520336273186</v>
      </c>
      <c r="AW55">
        <v>52</v>
      </c>
      <c r="AX55">
        <f>IF(Z55&gt;0, (R55*SUMPRODUCT(K55:$K$98, X55:$X$98)-K55*$AZ$3)/Z55, 0)</f>
        <v>412.20304801277592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</v>
      </c>
      <c r="S56">
        <f t="shared" si="32"/>
        <v>371.80204117410807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60.657376763286152</v>
      </c>
      <c r="AC56">
        <f t="shared" si="33"/>
        <v>45.214233073982001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-2407.4227870785753</v>
      </c>
      <c r="AI56">
        <f t="shared" si="38"/>
        <v>-2413.5032046216315</v>
      </c>
      <c r="AJ56">
        <f t="shared" si="39"/>
        <v>15.443143689304151</v>
      </c>
      <c r="AK56">
        <f t="shared" si="61"/>
        <v>4.2460163734300309</v>
      </c>
      <c r="AL56">
        <f t="shared" si="40"/>
        <v>-2393.8140445588974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-15.166714347236997</v>
      </c>
      <c r="AR56">
        <f t="shared" si="45"/>
        <v>-15.205020853465333</v>
      </c>
      <c r="AS56">
        <f t="shared" si="46"/>
        <v>9.7291489561433256E-2</v>
      </c>
      <c r="AT56">
        <f t="shared" si="47"/>
        <v>2.6749816357621182E-2</v>
      </c>
      <c r="AU56">
        <f t="shared" si="48"/>
        <v>-15.08097954754628</v>
      </c>
      <c r="AW56">
        <v>53</v>
      </c>
      <c r="AX56">
        <f>IF(Z56&gt;0, (R56*SUMPRODUCT(K56:$K$98, X56:$X$98)-K56*$AZ$3)/Z56, 0)</f>
        <v>371.80204117410807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</v>
      </c>
      <c r="S57">
        <f t="shared" si="32"/>
        <v>327.82645373405904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45.214233073982001</v>
      </c>
      <c r="AC57">
        <f t="shared" si="33"/>
        <v>32.095679258261342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-2248.7784987892378</v>
      </c>
      <c r="AI57">
        <f t="shared" si="38"/>
        <v>-2253.6737229074688</v>
      </c>
      <c r="AJ57">
        <f t="shared" si="39"/>
        <v>13.118553815720659</v>
      </c>
      <c r="AK57">
        <f t="shared" si="61"/>
        <v>3.1649963151787404</v>
      </c>
      <c r="AL57">
        <f t="shared" si="40"/>
        <v>-2237.3901727765697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-12.649338012449148</v>
      </c>
      <c r="AR57">
        <f t="shared" si="45"/>
        <v>-12.676873558769755</v>
      </c>
      <c r="AS57">
        <f t="shared" si="46"/>
        <v>7.3791625782129833E-2</v>
      </c>
      <c r="AT57">
        <f t="shared" si="47"/>
        <v>1.7803046507429334E-2</v>
      </c>
      <c r="AU57">
        <f t="shared" si="48"/>
        <v>-12.585278886480197</v>
      </c>
      <c r="AW57">
        <v>54</v>
      </c>
      <c r="AX57">
        <f>IF(Z57&gt;0, (R57*SUMPRODUCT(K57:$K$98, X57:$X$98)-K57*$AZ$3)/Z57, 0)</f>
        <v>327.82645373405904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</v>
      </c>
      <c r="S58">
        <f t="shared" si="32"/>
        <v>277.95013565391321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32.095679258261342</v>
      </c>
      <c r="AC58">
        <f t="shared" si="33"/>
        <v>21.27505600609468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-2038.2729777788052</v>
      </c>
      <c r="AI58">
        <f t="shared" si="38"/>
        <v>-2042.1001131669643</v>
      </c>
      <c r="AJ58">
        <f t="shared" si="39"/>
        <v>10.820623252166662</v>
      </c>
      <c r="AK58">
        <f t="shared" si="61"/>
        <v>2.246697548078294</v>
      </c>
      <c r="AL58">
        <f t="shared" si="40"/>
        <v>-2029.0327923667194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-10.236828838192062</v>
      </c>
      <c r="AR58">
        <f t="shared" si="45"/>
        <v>-10.256049879895645</v>
      </c>
      <c r="AS58">
        <f t="shared" si="46"/>
        <v>5.4344471698634267E-2</v>
      </c>
      <c r="AT58">
        <f t="shared" si="47"/>
        <v>1.1283600627393076E-2</v>
      </c>
      <c r="AU58">
        <f t="shared" si="48"/>
        <v>-10.190421807569619</v>
      </c>
      <c r="AW58">
        <v>55</v>
      </c>
      <c r="AX58">
        <f>IF(Z58&gt;0, (R58*SUMPRODUCT(K58:$K$98, X58:$X$98)-K58*$AZ$3)/Z58, 0)</f>
        <v>277.95013565391321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</v>
      </c>
      <c r="S59">
        <f t="shared" si="32"/>
        <v>218.90377343492705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21.27505600609468</v>
      </c>
      <c r="AC59">
        <f t="shared" si="33"/>
        <v>12.671008203869098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-1789.3362080394388</v>
      </c>
      <c r="AI59">
        <f t="shared" si="38"/>
        <v>-1792.2304039696967</v>
      </c>
      <c r="AJ59">
        <f t="shared" si="39"/>
        <v>8.6040478022255815</v>
      </c>
      <c r="AK59">
        <f t="shared" si="61"/>
        <v>1.4892539204266277</v>
      </c>
      <c r="AL59">
        <f t="shared" si="40"/>
        <v>-1782.1371022470446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-8.0237432337555319</v>
      </c>
      <c r="AR59">
        <f t="shared" si="45"/>
        <v>-8.0367213900730707</v>
      </c>
      <c r="AS59">
        <f t="shared" si="46"/>
        <v>3.858227985653942E-2</v>
      </c>
      <c r="AT59">
        <f t="shared" si="47"/>
        <v>6.6781139361506044E-3</v>
      </c>
      <c r="AU59">
        <f t="shared" si="48"/>
        <v>-7.9914609962803818</v>
      </c>
      <c r="AW59">
        <v>56</v>
      </c>
      <c r="AX59">
        <f>IF(Z59&gt;0, (R59*SUMPRODUCT(K59:$K$98, X59:$X$98)-K59*$AZ$3)/Z59, 0)</f>
        <v>218.90377343492705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</v>
      </c>
      <c r="S60">
        <f t="shared" si="32"/>
        <v>144.9869675503445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12.671008203869098</v>
      </c>
      <c r="AC60">
        <f t="shared" si="33"/>
        <v>6.1051051807979002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-1519.712113880026</v>
      </c>
      <c r="AI60">
        <f t="shared" si="38"/>
        <v>-1521.8175117940411</v>
      </c>
      <c r="AJ60">
        <f t="shared" si="39"/>
        <v>6.5659030230711979</v>
      </c>
      <c r="AK60">
        <f t="shared" si="61"/>
        <v>0.88697057427083692</v>
      </c>
      <c r="AL60">
        <f t="shared" si="40"/>
        <v>-1514.3646381966992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-6.0845487482487188</v>
      </c>
      <c r="AR60">
        <f t="shared" si="45"/>
        <v>-6.0929782370481336</v>
      </c>
      <c r="AS60">
        <f t="shared" si="46"/>
        <v>2.628824015763833E-2</v>
      </c>
      <c r="AT60">
        <f t="shared" si="47"/>
        <v>3.5512092376721828E-3</v>
      </c>
      <c r="AU60">
        <f t="shared" si="48"/>
        <v>-6.0631387876528233</v>
      </c>
      <c r="AW60">
        <v>57</v>
      </c>
      <c r="AX60">
        <f>IF(Z60&gt;0, (R60*SUMPRODUCT(K60:$K$98, X60:$X$98)-K60*$AZ$3)/Z60, 0)</f>
        <v>144.9869675503445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</v>
      </c>
      <c r="S61">
        <f t="shared" si="32"/>
        <v>45.172595388776109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6.1051051807979002</v>
      </c>
      <c r="AC61">
        <f t="shared" si="33"/>
        <v>1.3221994778030908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-1241.6931588560867</v>
      </c>
      <c r="AI61">
        <f t="shared" si="38"/>
        <v>-1243.1566562115338</v>
      </c>
      <c r="AJ61">
        <f t="shared" si="39"/>
        <v>4.7829057029948094</v>
      </c>
      <c r="AK61">
        <f t="shared" si="61"/>
        <v>0.42735736265585306</v>
      </c>
      <c r="AL61">
        <f t="shared" si="40"/>
        <v>-1237.9463931458831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-4.4387768803752019</v>
      </c>
      <c r="AR61">
        <f t="shared" si="45"/>
        <v>-4.4440085579273543</v>
      </c>
      <c r="AS61">
        <f t="shared" si="46"/>
        <v>1.7097824131548322E-2</v>
      </c>
      <c r="AT61">
        <f t="shared" si="47"/>
        <v>1.5277075237834813E-3</v>
      </c>
      <c r="AU61">
        <f t="shared" si="48"/>
        <v>-4.4253830262720228</v>
      </c>
      <c r="AW61">
        <v>58</v>
      </c>
      <c r="AX61">
        <f>IF(Z61&gt;0, (R61*SUMPRODUCT(K61:$K$98, X61:$X$98)-K61*$AZ$3)/Z61, 0)</f>
        <v>45.172595388776109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</v>
      </c>
      <c r="S62">
        <f t="shared" si="32"/>
        <v>-101.37672568563571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1.3221994778030908</v>
      </c>
      <c r="AC62">
        <f t="shared" si="33"/>
        <v>-1.9543961121668518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-969.86992437429592</v>
      </c>
      <c r="AI62">
        <f t="shared" si="38"/>
        <v>-970.83385179400136</v>
      </c>
      <c r="AJ62">
        <f t="shared" si="39"/>
        <v>3.2765955899699426</v>
      </c>
      <c r="AK62">
        <f t="shared" si="61"/>
        <v>9.2553963446216359E-2</v>
      </c>
      <c r="AL62">
        <f t="shared" si="40"/>
        <v>-967.46470224058521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-3.0955975649769627</v>
      </c>
      <c r="AR62">
        <f t="shared" si="45"/>
        <v>-3.0986741954593233</v>
      </c>
      <c r="AS62">
        <f t="shared" si="46"/>
        <v>1.0458125440139718E-2</v>
      </c>
      <c r="AT62">
        <f t="shared" si="47"/>
        <v>2.954105665849096E-4</v>
      </c>
      <c r="AU62">
        <f t="shared" si="48"/>
        <v>-3.0879206594525987</v>
      </c>
      <c r="AW62">
        <v>59</v>
      </c>
      <c r="AX62">
        <f>IF(Z62&gt;0, (R62*SUMPRODUCT(K62:$K$98, X62:$X$98)-K62*$AZ$3)/Z62, 0)</f>
        <v>-101.37672568563571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</v>
      </c>
      <c r="S63">
        <f t="shared" si="32"/>
        <v>-336.0910455988938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-1.9543961121668518</v>
      </c>
      <c r="AC63">
        <f t="shared" si="33"/>
        <v>-4.0123318107105472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-714.75340782727312</v>
      </c>
      <c r="AI63">
        <f t="shared" si="38"/>
        <v>-715.35031926886791</v>
      </c>
      <c r="AJ63">
        <f t="shared" si="39"/>
        <v>2.0579356985436954</v>
      </c>
      <c r="AK63">
        <f t="shared" si="61"/>
        <v>-0.13680772785167963</v>
      </c>
      <c r="AL63">
        <f t="shared" si="40"/>
        <v>-713.42919129817585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-2.0368976929860385</v>
      </c>
      <c r="AR63">
        <f t="shared" si="45"/>
        <v>-2.0385987657266322</v>
      </c>
      <c r="AS63">
        <f t="shared" si="46"/>
        <v>5.8646862411186346E-3</v>
      </c>
      <c r="AT63">
        <f t="shared" si="47"/>
        <v>-3.8987340555792031E-4</v>
      </c>
      <c r="AU63">
        <f t="shared" si="48"/>
        <v>-2.0331239528910716</v>
      </c>
      <c r="AW63">
        <v>60</v>
      </c>
      <c r="AX63">
        <f>IF(Z63&gt;0, (R63*SUMPRODUCT(K63:$K$98, X63:$X$98)-K63*$AZ$3)/Z63, 0)</f>
        <v>-336.0910455988938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</v>
      </c>
      <c r="S64">
        <f t="shared" si="32"/>
        <v>-742.28763423451164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-4.0123318107105472</v>
      </c>
      <c r="AC64">
        <f t="shared" si="33"/>
        <v>-5.1227456943811687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-491.75518727254172</v>
      </c>
      <c r="AI64">
        <f t="shared" si="38"/>
        <v>-492.10025200608425</v>
      </c>
      <c r="AJ64">
        <f t="shared" si="39"/>
        <v>1.1104138836706214</v>
      </c>
      <c r="AK64">
        <f t="shared" si="61"/>
        <v>-0.28086322674973835</v>
      </c>
      <c r="AL64">
        <f t="shared" si="40"/>
        <v>-491.27070134916335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-1.2512494762681956</v>
      </c>
      <c r="AR64">
        <f t="shared" si="45"/>
        <v>-1.2521274783275504</v>
      </c>
      <c r="AS64">
        <f t="shared" si="46"/>
        <v>2.8253993579405987E-3</v>
      </c>
      <c r="AT64">
        <f t="shared" si="47"/>
        <v>-7.1464414503234362E-4</v>
      </c>
      <c r="AU64">
        <f t="shared" si="48"/>
        <v>-1.2500167231146422</v>
      </c>
      <c r="AW64">
        <v>61</v>
      </c>
      <c r="AX64">
        <f>IF(Z64&gt;0, (R64*SUMPRODUCT(K64:$K$98, X64:$X$98)-K64*$AZ$3)/Z64, 0)</f>
        <v>-742.28763423451164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</v>
      </c>
      <c r="S65">
        <f t="shared" si="32"/>
        <v>-1408.3018395244169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-5.1227456943811687</v>
      </c>
      <c r="AC65">
        <f t="shared" si="33"/>
        <v>-5.5467774837605983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-289.36534215380834</v>
      </c>
      <c r="AI65">
        <f t="shared" si="38"/>
        <v>-289.56227356893856</v>
      </c>
      <c r="AJ65">
        <f t="shared" si="39"/>
        <v>0.42403178937942965</v>
      </c>
      <c r="AK65">
        <f t="shared" si="61"/>
        <v>-0.35859219860668184</v>
      </c>
      <c r="AL65">
        <f t="shared" si="40"/>
        <v>-289.4968339781658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-0.65739053952458004</v>
      </c>
      <c r="AR65">
        <f t="shared" si="45"/>
        <v>-0.65783793536085466</v>
      </c>
      <c r="AS65">
        <f t="shared" si="46"/>
        <v>9.6333059350123577E-4</v>
      </c>
      <c r="AT65">
        <f t="shared" si="47"/>
        <v>-8.146625893644513E-4</v>
      </c>
      <c r="AU65">
        <f t="shared" si="48"/>
        <v>-0.65768926735671784</v>
      </c>
      <c r="AW65">
        <v>62</v>
      </c>
      <c r="AX65">
        <f>IF(Z65&gt;0, (R65*SUMPRODUCT(K65:$K$98, X65:$X$98)-K65*$AZ$3)/Z65, 0)</f>
        <v>-1408.3018395244169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</v>
      </c>
      <c r="S66">
        <f t="shared" si="32"/>
        <v>-2465.936073796111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-5.5467774837605983</v>
      </c>
      <c r="AC66">
        <f t="shared" si="33"/>
        <v>-5.4655808028487796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-168.28095414909797</v>
      </c>
      <c r="AI66">
        <f t="shared" si="38"/>
        <v>-168.39177577300234</v>
      </c>
      <c r="AJ66">
        <f t="shared" si="39"/>
        <v>-8.1196680911818753E-2</v>
      </c>
      <c r="AK66">
        <f t="shared" si="61"/>
        <v>-0.3882744238632419</v>
      </c>
      <c r="AL66">
        <f t="shared" si="40"/>
        <v>-168.8612468777774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-0.34134526226174861</v>
      </c>
      <c r="AR66">
        <f t="shared" si="45"/>
        <v>-0.34157005559303905</v>
      </c>
      <c r="AS66">
        <f t="shared" si="46"/>
        <v>-1.6470136196204148E-4</v>
      </c>
      <c r="AT66">
        <f t="shared" si="47"/>
        <v>-7.8758547402637288E-4</v>
      </c>
      <c r="AU66">
        <f t="shared" si="48"/>
        <v>-0.34252234242902746</v>
      </c>
      <c r="AW66">
        <v>63</v>
      </c>
      <c r="AX66">
        <f>IF(Z66&gt;0, (R66*SUMPRODUCT(K66:$K$98, X66:$X$98)-K66*$AZ$3)/Z66, 0)</f>
        <v>-2465.936073796111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-4192.3542375162697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-5.4655808028487796</v>
      </c>
      <c r="AC67">
        <f t="shared" ref="AC67:AC98" si="64">S67*Z67</f>
        <v>-5.1474731897208867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-96.644414367062069</v>
      </c>
      <c r="AI67">
        <f t="shared" ref="AI67:AI98" si="69">SUM(AE67:AH67)</f>
        <v>-96.705805567543862</v>
      </c>
      <c r="AJ67">
        <f t="shared" ref="AJ67:AJ98" si="70">AB67-AC67</f>
        <v>-0.31810761312789282</v>
      </c>
      <c r="AK67">
        <f t="shared" si="61"/>
        <v>-0.38259065619941462</v>
      </c>
      <c r="AL67">
        <f t="shared" ref="AL67:AL98" si="71">SUM(AI67:AK67)</f>
        <v>-97.406503836871167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-0.17503207834282508</v>
      </c>
      <c r="AR67">
        <f t="shared" ref="AR67:AR98" si="76">AI67*$K67</f>
        <v>-0.17514326355184789</v>
      </c>
      <c r="AS67">
        <f t="shared" ref="AS67:AS98" si="77">AJ67*$K67</f>
        <v>-5.7612265568683207E-4</v>
      </c>
      <c r="AT67">
        <f t="shared" ref="AT67:AT98" si="78">AK67*$K67</f>
        <v>-6.929074809723482E-4</v>
      </c>
      <c r="AU67">
        <f t="shared" ref="AU67:AU98" si="79">AL67*$K67</f>
        <v>-0.17641229368850708</v>
      </c>
      <c r="AW67">
        <v>64</v>
      </c>
      <c r="AX67">
        <f>IF(Z67&gt;0, (R67*SUMPRODUCT(K67:$K$98, X67:$X$98)-K67*$AZ$3)/Z67, 0)</f>
        <v>-4192.3542375162697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</v>
      </c>
      <c r="S68">
        <f t="shared" si="63"/>
        <v>-7083.726614549154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-5.1474731897208867</v>
      </c>
      <c r="AC68">
        <f t="shared" si="64"/>
        <v>-4.7337080578943898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-54.729467580413846</v>
      </c>
      <c r="AI68">
        <f t="shared" si="69"/>
        <v>-54.762880135100609</v>
      </c>
      <c r="AJ68">
        <f t="shared" si="70"/>
        <v>-0.41376513182649699</v>
      </c>
      <c r="AK68">
        <f t="shared" si="61"/>
        <v>-0.36032312328046212</v>
      </c>
      <c r="AL68">
        <f t="shared" si="71"/>
        <v>-55.536968390207562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-8.8500167265716759E-2</v>
      </c>
      <c r="AR68">
        <f t="shared" si="76"/>
        <v>-8.8554196965059423E-2</v>
      </c>
      <c r="AS68">
        <f t="shared" si="77"/>
        <v>-6.6907801216160552E-4</v>
      </c>
      <c r="AT68">
        <f t="shared" si="78"/>
        <v>-5.826597277448838E-4</v>
      </c>
      <c r="AU68">
        <f t="shared" si="79"/>
        <v>-8.9805934704965895E-2</v>
      </c>
      <c r="AW68">
        <v>65</v>
      </c>
      <c r="AX68">
        <f>IF(Z68&gt;0, (R68*SUMPRODUCT(K68:$K$98, X68:$X$98)-K68*$AZ$3)/Z68, 0)</f>
        <v>-7083.726614549154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</v>
      </c>
      <c r="S69">
        <f t="shared" si="63"/>
        <v>-12026.346350797941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-4.7337080578943898</v>
      </c>
      <c r="AC69">
        <f t="shared" si="64"/>
        <v>-4.2964964303660684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-30.431158179024774</v>
      </c>
      <c r="AI69">
        <f t="shared" si="69"/>
        <v>-30.449021029075158</v>
      </c>
      <c r="AJ69">
        <f t="shared" si="70"/>
        <v>-0.43721162752832132</v>
      </c>
      <c r="AK69">
        <f t="shared" si="61"/>
        <v>-0.3313595640526073</v>
      </c>
      <c r="AL69">
        <f t="shared" si="71"/>
        <v>-31.217592220656087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-4.3936284431627927E-2</v>
      </c>
      <c r="AR69">
        <f t="shared" si="76"/>
        <v>-4.3962074684366789E-2</v>
      </c>
      <c r="AS69">
        <f t="shared" si="77"/>
        <v>-6.3124296193037299E-4</v>
      </c>
      <c r="AT69">
        <f t="shared" si="78"/>
        <v>-4.7841452401211731E-4</v>
      </c>
      <c r="AU69">
        <f t="shared" si="79"/>
        <v>-4.5071732170309277E-2</v>
      </c>
      <c r="AW69">
        <v>66</v>
      </c>
      <c r="AX69">
        <f>IF(Z69&gt;0, (R69*SUMPRODUCT(K69:$K$98, X69:$X$98)-K69*$AZ$3)/Z69, 0)</f>
        <v>-12026.346350797941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</v>
      </c>
      <c r="S70">
        <f t="shared" si="63"/>
        <v>-20670.3944714225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-4.2964964303660684</v>
      </c>
      <c r="AC70">
        <f t="shared" si="64"/>
        <v>-3.8710471837315912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-16.640947651703613</v>
      </c>
      <c r="AI70">
        <f t="shared" si="69"/>
        <v>-16.650311399427643</v>
      </c>
      <c r="AJ70">
        <f t="shared" si="70"/>
        <v>-0.42544924663447725</v>
      </c>
      <c r="AK70">
        <f t="shared" si="61"/>
        <v>-0.3007547501256248</v>
      </c>
      <c r="AL70">
        <f t="shared" si="71"/>
        <v>-17.376515396187745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-2.1451856213803997E-2</v>
      </c>
      <c r="AR70">
        <f t="shared" si="76"/>
        <v>-2.146392702695734E-2</v>
      </c>
      <c r="AS70">
        <f t="shared" si="77"/>
        <v>-5.4844689473797486E-4</v>
      </c>
      <c r="AT70">
        <f t="shared" si="78"/>
        <v>-3.8770313989017072E-4</v>
      </c>
      <c r="AU70">
        <f t="shared" si="79"/>
        <v>-2.2400077061585484E-2</v>
      </c>
      <c r="AW70">
        <v>67</v>
      </c>
      <c r="AX70">
        <f>IF(Z70&gt;0, (R70*SUMPRODUCT(K70:$K$98, X70:$X$98)-K70*$AZ$3)/Z70, 0)</f>
        <v>-20670.3944714225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</v>
      </c>
      <c r="S71">
        <f t="shared" si="63"/>
        <v>-36133.605068119999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-3.8710471837315912</v>
      </c>
      <c r="AC71">
        <f t="shared" si="64"/>
        <v>-3.4734048157792294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-8.9275488289855787</v>
      </c>
      <c r="AI71">
        <f t="shared" si="69"/>
        <v>-8.9323551648178761</v>
      </c>
      <c r="AJ71">
        <f t="shared" si="70"/>
        <v>-0.39764236795236174</v>
      </c>
      <c r="AK71">
        <f t="shared" si="61"/>
        <v>-0.27097330286121141</v>
      </c>
      <c r="AL71">
        <f t="shared" si="71"/>
        <v>-9.6009708356314487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-1.0275454357135706E-2</v>
      </c>
      <c r="AR71">
        <f t="shared" si="76"/>
        <v>-1.0280986366583752E-2</v>
      </c>
      <c r="AS71">
        <f t="shared" si="77"/>
        <v>-4.5767949082414989E-4</v>
      </c>
      <c r="AT71">
        <f t="shared" si="78"/>
        <v>-3.1188558683795754E-4</v>
      </c>
      <c r="AU71">
        <f t="shared" si="79"/>
        <v>-1.1050551444245859E-2</v>
      </c>
      <c r="AW71">
        <v>68</v>
      </c>
      <c r="AX71">
        <f>IF(Z71&gt;0, (R71*SUMPRODUCT(K71:$K$98, X71:$X$98)-K71*$AZ$3)/Z71, 0)</f>
        <v>-36133.605068119999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</v>
      </c>
      <c r="S72">
        <f t="shared" si="63"/>
        <v>-64435.435580973535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-3.4734048157792294</v>
      </c>
      <c r="AC72">
        <f t="shared" si="64"/>
        <v>-3.1094889985594318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-4.6908012084612887</v>
      </c>
      <c r="AI72">
        <f t="shared" si="69"/>
        <v>-4.6932140803310318</v>
      </c>
      <c r="AJ72">
        <f t="shared" si="70"/>
        <v>-0.3639158172197976</v>
      </c>
      <c r="AK72">
        <f t="shared" si="61"/>
        <v>-0.24313833710454608</v>
      </c>
      <c r="AL72">
        <f t="shared" si="71"/>
        <v>-5.300268234655376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-4.8205634762901132E-3</v>
      </c>
      <c r="AR72">
        <f t="shared" si="76"/>
        <v>-4.823043095760508E-3</v>
      </c>
      <c r="AS72">
        <f t="shared" si="77"/>
        <v>-3.7398286965767126E-4</v>
      </c>
      <c r="AT72">
        <f t="shared" si="78"/>
        <v>-2.4986430578595274E-4</v>
      </c>
      <c r="AU72">
        <f t="shared" si="79"/>
        <v>-5.4468902712041323E-3</v>
      </c>
      <c r="AW72">
        <v>69</v>
      </c>
      <c r="AX72">
        <f>IF(Z72&gt;0, (R72*SUMPRODUCT(K72:$K$98, X72:$X$98)-K72*$AZ$3)/Z72, 0)</f>
        <v>-64435.435580973535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</v>
      </c>
      <c r="S73">
        <f t="shared" si="63"/>
        <v>-117594.00844672555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-3.1094889985594318</v>
      </c>
      <c r="AC73">
        <f t="shared" si="64"/>
        <v>-2.7802102124134604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-2.4132415168877528</v>
      </c>
      <c r="AI73">
        <f t="shared" si="69"/>
        <v>-2.4144236392803546</v>
      </c>
      <c r="AJ73">
        <f t="shared" si="70"/>
        <v>-0.32927878614597139</v>
      </c>
      <c r="AK73">
        <f t="shared" ref="AK73:AK98" si="92">G73*SUM(AB73:AB73, AE73:AF73)</f>
        <v>-0.21766422989916026</v>
      </c>
      <c r="AL73">
        <f t="shared" si="71"/>
        <v>-2.9613666553254863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-2.2142851278019984E-3</v>
      </c>
      <c r="AR73">
        <f t="shared" si="76"/>
        <v>-2.2153697917342498E-3</v>
      </c>
      <c r="AS73">
        <f t="shared" si="77"/>
        <v>-3.0213184795694557E-4</v>
      </c>
      <c r="AT73">
        <f t="shared" si="78"/>
        <v>-1.9971920081242477E-4</v>
      </c>
      <c r="AU73">
        <f t="shared" si="79"/>
        <v>-2.7172208405036205E-3</v>
      </c>
      <c r="AW73">
        <v>70</v>
      </c>
      <c r="AX73">
        <f>IF(Z73&gt;0, (R73*SUMPRODUCT(K73:$K$98, X73:$X$98)-K73*$AZ$3)/Z73, 0)</f>
        <v>-117594.00844672555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</v>
      </c>
      <c r="S74">
        <f t="shared" si="63"/>
        <v>-220050.02420257678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-2.7802102124134604</v>
      </c>
      <c r="AC74">
        <f t="shared" si="64"/>
        <v>-2.4841215068070999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-1.2117128878687176</v>
      </c>
      <c r="AI74">
        <f t="shared" si="69"/>
        <v>-1.2122773325934588</v>
      </c>
      <c r="AJ74">
        <f t="shared" si="70"/>
        <v>-0.29608870560636058</v>
      </c>
      <c r="AK74">
        <f t="shared" si="92"/>
        <v>-0.19461471486894225</v>
      </c>
      <c r="AL74">
        <f t="shared" si="71"/>
        <v>-1.7029807530687617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-9.9269185687060071E-4</v>
      </c>
      <c r="AR74">
        <f t="shared" si="76"/>
        <v>-9.9315427638228034E-4</v>
      </c>
      <c r="AS74">
        <f t="shared" si="77"/>
        <v>-2.4256971260227768E-4</v>
      </c>
      <c r="AT74">
        <f t="shared" si="78"/>
        <v>-1.5943747451378442E-4</v>
      </c>
      <c r="AU74">
        <f t="shared" si="79"/>
        <v>-1.3951614634983426E-3</v>
      </c>
      <c r="AW74">
        <v>71</v>
      </c>
      <c r="AX74">
        <f>IF(Z74&gt;0, (R74*SUMPRODUCT(K74:$K$98, X74:$X$98)-K74*$AZ$3)/Z74, 0)</f>
        <v>-220050.02420257678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</v>
      </c>
      <c r="S75">
        <f t="shared" si="63"/>
        <v>-423305.7281052277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-2.4841215068070999</v>
      </c>
      <c r="AC75">
        <f t="shared" si="64"/>
        <v>-2.2187722426513252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-0.59344694795243669</v>
      </c>
      <c r="AI75">
        <f t="shared" si="69"/>
        <v>-0.59370902475595444</v>
      </c>
      <c r="AJ75">
        <f t="shared" si="70"/>
        <v>-0.26534926415577464</v>
      </c>
      <c r="AK75">
        <f t="shared" si="92"/>
        <v>-0.17388850547649701</v>
      </c>
      <c r="AL75">
        <f t="shared" si="71"/>
        <v>-1.032946794388226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-4.3408882952203131E-4</v>
      </c>
      <c r="AR75">
        <f t="shared" si="76"/>
        <v>-4.3428053092563012E-4</v>
      </c>
      <c r="AS75">
        <f t="shared" si="77"/>
        <v>-1.9409511143217529E-4</v>
      </c>
      <c r="AT75">
        <f t="shared" si="78"/>
        <v>-1.2719428092109372E-4</v>
      </c>
      <c r="AU75">
        <f t="shared" si="79"/>
        <v>-7.5556992327889907E-4</v>
      </c>
      <c r="AW75">
        <v>72</v>
      </c>
      <c r="AX75">
        <f>IF(Z75&gt;0, (R75*SUMPRODUCT(K75:$K$98, X75:$X$98)-K75*$AZ$3)/Z75, 0)</f>
        <v>-423305.7281052277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</v>
      </c>
      <c r="S76">
        <f t="shared" si="63"/>
        <v>-839367.93469066254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-2.2187722426513252</v>
      </c>
      <c r="AC76">
        <f t="shared" si="64"/>
        <v>-1.9814010136124143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-0.28285337349502393</v>
      </c>
      <c r="AI76">
        <f t="shared" si="69"/>
        <v>-0.28297140284375899</v>
      </c>
      <c r="AJ76">
        <f t="shared" si="70"/>
        <v>-0.23737122903891095</v>
      </c>
      <c r="AK76">
        <f t="shared" si="92"/>
        <v>-0.15531405698559278</v>
      </c>
      <c r="AL76">
        <f t="shared" si="71"/>
        <v>-0.67565668886826269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-1.8473111420497801E-4</v>
      </c>
      <c r="AR76">
        <f t="shared" si="76"/>
        <v>-1.8480819899569946E-4</v>
      </c>
      <c r="AS76">
        <f t="shared" si="77"/>
        <v>-1.5502679384283349E-4</v>
      </c>
      <c r="AT76">
        <f t="shared" si="78"/>
        <v>-1.0143537778646558E-4</v>
      </c>
      <c r="AU76">
        <f t="shared" si="79"/>
        <v>-4.4127037062499847E-4</v>
      </c>
      <c r="AW76">
        <v>73</v>
      </c>
      <c r="AX76">
        <f>IF(Z76&gt;0, (R76*SUMPRODUCT(K76:$K$98, X76:$X$98)-K76*$AZ$3)/Z76, 0)</f>
        <v>-839367.93469066254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</v>
      </c>
      <c r="S77">
        <f t="shared" si="63"/>
        <v>-1718418.1136916385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-1.9814010136124143</v>
      </c>
      <c r="AC77">
        <f t="shared" si="64"/>
        <v>-1.7692595680583756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-0.13073949093932349</v>
      </c>
      <c r="AI77">
        <f t="shared" si="69"/>
        <v>-0.13079097024910152</v>
      </c>
      <c r="AJ77">
        <f t="shared" si="70"/>
        <v>-0.21214144555403869</v>
      </c>
      <c r="AK77">
        <f t="shared" si="92"/>
        <v>-0.13869807095286901</v>
      </c>
      <c r="AL77">
        <f t="shared" si="71"/>
        <v>-0.48163048675600922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-7.6237290661878106E-5</v>
      </c>
      <c r="AR77">
        <f t="shared" si="76"/>
        <v>-7.6267309465488425E-5</v>
      </c>
      <c r="AS77">
        <f t="shared" si="77"/>
        <v>-1.2370469649174482E-4</v>
      </c>
      <c r="AT77">
        <f t="shared" si="78"/>
        <v>-8.0878126979881464E-5</v>
      </c>
      <c r="AU77">
        <f t="shared" si="79"/>
        <v>-2.8085013293711468E-4</v>
      </c>
      <c r="AW77">
        <v>74</v>
      </c>
      <c r="AX77">
        <f>IF(Z77&gt;0, (R77*SUMPRODUCT(K77:$K$98, X77:$X$98)-K77*$AZ$3)/Z77, 0)</f>
        <v>-1718418.1136916385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</v>
      </c>
      <c r="S78">
        <f t="shared" si="63"/>
        <v>-3641867.608640417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-1.7692595680583756</v>
      </c>
      <c r="AC78">
        <f t="shared" si="64"/>
        <v>-1.5797588618952485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-5.8551320833364756E-2</v>
      </c>
      <c r="AI78">
        <f t="shared" si="69"/>
        <v>-5.8573009689628329E-2</v>
      </c>
      <c r="AJ78">
        <f t="shared" si="70"/>
        <v>-0.18950070616312709</v>
      </c>
      <c r="AK78">
        <f t="shared" si="92"/>
        <v>-0.1238481697640863</v>
      </c>
      <c r="AL78">
        <f t="shared" si="71"/>
        <v>-0.3719218856168417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-3.0484518385017195E-5</v>
      </c>
      <c r="AR78">
        <f t="shared" si="76"/>
        <v>-3.0495810604015953E-5</v>
      </c>
      <c r="AS78">
        <f t="shared" si="77"/>
        <v>-9.8662808605877404E-5</v>
      </c>
      <c r="AT78">
        <f t="shared" si="78"/>
        <v>-6.4481069844160113E-5</v>
      </c>
      <c r="AU78">
        <f t="shared" si="79"/>
        <v>-1.9363968905405346E-4</v>
      </c>
      <c r="AW78">
        <v>75</v>
      </c>
      <c r="AX78">
        <f>IF(Z78&gt;0, (R78*SUMPRODUCT(K78:$K$98, X78:$X$98)-K78*$AZ$3)/Z78, 0)</f>
        <v>-3641867.608640417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</v>
      </c>
      <c r="S79">
        <f t="shared" si="63"/>
        <v>-8001939.9243949736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-1.5797588618952485</v>
      </c>
      <c r="AC79">
        <f t="shared" si="64"/>
        <v>-1.4105242183298932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-2.5316657121144059E-2</v>
      </c>
      <c r="AI79">
        <f t="shared" si="69"/>
        <v>-2.5325470760284425E-2</v>
      </c>
      <c r="AJ79">
        <f t="shared" si="70"/>
        <v>-0.16923464356535534</v>
      </c>
      <c r="AK79">
        <f t="shared" si="92"/>
        <v>-0.1105831203326674</v>
      </c>
      <c r="AL79">
        <f t="shared" si="71"/>
        <v>-0.30514323465830717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-1.1768767377186853E-5</v>
      </c>
      <c r="AR79">
        <f t="shared" si="76"/>
        <v>-1.1772864508506089E-5</v>
      </c>
      <c r="AS79">
        <f t="shared" si="77"/>
        <v>-7.8670858587343966E-5</v>
      </c>
      <c r="AT79">
        <f t="shared" si="78"/>
        <v>-5.1405958251561325E-5</v>
      </c>
      <c r="AU79">
        <f t="shared" si="79"/>
        <v>-1.4184968134741137E-4</v>
      </c>
      <c r="AW79">
        <v>76</v>
      </c>
      <c r="AX79">
        <f>IF(Z79&gt;0, (R79*SUMPRODUCT(K79:$K$98, X79:$X$98)-K79*$AZ$3)/Z79, 0)</f>
        <v>-8001939.9243949736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</v>
      </c>
      <c r="S80">
        <f t="shared" si="63"/>
        <v>-18241634.45603729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-1.4105242183298932</v>
      </c>
      <c r="AC80">
        <f t="shared" si="64"/>
        <v>-1.2594064084510739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-1.0546983758607787E-2</v>
      </c>
      <c r="AI80">
        <f t="shared" si="69"/>
        <v>-1.0550435769477444E-2</v>
      </c>
      <c r="AJ80">
        <f t="shared" si="70"/>
        <v>-0.15111780987881929</v>
      </c>
      <c r="AK80">
        <f t="shared" si="92"/>
        <v>-9.8736695283092535E-2</v>
      </c>
      <c r="AL80">
        <f t="shared" si="71"/>
        <v>-0.26040494093138927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-4.3775878815979966E-6</v>
      </c>
      <c r="AR80">
        <f t="shared" si="76"/>
        <v>-4.3790206590911657E-6</v>
      </c>
      <c r="AS80">
        <f t="shared" si="77"/>
        <v>-6.2722339235541988E-5</v>
      </c>
      <c r="AT80">
        <f t="shared" si="78"/>
        <v>-4.0981248348613612E-5</v>
      </c>
      <c r="AU80">
        <f t="shared" si="79"/>
        <v>-1.0808260824324677E-4</v>
      </c>
      <c r="AW80">
        <v>77</v>
      </c>
      <c r="AX80">
        <f>IF(Z80&gt;0, (R80*SUMPRODUCT(K80:$K$98, X80:$X$98)-K80*$AZ$3)/Z80, 0)</f>
        <v>-18241634.45603729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</v>
      </c>
      <c r="S81">
        <f t="shared" si="63"/>
        <v>-43246342.042313091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-1.2594064084510739</v>
      </c>
      <c r="AC81">
        <f t="shared" si="64"/>
        <v>-1.1244736622477085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-4.2348225046626008E-3</v>
      </c>
      <c r="AI81">
        <f t="shared" si="69"/>
        <v>-4.2361225841712298E-3</v>
      </c>
      <c r="AJ81">
        <f t="shared" si="70"/>
        <v>-0.13493274620336537</v>
      </c>
      <c r="AK81">
        <f t="shared" si="92"/>
        <v>-8.8158448591575178E-2</v>
      </c>
      <c r="AL81">
        <f t="shared" si="71"/>
        <v>-0.22732731737911177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-1.5693643609244878E-6</v>
      </c>
      <c r="AR81">
        <f t="shared" si="76"/>
        <v>-1.5698461517067376E-6</v>
      </c>
      <c r="AS81">
        <f t="shared" si="77"/>
        <v>-5.0004136603147187E-5</v>
      </c>
      <c r="AT81">
        <f t="shared" si="78"/>
        <v>-3.2670254109040779E-5</v>
      </c>
      <c r="AU81">
        <f t="shared" si="79"/>
        <v>-8.4244236863894697E-5</v>
      </c>
      <c r="AW81">
        <v>78</v>
      </c>
      <c r="AX81">
        <f>IF(Z81&gt;0, (R81*SUMPRODUCT(K81:$K$98, X81:$X$98)-K81*$AZ$3)/Z81, 0)</f>
        <v>-43246342.042313091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</v>
      </c>
      <c r="S82">
        <f t="shared" si="63"/>
        <v>-106872056.00841582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-1.1244736622477085</v>
      </c>
      <c r="AC82">
        <f t="shared" si="64"/>
        <v>-1.0039956567984558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-1.6347204083770489E-3</v>
      </c>
      <c r="AI82">
        <f t="shared" si="69"/>
        <v>-1.6351901268864034E-3</v>
      </c>
      <c r="AJ82">
        <f t="shared" si="70"/>
        <v>-0.12047800544925269</v>
      </c>
      <c r="AK82">
        <f t="shared" si="92"/>
        <v>-7.8713156357339609E-2</v>
      </c>
      <c r="AL82">
        <f t="shared" si="71"/>
        <v>-0.2008263519334787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-5.4089633082071384E-7</v>
      </c>
      <c r="AR82">
        <f t="shared" si="76"/>
        <v>-5.410517512931852E-7</v>
      </c>
      <c r="AS82">
        <f t="shared" si="77"/>
        <v>-3.9863765545568555E-5</v>
      </c>
      <c r="AT82">
        <f t="shared" si="78"/>
        <v>-2.6044611202518281E-5</v>
      </c>
      <c r="AU82">
        <f t="shared" si="79"/>
        <v>-6.6449428499380022E-5</v>
      </c>
      <c r="AW82">
        <v>79</v>
      </c>
      <c r="AX82">
        <f>IF(Z82&gt;0, (R82*SUMPRODUCT(K82:$K$98, X82:$X$98)-K82*$AZ$3)/Z82, 0)</f>
        <v>-106872056.00841582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</v>
      </c>
      <c r="S83">
        <f t="shared" si="63"/>
        <v>-275928304.33175611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-1.0039956567984558</v>
      </c>
      <c r="AC83">
        <f t="shared" si="64"/>
        <v>-0.89642514875406054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-6.0516653589364139E-4</v>
      </c>
      <c r="AI83">
        <f t="shared" si="69"/>
        <v>-6.0532897394995554E-4</v>
      </c>
      <c r="AJ83">
        <f t="shared" si="70"/>
        <v>-0.10757050804439527</v>
      </c>
      <c r="AK83">
        <f t="shared" si="92"/>
        <v>-7.0279695975891912E-2</v>
      </c>
      <c r="AL83">
        <f t="shared" si="71"/>
        <v>-0.17845553299423714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-1.7878349908980993E-7</v>
      </c>
      <c r="AR83">
        <f t="shared" si="76"/>
        <v>-1.7883148793646733E-7</v>
      </c>
      <c r="AS83">
        <f t="shared" si="77"/>
        <v>-3.1779403992730933E-5</v>
      </c>
      <c r="AT83">
        <f t="shared" si="78"/>
        <v>-2.0762631798507566E-5</v>
      </c>
      <c r="AU83">
        <f t="shared" si="79"/>
        <v>-5.272086727917496E-5</v>
      </c>
      <c r="AW83">
        <v>80</v>
      </c>
      <c r="AX83">
        <f>IF(Z83&gt;0, (R83*SUMPRODUCT(K83:$K$98, X83:$X$98)-K83*$AZ$3)/Z83, 0)</f>
        <v>-275928304.33175611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</v>
      </c>
      <c r="S84">
        <f t="shared" si="63"/>
        <v>-745941434.04542994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-0.89642514875406054</v>
      </c>
      <c r="AC84">
        <f t="shared" si="64"/>
        <v>-0.80037974812619683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-2.1432941742884288E-4</v>
      </c>
      <c r="AI84">
        <f t="shared" si="69"/>
        <v>-2.1438306639587945E-4</v>
      </c>
      <c r="AJ84">
        <f t="shared" si="70"/>
        <v>-9.6045400627863708E-2</v>
      </c>
      <c r="AK84">
        <f t="shared" si="92"/>
        <v>-6.2749760412784239E-2</v>
      </c>
      <c r="AL84">
        <f t="shared" si="71"/>
        <v>-0.15900954410704382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-5.6534855834035167E-8</v>
      </c>
      <c r="AR84">
        <f t="shared" si="76"/>
        <v>-5.6549007118788527E-8</v>
      </c>
      <c r="AS84">
        <f t="shared" si="77"/>
        <v>-2.5334426525099617E-5</v>
      </c>
      <c r="AT84">
        <f t="shared" si="78"/>
        <v>-1.6551851356264642E-5</v>
      </c>
      <c r="AU84">
        <f t="shared" si="79"/>
        <v>-4.1942826888483045E-5</v>
      </c>
      <c r="AW84">
        <v>81</v>
      </c>
      <c r="AX84">
        <f>IF(Z84&gt;0, (R84*SUMPRODUCT(K84:$K$98, X84:$X$98)-K84*$AZ$3)/Z84, 0)</f>
        <v>-745941434.04542994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</v>
      </c>
      <c r="S85">
        <f t="shared" si="63"/>
        <v>-2116737522.3453245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-0.80037974812619683</v>
      </c>
      <c r="AC85">
        <f t="shared" si="64"/>
        <v>-0.71462482304376462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-7.2464282211601272E-5</v>
      </c>
      <c r="AI85">
        <f t="shared" si="69"/>
        <v>-7.2481162547861672E-5</v>
      </c>
      <c r="AJ85">
        <f t="shared" si="70"/>
        <v>-8.575492508243221E-2</v>
      </c>
      <c r="AK85">
        <f t="shared" si="92"/>
        <v>-5.6026582368833781E-2</v>
      </c>
      <c r="AL85">
        <f t="shared" si="71"/>
        <v>-0.14185398861381385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-1.7066343303184868E-8</v>
      </c>
      <c r="AR85">
        <f t="shared" si="76"/>
        <v>-1.7070318856449193E-8</v>
      </c>
      <c r="AS85">
        <f t="shared" si="77"/>
        <v>-2.0196473996969808E-5</v>
      </c>
      <c r="AT85">
        <f t="shared" si="78"/>
        <v>-1.3195037053131847E-5</v>
      </c>
      <c r="AU85">
        <f t="shared" si="79"/>
        <v>-3.3408581368958104E-5</v>
      </c>
      <c r="AW85">
        <v>82</v>
      </c>
      <c r="AX85">
        <f>IF(Z85&gt;0, (R85*SUMPRODUCT(K85:$K$98, X85:$X$98)-K85*$AZ$3)/Z85, 0)</f>
        <v>-2116737522.3453245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</v>
      </c>
      <c r="S86">
        <f t="shared" si="63"/>
        <v>-6322915962.0174875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-0.71462482304376462</v>
      </c>
      <c r="AC86">
        <f t="shared" si="64"/>
        <v>-0.63805789223752929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-2.3331869011215585E-5</v>
      </c>
      <c r="AI86">
        <f t="shared" si="69"/>
        <v>-2.3336914609607771E-5</v>
      </c>
      <c r="AJ86">
        <f t="shared" si="70"/>
        <v>-7.6566930806235334E-2</v>
      </c>
      <c r="AK86">
        <f t="shared" si="92"/>
        <v>-5.0023737613063529E-2</v>
      </c>
      <c r="AL86">
        <f t="shared" si="71"/>
        <v>-0.12661400533390849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-4.9062309721232377E-9</v>
      </c>
      <c r="AR86">
        <f t="shared" si="76"/>
        <v>-4.9072919617547478E-9</v>
      </c>
      <c r="AS86">
        <f t="shared" si="77"/>
        <v>-1.6100512444219194E-5</v>
      </c>
      <c r="AT86">
        <f t="shared" si="78"/>
        <v>-1.0519003458342823E-5</v>
      </c>
      <c r="AU86">
        <f t="shared" si="79"/>
        <v>-2.6624423194523774E-5</v>
      </c>
      <c r="AW86">
        <v>83</v>
      </c>
      <c r="AX86">
        <f>IF(Z86&gt;0, (R86*SUMPRODUCT(K86:$K$98, X86:$X$98)-K86*$AZ$3)/Z86, 0)</f>
        <v>-6322915962.0174875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</v>
      </c>
      <c r="S87">
        <f t="shared" si="63"/>
        <v>-19938637596.94907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-0.63805789223752929</v>
      </c>
      <c r="AC87">
        <f t="shared" si="64"/>
        <v>-0.56969455082895792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-7.1330457094966381E-6</v>
      </c>
      <c r="AI87">
        <f t="shared" si="69"/>
        <v>-7.1344743290501532E-6</v>
      </c>
      <c r="AJ87">
        <f t="shared" si="70"/>
        <v>-6.8363341408571365E-2</v>
      </c>
      <c r="AK87">
        <f t="shared" si="92"/>
        <v>-4.4664052456627051E-2</v>
      </c>
      <c r="AL87">
        <f t="shared" si="71"/>
        <v>-0.11303452833952747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-1.339230848674667E-9</v>
      </c>
      <c r="AR87">
        <f t="shared" si="76"/>
        <v>-1.3394990722996103E-9</v>
      </c>
      <c r="AS87">
        <f t="shared" si="77"/>
        <v>-1.2835231885721059E-5</v>
      </c>
      <c r="AT87">
        <f t="shared" si="78"/>
        <v>-8.3856853457566763E-6</v>
      </c>
      <c r="AU87">
        <f t="shared" si="79"/>
        <v>-2.1222256730550035E-5</v>
      </c>
      <c r="AW87">
        <v>84</v>
      </c>
      <c r="AX87">
        <f>IF(Z87&gt;0, (R87*SUMPRODUCT(K87:$K$98, X87:$X$98)-K87*$AZ$3)/Z87, 0)</f>
        <v>-19938637596.94907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</v>
      </c>
      <c r="S88">
        <f t="shared" si="63"/>
        <v>-66563446540.828499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-0.56969455082895792</v>
      </c>
      <c r="AC88">
        <f t="shared" si="64"/>
        <v>-0.50865585010140091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-2.0644997796974783E-6</v>
      </c>
      <c r="AI88">
        <f t="shared" si="69"/>
        <v>-2.0648818631656092E-6</v>
      </c>
      <c r="AJ88">
        <f t="shared" si="70"/>
        <v>-6.1038700727557016E-2</v>
      </c>
      <c r="AK88">
        <f t="shared" si="92"/>
        <v>-3.987861855802706E-2</v>
      </c>
      <c r="AL88">
        <f t="shared" si="71"/>
        <v>-0.10091938416744725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-3.4608060055156914E-10</v>
      </c>
      <c r="AR88">
        <f t="shared" si="76"/>
        <v>-3.4614465077691284E-10</v>
      </c>
      <c r="AS88">
        <f t="shared" si="77"/>
        <v>-1.0232168786075572E-5</v>
      </c>
      <c r="AT88">
        <f t="shared" si="78"/>
        <v>-6.6850170658537524E-6</v>
      </c>
      <c r="AU88">
        <f t="shared" si="79"/>
        <v>-1.6917531996580104E-5</v>
      </c>
      <c r="AW88">
        <v>85</v>
      </c>
      <c r="AX88">
        <f>IF(Z88&gt;0, (R88*SUMPRODUCT(K88:$K$98, X88:$X$98)-K88*$AZ$3)/Z88, 0)</f>
        <v>-66563446540.828499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</v>
      </c>
      <c r="S89">
        <f t="shared" si="63"/>
        <v>-238460341229.62958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-0.50865585010140091</v>
      </c>
      <c r="AC89">
        <f t="shared" si="64"/>
        <v>-0.45415700931642095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-5.6607137130622008E-7</v>
      </c>
      <c r="AI89">
        <f t="shared" si="69"/>
        <v>-5.6616659825401665E-7</v>
      </c>
      <c r="AJ89">
        <f t="shared" si="70"/>
        <v>-5.4498840784979963E-2</v>
      </c>
      <c r="AK89">
        <f t="shared" si="92"/>
        <v>-3.560590950709807E-2</v>
      </c>
      <c r="AL89">
        <f t="shared" si="71"/>
        <v>-9.0105316458676282E-2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-8.4725781511368472E-11</v>
      </c>
      <c r="AR89">
        <f t="shared" si="76"/>
        <v>-8.4740034444800493E-11</v>
      </c>
      <c r="AS89">
        <f t="shared" si="77"/>
        <v>-8.1570224374997138E-6</v>
      </c>
      <c r="AT89">
        <f t="shared" si="78"/>
        <v>-5.3292546882396984E-6</v>
      </c>
      <c r="AU89">
        <f t="shared" si="79"/>
        <v>-1.3486361865773856E-5</v>
      </c>
      <c r="AW89">
        <v>86</v>
      </c>
      <c r="AX89">
        <f>IF(Z89&gt;0, (R89*SUMPRODUCT(K89:$K$98, X89:$X$98)-K89*$AZ$3)/Z89, 0)</f>
        <v>-238460341229.62958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</v>
      </c>
      <c r="S90">
        <f t="shared" si="63"/>
        <v>-921249888861.32764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-0.45415700931642095</v>
      </c>
      <c r="AC90">
        <f t="shared" si="64"/>
        <v>-0.40549732981984266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-1.4453335894504767E-7</v>
      </c>
      <c r="AI90">
        <f t="shared" si="69"/>
        <v>-1.4455536694389372E-7</v>
      </c>
      <c r="AJ90">
        <f t="shared" si="70"/>
        <v>-4.865967949657829E-2</v>
      </c>
      <c r="AK90">
        <f t="shared" si="92"/>
        <v>-3.1790990652149471E-2</v>
      </c>
      <c r="AL90">
        <f t="shared" si="71"/>
        <v>-8.0450814704094709E-2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-1.9314989006133121E-11</v>
      </c>
      <c r="AR90">
        <f t="shared" si="76"/>
        <v>-1.9317930086717294E-11</v>
      </c>
      <c r="AS90">
        <f t="shared" si="77"/>
        <v>-6.5027283761924544E-6</v>
      </c>
      <c r="AT90">
        <f t="shared" si="78"/>
        <v>-4.2484492121559981E-6</v>
      </c>
      <c r="AU90">
        <f t="shared" si="79"/>
        <v>-1.075119690627854E-5</v>
      </c>
      <c r="AW90">
        <v>87</v>
      </c>
      <c r="AX90">
        <f>IF(Z90&gt;0, (R90*SUMPRODUCT(K90:$K$98, X90:$X$98)-K90*$AZ$3)/Z90, 0)</f>
        <v>-921249888861.32764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</v>
      </c>
      <c r="S91">
        <f t="shared" si="63"/>
        <v>-3859668167897.6045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-0.40549732981984266</v>
      </c>
      <c r="AC91">
        <f t="shared" si="64"/>
        <v>-0.36205118735585046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-3.4195466874844023E-8</v>
      </c>
      <c r="AI91">
        <f t="shared" si="69"/>
        <v>-3.4200157060264199E-8</v>
      </c>
      <c r="AJ91">
        <f t="shared" si="70"/>
        <v>-4.3446142463992199E-2</v>
      </c>
      <c r="AK91">
        <f t="shared" si="92"/>
        <v>-2.838481308738899E-2</v>
      </c>
      <c r="AL91">
        <f t="shared" si="71"/>
        <v>-7.1830989751538246E-2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-4.0801570924531674E-12</v>
      </c>
      <c r="AR91">
        <f t="shared" si="76"/>
        <v>-4.0807167190661655E-12</v>
      </c>
      <c r="AS91">
        <f t="shared" si="77"/>
        <v>-5.1839352555994919E-6</v>
      </c>
      <c r="AT91">
        <f t="shared" si="78"/>
        <v>-3.3868377016272556E-6</v>
      </c>
      <c r="AU91">
        <f t="shared" si="79"/>
        <v>-8.5707770379434657E-6</v>
      </c>
      <c r="AW91">
        <v>88</v>
      </c>
      <c r="AX91">
        <f>IF(Z91&gt;0, (R91*SUMPRODUCT(K91:$K$98, X91:$X$98)-K91*$AZ$3)/Z91, 0)</f>
        <v>-3859668167897.6045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</v>
      </c>
      <c r="S92">
        <f t="shared" si="63"/>
        <v>-17649087892937.262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-0.36205118735585046</v>
      </c>
      <c r="AC92">
        <f t="shared" si="64"/>
        <v>-0.32325998871412065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-7.454971127243207E-9</v>
      </c>
      <c r="AI92">
        <f t="shared" si="69"/>
        <v>-7.45588692524556E-9</v>
      </c>
      <c r="AJ92">
        <f t="shared" si="70"/>
        <v>-3.8791198641729807E-2</v>
      </c>
      <c r="AK92">
        <f t="shared" si="92"/>
        <v>-2.5343583114909533E-2</v>
      </c>
      <c r="AL92">
        <f t="shared" si="71"/>
        <v>-6.4134789212526272E-2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-7.9421171708705414E-13</v>
      </c>
      <c r="AR92">
        <f t="shared" si="76"/>
        <v>-7.9430928118107134E-13</v>
      </c>
      <c r="AS92">
        <f t="shared" si="77"/>
        <v>-4.1326014487873622E-6</v>
      </c>
      <c r="AT92">
        <f t="shared" si="78"/>
        <v>-2.699966280120795E-6</v>
      </c>
      <c r="AU92">
        <f t="shared" si="79"/>
        <v>-6.8325685232174392E-6</v>
      </c>
      <c r="AW92">
        <v>89</v>
      </c>
      <c r="AX92">
        <f>IF(Z92&gt;0, (R92*SUMPRODUCT(K92:$K$98, X92:$X$98)-K92*$AZ$3)/Z92, 0)</f>
        <v>-17649087892937.262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</v>
      </c>
      <c r="S93">
        <f t="shared" si="63"/>
        <v>-88743237270931.594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-0.32325998871412065</v>
      </c>
      <c r="AC93">
        <f t="shared" si="64"/>
        <v>-0.28862498992401303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-1.4880440054972293E-9</v>
      </c>
      <c r="AI93">
        <f t="shared" si="69"/>
        <v>-1.4882066235168103E-9</v>
      </c>
      <c r="AJ93">
        <f t="shared" si="70"/>
        <v>-3.4634998790107618E-2</v>
      </c>
      <c r="AK93">
        <f t="shared" si="92"/>
        <v>-2.2628199209988448E-2</v>
      </c>
      <c r="AL93">
        <f t="shared" si="71"/>
        <v>-5.7263199488302691E-2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-1.4154289568945669E-13</v>
      </c>
      <c r="AR93">
        <f t="shared" si="76"/>
        <v>-1.415583639318593E-13</v>
      </c>
      <c r="AS93">
        <f t="shared" si="77"/>
        <v>-3.2944845736027459E-6</v>
      </c>
      <c r="AT93">
        <f t="shared" si="78"/>
        <v>-2.1523965881300711E-6</v>
      </c>
      <c r="AU93">
        <f t="shared" si="79"/>
        <v>-5.4468813032911811E-6</v>
      </c>
      <c r="AW93">
        <v>90</v>
      </c>
      <c r="AX93">
        <f>IF(Z93&gt;0, (R93*SUMPRODUCT(K93:$K$98, X93:$X$98)-K93*$AZ$3)/Z93, 0)</f>
        <v>-88743237270931.594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</v>
      </c>
      <c r="S94">
        <f t="shared" si="63"/>
        <v>-495308819387904.25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-0.28862498992401303</v>
      </c>
      <c r="AC94">
        <f t="shared" si="64"/>
        <v>-0.25770088386084944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-2.6995535345611066E-10</v>
      </c>
      <c r="AI94">
        <f t="shared" si="69"/>
        <v>-2.6998136761876775E-10</v>
      </c>
      <c r="AJ94">
        <f t="shared" si="70"/>
        <v>-3.0924106063163592E-2</v>
      </c>
      <c r="AK94">
        <f t="shared" si="92"/>
        <v>-2.0203749294680915E-2</v>
      </c>
      <c r="AL94">
        <f t="shared" si="71"/>
        <v>-5.1127855627825874E-2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-2.2926946796966016E-14</v>
      </c>
      <c r="AR94">
        <f t="shared" si="76"/>
        <v>-2.2929156144976977E-14</v>
      </c>
      <c r="AS94">
        <f t="shared" si="77"/>
        <v>-2.6263429318105903E-6</v>
      </c>
      <c r="AT94">
        <f t="shared" si="78"/>
        <v>-1.7158773821231061E-6</v>
      </c>
      <c r="AU94">
        <f t="shared" si="79"/>
        <v>-4.3422203368628528E-6</v>
      </c>
      <c r="AW94">
        <v>91</v>
      </c>
      <c r="AX94">
        <f>IF(Z94&gt;0, (R94*SUMPRODUCT(K94:$K$98, X94:$X$98)-K94*$AZ$3)/Z94, 0)</f>
        <v>-495308819387904.25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</v>
      </c>
      <c r="S95">
        <f t="shared" si="63"/>
        <v>-3106211311287064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-0.25770088386084944</v>
      </c>
      <c r="AC95">
        <f t="shared" si="64"/>
        <v>-0.23009007487577846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-4.4100623446586443E-11</v>
      </c>
      <c r="AI95">
        <f t="shared" si="69"/>
        <v>-4.4104327155893656E-11</v>
      </c>
      <c r="AJ95">
        <f t="shared" si="70"/>
        <v>-2.7610808985070984E-2</v>
      </c>
      <c r="AK95">
        <f t="shared" si="92"/>
        <v>-1.8039061870259464E-2</v>
      </c>
      <c r="AL95">
        <f t="shared" si="71"/>
        <v>-4.5649870899434772E-2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-3.3441133166240615E-15</v>
      </c>
      <c r="AR95">
        <f t="shared" si="76"/>
        <v>-3.3443941657968662E-15</v>
      </c>
      <c r="AS95">
        <f t="shared" si="77"/>
        <v>-2.0937045055966467E-6</v>
      </c>
      <c r="AT95">
        <f t="shared" si="78"/>
        <v>-1.3678869436574685E-6</v>
      </c>
      <c r="AU95">
        <f t="shared" si="79"/>
        <v>-3.4615914525985092E-6</v>
      </c>
      <c r="AW95">
        <v>92</v>
      </c>
      <c r="AX95">
        <f>IF(Z95&gt;0, (R95*SUMPRODUCT(K95:$K$98, X95:$X$98)-K95*$AZ$3)/Z95, 0)</f>
        <v>-3106211311287064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</v>
      </c>
      <c r="S96">
        <f t="shared" si="63"/>
        <v>-2.2227405288415736E+16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-0.23009007487577846</v>
      </c>
      <c r="AC96">
        <f t="shared" si="64"/>
        <v>-0.20543756685337655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-6.4090909484580067E-12</v>
      </c>
      <c r="AI96">
        <f t="shared" si="69"/>
        <v>-6.40955307519792E-12</v>
      </c>
      <c r="AJ96">
        <f t="shared" si="70"/>
        <v>-2.4652508022401903E-2</v>
      </c>
      <c r="AK96">
        <f t="shared" si="92"/>
        <v>-1.6106305241304495E-2</v>
      </c>
      <c r="AL96">
        <f t="shared" si="71"/>
        <v>-4.0758813270115948E-2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-4.3392499586266638E-16</v>
      </c>
      <c r="AR96">
        <f t="shared" si="76"/>
        <v>-4.3395628397283948E-16</v>
      </c>
      <c r="AS96">
        <f t="shared" si="77"/>
        <v>-1.6690884132637905E-6</v>
      </c>
      <c r="AT96">
        <f t="shared" si="78"/>
        <v>-1.0904710966658062E-6</v>
      </c>
      <c r="AU96">
        <f t="shared" si="79"/>
        <v>-2.7595595103635526E-6</v>
      </c>
      <c r="AW96">
        <v>93</v>
      </c>
      <c r="AX96">
        <f>IF(Z96&gt;0, (R96*SUMPRODUCT(K96:$K$98, X96:$X$98)-K96*$AZ$3)/Z96, 0)</f>
        <v>-2.2227405288415736E+16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</v>
      </c>
      <c r="S97">
        <f t="shared" si="63"/>
        <v>-1.8517238324994221E+17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-0.20543756685337655</v>
      </c>
      <c r="AC97">
        <f t="shared" si="64"/>
        <v>-0.18342639897622942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-8.1595384171915595E-13</v>
      </c>
      <c r="AI97">
        <f t="shared" si="69"/>
        <v>-8.1600337027081062E-13</v>
      </c>
      <c r="AJ97">
        <f t="shared" si="70"/>
        <v>-2.2011167877147131E-2</v>
      </c>
      <c r="AK97">
        <f t="shared" si="92"/>
        <v>-1.438062967973636E-2</v>
      </c>
      <c r="AL97">
        <f t="shared" si="71"/>
        <v>-3.6391797557699494E-2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-4.9324853310417196E-17</v>
      </c>
      <c r="AR97">
        <f t="shared" si="76"/>
        <v>-4.932784733829002E-17</v>
      </c>
      <c r="AS97">
        <f t="shared" si="77"/>
        <v>-1.3305870641453965E-6</v>
      </c>
      <c r="AT97">
        <f t="shared" si="78"/>
        <v>-8.6931688190833994E-7</v>
      </c>
      <c r="AU97">
        <f t="shared" si="79"/>
        <v>-2.1999039461030644E-6</v>
      </c>
      <c r="AW97">
        <v>94</v>
      </c>
      <c r="AX97">
        <f>IF(Z97&gt;0, (R97*SUMPRODUCT(K97:$K$98, X97:$X$98)-K97*$AZ$3)/Z97, 0)</f>
        <v>-1.8517238324994221E+17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-0.18342639897622942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-0.18342639897622942</v>
      </c>
      <c r="AK98">
        <f t="shared" si="92"/>
        <v>-1.2839847928336061E-2</v>
      </c>
      <c r="AL98">
        <f t="shared" si="71"/>
        <v>-0.19626624690466454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-5.3464783443255208E-18</v>
      </c>
      <c r="AR98">
        <f t="shared" si="76"/>
        <v>-5.3464783443255208E-18</v>
      </c>
      <c r="AS98">
        <f t="shared" si="77"/>
        <v>-9.9002013701296183E-6</v>
      </c>
      <c r="AT98">
        <f t="shared" si="78"/>
        <v>-6.9301409590907331E-7</v>
      </c>
      <c r="AU98">
        <f t="shared" si="79"/>
        <v>-1.0593215466044038E-5</v>
      </c>
      <c r="AW98">
        <v>95</v>
      </c>
    </row>
    <row r="100" spans="5:50" x14ac:dyDescent="0.25">
      <c r="AN100" s="6">
        <f t="shared" ref="AN100:AU100" si="93">SUM(AN3:AN98)</f>
        <v>6080.8966061441679</v>
      </c>
      <c r="AO100" s="6">
        <f t="shared" si="93"/>
        <v>-608.08966061441686</v>
      </c>
      <c r="AP100" s="6">
        <f t="shared" si="93"/>
        <v>-3021.2984252206834</v>
      </c>
      <c r="AQ100" s="6">
        <f t="shared" si="93"/>
        <v>-3034.321743958556</v>
      </c>
      <c r="AR100" s="6">
        <f t="shared" si="93"/>
        <v>-582.8132236494921</v>
      </c>
      <c r="AS100" s="6">
        <f t="shared" si="93"/>
        <v>-630.22712919484809</v>
      </c>
      <c r="AT100" s="6">
        <f t="shared" si="93"/>
        <v>230.45140609769788</v>
      </c>
      <c r="AU100" s="6">
        <f t="shared" si="93"/>
        <v>-982.58894674664032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12217.62987250116</v>
      </c>
      <c r="K3">
        <v>1</v>
      </c>
      <c r="L3" s="2">
        <v>0</v>
      </c>
      <c r="O3">
        <f>$C$3</f>
        <v>12217.62987250116</v>
      </c>
      <c r="P3">
        <f>O3*C5</f>
        <v>1221.7629872501161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12217.62987250116</v>
      </c>
      <c r="AF3">
        <f t="shared" ref="AF3:AF34" si="4">-$Z3*P3</f>
        <v>-1221.7629872501161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8475.9586812510443</v>
      </c>
      <c r="AJ3">
        <f t="shared" ref="AJ3:AJ34" si="8">AB3-AC3</f>
        <v>0</v>
      </c>
      <c r="AL3">
        <f t="shared" ref="AL3:AL34" si="9">SUM(AI3:AK3)</f>
        <v>8475.9586812510443</v>
      </c>
      <c r="AN3">
        <f t="shared" ref="AN3:AN34" si="10">AE3*$K3</f>
        <v>12217.62987250116</v>
      </c>
      <c r="AO3">
        <f t="shared" ref="AO3:AO34" si="11">AF3*$K3</f>
        <v>-1221.7629872501161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8475.9586812510443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8475.9586812510443</v>
      </c>
      <c r="AW3">
        <v>0</v>
      </c>
      <c r="AX3">
        <f>IF(Z3&gt;0, (R3*SUMPRODUCT(K3:$K$98, X3:$X$98)-K3*$AZ$3)/Z3, 0)</f>
        <v>0</v>
      </c>
      <c r="AZ3">
        <f>C6*SUMPRODUCT(X4:X89, K4:K89)/1</f>
        <v>6094.7024793934597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413.52461272853725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408.81528899000841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-408.81528899000841</v>
      </c>
      <c r="AK4">
        <f>G4*SUM(AB4, AE4:AF4)</f>
        <v>0</v>
      </c>
      <c r="AL4">
        <f t="shared" si="9"/>
        <v>-547.64078899000845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-129.51348073514322</v>
      </c>
      <c r="AR4">
        <f t="shared" si="14"/>
        <v>-129.51348073514322</v>
      </c>
      <c r="AS4">
        <f t="shared" si="15"/>
        <v>-381.39312341637128</v>
      </c>
      <c r="AT4">
        <f t="shared" si="16"/>
        <v>0</v>
      </c>
      <c r="AU4">
        <f t="shared" si="17"/>
        <v>-510.90660415151456</v>
      </c>
      <c r="AW4">
        <v>1</v>
      </c>
      <c r="AX4">
        <f>IF(Z4&gt;0, (R4*SUMPRODUCT(K4:$K$98, X4:$X$98)-K4*$AZ$3)/Z4, 0)</f>
        <v>413.52461272853725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</v>
      </c>
      <c r="S5">
        <f t="shared" si="1"/>
        <v>771.05049182659332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408.81528899000841</v>
      </c>
      <c r="AC5">
        <f t="shared" si="2"/>
        <v>753.56004320143893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-140.95487854565701</v>
      </c>
      <c r="AI5">
        <f t="shared" si="7"/>
        <v>-189.82068248388418</v>
      </c>
      <c r="AJ5">
        <f t="shared" si="8"/>
        <v>-344.74475421143052</v>
      </c>
      <c r="AK5">
        <f>G5*SUM(AB5, AE5:AF5)</f>
        <v>16.761426848590347</v>
      </c>
      <c r="AL5">
        <f t="shared" si="9"/>
        <v>-517.8040098467244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-120.53164677442312</v>
      </c>
      <c r="AR5">
        <f t="shared" si="14"/>
        <v>-162.31718751200611</v>
      </c>
      <c r="AS5">
        <f t="shared" si="15"/>
        <v>-294.79400337667664</v>
      </c>
      <c r="AT5">
        <f t="shared" si="16"/>
        <v>14.332830485858137</v>
      </c>
      <c r="AU5">
        <f t="shared" si="17"/>
        <v>-442.77836040282466</v>
      </c>
      <c r="AW5">
        <v>2</v>
      </c>
      <c r="AX5">
        <f>IF(Z5&gt;0, (R5*SUMPRODUCT(K5:$K$98, X5:$X$98)-K5*$AZ$3)/Z5, 0)</f>
        <v>771.05049182659332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100000</v>
      </c>
      <c r="S6">
        <f t="shared" si="1"/>
        <v>1183.2564686761252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753.56004320143893</v>
      </c>
      <c r="AC6">
        <f t="shared" si="2"/>
        <v>1143.142732617428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-144.40519411840478</v>
      </c>
      <c r="AI6">
        <f t="shared" si="7"/>
        <v>-192.71013742019048</v>
      </c>
      <c r="AJ6">
        <f t="shared" si="8"/>
        <v>-389.58268941598908</v>
      </c>
      <c r="AK6">
        <f>G6*SUM(AB6, AE6:AF6)</f>
        <v>44.083262527284177</v>
      </c>
      <c r="AL6">
        <f t="shared" si="9"/>
        <v>-538.20956430889532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-111.3956150511317</v>
      </c>
      <c r="AR6">
        <f t="shared" si="14"/>
        <v>-148.6585327873203</v>
      </c>
      <c r="AS6">
        <f t="shared" si="15"/>
        <v>-300.52799392509502</v>
      </c>
      <c r="AT6">
        <f t="shared" si="16"/>
        <v>34.006270845498968</v>
      </c>
      <c r="AU6">
        <f t="shared" si="17"/>
        <v>-415.1802558669163</v>
      </c>
      <c r="AW6">
        <v>3</v>
      </c>
      <c r="AX6">
        <f>IF(Z6&gt;0, (R6*SUMPRODUCT(K6:$K$98, X6:$X$98)-K6*$AZ$3)/Z6, 0)</f>
        <v>1183.2564686761252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</v>
      </c>
      <c r="S7">
        <f t="shared" si="1"/>
        <v>1524.3238538114288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1143.142732617428</v>
      </c>
      <c r="AC7">
        <f t="shared" si="2"/>
        <v>1455.6576796346308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-148.4849516549055</v>
      </c>
      <c r="AI7">
        <f t="shared" si="7"/>
        <v>-196.23260304784588</v>
      </c>
      <c r="AJ7">
        <f t="shared" si="8"/>
        <v>-312.51494701720276</v>
      </c>
      <c r="AK7">
        <f>G7*SUM(AB7, AE7:AF7)</f>
        <v>56.128308171515712</v>
      </c>
      <c r="AL7">
        <f t="shared" si="9"/>
        <v>-452.61924189353294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-104.21506772141937</v>
      </c>
      <c r="AR7">
        <f t="shared" si="14"/>
        <v>-137.72704767625552</v>
      </c>
      <c r="AS7">
        <f t="shared" si="15"/>
        <v>-219.34051905170014</v>
      </c>
      <c r="AT7">
        <f t="shared" si="16"/>
        <v>39.393994960363777</v>
      </c>
      <c r="AU7">
        <f t="shared" si="17"/>
        <v>-317.67357176759191</v>
      </c>
      <c r="AW7">
        <v>4</v>
      </c>
      <c r="AX7">
        <f>IF(Z7&gt;0, (R7*SUMPRODUCT(K7:$K$98, X7:$X$98)-K7*$AZ$3)/Z7, 0)</f>
        <v>1524.3238538114288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</v>
      </c>
      <c r="S8">
        <f t="shared" si="1"/>
        <v>1733.4206020896711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1455.6576796346308</v>
      </c>
      <c r="AC8">
        <f t="shared" si="2"/>
        <v>1636.137066574116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-152.57886146507724</v>
      </c>
      <c r="AI8">
        <f t="shared" si="7"/>
        <v>-199.77274691335569</v>
      </c>
      <c r="AJ8">
        <f t="shared" si="8"/>
        <v>-180.47938693948527</v>
      </c>
      <c r="AK8">
        <f t="shared" ref="AK8:AK39" si="30">G8*SUM(AB8:AB8, AE8:AF8)</f>
        <v>31.005508576217636</v>
      </c>
      <c r="AL8">
        <f t="shared" si="9"/>
        <v>-349.24662527662338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-99.961171713952893</v>
      </c>
      <c r="AR8">
        <f t="shared" si="14"/>
        <v>-130.87997686065242</v>
      </c>
      <c r="AS8">
        <f t="shared" si="15"/>
        <v>-118.24004200487565</v>
      </c>
      <c r="AT8">
        <f t="shared" si="16"/>
        <v>20.313082278275612</v>
      </c>
      <c r="AU8">
        <f t="shared" si="17"/>
        <v>-228.80693658725249</v>
      </c>
      <c r="AW8">
        <v>5</v>
      </c>
      <c r="AX8">
        <f>IF(Z8&gt;0, (R8*SUMPRODUCT(K8:$K$98, X8:$X$98)-K8*$AZ$3)/Z8, 0)</f>
        <v>1733.4206020896711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100000</v>
      </c>
      <c r="S9">
        <f t="shared" si="1"/>
        <v>1873.3182908347778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1636.137066574116</v>
      </c>
      <c r="AC9">
        <f t="shared" si="2"/>
        <v>1747.5630023341955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-156.86284767744613</v>
      </c>
      <c r="AI9">
        <f t="shared" si="7"/>
        <v>-203.50636284740307</v>
      </c>
      <c r="AJ9">
        <f t="shared" si="8"/>
        <v>-111.42593576007948</v>
      </c>
      <c r="AK9">
        <f t="shared" si="30"/>
        <v>9.6532086927872847</v>
      </c>
      <c r="AL9">
        <f t="shared" si="9"/>
        <v>-305.27908991469525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-97.32720984125325</v>
      </c>
      <c r="AR9">
        <f t="shared" si="14"/>
        <v>-126.2676712436558</v>
      </c>
      <c r="AS9">
        <f t="shared" si="15"/>
        <v>-69.135398165020888</v>
      </c>
      <c r="AT9">
        <f t="shared" si="16"/>
        <v>5.9894352422839701</v>
      </c>
      <c r="AU9">
        <f t="shared" si="17"/>
        <v>-189.41363416639271</v>
      </c>
      <c r="AW9">
        <v>6</v>
      </c>
      <c r="AX9">
        <f>IF(Z9&gt;0, (R9*SUMPRODUCT(K9:$K$98, X9:$X$98)-K9*$AZ$3)/Z9, 0)</f>
        <v>1873.3182908347778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</v>
      </c>
      <c r="S10">
        <f t="shared" si="1"/>
        <v>2000.5130897082061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1747.5630023341955</v>
      </c>
      <c r="AC10">
        <f t="shared" si="2"/>
        <v>1844.3163986810837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-161.99152887980537</v>
      </c>
      <c r="AI10">
        <f t="shared" si="7"/>
        <v>-208.08761313362285</v>
      </c>
      <c r="AJ10">
        <f t="shared" si="8"/>
        <v>-96.753396346888167</v>
      </c>
      <c r="AK10">
        <f t="shared" si="30"/>
        <v>7.1650083095702026</v>
      </c>
      <c r="AL10">
        <f t="shared" si="9"/>
        <v>-297.67600117094082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-95.350872058345473</v>
      </c>
      <c r="AR10">
        <f t="shared" si="14"/>
        <v>-122.48378365236897</v>
      </c>
      <c r="AS10">
        <f t="shared" si="15"/>
        <v>-56.950636740564896</v>
      </c>
      <c r="AT10">
        <f t="shared" si="16"/>
        <v>4.2174414634343274</v>
      </c>
      <c r="AU10">
        <f t="shared" si="17"/>
        <v>-175.21697892949953</v>
      </c>
      <c r="AW10">
        <v>7</v>
      </c>
      <c r="AX10">
        <f>IF(Z10&gt;0, (R10*SUMPRODUCT(K10:$K$98, X10:$X$98)-K10*$AZ$3)/Z10, 0)</f>
        <v>2000.5130897082061</v>
      </c>
    </row>
    <row r="11" spans="1:52" x14ac:dyDescent="0.25">
      <c r="A11" t="s">
        <v>33</v>
      </c>
      <c r="C11" s="25">
        <f>AU91</f>
        <v>926.30670052462506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</v>
      </c>
      <c r="S11">
        <f t="shared" si="1"/>
        <v>2115.8238183528279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1844.3163986810837</v>
      </c>
      <c r="AC11">
        <f t="shared" si="2"/>
        <v>1927.5876807248401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-166.83528116333608</v>
      </c>
      <c r="AI11">
        <f t="shared" si="7"/>
        <v>-212.3869869340337</v>
      </c>
      <c r="AJ11">
        <f t="shared" si="8"/>
        <v>-83.271282043756401</v>
      </c>
      <c r="AK11">
        <f t="shared" si="30"/>
        <v>4.4263593568346007</v>
      </c>
      <c r="AL11">
        <f t="shared" si="9"/>
        <v>-291.23190962095549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-93.312413659045703</v>
      </c>
      <c r="AR11">
        <f t="shared" si="14"/>
        <v>-118.78987611250054</v>
      </c>
      <c r="AS11">
        <f t="shared" si="15"/>
        <v>-46.574347235215733</v>
      </c>
      <c r="AT11">
        <f t="shared" si="16"/>
        <v>2.475701017365544</v>
      </c>
      <c r="AU11">
        <f t="shared" si="17"/>
        <v>-162.88852233035072</v>
      </c>
      <c r="AW11">
        <v>8</v>
      </c>
      <c r="AX11">
        <f>IF(Z11&gt;0, (R11*SUMPRODUCT(K11:$K$98, X11:$X$98)-K11*$AZ$3)/Z11, 0)</f>
        <v>2115.8238183528279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</v>
      </c>
      <c r="S12">
        <f t="shared" si="1"/>
        <v>2225.8388214245879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1927.5876807248401</v>
      </c>
      <c r="AC12">
        <f t="shared" si="2"/>
        <v>2003.6958430694292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-172.56899317582631</v>
      </c>
      <c r="AI12">
        <f t="shared" si="7"/>
        <v>-217.57889739222904</v>
      </c>
      <c r="AJ12">
        <f t="shared" si="8"/>
        <v>-76.108162344589118</v>
      </c>
      <c r="AK12">
        <f t="shared" si="30"/>
        <v>4.4334516656671319</v>
      </c>
      <c r="AL12">
        <f t="shared" si="9"/>
        <v>-289.25360807115101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-91.722254402658336</v>
      </c>
      <c r="AR12">
        <f t="shared" si="14"/>
        <v>-115.64549698059839</v>
      </c>
      <c r="AS12">
        <f t="shared" si="15"/>
        <v>-40.452297369415874</v>
      </c>
      <c r="AT12">
        <f t="shared" si="16"/>
        <v>2.3564266910098284</v>
      </c>
      <c r="AU12">
        <f t="shared" si="17"/>
        <v>-153.74136765900442</v>
      </c>
      <c r="AW12">
        <v>9</v>
      </c>
      <c r="AX12">
        <f>IF(Z12&gt;0, (R12*SUMPRODUCT(K12:$K$98, X12:$X$98)-K12*$AZ$3)/Z12, 0)</f>
        <v>2225.8388214245879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</v>
      </c>
      <c r="S13">
        <f t="shared" si="1"/>
        <v>2329.7441151039825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2003.6958430694292</v>
      </c>
      <c r="AC13">
        <f t="shared" si="2"/>
        <v>2072.0959805451021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-178.68472872888881</v>
      </c>
      <c r="AI13">
        <f t="shared" si="7"/>
        <v>-223.15519153876309</v>
      </c>
      <c r="AJ13">
        <f t="shared" si="8"/>
        <v>-68.400137475672864</v>
      </c>
      <c r="AK13">
        <f t="shared" si="30"/>
        <v>4.0073916861388588</v>
      </c>
      <c r="AL13">
        <f t="shared" si="9"/>
        <v>-287.54793732829711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-90.2783582354364</v>
      </c>
      <c r="AR13">
        <f t="shared" si="14"/>
        <v>-112.74653669145241</v>
      </c>
      <c r="AS13">
        <f t="shared" si="15"/>
        <v>-34.558365218501983</v>
      </c>
      <c r="AT13">
        <f t="shared" si="16"/>
        <v>2.0246875309633698</v>
      </c>
      <c r="AU13">
        <f t="shared" si="17"/>
        <v>-145.28021437899102</v>
      </c>
      <c r="AW13">
        <v>10</v>
      </c>
      <c r="AX13">
        <f>IF(Z13&gt;0, (R13*SUMPRODUCT(K13:$K$98, X13:$X$98)-K13*$AZ$3)/Z13, 0)</f>
        <v>2329.7441151039825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</v>
      </c>
      <c r="S14">
        <f t="shared" si="1"/>
        <v>2428.0895742339217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2072.0959805451021</v>
      </c>
      <c r="AC14">
        <f t="shared" si="2"/>
        <v>2133.4686363094315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-185.3742348137047</v>
      </c>
      <c r="AI14">
        <f t="shared" si="7"/>
        <v>-229.30730587807338</v>
      </c>
      <c r="AJ14">
        <f t="shared" si="8"/>
        <v>-61.372655764329465</v>
      </c>
      <c r="AK14">
        <f t="shared" si="30"/>
        <v>3.7297727649811838</v>
      </c>
      <c r="AL14">
        <f t="shared" si="9"/>
        <v>-286.95018887742168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-89.045590920644173</v>
      </c>
      <c r="AR14">
        <f t="shared" si="14"/>
        <v>-110.14909690580357</v>
      </c>
      <c r="AS14">
        <f t="shared" si="15"/>
        <v>-29.480711838924723</v>
      </c>
      <c r="AT14">
        <f t="shared" si="16"/>
        <v>1.7916180217344897</v>
      </c>
      <c r="AU14">
        <f t="shared" si="17"/>
        <v>-137.83819072299383</v>
      </c>
      <c r="AW14">
        <v>11</v>
      </c>
      <c r="AX14">
        <f>IF(Z14&gt;0, (R14*SUMPRODUCT(K14:$K$98, X14:$X$98)-K14*$AZ$3)/Z14, 0)</f>
        <v>2428.0895742339217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</v>
      </c>
      <c r="S15">
        <f t="shared" si="1"/>
        <v>2528.5738765198712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2133.4686363094315</v>
      </c>
      <c r="AC15">
        <f t="shared" si="2"/>
        <v>2194.6787642308468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-192.35937006477994</v>
      </c>
      <c r="AI15">
        <f t="shared" si="7"/>
        <v>-235.75693073347253</v>
      </c>
      <c r="AJ15">
        <f t="shared" si="8"/>
        <v>-61.210127921415278</v>
      </c>
      <c r="AK15">
        <f t="shared" si="30"/>
        <v>8.7472214088686702</v>
      </c>
      <c r="AL15">
        <f t="shared" si="9"/>
        <v>-288.21983724601915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-87.658610406797266</v>
      </c>
      <c r="AR15">
        <f t="shared" si="14"/>
        <v>-107.43497930414372</v>
      </c>
      <c r="AS15">
        <f t="shared" si="15"/>
        <v>-27.893597044982108</v>
      </c>
      <c r="AT15">
        <f t="shared" si="16"/>
        <v>3.9861290529481037</v>
      </c>
      <c r="AU15">
        <f t="shared" si="17"/>
        <v>-131.34244729617774</v>
      </c>
      <c r="AW15">
        <v>12</v>
      </c>
      <c r="AX15">
        <f>IF(Z15&gt;0, (R15*SUMPRODUCT(K15:$K$98, X15:$X$98)-K15*$AZ$3)/Z15, 0)</f>
        <v>2528.5738765198712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</v>
      </c>
      <c r="S16">
        <f t="shared" si="1"/>
        <v>2634.3395255676255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2194.6787642308468</v>
      </c>
      <c r="AC16">
        <f t="shared" si="2"/>
        <v>2257.0417496467785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-249.46124324551096</v>
      </c>
      <c r="AI16">
        <f t="shared" si="7"/>
        <v>-292.30009768589389</v>
      </c>
      <c r="AJ16">
        <f t="shared" si="8"/>
        <v>-62.362985415931689</v>
      </c>
      <c r="AK16">
        <f t="shared" si="30"/>
        <v>15.582219226039014</v>
      </c>
      <c r="AL16">
        <f t="shared" si="9"/>
        <v>-339.08086387578658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-107.5395575182111</v>
      </c>
      <c r="AR16">
        <f t="shared" si="14"/>
        <v>-126.00684081709177</v>
      </c>
      <c r="AS16">
        <f t="shared" si="15"/>
        <v>-26.883886931260328</v>
      </c>
      <c r="AT16">
        <f t="shared" si="16"/>
        <v>6.7172957968097178</v>
      </c>
      <c r="AU16">
        <f t="shared" si="17"/>
        <v>-146.1734319515424</v>
      </c>
      <c r="AW16">
        <v>13</v>
      </c>
      <c r="AX16">
        <f>IF(Z16&gt;0, (R16*SUMPRODUCT(K16:$K$98, X16:$X$98)-K16*$AZ$3)/Z16, 0)</f>
        <v>2634.3395255676255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</v>
      </c>
      <c r="S17">
        <f t="shared" si="1"/>
        <v>2730.021727316243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2257.0417496467785</v>
      </c>
      <c r="AC17">
        <f t="shared" si="2"/>
        <v>2307.0739446749544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-313.4012624143333</v>
      </c>
      <c r="AI17">
        <f t="shared" si="7"/>
        <v>-355.65502767910522</v>
      </c>
      <c r="AJ17">
        <f t="shared" si="8"/>
        <v>-50.03219502817592</v>
      </c>
      <c r="AK17">
        <f t="shared" si="30"/>
        <v>31.147176145125542</v>
      </c>
      <c r="AL17">
        <f t="shared" si="9"/>
        <v>-374.54004656215557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-127.00064257289957</v>
      </c>
      <c r="AR17">
        <f t="shared" si="14"/>
        <v>-144.12327730133285</v>
      </c>
      <c r="AS17">
        <f t="shared" si="15"/>
        <v>-20.274713857120599</v>
      </c>
      <c r="AT17">
        <f t="shared" si="16"/>
        <v>12.621874443927956</v>
      </c>
      <c r="AU17">
        <f t="shared" si="17"/>
        <v>-151.77611671452547</v>
      </c>
      <c r="AW17">
        <v>14</v>
      </c>
      <c r="AX17">
        <f>IF(Z17&gt;0, (R17*SUMPRODUCT(K17:$K$98, X17:$X$98)-K17*$AZ$3)/Z17, 0)</f>
        <v>2730.021727316243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</v>
      </c>
      <c r="S18">
        <f t="shared" si="1"/>
        <v>2815.8037553046784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2307.0739446749544</v>
      </c>
      <c r="AC18">
        <f t="shared" si="2"/>
        <v>2345.0938421306951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-379.17109222093427</v>
      </c>
      <c r="AI18">
        <f t="shared" si="7"/>
        <v>-420.812734286948</v>
      </c>
      <c r="AJ18">
        <f t="shared" si="8"/>
        <v>-38.019897455740647</v>
      </c>
      <c r="AK18">
        <f t="shared" si="30"/>
        <v>49.832797204979016</v>
      </c>
      <c r="AL18">
        <f t="shared" si="9"/>
        <v>-408.9998345377096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-143.38631098142179</v>
      </c>
      <c r="AR18">
        <f t="shared" si="14"/>
        <v>-159.13340130964602</v>
      </c>
      <c r="AS18">
        <f t="shared" si="15"/>
        <v>-14.37750121756147</v>
      </c>
      <c r="AT18">
        <f t="shared" si="16"/>
        <v>18.844635320837753</v>
      </c>
      <c r="AU18">
        <f t="shared" si="17"/>
        <v>-154.66626720636972</v>
      </c>
      <c r="AW18">
        <v>15</v>
      </c>
      <c r="AX18">
        <f>IF(Z18&gt;0, (R18*SUMPRODUCT(K18:$K$98, X18:$X$98)-K18*$AZ$3)/Z18, 0)</f>
        <v>2815.8037553046784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</v>
      </c>
      <c r="S19">
        <f t="shared" si="1"/>
        <v>2874.4856569605936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2345.0938421306951</v>
      </c>
      <c r="AC19">
        <f t="shared" si="2"/>
        <v>2357.1060850340036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-449.48254952564452</v>
      </c>
      <c r="AI19">
        <f t="shared" si="7"/>
        <v>-490.48303389623527</v>
      </c>
      <c r="AJ19">
        <f t="shared" si="8"/>
        <v>-12.012242903308561</v>
      </c>
      <c r="AK19">
        <f t="shared" si="30"/>
        <v>52.295592679514499</v>
      </c>
      <c r="AL19">
        <f t="shared" si="9"/>
        <v>-450.19968412002936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-158.51450230032043</v>
      </c>
      <c r="AR19">
        <f t="shared" si="14"/>
        <v>-172.97373187649657</v>
      </c>
      <c r="AS19">
        <f t="shared" si="15"/>
        <v>-4.236237218414808</v>
      </c>
      <c r="AT19">
        <f t="shared" si="16"/>
        <v>18.442562130258121</v>
      </c>
      <c r="AU19">
        <f t="shared" si="17"/>
        <v>-158.76740696465328</v>
      </c>
      <c r="AW19">
        <v>16</v>
      </c>
      <c r="AX19">
        <f>IF(Z19&gt;0, (R19*SUMPRODUCT(K19:$K$98, X19:$X$98)-K19*$AZ$3)/Z19, 0)</f>
        <v>2874.4856569605936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</v>
      </c>
      <c r="S20">
        <f t="shared" si="1"/>
        <v>2863.0539398102483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2357.1060850340036</v>
      </c>
      <c r="AC20">
        <f t="shared" si="2"/>
        <v>2309.2907359471246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-522.65556053638704</v>
      </c>
      <c r="AI20">
        <f t="shared" si="7"/>
        <v>-562.98471228300377</v>
      </c>
      <c r="AJ20">
        <f t="shared" si="8"/>
        <v>47.815349086878996</v>
      </c>
      <c r="AK20">
        <f t="shared" si="30"/>
        <v>10.135556165646216</v>
      </c>
      <c r="AL20">
        <f t="shared" si="9"/>
        <v>-505.03380703047856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-174.8266092638396</v>
      </c>
      <c r="AR20">
        <f t="shared" si="14"/>
        <v>-188.3165812199631</v>
      </c>
      <c r="AS20">
        <f t="shared" si="15"/>
        <v>15.994080964233628</v>
      </c>
      <c r="AT20">
        <f t="shared" si="16"/>
        <v>3.3903110408403818</v>
      </c>
      <c r="AU20">
        <f t="shared" si="17"/>
        <v>-168.93218921488906</v>
      </c>
      <c r="AW20">
        <v>17</v>
      </c>
      <c r="AX20">
        <f>IF(Z20&gt;0, (R20*SUMPRODUCT(K20:$K$98, X20:$X$98)-K20*$AZ$3)/Z20, 0)</f>
        <v>2863.0539398102483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</v>
      </c>
      <c r="S21">
        <f t="shared" si="1"/>
        <v>2819.6644895564473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2309.2907359471246</v>
      </c>
      <c r="AC21">
        <f t="shared" si="2"/>
        <v>2234.4971957488483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-604.80281880732696</v>
      </c>
      <c r="AI21">
        <f t="shared" si="7"/>
        <v>-644.42627762707377</v>
      </c>
      <c r="AJ21">
        <f t="shared" si="8"/>
        <v>74.793540198276332</v>
      </c>
      <c r="AK21">
        <f t="shared" si="30"/>
        <v>3.6948651775153998</v>
      </c>
      <c r="AL21">
        <f t="shared" si="9"/>
        <v>-565.93787225128199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-192.37790393243648</v>
      </c>
      <c r="AR21">
        <f t="shared" si="14"/>
        <v>-204.98147937431034</v>
      </c>
      <c r="AS21">
        <f t="shared" si="15"/>
        <v>23.790604216106736</v>
      </c>
      <c r="AT21">
        <f t="shared" si="16"/>
        <v>1.1752762984224889</v>
      </c>
      <c r="AU21">
        <f t="shared" si="17"/>
        <v>-180.01559885978108</v>
      </c>
      <c r="AW21">
        <v>18</v>
      </c>
      <c r="AX21">
        <f>IF(Z21&gt;0, (R21*SUMPRODUCT(K21:$K$98, X21:$X$98)-K21*$AZ$3)/Z21, 0)</f>
        <v>2819.6644895564473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</v>
      </c>
      <c r="S22">
        <f t="shared" si="1"/>
        <v>2791.5002650893471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2234.4971957488483</v>
      </c>
      <c r="AC22">
        <f t="shared" si="2"/>
        <v>2170.6369400270792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-695.65448506544965</v>
      </c>
      <c r="AI22">
        <f t="shared" si="7"/>
        <v>-734.53388205446629</v>
      </c>
      <c r="AJ22">
        <f t="shared" si="8"/>
        <v>63.860255721769136</v>
      </c>
      <c r="AK22">
        <f t="shared" si="30"/>
        <v>46.924441110725816</v>
      </c>
      <c r="AL22">
        <f t="shared" si="9"/>
        <v>-623.74918522197129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-206.60722307863372</v>
      </c>
      <c r="AR22">
        <f t="shared" si="14"/>
        <v>-218.15428332092736</v>
      </c>
      <c r="AS22">
        <f t="shared" si="15"/>
        <v>18.966297757032091</v>
      </c>
      <c r="AT22">
        <f t="shared" si="16"/>
        <v>13.936413378391151</v>
      </c>
      <c r="AU22">
        <f t="shared" si="17"/>
        <v>-185.25157218550413</v>
      </c>
      <c r="AW22">
        <v>19</v>
      </c>
      <c r="AX22">
        <f>IF(Z22&gt;0, (R22*SUMPRODUCT(K22:$K$98, X22:$X$98)-K22*$AZ$3)/Z22, 0)</f>
        <v>2791.5002650893471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</v>
      </c>
      <c r="S23">
        <f t="shared" si="1"/>
        <v>2832.4124432944818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2170.6369400270792</v>
      </c>
      <c r="AC23">
        <f t="shared" si="2"/>
        <v>2157.9698299424099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-792.80222541007527</v>
      </c>
      <c r="AI23">
        <f t="shared" si="7"/>
        <v>-830.89642731649667</v>
      </c>
      <c r="AJ23">
        <f t="shared" si="8"/>
        <v>12.667110084669275</v>
      </c>
      <c r="AK23">
        <f t="shared" si="30"/>
        <v>151.94458580189556</v>
      </c>
      <c r="AL23">
        <f t="shared" si="9"/>
        <v>-666.28473142993187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-210.23196469632828</v>
      </c>
      <c r="AR23">
        <f t="shared" si="14"/>
        <v>-220.33362517815038</v>
      </c>
      <c r="AS23">
        <f t="shared" si="15"/>
        <v>3.3590110556857322</v>
      </c>
      <c r="AT23">
        <f t="shared" si="16"/>
        <v>40.292027159206782</v>
      </c>
      <c r="AU23">
        <f t="shared" si="17"/>
        <v>-176.68258696325788</v>
      </c>
      <c r="AW23">
        <v>20</v>
      </c>
      <c r="AX23">
        <f>IF(Z23&gt;0, (R23*SUMPRODUCT(K23:$K$98, X23:$X$98)-K23*$AZ$3)/Z23, 0)</f>
        <v>2832.4124432944818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</v>
      </c>
      <c r="S24">
        <f t="shared" si="1"/>
        <v>2845.8067750338068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2157.9698299424099</v>
      </c>
      <c r="AC24">
        <f t="shared" si="2"/>
        <v>2120.8986804192646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-899.3698984172986</v>
      </c>
      <c r="AI24">
        <f t="shared" si="7"/>
        <v>-936.63347335544722</v>
      </c>
      <c r="AJ24">
        <f t="shared" si="8"/>
        <v>37.071149523145323</v>
      </c>
      <c r="AK24">
        <f t="shared" si="30"/>
        <v>151.05788809596871</v>
      </c>
      <c r="AL24">
        <f t="shared" si="9"/>
        <v>-748.50443573633322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-212.93851132563194</v>
      </c>
      <c r="AR24">
        <f t="shared" si="14"/>
        <v>-221.76118838872259</v>
      </c>
      <c r="AS24">
        <f t="shared" si="15"/>
        <v>8.7771176314440051</v>
      </c>
      <c r="AT24">
        <f t="shared" si="16"/>
        <v>35.765086058311404</v>
      </c>
      <c r="AU24">
        <f t="shared" si="17"/>
        <v>-177.2189846989672</v>
      </c>
      <c r="AW24">
        <v>21</v>
      </c>
      <c r="AX24">
        <f>IF(Z24&gt;0, (R24*SUMPRODUCT(K24:$K$98, X24:$X$98)-K24*$AZ$3)/Z24, 0)</f>
        <v>2845.8067750338068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</v>
      </c>
      <c r="S25">
        <f t="shared" si="1"/>
        <v>2834.5151925409832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2120.8986804192646</v>
      </c>
      <c r="AC25">
        <f t="shared" si="2"/>
        <v>2062.5680397839737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-1015.7120429308849</v>
      </c>
      <c r="AI25">
        <f t="shared" si="7"/>
        <v>-1052.0951260981865</v>
      </c>
      <c r="AJ25">
        <f t="shared" si="8"/>
        <v>58.33064063529082</v>
      </c>
      <c r="AK25">
        <f t="shared" si="30"/>
        <v>148.46290762934854</v>
      </c>
      <c r="AL25">
        <f t="shared" si="9"/>
        <v>-845.30157783354707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-214.71799583741267</v>
      </c>
      <c r="AR25">
        <f t="shared" si="14"/>
        <v>-222.40925317204733</v>
      </c>
      <c r="AS25">
        <f t="shared" si="15"/>
        <v>12.330894706123161</v>
      </c>
      <c r="AT25">
        <f t="shared" si="16"/>
        <v>31.384542700098503</v>
      </c>
      <c r="AU25">
        <f t="shared" si="17"/>
        <v>-178.69381576582563</v>
      </c>
      <c r="AW25">
        <v>22</v>
      </c>
      <c r="AX25">
        <f>IF(Z25&gt;0, (R25*SUMPRODUCT(K25:$K$98, X25:$X$98)-K25*$AZ$3)/Z25, 0)</f>
        <v>2834.5151925409832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</v>
      </c>
      <c r="S26">
        <f t="shared" si="1"/>
        <v>2800.6447283274751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2062.5680397839737</v>
      </c>
      <c r="AC26">
        <f t="shared" si="2"/>
        <v>1985.8927856343655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-1130.0897070955809</v>
      </c>
      <c r="AI26">
        <f t="shared" si="7"/>
        <v>-1165.5439145776618</v>
      </c>
      <c r="AJ26">
        <f t="shared" si="8"/>
        <v>76.675254149608236</v>
      </c>
      <c r="AK26">
        <f t="shared" si="30"/>
        <v>144.37976278487818</v>
      </c>
      <c r="AL26">
        <f t="shared" si="9"/>
        <v>-944.48889764317539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-213.30092547324182</v>
      </c>
      <c r="AR26">
        <f t="shared" si="14"/>
        <v>-219.99279711879834</v>
      </c>
      <c r="AS26">
        <f t="shared" si="15"/>
        <v>14.472216292493135</v>
      </c>
      <c r="AT26">
        <f t="shared" si="16"/>
        <v>27.251232205955255</v>
      </c>
      <c r="AU26">
        <f t="shared" si="17"/>
        <v>-178.26934862034994</v>
      </c>
      <c r="AW26">
        <v>23</v>
      </c>
      <c r="AX26">
        <f>IF(Z26&gt;0, (R26*SUMPRODUCT(K26:$K$98, X26:$X$98)-K26*$AZ$3)/Z26, 0)</f>
        <v>2800.6447283274751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</v>
      </c>
      <c r="S27">
        <f t="shared" si="1"/>
        <v>2749.4395854147901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1985.8927856343655</v>
      </c>
      <c r="AC27">
        <f t="shared" si="2"/>
        <v>1895.8443080966626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-1245.4858872219909</v>
      </c>
      <c r="AI27">
        <f t="shared" si="7"/>
        <v>-1279.96280968564</v>
      </c>
      <c r="AJ27">
        <f t="shared" si="8"/>
        <v>90.048477537702865</v>
      </c>
      <c r="AK27">
        <f t="shared" si="30"/>
        <v>139.01249499440559</v>
      </c>
      <c r="AL27">
        <f t="shared" si="9"/>
        <v>-1050.9018371535315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-209.89428249136822</v>
      </c>
      <c r="AR27">
        <f t="shared" si="14"/>
        <v>-215.70447189396268</v>
      </c>
      <c r="AS27">
        <f t="shared" si="15"/>
        <v>15.175330990199686</v>
      </c>
      <c r="AT27">
        <f t="shared" si="16"/>
        <v>23.426943808464934</v>
      </c>
      <c r="AU27">
        <f t="shared" si="17"/>
        <v>-177.10219709529804</v>
      </c>
      <c r="AW27">
        <v>24</v>
      </c>
      <c r="AX27">
        <f>IF(Z27&gt;0, (R27*SUMPRODUCT(K27:$K$98, X27:$X$98)-K27*$AZ$3)/Z27, 0)</f>
        <v>2749.4395854147901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</v>
      </c>
      <c r="S28">
        <f t="shared" si="1"/>
        <v>2684.658356203433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1895.8443080966626</v>
      </c>
      <c r="AC28">
        <f t="shared" si="2"/>
        <v>1795.996854119169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-1365.7810113055459</v>
      </c>
      <c r="AI28">
        <f t="shared" si="7"/>
        <v>-1399.2302740389057</v>
      </c>
      <c r="AJ28">
        <f t="shared" si="8"/>
        <v>99.847453977493615</v>
      </c>
      <c r="AK28">
        <f t="shared" si="30"/>
        <v>132.70910156676641</v>
      </c>
      <c r="AL28">
        <f t="shared" si="9"/>
        <v>-1166.6737184946458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-205.50616053698656</v>
      </c>
      <c r="AR28">
        <f t="shared" si="14"/>
        <v>-210.5391998750828</v>
      </c>
      <c r="AS28">
        <f t="shared" si="15"/>
        <v>15.023833789205984</v>
      </c>
      <c r="AT28">
        <f t="shared" si="16"/>
        <v>19.968455927813359</v>
      </c>
      <c r="AU28">
        <f t="shared" si="17"/>
        <v>-175.54691015806347</v>
      </c>
      <c r="AW28">
        <v>25</v>
      </c>
      <c r="AX28">
        <f>IF(Z28&gt;0, (R28*SUMPRODUCT(K28:$K$98, X28:$X$98)-K28*$AZ$3)/Z28, 0)</f>
        <v>2684.658356203433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</v>
      </c>
      <c r="S29">
        <f t="shared" si="1"/>
        <v>2609.1089360929736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1795.996854119169</v>
      </c>
      <c r="AC29">
        <f t="shared" si="2"/>
        <v>1688.7467904695714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-1504.5006742860692</v>
      </c>
      <c r="AI29">
        <f t="shared" si="7"/>
        <v>-1536.8631940549524</v>
      </c>
      <c r="AJ29">
        <f t="shared" si="8"/>
        <v>107.25006364959768</v>
      </c>
      <c r="AK29">
        <f t="shared" si="30"/>
        <v>125.71977978834184</v>
      </c>
      <c r="AL29">
        <f t="shared" si="9"/>
        <v>-1303.8933506170129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-202.12411860901977</v>
      </c>
      <c r="AR29">
        <f t="shared" si="14"/>
        <v>-206.47190382178249</v>
      </c>
      <c r="AS29">
        <f t="shared" si="15"/>
        <v>14.40865062837076</v>
      </c>
      <c r="AT29">
        <f t="shared" si="16"/>
        <v>16.889988895150836</v>
      </c>
      <c r="AU29">
        <f t="shared" si="17"/>
        <v>-175.1732642982609</v>
      </c>
      <c r="AW29">
        <v>26</v>
      </c>
      <c r="AX29">
        <f>IF(Z29&gt;0, (R29*SUMPRODUCT(K29:$K$98, X29:$X$98)-K29*$AZ$3)/Z29, 0)</f>
        <v>2609.1089360929736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</v>
      </c>
      <c r="S30">
        <f t="shared" si="1"/>
        <v>2521.5000262179983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1688.7467904695714</v>
      </c>
      <c r="AC30">
        <f t="shared" si="2"/>
        <v>1574.3513297957193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-1640.6956097309769</v>
      </c>
      <c r="AI30">
        <f t="shared" si="7"/>
        <v>-1671.9141564973058</v>
      </c>
      <c r="AJ30">
        <f t="shared" si="8"/>
        <v>114.39546067385209</v>
      </c>
      <c r="AK30">
        <f t="shared" si="30"/>
        <v>118.21227533287001</v>
      </c>
      <c r="AL30">
        <f t="shared" si="9"/>
        <v>-1439.3064204905838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-196.80482682635341</v>
      </c>
      <c r="AR30">
        <f t="shared" si="14"/>
        <v>-200.54955598493586</v>
      </c>
      <c r="AS30">
        <f t="shared" si="15"/>
        <v>13.721971762531814</v>
      </c>
      <c r="AT30">
        <f t="shared" si="16"/>
        <v>14.179806563540074</v>
      </c>
      <c r="AU30">
        <f t="shared" si="17"/>
        <v>-172.64777765886399</v>
      </c>
      <c r="AW30">
        <v>27</v>
      </c>
      <c r="AX30">
        <f>IF(Z30&gt;0, (R30*SUMPRODUCT(K30:$K$98, X30:$X$98)-K30*$AZ$3)/Z30, 0)</f>
        <v>2521.5000262179983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</v>
      </c>
      <c r="S31">
        <f t="shared" si="1"/>
        <v>2424.3525361912243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1574.3513297957193</v>
      </c>
      <c r="AC31">
        <f t="shared" si="2"/>
        <v>1455.8756618400525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-1760.5791855769576</v>
      </c>
      <c r="AI31">
        <f t="shared" si="7"/>
        <v>-1790.6052572828346</v>
      </c>
      <c r="AJ31">
        <f t="shared" si="8"/>
        <v>118.47566795566672</v>
      </c>
      <c r="AK31">
        <f t="shared" si="30"/>
        <v>110.20459308570035</v>
      </c>
      <c r="AL31">
        <f t="shared" si="9"/>
        <v>-1561.9249962414676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-188.55813333757754</v>
      </c>
      <c r="AR31">
        <f t="shared" si="14"/>
        <v>-191.77392736644143</v>
      </c>
      <c r="AS31">
        <f t="shared" si="15"/>
        <v>12.688750939834778</v>
      </c>
      <c r="AT31">
        <f t="shared" si="16"/>
        <v>11.802918339431111</v>
      </c>
      <c r="AU31">
        <f t="shared" si="17"/>
        <v>-167.28225808717553</v>
      </c>
      <c r="AW31">
        <v>28</v>
      </c>
      <c r="AX31">
        <f>IF(Z31&gt;0, (R31*SUMPRODUCT(K31:$K$98, X31:$X$98)-K31*$AZ$3)/Z31, 0)</f>
        <v>2424.3525361912243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</v>
      </c>
      <c r="S32">
        <f t="shared" si="1"/>
        <v>2322.8273715735081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1455.8756618400525</v>
      </c>
      <c r="AC32">
        <f t="shared" si="2"/>
        <v>1337.2542774941589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-1881.5117809288358</v>
      </c>
      <c r="AI32">
        <f t="shared" si="7"/>
        <v>-1910.2968360271898</v>
      </c>
      <c r="AJ32">
        <f t="shared" si="8"/>
        <v>118.6213843458936</v>
      </c>
      <c r="AK32">
        <f t="shared" si="30"/>
        <v>101.91129632880369</v>
      </c>
      <c r="AL32">
        <f t="shared" si="9"/>
        <v>-1689.7641553524925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-179.91966191488794</v>
      </c>
      <c r="AR32">
        <f t="shared" si="14"/>
        <v>-182.67223430587271</v>
      </c>
      <c r="AS32">
        <f t="shared" si="15"/>
        <v>11.343176047961395</v>
      </c>
      <c r="AT32">
        <f t="shared" si="16"/>
        <v>9.7452730121809612</v>
      </c>
      <c r="AU32">
        <f t="shared" si="17"/>
        <v>-161.58378524573035</v>
      </c>
      <c r="AW32">
        <v>29</v>
      </c>
      <c r="AX32">
        <f>IF(Z32&gt;0, (R32*SUMPRODUCT(K32:$K$98, X32:$X$98)-K32*$AZ$3)/Z32, 0)</f>
        <v>2322.8273715735081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</v>
      </c>
      <c r="S33">
        <f t="shared" si="1"/>
        <v>2217.828223051627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1337.2542774941589</v>
      </c>
      <c r="AC33">
        <f t="shared" si="2"/>
        <v>1219.7781414647029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-1995.6436905225919</v>
      </c>
      <c r="AI33">
        <f t="shared" si="7"/>
        <v>-2023.1430732247009</v>
      </c>
      <c r="AJ33">
        <f t="shared" si="8"/>
        <v>117.47613602945603</v>
      </c>
      <c r="AK33">
        <f t="shared" si="30"/>
        <v>93.607799424591136</v>
      </c>
      <c r="AL33">
        <f t="shared" si="9"/>
        <v>-1812.0591377706537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-170.38708188050353</v>
      </c>
      <c r="AR33">
        <f t="shared" si="14"/>
        <v>-172.73496572088013</v>
      </c>
      <c r="AS33">
        <f t="shared" si="15"/>
        <v>10.030055016191026</v>
      </c>
      <c r="AT33">
        <f t="shared" si="16"/>
        <v>7.9921881150211274</v>
      </c>
      <c r="AU33">
        <f t="shared" si="17"/>
        <v>-154.71272258966798</v>
      </c>
      <c r="AW33">
        <v>30</v>
      </c>
      <c r="AX33">
        <f>IF(Z33&gt;0, (R33*SUMPRODUCT(K33:$K$98, X33:$X$98)-K33*$AZ$3)/Z33, 0)</f>
        <v>2217.828223051627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</v>
      </c>
      <c r="S34">
        <f t="shared" si="1"/>
        <v>2111.5447070109008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1219.7781414647029</v>
      </c>
      <c r="AC34">
        <f t="shared" si="2"/>
        <v>1105.1442076961926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-2110.591207081924</v>
      </c>
      <c r="AI34">
        <f t="shared" si="7"/>
        <v>-2136.7603003534709</v>
      </c>
      <c r="AJ34">
        <f t="shared" si="8"/>
        <v>114.63393376851036</v>
      </c>
      <c r="AK34">
        <f t="shared" si="30"/>
        <v>85.384469902529219</v>
      </c>
      <c r="AL34">
        <f t="shared" si="9"/>
        <v>-1936.7418966824314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-160.89396839600249</v>
      </c>
      <c r="AR34">
        <f t="shared" si="14"/>
        <v>-162.88888302070882</v>
      </c>
      <c r="AS34">
        <f t="shared" si="15"/>
        <v>8.7387403372917767</v>
      </c>
      <c r="AT34">
        <f t="shared" si="16"/>
        <v>6.5090038070426388</v>
      </c>
      <c r="AU34">
        <f t="shared" si="17"/>
        <v>-147.64113887637441</v>
      </c>
      <c r="AW34">
        <v>31</v>
      </c>
      <c r="AX34">
        <f>IF(Z34&gt;0, (R34*SUMPRODUCT(K34:$K$98, X34:$X$98)-K34*$AZ$3)/Z34, 0)</f>
        <v>2111.5447070109008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2004.8087455825928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1105.1442076961926</v>
      </c>
      <c r="AC35">
        <f t="shared" ref="AC35:AC66" si="33">S35*Z35</f>
        <v>994.02983582875549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-2232.5271652067217</v>
      </c>
      <c r="AI35">
        <f t="shared" ref="AI35:AI66" si="38">SUM(AE35:AH35)</f>
        <v>-2257.3183039629498</v>
      </c>
      <c r="AJ35">
        <f t="shared" ref="AJ35:AJ66" si="39">AB35-AC35</f>
        <v>111.11437186743706</v>
      </c>
      <c r="AK35">
        <f t="shared" si="30"/>
        <v>77.360094538733492</v>
      </c>
      <c r="AL35">
        <f t="shared" ref="AL35:AL66" si="40">SUM(AI35:AK35)</f>
        <v>-2068.8438375567794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-151.95478081006033</v>
      </c>
      <c r="AR35">
        <f t="shared" ref="AR35:AR66" si="45">AI35*$K35</f>
        <v>-153.64216545399393</v>
      </c>
      <c r="AS35">
        <f t="shared" ref="AS35:AS66" si="46">AJ35*$K35</f>
        <v>7.5628911867688373</v>
      </c>
      <c r="AT35">
        <f t="shared" ref="AT35:AT66" si="47">AK35*$K35</f>
        <v>5.26543927092162</v>
      </c>
      <c r="AU35">
        <f t="shared" ref="AU35:AU66" si="48">AL35*$K35</f>
        <v>-140.81383499630348</v>
      </c>
      <c r="AW35">
        <v>32</v>
      </c>
      <c r="AX35">
        <f>IF(Z35&gt;0, (R35*SUMPRODUCT(K35:$K$98, X35:$X$98)-K35*$AZ$3)/Z35, 0)</f>
        <v>2004.8087455825928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</v>
      </c>
      <c r="S36">
        <f t="shared" si="32"/>
        <v>1896.5215299232088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994.02983582875549</v>
      </c>
      <c r="AC36">
        <f t="shared" si="33"/>
        <v>886.52112334777098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-2341.8694868987291</v>
      </c>
      <c r="AI36">
        <f t="shared" si="38"/>
        <v>-2365.2417795239458</v>
      </c>
      <c r="AJ36">
        <f t="shared" si="39"/>
        <v>107.50871248098451</v>
      </c>
      <c r="AK36">
        <f t="shared" si="30"/>
        <v>69.582088508012887</v>
      </c>
      <c r="AL36">
        <f t="shared" si="40"/>
        <v>-2188.1509785349481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-142.31880279691353</v>
      </c>
      <c r="AR36">
        <f t="shared" si="45"/>
        <v>-143.73917089327782</v>
      </c>
      <c r="AS36">
        <f t="shared" si="46"/>
        <v>6.5334602701508109</v>
      </c>
      <c r="AT36">
        <f t="shared" si="47"/>
        <v>4.2286043641498221</v>
      </c>
      <c r="AU36">
        <f t="shared" si="48"/>
        <v>-132.97710625897719</v>
      </c>
      <c r="AW36">
        <v>33</v>
      </c>
      <c r="AX36">
        <f>IF(Z36&gt;0, (R36*SUMPRODUCT(K36:$K$98, X36:$X$98)-K36*$AZ$3)/Z36, 0)</f>
        <v>1896.5215299232088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1787.9770351878115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886.52112334777098</v>
      </c>
      <c r="AC37">
        <f t="shared" si="33"/>
        <v>783.88631013038957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-2435.0600701005774</v>
      </c>
      <c r="AI37">
        <f t="shared" si="38"/>
        <v>-2456.9811097644915</v>
      </c>
      <c r="AJ37">
        <f t="shared" si="39"/>
        <v>102.63481321738141</v>
      </c>
      <c r="AK37">
        <f t="shared" si="30"/>
        <v>62.056478634343975</v>
      </c>
      <c r="AL37">
        <f t="shared" si="40"/>
        <v>-2292.289817912766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-132.12690142809458</v>
      </c>
      <c r="AR37">
        <f t="shared" si="45"/>
        <v>-133.31634191970252</v>
      </c>
      <c r="AS37">
        <f t="shared" si="46"/>
        <v>5.5689878108443285</v>
      </c>
      <c r="AT37">
        <f t="shared" si="47"/>
        <v>3.3671983439636293</v>
      </c>
      <c r="AU37">
        <f t="shared" si="48"/>
        <v>-124.38015576489457</v>
      </c>
      <c r="AW37">
        <v>34</v>
      </c>
      <c r="AX37">
        <f>IF(Z37&gt;0, (R37*SUMPRODUCT(K37:$K$98, X37:$X$98)-K37*$AZ$3)/Z37, 0)</f>
        <v>1787.9770351878115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</v>
      </c>
      <c r="S38">
        <f t="shared" si="32"/>
        <v>1681.0083484303252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783.88631013038957</v>
      </c>
      <c r="AC38">
        <f t="shared" si="33"/>
        <v>687.19154225544889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-2523.936378670744</v>
      </c>
      <c r="AI38">
        <f t="shared" si="38"/>
        <v>-2544.3762397486835</v>
      </c>
      <c r="AJ38">
        <f t="shared" si="39"/>
        <v>96.69476787494068</v>
      </c>
      <c r="AK38">
        <f t="shared" si="30"/>
        <v>54.872041709127274</v>
      </c>
      <c r="AL38">
        <f t="shared" si="40"/>
        <v>-2392.8094301646156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-122.2762051020094</v>
      </c>
      <c r="AR38">
        <f t="shared" si="45"/>
        <v>-123.2664474340047</v>
      </c>
      <c r="AS38">
        <f t="shared" si="46"/>
        <v>4.684535382462526</v>
      </c>
      <c r="AT38">
        <f t="shared" si="47"/>
        <v>2.6583653546468984</v>
      </c>
      <c r="AU38">
        <f t="shared" si="48"/>
        <v>-115.92354669689529</v>
      </c>
      <c r="AW38">
        <v>35</v>
      </c>
      <c r="AX38">
        <f>IF(Z38&gt;0, (R38*SUMPRODUCT(K38:$K$98, X38:$X$98)-K38*$AZ$3)/Z38, 0)</f>
        <v>1681.0083484303252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</v>
      </c>
      <c r="S39">
        <f t="shared" si="32"/>
        <v>1575.4631304868428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687.19154225544889</v>
      </c>
      <c r="AC39">
        <f t="shared" si="33"/>
        <v>596.55117068304094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-2605.7944124338705</v>
      </c>
      <c r="AI39">
        <f t="shared" si="38"/>
        <v>-2624.7269776948137</v>
      </c>
      <c r="AJ39">
        <f t="shared" si="39"/>
        <v>90.640371572407958</v>
      </c>
      <c r="AK39">
        <f t="shared" si="30"/>
        <v>48.10340795788143</v>
      </c>
      <c r="AL39">
        <f t="shared" si="40"/>
        <v>-2485.9831981645248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-112.7160274610698</v>
      </c>
      <c r="AR39">
        <f t="shared" si="45"/>
        <v>-113.53497293722798</v>
      </c>
      <c r="AS39">
        <f t="shared" si="46"/>
        <v>3.9207324117694116</v>
      </c>
      <c r="AT39">
        <f t="shared" si="47"/>
        <v>2.0807570338165373</v>
      </c>
      <c r="AU39">
        <f t="shared" si="48"/>
        <v>-107.53348349164204</v>
      </c>
      <c r="AW39">
        <v>36</v>
      </c>
      <c r="AX39">
        <f>IF(Z39&gt;0, (R39*SUMPRODUCT(K39:$K$98, X39:$X$98)-K39*$AZ$3)/Z39, 0)</f>
        <v>1575.4631304868428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</v>
      </c>
      <c r="S40">
        <f t="shared" si="32"/>
        <v>1471.2751994999442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596.55117068304094</v>
      </c>
      <c r="AC40">
        <f t="shared" si="33"/>
        <v>512.08142315911516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-2681.201228350973</v>
      </c>
      <c r="AI40">
        <f t="shared" si="38"/>
        <v>-2698.6038673451312</v>
      </c>
      <c r="AJ40">
        <f t="shared" si="39"/>
        <v>84.469747523925776</v>
      </c>
      <c r="AK40">
        <f t="shared" ref="AK40:AK71" si="61">G40*SUM(AB40:AB40, AE40:AF40)</f>
        <v>41.758581947812871</v>
      </c>
      <c r="AL40">
        <f t="shared" si="40"/>
        <v>-2572.3755378733927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-103.55162361613395</v>
      </c>
      <c r="AR40">
        <f t="shared" si="45"/>
        <v>-104.22373710914427</v>
      </c>
      <c r="AS40">
        <f t="shared" si="46"/>
        <v>3.2623360790891121</v>
      </c>
      <c r="AT40">
        <f t="shared" si="47"/>
        <v>1.6127730044577484</v>
      </c>
      <c r="AU40">
        <f t="shared" si="48"/>
        <v>-99.348628025597407</v>
      </c>
      <c r="AW40">
        <v>37</v>
      </c>
      <c r="AX40">
        <f>IF(Z40&gt;0, (R40*SUMPRODUCT(K40:$K$98, X40:$X$98)-K40*$AZ$3)/Z40, 0)</f>
        <v>1471.2751994999442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</v>
      </c>
      <c r="S41">
        <f t="shared" si="32"/>
        <v>1367.9124150285777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512.08142315911516</v>
      </c>
      <c r="AC41">
        <f t="shared" si="33"/>
        <v>433.74969234400294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-2748.3462203776576</v>
      </c>
      <c r="AI41">
        <f t="shared" si="38"/>
        <v>-2764.2006598716853</v>
      </c>
      <c r="AJ41">
        <f t="shared" si="39"/>
        <v>78.331730815112223</v>
      </c>
      <c r="AK41">
        <f t="shared" si="61"/>
        <v>35.845699621138067</v>
      </c>
      <c r="AL41">
        <f t="shared" si="40"/>
        <v>-2650.023229435435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-94.772191221759911</v>
      </c>
      <c r="AR41">
        <f t="shared" si="45"/>
        <v>-95.318905445863507</v>
      </c>
      <c r="AS41">
        <f t="shared" si="46"/>
        <v>2.7011406774366051</v>
      </c>
      <c r="AT41">
        <f t="shared" si="47"/>
        <v>1.2360798918942055</v>
      </c>
      <c r="AU41">
        <f t="shared" si="48"/>
        <v>-91.381684876532688</v>
      </c>
      <c r="AW41">
        <v>38</v>
      </c>
      <c r="AX41">
        <f>IF(Z41&gt;0, (R41*SUMPRODUCT(K41:$K$98, X41:$X$98)-K41*$AZ$3)/Z41, 0)</f>
        <v>1367.9124150285777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</v>
      </c>
      <c r="S42">
        <f t="shared" si="32"/>
        <v>1264.4174051707855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433.74969234400294</v>
      </c>
      <c r="AC42">
        <f t="shared" si="33"/>
        <v>361.49526255172646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-2801.9225584697065</v>
      </c>
      <c r="AI42">
        <f t="shared" si="38"/>
        <v>-2816.2174922895592</v>
      </c>
      <c r="AJ42">
        <f t="shared" si="39"/>
        <v>72.254429792276483</v>
      </c>
      <c r="AK42">
        <f t="shared" si="61"/>
        <v>30.362478464080208</v>
      </c>
      <c r="AL42">
        <f t="shared" si="40"/>
        <v>-2713.6005840332027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-86.26757407878695</v>
      </c>
      <c r="AR42">
        <f t="shared" si="45"/>
        <v>-86.707696614839136</v>
      </c>
      <c r="AS42">
        <f t="shared" si="46"/>
        <v>2.2246205041548488</v>
      </c>
      <c r="AT42">
        <f t="shared" si="47"/>
        <v>0.93482146828003843</v>
      </c>
      <c r="AU42">
        <f t="shared" si="48"/>
        <v>-83.54825464240426</v>
      </c>
      <c r="AW42">
        <v>39</v>
      </c>
      <c r="AX42">
        <f>IF(Z42&gt;0, (R42*SUMPRODUCT(K42:$K$98, X42:$X$98)-K42*$AZ$3)/Z42, 0)</f>
        <v>1264.4174051707855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</v>
      </c>
      <c r="S43">
        <f t="shared" si="32"/>
        <v>1160.1019391698146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361.49526255172646</v>
      </c>
      <c r="AC43">
        <f t="shared" si="33"/>
        <v>295.33283260640701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-2846.4791829059295</v>
      </c>
      <c r="AI43">
        <f t="shared" si="38"/>
        <v>-2859.2079277961307</v>
      </c>
      <c r="AJ43">
        <f t="shared" si="39"/>
        <v>66.162429945319445</v>
      </c>
      <c r="AK43">
        <f t="shared" si="61"/>
        <v>25.304668378620853</v>
      </c>
      <c r="AL43">
        <f t="shared" si="40"/>
        <v>-2767.7408294721904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-78.249477638890085</v>
      </c>
      <c r="AR43">
        <f t="shared" si="45"/>
        <v>-78.599389784616761</v>
      </c>
      <c r="AS43">
        <f t="shared" si="46"/>
        <v>1.8187997346446785</v>
      </c>
      <c r="AT43">
        <f t="shared" si="47"/>
        <v>0.69562324374035622</v>
      </c>
      <c r="AU43">
        <f t="shared" si="48"/>
        <v>-76.084966806231733</v>
      </c>
      <c r="AW43">
        <v>40</v>
      </c>
      <c r="AX43">
        <f>IF(Z43&gt;0, (R43*SUMPRODUCT(K43:$K$98, X43:$X$98)-K43*$AZ$3)/Z43, 0)</f>
        <v>1160.1019391698146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</v>
      </c>
      <c r="S44">
        <f t="shared" si="32"/>
        <v>1052.1022612729166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295.33283260640701</v>
      </c>
      <c r="AC44">
        <f t="shared" si="33"/>
        <v>235.03437651525562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-2863.4156564593541</v>
      </c>
      <c r="AI44">
        <f t="shared" si="38"/>
        <v>-2874.5854060724237</v>
      </c>
      <c r="AJ44">
        <f t="shared" si="39"/>
        <v>60.298456091151394</v>
      </c>
      <c r="AK44">
        <f t="shared" si="61"/>
        <v>20.673298282448492</v>
      </c>
      <c r="AL44">
        <f t="shared" si="40"/>
        <v>-2793.613651698824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-70.281303480392793</v>
      </c>
      <c r="AR44">
        <f t="shared" si="45"/>
        <v>-70.555460171750283</v>
      </c>
      <c r="AS44">
        <f t="shared" si="46"/>
        <v>1.4799996229613079</v>
      </c>
      <c r="AT44">
        <f t="shared" si="47"/>
        <v>0.50741719849573996</v>
      </c>
      <c r="AU44">
        <f t="shared" si="48"/>
        <v>-68.568043350293237</v>
      </c>
      <c r="AW44">
        <v>41</v>
      </c>
      <c r="AX44">
        <f>IF(Z44&gt;0, (R44*SUMPRODUCT(K44:$K$98, X44:$X$98)-K44*$AZ$3)/Z44, 0)</f>
        <v>1052.1022612729166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</v>
      </c>
      <c r="S45">
        <f t="shared" si="32"/>
        <v>938.04584621172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235.03437651525562</v>
      </c>
      <c r="AC45">
        <f t="shared" si="33"/>
        <v>180.78077084534397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-2844.0428974917309</v>
      </c>
      <c r="AI45">
        <f t="shared" si="38"/>
        <v>-2853.678928159924</v>
      </c>
      <c r="AJ45">
        <f t="shared" si="39"/>
        <v>54.25360566991165</v>
      </c>
      <c r="AK45">
        <f t="shared" si="61"/>
        <v>16.452406356067893</v>
      </c>
      <c r="AL45">
        <f t="shared" si="40"/>
        <v>-2782.9729161339442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-62.326613802673641</v>
      </c>
      <c r="AR45">
        <f t="shared" si="45"/>
        <v>-62.537785428311523</v>
      </c>
      <c r="AS45">
        <f t="shared" si="46"/>
        <v>1.1889565839437062</v>
      </c>
      <c r="AT45">
        <f t="shared" si="47"/>
        <v>0.36055109365040028</v>
      </c>
      <c r="AU45">
        <f t="shared" si="48"/>
        <v>-60.988277750717408</v>
      </c>
      <c r="AW45">
        <v>42</v>
      </c>
      <c r="AX45">
        <f>IF(Z45&gt;0, (R45*SUMPRODUCT(K45:$K$98, X45:$X$98)-K45*$AZ$3)/Z45, 0)</f>
        <v>938.04584621172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</v>
      </c>
      <c r="S46">
        <f t="shared" si="32"/>
        <v>814.72509495434076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180.78077084534397</v>
      </c>
      <c r="AC46">
        <f t="shared" si="33"/>
        <v>132.76460151631414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-2783.7089401623707</v>
      </c>
      <c r="AI46">
        <f t="shared" si="38"/>
        <v>-2791.8567560538004</v>
      </c>
      <c r="AJ46">
        <f t="shared" si="39"/>
        <v>48.016169329029822</v>
      </c>
      <c r="AK46">
        <f t="shared" si="61"/>
        <v>12.654653959174079</v>
      </c>
      <c r="AL46">
        <f t="shared" si="40"/>
        <v>-2731.1859327655966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-54.468221040687446</v>
      </c>
      <c r="AR46">
        <f t="shared" si="45"/>
        <v>-54.627647563543441</v>
      </c>
      <c r="AS46">
        <f t="shared" si="46"/>
        <v>0.93952183247582011</v>
      </c>
      <c r="AT46">
        <f t="shared" si="47"/>
        <v>0.24761083283423285</v>
      </c>
      <c r="AU46">
        <f t="shared" si="48"/>
        <v>-53.440514898233388</v>
      </c>
      <c r="AW46">
        <v>43</v>
      </c>
      <c r="AX46">
        <f>IF(Z46&gt;0, (R46*SUMPRODUCT(K46:$K$98, X46:$X$98)-K46*$AZ$3)/Z46, 0)</f>
        <v>814.72509495434076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</v>
      </c>
      <c r="S47">
        <f t="shared" si="32"/>
        <v>676.28561779034658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132.76460151631414</v>
      </c>
      <c r="AC47">
        <f t="shared" si="33"/>
        <v>91.073563041380126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-2665.9447457016558</v>
      </c>
      <c r="AI47">
        <f t="shared" si="38"/>
        <v>-2672.6781110613206</v>
      </c>
      <c r="AJ47">
        <f t="shared" si="39"/>
        <v>41.691038474934018</v>
      </c>
      <c r="AK47">
        <f t="shared" si="61"/>
        <v>9.2935221061419906</v>
      </c>
      <c r="AL47">
        <f t="shared" si="40"/>
        <v>-2621.6935504802445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-46.574959758373396</v>
      </c>
      <c r="AR47">
        <f t="shared" si="45"/>
        <v>-46.69259393709013</v>
      </c>
      <c r="AS47">
        <f t="shared" si="46"/>
        <v>0.72835659568172828</v>
      </c>
      <c r="AT47">
        <f t="shared" si="47"/>
        <v>0.162360986215112</v>
      </c>
      <c r="AU47">
        <f t="shared" si="48"/>
        <v>-45.801876355193293</v>
      </c>
      <c r="AW47">
        <v>44</v>
      </c>
      <c r="AX47">
        <f>IF(Z47&gt;0, (R47*SUMPRODUCT(K47:$K$98, X47:$X$98)-K47*$AZ$3)/Z47, 0)</f>
        <v>676.28561779034658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</v>
      </c>
      <c r="S48">
        <f t="shared" si="32"/>
        <v>515.65982597199354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91.073563041380126</v>
      </c>
      <c r="AC48">
        <f t="shared" si="33"/>
        <v>55.906802002429394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-2490.2643836686225</v>
      </c>
      <c r="AI48">
        <f t="shared" si="38"/>
        <v>-2495.6852831828564</v>
      </c>
      <c r="AJ48">
        <f t="shared" si="39"/>
        <v>35.166761038950732</v>
      </c>
      <c r="AK48">
        <f t="shared" si="61"/>
        <v>6.3751494128966097</v>
      </c>
      <c r="AL48">
        <f t="shared" si="40"/>
        <v>-2454.1433727310091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-38.844432314848021</v>
      </c>
      <c r="AR48">
        <f t="shared" si="45"/>
        <v>-38.928990310234859</v>
      </c>
      <c r="AS48">
        <f t="shared" si="46"/>
        <v>0.548549333905477</v>
      </c>
      <c r="AT48">
        <f t="shared" si="47"/>
        <v>9.9442879033384834E-2</v>
      </c>
      <c r="AU48">
        <f t="shared" si="48"/>
        <v>-38.280998097295999</v>
      </c>
      <c r="AW48">
        <v>45</v>
      </c>
      <c r="AX48">
        <f>IF(Z48&gt;0, (R48*SUMPRODUCT(K48:$K$98, X48:$X$98)-K48*$AZ$3)/Z48, 0)</f>
        <v>515.65982597199354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</v>
      </c>
      <c r="S49">
        <f t="shared" si="32"/>
        <v>321.46685263900594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55.906802002429394</v>
      </c>
      <c r="AC49">
        <f t="shared" si="33"/>
        <v>27.248261401351598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-2257.1536518557168</v>
      </c>
      <c r="AI49">
        <f t="shared" si="38"/>
        <v>-2261.3917655488804</v>
      </c>
      <c r="AJ49">
        <f t="shared" si="39"/>
        <v>28.658540601077796</v>
      </c>
      <c r="AK49">
        <f t="shared" si="61"/>
        <v>3.913476140170058</v>
      </c>
      <c r="AL49">
        <f t="shared" si="40"/>
        <v>-2228.8197488076325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-31.435937954419853</v>
      </c>
      <c r="AR49">
        <f t="shared" si="45"/>
        <v>-31.494963213507788</v>
      </c>
      <c r="AS49">
        <f t="shared" si="46"/>
        <v>0.39913459301232018</v>
      </c>
      <c r="AT49">
        <f t="shared" si="47"/>
        <v>5.4503951482144132E-2</v>
      </c>
      <c r="AU49">
        <f t="shared" si="48"/>
        <v>-31.041324669013324</v>
      </c>
      <c r="AW49">
        <v>46</v>
      </c>
      <c r="AX49">
        <f>IF(Z49&gt;0, (R49*SUMPRODUCT(K49:$K$98, X49:$X$98)-K49*$AZ$3)/Z49, 0)</f>
        <v>321.46685263900594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</v>
      </c>
      <c r="S50">
        <f t="shared" si="32"/>
        <v>76.550462215157651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27.248261401351598</v>
      </c>
      <c r="AC50">
        <f t="shared" si="33"/>
        <v>4.9068696199409487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-1981.4847178983571</v>
      </c>
      <c r="AI50">
        <f t="shared" si="38"/>
        <v>-1984.6897080956398</v>
      </c>
      <c r="AJ50">
        <f t="shared" si="39"/>
        <v>22.34139178141065</v>
      </c>
      <c r="AK50">
        <f t="shared" si="61"/>
        <v>1.9073782980946121</v>
      </c>
      <c r="AL50">
        <f t="shared" si="40"/>
        <v>-1960.4409380161346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-24.639846816378174</v>
      </c>
      <c r="AR50">
        <f t="shared" si="45"/>
        <v>-24.679701005913788</v>
      </c>
      <c r="AS50">
        <f t="shared" si="46"/>
        <v>0.27781615784678826</v>
      </c>
      <c r="AT50">
        <f t="shared" si="47"/>
        <v>2.3718330331501527E-2</v>
      </c>
      <c r="AU50">
        <f t="shared" si="48"/>
        <v>-24.378166517735497</v>
      </c>
      <c r="AW50">
        <v>47</v>
      </c>
      <c r="AX50">
        <f>IF(Z50&gt;0, (R50*SUMPRODUCT(K50:$K$98, X50:$X$98)-K50*$AZ$3)/Z50, 0)</f>
        <v>76.550462215157651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</v>
      </c>
      <c r="S51">
        <f t="shared" si="32"/>
        <v>-249.04379832127788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4.9068696199409487</v>
      </c>
      <c r="AC51">
        <f t="shared" si="33"/>
        <v>-11.612846684821896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-1682.9069437753801</v>
      </c>
      <c r="AI51">
        <f t="shared" si="38"/>
        <v>-1685.2384305988023</v>
      </c>
      <c r="AJ51">
        <f t="shared" si="39"/>
        <v>16.519716304762845</v>
      </c>
      <c r="AK51">
        <f t="shared" si="61"/>
        <v>0.34348087339586647</v>
      </c>
      <c r="AL51">
        <f t="shared" si="40"/>
        <v>-1668.3752334206436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-18.684838825963094</v>
      </c>
      <c r="AR51">
        <f t="shared" si="45"/>
        <v>-18.710724663371771</v>
      </c>
      <c r="AS51">
        <f t="shared" si="46"/>
        <v>0.18341372810113424</v>
      </c>
      <c r="AT51">
        <f t="shared" si="47"/>
        <v>3.8135707877020937E-3</v>
      </c>
      <c r="AU51">
        <f t="shared" si="48"/>
        <v>-18.523497364482932</v>
      </c>
      <c r="AW51">
        <v>48</v>
      </c>
      <c r="AX51">
        <f>IF(Z51&gt;0, (R51*SUMPRODUCT(K51:$K$98, X51:$X$98)-K51*$AZ$3)/Z51, 0)</f>
        <v>-249.04379832127788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</v>
      </c>
      <c r="S52">
        <f t="shared" si="32"/>
        <v>-711.05698792419616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-11.612846684821896</v>
      </c>
      <c r="AC52">
        <f t="shared" si="33"/>
        <v>-23.047568982557053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-1375.0328236458754</v>
      </c>
      <c r="AI52">
        <f t="shared" si="38"/>
        <v>-1376.6534791892404</v>
      </c>
      <c r="AJ52">
        <f t="shared" si="39"/>
        <v>11.434722297735156</v>
      </c>
      <c r="AK52">
        <f t="shared" si="61"/>
        <v>-0.81289926793753287</v>
      </c>
      <c r="AL52">
        <f t="shared" si="40"/>
        <v>-1366.0316561594429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-13.630892614360832</v>
      </c>
      <c r="AR52">
        <f t="shared" si="45"/>
        <v>-13.646958399334533</v>
      </c>
      <c r="AS52">
        <f t="shared" si="46"/>
        <v>0.11335400074464455</v>
      </c>
      <c r="AT52">
        <f t="shared" si="47"/>
        <v>-8.0583840887297354E-3</v>
      </c>
      <c r="AU52">
        <f t="shared" si="48"/>
        <v>-13.541662782678621</v>
      </c>
      <c r="AW52">
        <v>49</v>
      </c>
      <c r="AX52">
        <f>IF(Z52&gt;0, (R52*SUMPRODUCT(K52:$K$98, X52:$X$98)-K52*$AZ$3)/Z52, 0)</f>
        <v>-711.05698792419616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</v>
      </c>
      <c r="S53">
        <f t="shared" si="32"/>
        <v>-1414.8415096928163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-23.047568982557053</v>
      </c>
      <c r="AC53">
        <f t="shared" si="33"/>
        <v>-30.205143268142901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-1074.0197537290012</v>
      </c>
      <c r="AI53">
        <f t="shared" si="38"/>
        <v>-1075.0871928400682</v>
      </c>
      <c r="AJ53">
        <f t="shared" si="39"/>
        <v>7.1575742855858486</v>
      </c>
      <c r="AK53">
        <f t="shared" si="61"/>
        <v>-1.6133298287789939</v>
      </c>
      <c r="AL53">
        <f t="shared" si="40"/>
        <v>-1069.5429483832611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-9.5061678301593577</v>
      </c>
      <c r="AR53">
        <f t="shared" si="45"/>
        <v>-9.5156157526049618</v>
      </c>
      <c r="AS53">
        <f t="shared" si="46"/>
        <v>6.3351816555862264E-2</v>
      </c>
      <c r="AT53">
        <f t="shared" si="47"/>
        <v>-1.4279610840048976E-2</v>
      </c>
      <c r="AU53">
        <f t="shared" si="48"/>
        <v>-9.466543546889147</v>
      </c>
      <c r="AW53">
        <v>50</v>
      </c>
      <c r="AX53">
        <f>IF(Z53&gt;0, (R53*SUMPRODUCT(K53:$K$98, X53:$X$98)-K53*$AZ$3)/Z53, 0)</f>
        <v>-1414.8415096928163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</v>
      </c>
      <c r="S54">
        <f t="shared" si="32"/>
        <v>-2566.6413320731108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-30.205143268142901</v>
      </c>
      <c r="AC54">
        <f t="shared" si="33"/>
        <v>-33.931562590467479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-791.50745863870532</v>
      </c>
      <c r="AI54">
        <f t="shared" si="38"/>
        <v>-792.16846962934221</v>
      </c>
      <c r="AJ54">
        <f t="shared" si="39"/>
        <v>3.7264193223245776</v>
      </c>
      <c r="AK54">
        <f t="shared" si="61"/>
        <v>-2.1143600287700033</v>
      </c>
      <c r="AL54">
        <f t="shared" si="40"/>
        <v>-790.55641033578763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-6.2550415278330256</v>
      </c>
      <c r="AR54">
        <f t="shared" si="45"/>
        <v>-6.2602652956594191</v>
      </c>
      <c r="AS54">
        <f t="shared" si="46"/>
        <v>2.9448752954707544E-2</v>
      </c>
      <c r="AT54">
        <f t="shared" si="47"/>
        <v>-1.6709141070499405E-2</v>
      </c>
      <c r="AU54">
        <f t="shared" si="48"/>
        <v>-6.2475256837752111</v>
      </c>
      <c r="AW54">
        <v>51</v>
      </c>
      <c r="AX54">
        <f>IF(Z54&gt;0, (R54*SUMPRODUCT(K54:$K$98, X54:$X$98)-K54*$AZ$3)/Z54, 0)</f>
        <v>-2566.6413320731108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</v>
      </c>
      <c r="S55">
        <f t="shared" si="32"/>
        <v>-4583.1346127561346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-33.931562590467479</v>
      </c>
      <c r="AC55">
        <f t="shared" si="33"/>
        <v>-35.026114379162301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-544.56249426452632</v>
      </c>
      <c r="AI55">
        <f t="shared" si="38"/>
        <v>-544.94461389812466</v>
      </c>
      <c r="AJ55">
        <f t="shared" si="39"/>
        <v>1.0945517886948224</v>
      </c>
      <c r="AK55">
        <f t="shared" si="61"/>
        <v>-2.375209381332724</v>
      </c>
      <c r="AL55">
        <f t="shared" si="40"/>
        <v>-546.22527149076257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-3.842420492048999</v>
      </c>
      <c r="AR55">
        <f t="shared" si="45"/>
        <v>-3.845116719435234</v>
      </c>
      <c r="AS55">
        <f t="shared" si="46"/>
        <v>7.723132361823838E-3</v>
      </c>
      <c r="AT55">
        <f t="shared" si="47"/>
        <v>-1.6759423015472261E-2</v>
      </c>
      <c r="AU55">
        <f t="shared" si="48"/>
        <v>-3.8541530100888828</v>
      </c>
      <c r="AW55">
        <v>52</v>
      </c>
      <c r="AX55">
        <f>IF(Z55&gt;0, (R55*SUMPRODUCT(K55:$K$98, X55:$X$98)-K55*$AZ$3)/Z55, 0)</f>
        <v>-4583.1346127561346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</v>
      </c>
      <c r="S56">
        <f t="shared" si="32"/>
        <v>-7855.1717804647933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-35.026114379162301</v>
      </c>
      <c r="AC56">
        <f t="shared" si="33"/>
        <v>-34.260954746980765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-320.43894310697522</v>
      </c>
      <c r="AI56">
        <f t="shared" si="38"/>
        <v>-320.65702207268407</v>
      </c>
      <c r="AJ56">
        <f t="shared" si="39"/>
        <v>-0.76515963218153615</v>
      </c>
      <c r="AK56">
        <f t="shared" si="61"/>
        <v>-2.4518280065413611</v>
      </c>
      <c r="AL56">
        <f t="shared" si="40"/>
        <v>-323.87400971140693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-2.0187587913179441</v>
      </c>
      <c r="AR56">
        <f t="shared" si="45"/>
        <v>-2.0201326843440466</v>
      </c>
      <c r="AS56">
        <f t="shared" si="46"/>
        <v>-4.8204900417250706E-3</v>
      </c>
      <c r="AT56">
        <f t="shared" si="47"/>
        <v>-1.5446466322142791E-2</v>
      </c>
      <c r="AU56">
        <f t="shared" si="48"/>
        <v>-2.0403996407079141</v>
      </c>
      <c r="AW56">
        <v>53</v>
      </c>
      <c r="AX56">
        <f>IF(Z56&gt;0, (R56*SUMPRODUCT(K56:$K$98, X56:$X$98)-K56*$AZ$3)/Z56, 0)</f>
        <v>-7855.1717804647933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</v>
      </c>
      <c r="S57">
        <f t="shared" si="32"/>
        <v>-13105.12330285717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-34.260954746980765</v>
      </c>
      <c r="AC57">
        <f t="shared" si="33"/>
        <v>-32.165802713092866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-186.35186470917392</v>
      </c>
      <c r="AI57">
        <f t="shared" si="38"/>
        <v>-186.47458695287108</v>
      </c>
      <c r="AJ57">
        <f t="shared" si="39"/>
        <v>-2.0951520338878993</v>
      </c>
      <c r="AK57">
        <f t="shared" si="61"/>
        <v>-2.398266832288654</v>
      </c>
      <c r="AL57">
        <f t="shared" si="40"/>
        <v>-190.96800581904762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-1.0482258378162574</v>
      </c>
      <c r="AR57">
        <f t="shared" si="45"/>
        <v>-1.0489161481972074</v>
      </c>
      <c r="AS57">
        <f t="shared" si="46"/>
        <v>-1.1785191951269284E-2</v>
      </c>
      <c r="AT57">
        <f t="shared" si="47"/>
        <v>-1.3490207160019675E-2</v>
      </c>
      <c r="AU57">
        <f t="shared" si="48"/>
        <v>-1.0741915473084964</v>
      </c>
      <c r="AW57">
        <v>54</v>
      </c>
      <c r="AX57">
        <f>IF(Z57&gt;0, (R57*SUMPRODUCT(K57:$K$98, X57:$X$98)-K57*$AZ$3)/Z57, 0)</f>
        <v>-13105.12330285717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</v>
      </c>
      <c r="S58">
        <f t="shared" si="32"/>
        <v>-21726.44817580028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-32.165802713092866</v>
      </c>
      <c r="AC58">
        <f t="shared" si="33"/>
        <v>-29.540893885546772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-107.02260943369289</v>
      </c>
      <c r="AI58">
        <f t="shared" si="38"/>
        <v>-107.09059315023624</v>
      </c>
      <c r="AJ58">
        <f t="shared" si="39"/>
        <v>-2.6249088275460934</v>
      </c>
      <c r="AK58">
        <f t="shared" si="61"/>
        <v>-2.251606189916501</v>
      </c>
      <c r="AL58">
        <f t="shared" si="40"/>
        <v>-111.96710816769884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-0.53750020067640103</v>
      </c>
      <c r="AR58">
        <f t="shared" si="45"/>
        <v>-0.53784163564493837</v>
      </c>
      <c r="AS58">
        <f t="shared" si="46"/>
        <v>-1.318309307751849E-2</v>
      </c>
      <c r="AT58">
        <f t="shared" si="47"/>
        <v>-1.1308253324491809E-2</v>
      </c>
      <c r="AU58">
        <f t="shared" si="48"/>
        <v>-0.5623329820469487</v>
      </c>
      <c r="AW58">
        <v>55</v>
      </c>
      <c r="AX58">
        <f>IF(Z58&gt;0, (R58*SUMPRODUCT(K58:$K$98, X58:$X$98)-K58*$AZ$3)/Z58, 0)</f>
        <v>-21726.44817580028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</v>
      </c>
      <c r="S59">
        <f t="shared" si="32"/>
        <v>-36214.045863692219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-29.540893885546772</v>
      </c>
      <c r="AC59">
        <f t="shared" si="33"/>
        <v>-26.798809563578214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-60.606611067311171</v>
      </c>
      <c r="AI59">
        <f t="shared" si="38"/>
        <v>-60.643611641155431</v>
      </c>
      <c r="AJ59">
        <f t="shared" si="39"/>
        <v>-2.7420843219685587</v>
      </c>
      <c r="AK59">
        <f t="shared" si="61"/>
        <v>-2.0678625719882744</v>
      </c>
      <c r="AL59">
        <f t="shared" si="40"/>
        <v>-65.453558535112265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-0.2717722266432071</v>
      </c>
      <c r="AR59">
        <f t="shared" si="45"/>
        <v>-0.27193814465386046</v>
      </c>
      <c r="AS59">
        <f t="shared" si="46"/>
        <v>-1.2296057289808895E-2</v>
      </c>
      <c r="AT59">
        <f t="shared" si="47"/>
        <v>-9.2727114366656371E-3</v>
      </c>
      <c r="AU59">
        <f t="shared" si="48"/>
        <v>-0.29350691338033502</v>
      </c>
      <c r="AW59">
        <v>56</v>
      </c>
      <c r="AX59">
        <f>IF(Z59&gt;0, (R59*SUMPRODUCT(K59:$K$98, X59:$X$98)-K59*$AZ$3)/Z59, 0)</f>
        <v>-36214.045863692219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</v>
      </c>
      <c r="S60">
        <f t="shared" si="32"/>
        <v>-61023.987156732976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-26.798809563578214</v>
      </c>
      <c r="AC60">
        <f t="shared" si="33"/>
        <v>-24.142381323574138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-33.699019004234081</v>
      </c>
      <c r="AI60">
        <f t="shared" si="38"/>
        <v>-33.718800062837779</v>
      </c>
      <c r="AJ60">
        <f t="shared" si="39"/>
        <v>-2.6564282400040753</v>
      </c>
      <c r="AK60">
        <f t="shared" si="61"/>
        <v>-1.8759166694504752</v>
      </c>
      <c r="AL60">
        <f t="shared" si="40"/>
        <v>-38.25114497229233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-0.13492247776845021</v>
      </c>
      <c r="AR60">
        <f t="shared" si="45"/>
        <v>-0.13500167619969708</v>
      </c>
      <c r="AS60">
        <f t="shared" si="46"/>
        <v>-1.0635676964673685E-2</v>
      </c>
      <c r="AT60">
        <f t="shared" si="47"/>
        <v>-7.5107030592669764E-3</v>
      </c>
      <c r="AU60">
        <f t="shared" si="48"/>
        <v>-0.15314805622363775</v>
      </c>
      <c r="AW60">
        <v>57</v>
      </c>
      <c r="AX60">
        <f>IF(Z60&gt;0, (R60*SUMPRODUCT(K60:$K$98, X60:$X$98)-K60*$AZ$3)/Z60, 0)</f>
        <v>-61023.987156732976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</v>
      </c>
      <c r="S61">
        <f t="shared" si="32"/>
        <v>-104456.84318343074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-24.142381323574138</v>
      </c>
      <c r="AC61">
        <f t="shared" si="33"/>
        <v>-21.662839098978939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-18.427941778100141</v>
      </c>
      <c r="AI61">
        <f t="shared" si="38"/>
        <v>-18.438311055228752</v>
      </c>
      <c r="AJ61">
        <f t="shared" si="39"/>
        <v>-2.4795422245951997</v>
      </c>
      <c r="AK61">
        <f t="shared" si="61"/>
        <v>-1.6899666926501899</v>
      </c>
      <c r="AL61">
        <f t="shared" si="40"/>
        <v>-22.607819972474143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-6.5875793334391405E-2</v>
      </c>
      <c r="AR61">
        <f t="shared" si="45"/>
        <v>-6.5912861193915637E-2</v>
      </c>
      <c r="AS61">
        <f t="shared" si="46"/>
        <v>-8.8638119828144193E-3</v>
      </c>
      <c r="AT61">
        <f t="shared" si="47"/>
        <v>-6.041255064053409E-3</v>
      </c>
      <c r="AU61">
        <f t="shared" si="48"/>
        <v>-8.081792824078346E-2</v>
      </c>
      <c r="AW61">
        <v>58</v>
      </c>
      <c r="AX61">
        <f>IF(Z61&gt;0, (R61*SUMPRODUCT(K61:$K$98, X61:$X$98)-K61*$AZ$3)/Z61, 0)</f>
        <v>-104456.84318343074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</v>
      </c>
      <c r="S62">
        <f t="shared" si="32"/>
        <v>-182193.47639716798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-21.662839098978939</v>
      </c>
      <c r="AC62">
        <f t="shared" si="33"/>
        <v>-19.394371408060074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-9.88623685892372</v>
      </c>
      <c r="AI62">
        <f t="shared" si="38"/>
        <v>-9.8915593248515847</v>
      </c>
      <c r="AJ62">
        <f t="shared" si="39"/>
        <v>-2.2684676909188646</v>
      </c>
      <c r="AK62">
        <f t="shared" si="61"/>
        <v>-1.5163987369285259</v>
      </c>
      <c r="AL62">
        <f t="shared" si="40"/>
        <v>-13.676425752698975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-3.1554551778697107E-2</v>
      </c>
      <c r="AR62">
        <f t="shared" si="45"/>
        <v>-3.1571539842922935E-2</v>
      </c>
      <c r="AS62">
        <f t="shared" si="46"/>
        <v>-7.2404173835658526E-3</v>
      </c>
      <c r="AT62">
        <f t="shared" si="47"/>
        <v>-4.83998948683607E-3</v>
      </c>
      <c r="AU62">
        <f t="shared" si="48"/>
        <v>-4.3651946713324855E-2</v>
      </c>
      <c r="AW62">
        <v>59</v>
      </c>
      <c r="AX62">
        <f>IF(Z62&gt;0, (R62*SUMPRODUCT(K62:$K$98, X62:$X$98)-K62*$AZ$3)/Z62, 0)</f>
        <v>-182193.47639716798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</v>
      </c>
      <c r="S63">
        <f t="shared" si="32"/>
        <v>-324510.23820644012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-19.394371408060074</v>
      </c>
      <c r="AC63">
        <f t="shared" si="33"/>
        <v>-17.341690706041224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-5.1945245770493704</v>
      </c>
      <c r="AI63">
        <f t="shared" si="38"/>
        <v>-5.1971965560294313</v>
      </c>
      <c r="AJ63">
        <f t="shared" si="39"/>
        <v>-2.0526807020188507</v>
      </c>
      <c r="AK63">
        <f t="shared" si="61"/>
        <v>-1.3576059985642053</v>
      </c>
      <c r="AL63">
        <f t="shared" si="40"/>
        <v>-8.6074832566124879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-1.4803308401585221E-2</v>
      </c>
      <c r="AR63">
        <f t="shared" si="45"/>
        <v>-1.4810922982726902E-2</v>
      </c>
      <c r="AS63">
        <f t="shared" si="46"/>
        <v>-5.8497106003159646E-3</v>
      </c>
      <c r="AT63">
        <f t="shared" si="47"/>
        <v>-3.8688930982021968E-3</v>
      </c>
      <c r="AU63">
        <f t="shared" si="48"/>
        <v>-2.4529526681245063E-2</v>
      </c>
      <c r="AW63">
        <v>60</v>
      </c>
      <c r="AX63">
        <f>IF(Z63&gt;0, (R63*SUMPRODUCT(K63:$K$98, X63:$X$98)-K63*$AZ$3)/Z63, 0)</f>
        <v>-324510.23820644012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</v>
      </c>
      <c r="S64">
        <f t="shared" si="32"/>
        <v>-591856.37587620062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-17.341690706041224</v>
      </c>
      <c r="AC64">
        <f t="shared" si="33"/>
        <v>-15.495569680694999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-2.6723883218963715</v>
      </c>
      <c r="AI64">
        <f t="shared" si="38"/>
        <v>-2.6736973869256833</v>
      </c>
      <c r="AJ64">
        <f t="shared" si="39"/>
        <v>-1.8461210253462248</v>
      </c>
      <c r="AK64">
        <f t="shared" si="61"/>
        <v>-1.2139183494228858</v>
      </c>
      <c r="AL64">
        <f t="shared" si="40"/>
        <v>-5.7337367616947938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-6.7997747145366761E-3</v>
      </c>
      <c r="AR64">
        <f t="shared" si="45"/>
        <v>-6.8031055730099991E-3</v>
      </c>
      <c r="AS64">
        <f t="shared" si="46"/>
        <v>-4.6973738678875139E-3</v>
      </c>
      <c r="AT64">
        <f t="shared" si="47"/>
        <v>-3.088761925160785E-3</v>
      </c>
      <c r="AU64">
        <f t="shared" si="48"/>
        <v>-1.4589241366058299E-2</v>
      </c>
      <c r="AW64">
        <v>61</v>
      </c>
      <c r="AX64">
        <f>IF(Z64&gt;0, (R64*SUMPRODUCT(K64:$K$98, X64:$X$98)-K64*$AZ$3)/Z64, 0)</f>
        <v>-591856.37587620062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</v>
      </c>
      <c r="S65">
        <f t="shared" si="32"/>
        <v>-1107163.9571225385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-15.495569680694999</v>
      </c>
      <c r="AC65">
        <f t="shared" si="33"/>
        <v>-13.840829871706131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-1.3418331105159358</v>
      </c>
      <c r="AI65">
        <f t="shared" si="38"/>
        <v>-1.3424581683396966</v>
      </c>
      <c r="AJ65">
        <f t="shared" si="39"/>
        <v>-1.6547398089888681</v>
      </c>
      <c r="AK65">
        <f t="shared" si="61"/>
        <v>-1.08468987764865</v>
      </c>
      <c r="AL65">
        <f t="shared" si="40"/>
        <v>-4.0818878549772144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-3.048424479270027E-3</v>
      </c>
      <c r="AR65">
        <f t="shared" si="45"/>
        <v>-3.0498445080023476E-3</v>
      </c>
      <c r="AS65">
        <f t="shared" si="46"/>
        <v>-3.7592971145306723E-3</v>
      </c>
      <c r="AT65">
        <f t="shared" si="47"/>
        <v>-2.464237280722017E-3</v>
      </c>
      <c r="AU65">
        <f t="shared" si="48"/>
        <v>-9.2733789032550373E-3</v>
      </c>
      <c r="AW65">
        <v>62</v>
      </c>
      <c r="AX65">
        <f>IF(Z65&gt;0, (R65*SUMPRODUCT(K65:$K$98, X65:$X$98)-K65*$AZ$3)/Z65, 0)</f>
        <v>-1107163.9571225385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</v>
      </c>
      <c r="S66">
        <f t="shared" si="32"/>
        <v>-2129481.113140089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-13.840829871706131</v>
      </c>
      <c r="AC66">
        <f t="shared" si="33"/>
        <v>-12.360360810735932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-0.65717446110343114</v>
      </c>
      <c r="AI66">
        <f t="shared" si="38"/>
        <v>-0.65746468111840251</v>
      </c>
      <c r="AJ66">
        <f t="shared" si="39"/>
        <v>-1.4804690609701989</v>
      </c>
      <c r="AK66">
        <f t="shared" si="61"/>
        <v>-0.96885809101942921</v>
      </c>
      <c r="AL66">
        <f t="shared" si="40"/>
        <v>-3.1067918331080309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-1.3330289806790737E-3</v>
      </c>
      <c r="AR66">
        <f t="shared" si="45"/>
        <v>-1.3336176701574816E-3</v>
      </c>
      <c r="AS66">
        <f t="shared" si="46"/>
        <v>-3.0030201720839603E-3</v>
      </c>
      <c r="AT66">
        <f t="shared" si="47"/>
        <v>-1.9652557881293478E-3</v>
      </c>
      <c r="AU66">
        <f t="shared" si="48"/>
        <v>-6.3018936303707905E-3</v>
      </c>
      <c r="AW66">
        <v>63</v>
      </c>
      <c r="AX66">
        <f>IF(Z66&gt;0, (R66*SUMPRODUCT(K66:$K$98, X66:$X$98)-K66*$AZ$3)/Z66, 0)</f>
        <v>-2129481.113140089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-4222184.0825582743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-12.360360810735932</v>
      </c>
      <c r="AC67">
        <f t="shared" ref="AC67:AC89" si="64">S67*Z67</f>
        <v>-11.037124656279586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-0.31322768436038539</v>
      </c>
      <c r="AI67">
        <f t="shared" ref="AI67:AI89" si="69">SUM(AE67:AH67)</f>
        <v>-0.31335838833302687</v>
      </c>
      <c r="AJ67">
        <f t="shared" ref="AJ67:AJ89" si="70">AB67-AC67</f>
        <v>-1.323236154456346</v>
      </c>
      <c r="AK67">
        <f t="shared" si="61"/>
        <v>-0.86522525675151529</v>
      </c>
      <c r="AL67">
        <f t="shared" ref="AL67:AL89" si="71">SUM(AI67:AK67)</f>
        <v>-2.501819799540888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-5.672846480281828E-4</v>
      </c>
      <c r="AR67">
        <f t="shared" ref="AR67:AR89" si="76">AI67*$K67</f>
        <v>-5.6752136515383282E-4</v>
      </c>
      <c r="AS67">
        <f t="shared" ref="AS67:AS89" si="77">AJ67*$K67</f>
        <v>-2.3965045033352453E-3</v>
      </c>
      <c r="AT67">
        <f t="shared" ref="AT67:AT89" si="78">AK67*$K67</f>
        <v>-1.5670039072173843E-3</v>
      </c>
      <c r="AU67">
        <f t="shared" ref="AU67:AU89" si="79">AL67*$K67</f>
        <v>-4.5310297757064624E-3</v>
      </c>
      <c r="AW67">
        <v>64</v>
      </c>
      <c r="AX67">
        <f>IF(Z67&gt;0, (R67*SUMPRODUCT(K67:$K$98, X67:$X$98)-K67*$AZ$3)/Z67, 0)</f>
        <v>-4222184.0825582743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</v>
      </c>
      <c r="S68">
        <f t="shared" si="63"/>
        <v>-8643645.406631168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-11.037124656279586</v>
      </c>
      <c r="AC68">
        <f t="shared" si="64"/>
        <v>-9.8550408842874138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-0.14477899802068406</v>
      </c>
      <c r="AI68">
        <f t="shared" si="69"/>
        <v>-0.14483600545458877</v>
      </c>
      <c r="AJ68">
        <f t="shared" si="70"/>
        <v>-1.182083771992172</v>
      </c>
      <c r="AK68">
        <f t="shared" si="61"/>
        <v>-0.77259872593957113</v>
      </c>
      <c r="AL68">
        <f t="shared" si="71"/>
        <v>-2.0995185033863319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-2.3411456584274937E-4</v>
      </c>
      <c r="AR68">
        <f t="shared" si="76"/>
        <v>-2.3420674959053652E-4</v>
      </c>
      <c r="AS68">
        <f t="shared" si="77"/>
        <v>-1.9114860086969906E-3</v>
      </c>
      <c r="AT68">
        <f t="shared" si="78"/>
        <v>-1.2493290999856402E-3</v>
      </c>
      <c r="AU68">
        <f t="shared" si="79"/>
        <v>-3.3950218582731676E-3</v>
      </c>
      <c r="AW68">
        <v>65</v>
      </c>
      <c r="AX68">
        <f>IF(Z68&gt;0, (R68*SUMPRODUCT(K68:$K$98, X68:$X$98)-K68*$AZ$3)/Z68, 0)</f>
        <v>-8643645.406631168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</v>
      </c>
      <c r="S69">
        <f t="shared" si="63"/>
        <v>-18318272.090467099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-9.8550408842874138</v>
      </c>
      <c r="AC69">
        <f t="shared" si="64"/>
        <v>-8.7993365554245084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-6.4838875401284454E-2</v>
      </c>
      <c r="AI69">
        <f t="shared" si="69"/>
        <v>-6.4862893323149484E-2</v>
      </c>
      <c r="AJ69">
        <f t="shared" si="70"/>
        <v>-1.0557043288629053</v>
      </c>
      <c r="AK69">
        <f t="shared" si="61"/>
        <v>-0.68985286190011907</v>
      </c>
      <c r="AL69">
        <f t="shared" si="71"/>
        <v>-1.8104200840861737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-9.3613895833293979E-5</v>
      </c>
      <c r="AR69">
        <f t="shared" si="76"/>
        <v>-9.3648572733867746E-5</v>
      </c>
      <c r="AS69">
        <f t="shared" si="77"/>
        <v>-1.5242182172544555E-3</v>
      </c>
      <c r="AT69">
        <f t="shared" si="78"/>
        <v>-9.9600453515790257E-4</v>
      </c>
      <c r="AU69">
        <f t="shared" si="79"/>
        <v>-2.6138713251462253E-3</v>
      </c>
      <c r="AW69">
        <v>66</v>
      </c>
      <c r="AX69">
        <f>IF(Z69&gt;0, (R69*SUMPRODUCT(K69:$K$98, X69:$X$98)-K69*$AZ$3)/Z69, 0)</f>
        <v>-18318272.090467099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</v>
      </c>
      <c r="S70">
        <f t="shared" si="63"/>
        <v>-40248727.281542353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-8.7993365554245084</v>
      </c>
      <c r="AC70">
        <f t="shared" si="64"/>
        <v>-7.8566279876875287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-2.8035295417614386E-2</v>
      </c>
      <c r="AI70">
        <f t="shared" si="69"/>
        <v>-2.8045055512551958E-2</v>
      </c>
      <c r="AJ70">
        <f t="shared" si="70"/>
        <v>-0.94270856773697975</v>
      </c>
      <c r="AK70">
        <f t="shared" si="61"/>
        <v>-0.6159535588797157</v>
      </c>
      <c r="AL70">
        <f t="shared" si="71"/>
        <v>-1.5867071821292473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-3.6140317174101127E-5</v>
      </c>
      <c r="AR70">
        <f t="shared" si="76"/>
        <v>-3.6152898918699821E-5</v>
      </c>
      <c r="AS70">
        <f t="shared" si="77"/>
        <v>-1.2152462149320256E-3</v>
      </c>
      <c r="AT70">
        <f t="shared" si="78"/>
        <v>-7.9402612495543812E-4</v>
      </c>
      <c r="AU70">
        <f t="shared" si="79"/>
        <v>-2.0454252388061637E-3</v>
      </c>
      <c r="AW70">
        <v>67</v>
      </c>
      <c r="AX70">
        <f>IF(Z70&gt;0, (R70*SUMPRODUCT(K70:$K$98, X70:$X$98)-K70*$AZ$3)/Z70, 0)</f>
        <v>-40248727.281542353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</v>
      </c>
      <c r="S71">
        <f t="shared" si="63"/>
        <v>-91752752.194963634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-7.8566279876875287</v>
      </c>
      <c r="AC71">
        <f t="shared" si="64"/>
        <v>-7.0148764658325486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-1.1679575388742638E-2</v>
      </c>
      <c r="AI71">
        <f t="shared" si="69"/>
        <v>-1.1683398095036464E-2</v>
      </c>
      <c r="AJ71">
        <f t="shared" si="70"/>
        <v>-0.84175152185498003</v>
      </c>
      <c r="AK71">
        <f t="shared" si="61"/>
        <v>-0.54996395913812701</v>
      </c>
      <c r="AL71">
        <f t="shared" si="71"/>
        <v>-1.4033988790881435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-1.3442989348666195E-5</v>
      </c>
      <c r="AR71">
        <f t="shared" si="76"/>
        <v>-1.344738921752106E-5</v>
      </c>
      <c r="AS71">
        <f t="shared" si="77"/>
        <v>-9.6884144893029725E-4</v>
      </c>
      <c r="AT71">
        <f t="shared" si="78"/>
        <v>-6.3299900884838934E-4</v>
      </c>
      <c r="AU71">
        <f t="shared" si="79"/>
        <v>-1.6152878469962077E-3</v>
      </c>
      <c r="AW71">
        <v>68</v>
      </c>
      <c r="AX71">
        <f>IF(Z71&gt;0, (R71*SUMPRODUCT(K71:$K$98, X71:$X$98)-K71*$AZ$3)/Z71, 0)</f>
        <v>-91752752.194963634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</v>
      </c>
      <c r="S72">
        <f t="shared" si="63"/>
        <v>-217522455.45585525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-7.0148764658325486</v>
      </c>
      <c r="AC72">
        <f t="shared" si="64"/>
        <v>-6.2632937818824734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-4.6895804367560407E-3</v>
      </c>
      <c r="AI72">
        <f t="shared" si="69"/>
        <v>-4.6910201257685516E-3</v>
      </c>
      <c r="AJ72">
        <f t="shared" si="70"/>
        <v>-0.75158268395007521</v>
      </c>
      <c r="AK72">
        <f t="shared" ref="AK72:AK89" si="92">G72*SUM(AB72:AB72, AE72:AF72)</f>
        <v>-0.49104135260827847</v>
      </c>
      <c r="AL72">
        <f t="shared" si="71"/>
        <v>-1.2473150566841222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-4.8193089342121853E-6</v>
      </c>
      <c r="AR72">
        <f t="shared" si="76"/>
        <v>-4.8207884495364349E-6</v>
      </c>
      <c r="AS72">
        <f t="shared" si="77"/>
        <v>-7.723738173185745E-4</v>
      </c>
      <c r="AT72">
        <f t="shared" si="78"/>
        <v>-5.046250959136327E-4</v>
      </c>
      <c r="AU72">
        <f t="shared" si="79"/>
        <v>-1.2818197016817435E-3</v>
      </c>
      <c r="AW72">
        <v>69</v>
      </c>
      <c r="AX72">
        <f>IF(Z72&gt;0, (R72*SUMPRODUCT(K72:$K$98, X72:$X$98)-K72*$AZ$3)/Z72, 0)</f>
        <v>-217522455.45585525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</v>
      </c>
      <c r="S73">
        <f t="shared" si="63"/>
        <v>-537549704.27774501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-6.2632937818824734</v>
      </c>
      <c r="AC73">
        <f t="shared" si="64"/>
        <v>-5.5922306307097811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-1.8102654451869725E-3</v>
      </c>
      <c r="AI73">
        <f t="shared" si="69"/>
        <v>-1.8107856045867644E-3</v>
      </c>
      <c r="AJ73">
        <f t="shared" si="70"/>
        <v>-0.67106315117269233</v>
      </c>
      <c r="AK73">
        <f t="shared" si="92"/>
        <v>-0.43843056473177316</v>
      </c>
      <c r="AL73">
        <f t="shared" si="71"/>
        <v>-1.1113045015090524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-1.6610205918473024E-6</v>
      </c>
      <c r="AR73">
        <f t="shared" si="76"/>
        <v>-1.661497867418349E-6</v>
      </c>
      <c r="AS73">
        <f t="shared" si="77"/>
        <v>-6.1573826948492353E-4</v>
      </c>
      <c r="AT73">
        <f t="shared" si="78"/>
        <v>-4.0228475776904682E-4</v>
      </c>
      <c r="AU73">
        <f t="shared" si="79"/>
        <v>-1.0196845251213887E-3</v>
      </c>
      <c r="AW73">
        <v>70</v>
      </c>
      <c r="AX73">
        <f>IF(Z73&gt;0, (R73*SUMPRODUCT(K73:$K$98, X73:$X$98)-K73*$AZ$3)/Z73, 0)</f>
        <v>-537549704.27774501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</v>
      </c>
      <c r="S74">
        <f t="shared" si="63"/>
        <v>-1387875840.9145546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-5.5922306307097811</v>
      </c>
      <c r="AC74">
        <f t="shared" si="64"/>
        <v>-4.9930644609432049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-6.7015256119508891E-4</v>
      </c>
      <c r="AI74">
        <f t="shared" si="69"/>
        <v>-6.703324427202855E-4</v>
      </c>
      <c r="AJ74">
        <f t="shared" si="70"/>
        <v>-0.59916616976657622</v>
      </c>
      <c r="AK74">
        <f t="shared" si="92"/>
        <v>-0.39145614414968471</v>
      </c>
      <c r="AL74">
        <f t="shared" si="71"/>
        <v>-0.99129264635898129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-5.4902031415169572E-7</v>
      </c>
      <c r="AR74">
        <f t="shared" si="76"/>
        <v>-5.4916768150831278E-7</v>
      </c>
      <c r="AS74">
        <f t="shared" si="77"/>
        <v>-4.9086494300295842E-4</v>
      </c>
      <c r="AT74">
        <f t="shared" si="78"/>
        <v>-3.2069917759384124E-4</v>
      </c>
      <c r="AU74">
        <f t="shared" si="79"/>
        <v>-8.1211328827830796E-4</v>
      </c>
      <c r="AW74">
        <v>71</v>
      </c>
      <c r="AX74">
        <f>IF(Z74&gt;0, (R74*SUMPRODUCT(K74:$K$98, X74:$X$98)-K74*$AZ$3)/Z74, 0)</f>
        <v>-1387875840.9145546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</v>
      </c>
      <c r="S75">
        <f t="shared" si="63"/>
        <v>-3751967417.4378824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-4.9930644609432049</v>
      </c>
      <c r="AC75">
        <f t="shared" si="64"/>
        <v>-4.4580937324749765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-2.3734525871839369E-4</v>
      </c>
      <c r="AI75">
        <f t="shared" si="69"/>
        <v>-2.3740466879897907E-4</v>
      </c>
      <c r="AJ75">
        <f t="shared" si="70"/>
        <v>-0.53497072846822835</v>
      </c>
      <c r="AK75">
        <f t="shared" si="92"/>
        <v>-0.34951451226602437</v>
      </c>
      <c r="AL75">
        <f t="shared" si="71"/>
        <v>-0.88472264540305168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-1.7361101258528796E-7</v>
      </c>
      <c r="AR75">
        <f t="shared" si="76"/>
        <v>-1.7365446929600507E-7</v>
      </c>
      <c r="AS75">
        <f t="shared" si="77"/>
        <v>-3.9131521048438176E-4</v>
      </c>
      <c r="AT75">
        <f t="shared" si="78"/>
        <v>-2.5565949248538758E-4</v>
      </c>
      <c r="AU75">
        <f t="shared" si="79"/>
        <v>-6.4714835743906528E-4</v>
      </c>
      <c r="AW75">
        <v>72</v>
      </c>
      <c r="AX75">
        <f>IF(Z75&gt;0, (R75*SUMPRODUCT(K75:$K$98, X75:$X$98)-K75*$AZ$3)/Z75, 0)</f>
        <v>-3751967417.4378824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</v>
      </c>
      <c r="S76">
        <f t="shared" si="63"/>
        <v>-10646854583.525805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-4.4580937324749765</v>
      </c>
      <c r="AC76">
        <f t="shared" si="64"/>
        <v>-3.9804409797569322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-8.0245885122443616E-5</v>
      </c>
      <c r="AI76">
        <f t="shared" si="69"/>
        <v>-8.0264578159661926E-5</v>
      </c>
      <c r="AJ76">
        <f t="shared" si="70"/>
        <v>-0.4776527527180443</v>
      </c>
      <c r="AK76">
        <f t="shared" si="92"/>
        <v>-0.31206656127324839</v>
      </c>
      <c r="AL76">
        <f t="shared" si="71"/>
        <v>-0.78979957856945238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-5.2408467277108386E-8</v>
      </c>
      <c r="AR76">
        <f t="shared" si="76"/>
        <v>-5.2420675671692987E-8</v>
      </c>
      <c r="AS76">
        <f t="shared" si="77"/>
        <v>-3.1195429675238246E-4</v>
      </c>
      <c r="AT76">
        <f t="shared" si="78"/>
        <v>-2.0381020334953647E-4</v>
      </c>
      <c r="AU76">
        <f t="shared" si="79"/>
        <v>-5.1581692077759067E-4</v>
      </c>
      <c r="AW76">
        <v>73</v>
      </c>
      <c r="AX76">
        <f>IF(Z76&gt;0, (R76*SUMPRODUCT(K76:$K$98, X76:$X$98)-K76*$AZ$3)/Z76, 0)</f>
        <v>-10646854583.525805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</v>
      </c>
      <c r="S77">
        <f t="shared" si="63"/>
        <v>-31803265824.62743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-3.9804409797569322</v>
      </c>
      <c r="AC77">
        <f t="shared" si="64"/>
        <v>-3.5539652050858859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-2.5837370125307905E-5</v>
      </c>
      <c r="AI77">
        <f t="shared" si="69"/>
        <v>-2.5842957547091383E-5</v>
      </c>
      <c r="AJ77">
        <f t="shared" si="70"/>
        <v>-0.42647577467104636</v>
      </c>
      <c r="AK77">
        <f t="shared" si="92"/>
        <v>-0.2786308685829853</v>
      </c>
      <c r="AL77">
        <f t="shared" si="71"/>
        <v>-0.70513248621157876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-1.5066381871532604E-8</v>
      </c>
      <c r="AR77">
        <f t="shared" si="76"/>
        <v>-1.5069640029381445E-8</v>
      </c>
      <c r="AS77">
        <f t="shared" si="77"/>
        <v>-2.4868811527601649E-4</v>
      </c>
      <c r="AT77">
        <f t="shared" si="78"/>
        <v>-1.6247625230077651E-4</v>
      </c>
      <c r="AU77">
        <f t="shared" si="79"/>
        <v>-4.1117943721682239E-4</v>
      </c>
      <c r="AW77">
        <v>74</v>
      </c>
      <c r="AX77">
        <f>IF(Z77&gt;0, (R77*SUMPRODUCT(K77:$K$98, X77:$X$98)-K77*$AZ$3)/Z77, 0)</f>
        <v>-31803265824.62743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</v>
      </c>
      <c r="S78">
        <f t="shared" si="63"/>
        <v>-100288188771.47812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-3.5539652050858859</v>
      </c>
      <c r="AC78">
        <f t="shared" si="64"/>
        <v>-3.1731832316884163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-7.8990303789384345E-6</v>
      </c>
      <c r="AI78">
        <f t="shared" si="69"/>
        <v>-7.9006124113146097E-6</v>
      </c>
      <c r="AJ78">
        <f t="shared" si="70"/>
        <v>-0.38078197339746955</v>
      </c>
      <c r="AK78">
        <f t="shared" si="92"/>
        <v>-0.24877756435601203</v>
      </c>
      <c r="AL78">
        <f t="shared" si="71"/>
        <v>-0.62956743836589291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-4.1125995687759476E-9</v>
      </c>
      <c r="AR78">
        <f t="shared" si="76"/>
        <v>-4.1134232478043759E-9</v>
      </c>
      <c r="AS78">
        <f t="shared" si="77"/>
        <v>-1.9825265943622638E-4</v>
      </c>
      <c r="AT78">
        <f t="shared" si="78"/>
        <v>-1.2952507520665657E-4</v>
      </c>
      <c r="AU78">
        <f t="shared" si="79"/>
        <v>-3.2778184806613075E-4</v>
      </c>
      <c r="AW78">
        <v>75</v>
      </c>
      <c r="AX78">
        <f>IF(Z78&gt;0, (R78*SUMPRODUCT(K78:$K$98, X78:$X$98)-K78*$AZ$3)/Z78, 0)</f>
        <v>-100288188771.47812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</v>
      </c>
      <c r="S79">
        <f t="shared" si="63"/>
        <v>-334803591908.12946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-3.1731832316884163</v>
      </c>
      <c r="AC79">
        <f t="shared" si="64"/>
        <v>-2.8331993175297194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-2.2861968282960678E-6</v>
      </c>
      <c r="AI79">
        <f t="shared" si="69"/>
        <v>-2.2866199419343329E-6</v>
      </c>
      <c r="AJ79">
        <f t="shared" si="70"/>
        <v>-0.33998391415869689</v>
      </c>
      <c r="AK79">
        <f t="shared" si="92"/>
        <v>-0.22212282621818916</v>
      </c>
      <c r="AL79">
        <f t="shared" si="71"/>
        <v>-0.56210902699682797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-1.0627674310210409E-9</v>
      </c>
      <c r="AR79">
        <f t="shared" si="76"/>
        <v>-1.0629641207324444E-9</v>
      </c>
      <c r="AS79">
        <f t="shared" si="77"/>
        <v>-1.580458106523644E-4</v>
      </c>
      <c r="AT79">
        <f t="shared" si="78"/>
        <v>-1.0325659736260777E-4</v>
      </c>
      <c r="AU79">
        <f t="shared" si="79"/>
        <v>-2.6130347097909291E-4</v>
      </c>
      <c r="AW79">
        <v>76</v>
      </c>
      <c r="AX79">
        <f>IF(Z79&gt;0, (R79*SUMPRODUCT(K79:$K$98, X79:$X$98)-K79*$AZ$3)/Z79, 0)</f>
        <v>-334803591908.12946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</v>
      </c>
      <c r="S80">
        <f t="shared" si="63"/>
        <v>-1199417741971.9031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-2.8331993175297194</v>
      </c>
      <c r="AC80">
        <f t="shared" si="64"/>
        <v>-2.5296422487074004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-6.2685914834978789E-7</v>
      </c>
      <c r="AI80">
        <f t="shared" si="69"/>
        <v>-6.2696460127749552E-7</v>
      </c>
      <c r="AJ80">
        <f t="shared" si="70"/>
        <v>-0.30355706882231903</v>
      </c>
      <c r="AK80">
        <f t="shared" si="92"/>
        <v>-0.19832395222708038</v>
      </c>
      <c r="AL80">
        <f t="shared" si="71"/>
        <v>-0.5018816480140007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-2.6018159068892893E-10</v>
      </c>
      <c r="AR80">
        <f t="shared" si="76"/>
        <v>-2.6022535954920001E-10</v>
      </c>
      <c r="AS80">
        <f t="shared" si="77"/>
        <v>-1.2599315370761529E-4</v>
      </c>
      <c r="AT80">
        <f t="shared" si="78"/>
        <v>-8.2315527336555594E-5</v>
      </c>
      <c r="AU80">
        <f t="shared" si="79"/>
        <v>-2.0830894126953043E-4</v>
      </c>
      <c r="AW80">
        <v>77</v>
      </c>
      <c r="AX80">
        <f>IF(Z80&gt;0, (R80*SUMPRODUCT(K80:$K$98, X80:$X$98)-K80*$AZ$3)/Z80, 0)</f>
        <v>-1199417741971.9031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</v>
      </c>
      <c r="S81">
        <f t="shared" si="63"/>
        <v>-4633741005748.9551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-2.5296422487074004</v>
      </c>
      <c r="AC81">
        <f t="shared" si="64"/>
        <v>-2.2586091508558988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-1.6005412548484991E-7</v>
      </c>
      <c r="AI81">
        <f t="shared" si="69"/>
        <v>-1.6007849682053801E-7</v>
      </c>
      <c r="AJ81">
        <f t="shared" si="70"/>
        <v>-0.27103309785150165</v>
      </c>
      <c r="AK81">
        <f t="shared" si="92"/>
        <v>-0.17707495740951804</v>
      </c>
      <c r="AL81">
        <f t="shared" si="71"/>
        <v>-0.4481082153395165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-5.9313758741553601E-11</v>
      </c>
      <c r="AR81">
        <f t="shared" si="76"/>
        <v>-5.9322790408315288E-11</v>
      </c>
      <c r="AS81">
        <f t="shared" si="77"/>
        <v>-1.0044097100428409E-4</v>
      </c>
      <c r="AT81">
        <f t="shared" si="78"/>
        <v>-6.5621434443770103E-5</v>
      </c>
      <c r="AU81">
        <f t="shared" si="79"/>
        <v>-1.6606246477084461E-4</v>
      </c>
      <c r="AW81">
        <v>78</v>
      </c>
      <c r="AX81">
        <f>IF(Z81&gt;0, (R81*SUMPRODUCT(K81:$K$98, X81:$X$98)-K81*$AZ$3)/Z81, 0)</f>
        <v>-4633741005748.9551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</v>
      </c>
      <c r="S82">
        <f t="shared" si="63"/>
        <v>-19413519473968.625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-2.2586091508558988</v>
      </c>
      <c r="AC82">
        <f t="shared" si="64"/>
        <v>-2.0166153133154947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-3.7867559338188631E-8</v>
      </c>
      <c r="AI82">
        <f t="shared" si="69"/>
        <v>-3.7872753180850747E-8</v>
      </c>
      <c r="AJ82">
        <f t="shared" si="70"/>
        <v>-0.24199383754040404</v>
      </c>
      <c r="AK82">
        <f t="shared" si="92"/>
        <v>-0.15810264055991294</v>
      </c>
      <c r="AL82">
        <f t="shared" si="71"/>
        <v>-0.40009651597307017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-1.2529619008975885E-11</v>
      </c>
      <c r="AR82">
        <f t="shared" si="76"/>
        <v>-1.2531337547769676E-11</v>
      </c>
      <c r="AS82">
        <f t="shared" si="77"/>
        <v>-8.0070927197134389E-5</v>
      </c>
      <c r="AT82">
        <f t="shared" si="78"/>
        <v>-5.2313005779884118E-5</v>
      </c>
      <c r="AU82">
        <f t="shared" si="79"/>
        <v>-1.3238394550835607E-4</v>
      </c>
      <c r="AW82">
        <v>79</v>
      </c>
      <c r="AX82">
        <f>IF(Z82&gt;0, (R82*SUMPRODUCT(K82:$K$98, X82:$X$98)-K82*$AZ$3)/Z82, 0)</f>
        <v>-19413519473968.625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</v>
      </c>
      <c r="S83">
        <f t="shared" si="63"/>
        <v>-88772116306638.875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-2.0166153133154947</v>
      </c>
      <c r="AC83">
        <f t="shared" si="64"/>
        <v>-1.8005493868997045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-8.2555258730226945E-9</v>
      </c>
      <c r="AI83">
        <f t="shared" si="69"/>
        <v>-8.2565400143216807E-9</v>
      </c>
      <c r="AJ83">
        <f t="shared" si="70"/>
        <v>-0.21606592641579025</v>
      </c>
      <c r="AK83">
        <f t="shared" si="92"/>
        <v>-0.14116307193208463</v>
      </c>
      <c r="AL83">
        <f t="shared" si="71"/>
        <v>-0.35722900660441492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-2.4389184048750097E-12</v>
      </c>
      <c r="AR83">
        <f t="shared" si="76"/>
        <v>-2.4392180112135135E-12</v>
      </c>
      <c r="AS83">
        <f t="shared" si="77"/>
        <v>-6.3832052943333048E-5</v>
      </c>
      <c r="AT83">
        <f t="shared" si="78"/>
        <v>-4.1703607925075626E-5</v>
      </c>
      <c r="AU83">
        <f t="shared" si="79"/>
        <v>-1.0553566330762668E-4</v>
      </c>
      <c r="AW83">
        <v>80</v>
      </c>
      <c r="AX83">
        <f>IF(Z83&gt;0, (R83*SUMPRODUCT(K83:$K$98, X83:$X$98)-K83*$AZ$3)/Z83, 0)</f>
        <v>-88772116306638.875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</v>
      </c>
      <c r="S84">
        <f t="shared" si="63"/>
        <v>-446364425641898.56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-1.8005493868997045</v>
      </c>
      <c r="AC84">
        <f t="shared" si="64"/>
        <v>-1.6076333811625727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-1.6478381442265155E-9</v>
      </c>
      <c r="AI84">
        <f t="shared" si="69"/>
        <v>-1.6480182250403988E-9</v>
      </c>
      <c r="AJ84">
        <f t="shared" si="70"/>
        <v>-0.19291600573713175</v>
      </c>
      <c r="AK84">
        <f t="shared" si="92"/>
        <v>-0.12603845708297931</v>
      </c>
      <c r="AL84">
        <f t="shared" si="71"/>
        <v>-0.31895446446812925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-4.3465938105579561E-13</v>
      </c>
      <c r="AR84">
        <f t="shared" si="76"/>
        <v>-4.3470688196805254E-13</v>
      </c>
      <c r="AS84">
        <f t="shared" si="77"/>
        <v>-5.0886521800245096E-5</v>
      </c>
      <c r="AT84">
        <f t="shared" si="78"/>
        <v>-3.3245860909859207E-5</v>
      </c>
      <c r="AU84">
        <f t="shared" si="79"/>
        <v>-8.413238314481118E-5</v>
      </c>
      <c r="AW84">
        <v>81</v>
      </c>
      <c r="AX84">
        <f>IF(Z84&gt;0, (R84*SUMPRODUCT(K84:$K$98, X84:$X$98)-K84*$AZ$3)/Z84, 0)</f>
        <v>-446364425641898.56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</v>
      </c>
      <c r="S85">
        <f t="shared" si="63"/>
        <v>-2491324899568658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-1.6076333811625727</v>
      </c>
      <c r="AC85">
        <f t="shared" si="64"/>
        <v>-1.435386947466962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-2.989446058179486E-10</v>
      </c>
      <c r="AI85">
        <f t="shared" si="69"/>
        <v>-2.9897341352078405E-10</v>
      </c>
      <c r="AJ85">
        <f t="shared" si="70"/>
        <v>-0.17224643369561066</v>
      </c>
      <c r="AK85">
        <f t="shared" si="92"/>
        <v>-0.1125343366813801</v>
      </c>
      <c r="AL85">
        <f t="shared" si="71"/>
        <v>-0.28478077067596419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-7.0405600053091989E-14</v>
      </c>
      <c r="AR85">
        <f t="shared" si="76"/>
        <v>-7.0412384666578263E-14</v>
      </c>
      <c r="AS85">
        <f t="shared" si="77"/>
        <v>-4.0566423629432421E-5</v>
      </c>
      <c r="AT85">
        <f t="shared" si="78"/>
        <v>-2.6503396771287544E-5</v>
      </c>
      <c r="AU85">
        <f t="shared" si="79"/>
        <v>-6.706982047113235E-5</v>
      </c>
      <c r="AW85">
        <v>82</v>
      </c>
      <c r="AX85">
        <f>IF(Z85&gt;0, (R85*SUMPRODUCT(K85:$K$98, X85:$X$98)-K85*$AZ$3)/Z85, 0)</f>
        <v>-2491324899568658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</v>
      </c>
      <c r="S86">
        <f t="shared" si="63"/>
        <v>-1.5623750840322616E+16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-1.435386947466962</v>
      </c>
      <c r="AC86">
        <f t="shared" si="64"/>
        <v>-1.2815954888098491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-4.8836384697623549E-11</v>
      </c>
      <c r="AI86">
        <f t="shared" si="69"/>
        <v>-4.8840486131081837E-11</v>
      </c>
      <c r="AJ86">
        <f t="shared" si="70"/>
        <v>-0.15379145865711297</v>
      </c>
      <c r="AK86">
        <f t="shared" si="92"/>
        <v>-0.10047708632268736</v>
      </c>
      <c r="AL86">
        <f t="shared" si="71"/>
        <v>-0.25426854502864082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-1.026932660451803E-14</v>
      </c>
      <c r="AR86">
        <f t="shared" si="76"/>
        <v>-1.0270189054922389E-14</v>
      </c>
      <c r="AS86">
        <f t="shared" si="77"/>
        <v>-3.2339304551591387E-5</v>
      </c>
      <c r="AT86">
        <f t="shared" si="78"/>
        <v>-2.1128345640381495E-5</v>
      </c>
      <c r="AU86">
        <f t="shared" si="79"/>
        <v>-5.3467650202243068E-5</v>
      </c>
      <c r="AW86">
        <v>83</v>
      </c>
      <c r="AX86">
        <f>IF(Z86&gt;0, (R86*SUMPRODUCT(K86:$K$98, X86:$X$98)-K86*$AZ$3)/Z86, 0)</f>
        <v>-1.5623750840322616E+16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</v>
      </c>
      <c r="S87">
        <f t="shared" si="63"/>
        <v>-1.1180032755375557E+17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-1.2815954888098491</v>
      </c>
      <c r="AC87">
        <f t="shared" si="64"/>
        <v>-1.1442816864373742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-7.0973334764767238E-12</v>
      </c>
      <c r="AI87">
        <f t="shared" si="69"/>
        <v>-7.0978452288621929E-12</v>
      </c>
      <c r="AJ87">
        <f t="shared" si="70"/>
        <v>-0.13731380237247492</v>
      </c>
      <c r="AK87">
        <f t="shared" si="92"/>
        <v>-8.9711684216689444E-2</v>
      </c>
      <c r="AL87">
        <f t="shared" si="71"/>
        <v>-0.2270254865962622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-1.3325258693316001E-15</v>
      </c>
      <c r="AR87">
        <f t="shared" si="76"/>
        <v>-1.332621950950787E-15</v>
      </c>
      <c r="AS87">
        <f t="shared" si="77"/>
        <v>-2.5780695592796379E-5</v>
      </c>
      <c r="AT87">
        <f t="shared" si="78"/>
        <v>-1.6843387787294729E-5</v>
      </c>
      <c r="AU87">
        <f t="shared" si="79"/>
        <v>-4.2624083381423724E-5</v>
      </c>
      <c r="AW87">
        <v>84</v>
      </c>
      <c r="AX87">
        <f>IF(Z87&gt;0, (R87*SUMPRODUCT(K87:$K$98, X87:$X$98)-K87*$AZ$3)/Z87, 0)</f>
        <v>-1.1180032755375557E+17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</v>
      </c>
      <c r="S88">
        <f t="shared" si="63"/>
        <v>-9.3138775455912205E+17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-1.1442816864373742</v>
      </c>
      <c r="AC88">
        <f t="shared" si="64"/>
        <v>-1.0216800771762282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-9.0357533738641424E-13</v>
      </c>
      <c r="AI88">
        <f t="shared" si="69"/>
        <v>-9.0363018457933549E-13</v>
      </c>
      <c r="AJ88">
        <f t="shared" si="70"/>
        <v>-0.12260160926114594</v>
      </c>
      <c r="AK88">
        <f t="shared" si="92"/>
        <v>-8.0099718050616192E-2</v>
      </c>
      <c r="AL88">
        <f t="shared" si="71"/>
        <v>-0.20270132731266577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-1.5147005511044419E-16</v>
      </c>
      <c r="AR88">
        <f t="shared" si="76"/>
        <v>-1.5147924937127747E-16</v>
      </c>
      <c r="AS88">
        <f t="shared" si="77"/>
        <v>-2.0552212685585126E-5</v>
      </c>
      <c r="AT88">
        <f t="shared" si="78"/>
        <v>-1.3427445621249089E-5</v>
      </c>
      <c r="AU88">
        <f t="shared" si="79"/>
        <v>-3.3979658306985693E-5</v>
      </c>
      <c r="AW88">
        <v>85</v>
      </c>
      <c r="AX88">
        <f>IF(Z88&gt;0, (R88*SUMPRODUCT(K88:$K$98, X88:$X$98)-K88*$AZ$3)/Z88, 0)</f>
        <v>-9.3138775455912205E+17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-1.0216800771762282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-1.0216800771762282</v>
      </c>
      <c r="AK89">
        <f t="shared" si="92"/>
        <v>-7.1517605402335982E-2</v>
      </c>
      <c r="AL89">
        <f t="shared" si="71"/>
        <v>-1.093197682578674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-1.6418322916547833E-17</v>
      </c>
      <c r="AR89">
        <f t="shared" si="76"/>
        <v>-1.6418322916547833E-17</v>
      </c>
      <c r="AS89">
        <f t="shared" si="77"/>
        <v>-1.5291824914870063E-4</v>
      </c>
      <c r="AT89">
        <f t="shared" si="78"/>
        <v>-1.0704277440409045E-5</v>
      </c>
      <c r="AU89">
        <f t="shared" si="79"/>
        <v>-1.636225265891261E-4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12217.62987250116</v>
      </c>
      <c r="AO91" s="6">
        <f t="shared" si="93"/>
        <v>-1221.7629872501161</v>
      </c>
      <c r="AP91" s="6">
        <f t="shared" si="93"/>
        <v>-3007.3239066249193</v>
      </c>
      <c r="AQ91" s="6">
        <f t="shared" si="93"/>
        <v>-6094.7024793934579</v>
      </c>
      <c r="AR91" s="6">
        <f t="shared" si="93"/>
        <v>1893.8404992326666</v>
      </c>
      <c r="AS91" s="6">
        <f t="shared" si="93"/>
        <v>-1442.1535433196038</v>
      </c>
      <c r="AT91" s="6">
        <f t="shared" si="93"/>
        <v>474.61974461156359</v>
      </c>
      <c r="AU91" s="6">
        <f t="shared" si="93"/>
        <v>926.30670052462506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26242.775828059894</v>
      </c>
      <c r="K3">
        <v>1</v>
      </c>
      <c r="L3" s="2">
        <v>0</v>
      </c>
      <c r="O3">
        <f>$C$3</f>
        <v>26242.775828059894</v>
      </c>
      <c r="P3">
        <f>O3*C5</f>
        <v>2624.2775828059894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26242.775828059894</v>
      </c>
      <c r="AF3">
        <f t="shared" ref="AF3:AF34" si="4">-$Z3*P3</f>
        <v>-2624.2775828059894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21098.590041253905</v>
      </c>
      <c r="AJ3">
        <f t="shared" ref="AJ3:AJ34" si="8">AB3-AC3</f>
        <v>0</v>
      </c>
      <c r="AL3">
        <f t="shared" ref="AL3:AL34" si="9">SUM(AI3:AK3)</f>
        <v>21098.590041253905</v>
      </c>
      <c r="AN3">
        <f t="shared" ref="AN3:AN34" si="10">AE3*$K3</f>
        <v>26242.775828059894</v>
      </c>
      <c r="AO3">
        <f t="shared" ref="AO3:AO34" si="11">AF3*$K3</f>
        <v>-2624.2775828059894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21098.590041253905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21098.590041253905</v>
      </c>
      <c r="AW3">
        <v>0</v>
      </c>
      <c r="AX3">
        <f>IF(Z3&gt;0, (R3*SUMPRODUCT(K3:$K$98, X3:$X$98)-K3*$AZ$3)/Z3, 0)</f>
        <v>0</v>
      </c>
      <c r="AZ3">
        <f>C6*ABS(SUMPRODUCT(X4:X79, K4:K79))/1</f>
        <v>14278.45989285205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969.47378876885898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957.75843483166682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-957.75843483166682</v>
      </c>
      <c r="AK4">
        <f>G4*SUM(AB4, AE4:AF4)</f>
        <v>0</v>
      </c>
      <c r="AL4">
        <f t="shared" si="9"/>
        <v>-1166.1824348316668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-194.44351152159715</v>
      </c>
      <c r="AR4">
        <f t="shared" si="14"/>
        <v>-194.44351152159715</v>
      </c>
      <c r="AS4">
        <f t="shared" si="15"/>
        <v>-893.51472603010245</v>
      </c>
      <c r="AT4">
        <f t="shared" si="16"/>
        <v>0</v>
      </c>
      <c r="AU4">
        <f t="shared" si="17"/>
        <v>-1087.9582375516995</v>
      </c>
      <c r="AW4">
        <v>1</v>
      </c>
      <c r="AX4">
        <f>IF(Z4&gt;0, (R4*SUMPRODUCT(K4:$K$98, X4:$X$98)-K4*$AZ$3)/Z4, 0)</f>
        <v>969.47378876885898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</v>
      </c>
      <c r="S5">
        <f t="shared" si="1"/>
        <v>1920.7307315346543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957.75843483166682</v>
      </c>
      <c r="AC5">
        <f t="shared" si="2"/>
        <v>1874.3908469396283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-216.27767950963204</v>
      </c>
      <c r="AI5">
        <f t="shared" si="7"/>
        <v>-265.07137078987722</v>
      </c>
      <c r="AJ5">
        <f t="shared" si="8"/>
        <v>-916.6324121079615</v>
      </c>
      <c r="AK5">
        <f>G5*SUM(AB5, AE5:AF5)</f>
        <v>39.268095828098339</v>
      </c>
      <c r="AL5">
        <f t="shared" si="9"/>
        <v>-1142.4356870697404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-184.94077779225651</v>
      </c>
      <c r="AR5">
        <f t="shared" si="14"/>
        <v>-226.66465441782344</v>
      </c>
      <c r="AS5">
        <f t="shared" si="15"/>
        <v>-783.81972485186031</v>
      </c>
      <c r="AT5">
        <f t="shared" si="16"/>
        <v>33.578463581332912</v>
      </c>
      <c r="AU5">
        <f t="shared" si="17"/>
        <v>-976.90591568835089</v>
      </c>
      <c r="AW5">
        <v>2</v>
      </c>
      <c r="AX5">
        <f>IF(Z5&gt;0, (R5*SUMPRODUCT(K5:$K$98, X5:$X$98)-K5*$AZ$3)/Z5, 0)</f>
        <v>1920.7307315346543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</v>
      </c>
      <c r="S6">
        <f t="shared" si="1"/>
        <v>2994.3918026283254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1874.3908469396283</v>
      </c>
      <c r="AC6">
        <f t="shared" si="2"/>
        <v>2884.528436744491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-280.4797021250252</v>
      </c>
      <c r="AI6">
        <f t="shared" si="7"/>
        <v>-328.6452166414054</v>
      </c>
      <c r="AJ6">
        <f t="shared" si="8"/>
        <v>-1010.1375898048627</v>
      </c>
      <c r="AK6">
        <f>G6*SUM(AB6, AE6:AF6)</f>
        <v>109.65186454596827</v>
      </c>
      <c r="AL6">
        <f t="shared" si="9"/>
        <v>-1229.1309419002998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-216.36485528323004</v>
      </c>
      <c r="AR6">
        <f t="shared" si="14"/>
        <v>-253.52021625595941</v>
      </c>
      <c r="AS6">
        <f t="shared" si="15"/>
        <v>-779.23026792454482</v>
      </c>
      <c r="AT6">
        <f t="shared" si="16"/>
        <v>84.586548061325729</v>
      </c>
      <c r="AU6">
        <f t="shared" si="17"/>
        <v>-948.16393611917852</v>
      </c>
      <c r="AW6">
        <v>3</v>
      </c>
      <c r="AX6">
        <f>IF(Z6&gt;0, (R6*SUMPRODUCT(K6:$K$98, X6:$X$98)-K6*$AZ$3)/Z6, 0)</f>
        <v>2994.3918026283254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100000</v>
      </c>
      <c r="S7">
        <f t="shared" si="1"/>
        <v>3853.3634386485442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2884.528436744491</v>
      </c>
      <c r="AC7">
        <f t="shared" si="2"/>
        <v>3661.2867042246617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-352.37013807819568</v>
      </c>
      <c r="AI7">
        <f t="shared" si="7"/>
        <v>-399.87781238037303</v>
      </c>
      <c r="AJ7">
        <f t="shared" si="8"/>
        <v>-776.75826748017062</v>
      </c>
      <c r="AK7">
        <f>G7*SUM(AB7, AE7:AF7)</f>
        <v>141.63034624415451</v>
      </c>
      <c r="AL7">
        <f t="shared" si="9"/>
        <v>-1035.0057336163893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-247.31312765061514</v>
      </c>
      <c r="AR7">
        <f t="shared" si="14"/>
        <v>-280.65667822263015</v>
      </c>
      <c r="AS7">
        <f t="shared" si="15"/>
        <v>-545.17252116399243</v>
      </c>
      <c r="AT7">
        <f t="shared" si="16"/>
        <v>99.404121163378576</v>
      </c>
      <c r="AU7">
        <f t="shared" si="17"/>
        <v>-726.42507822324421</v>
      </c>
      <c r="AW7">
        <v>4</v>
      </c>
      <c r="AX7">
        <f>IF(Z7&gt;0, (R7*SUMPRODUCT(K7:$K$98, X7:$X$98)-K7*$AZ$3)/Z7, 0)</f>
        <v>3853.3634386485442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</v>
      </c>
      <c r="S8">
        <f t="shared" si="1"/>
        <v>4358.1748309725645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3661.2867042246617</v>
      </c>
      <c r="AC8">
        <f t="shared" si="2"/>
        <v>4080.9459786456973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-426.31790660917369</v>
      </c>
      <c r="AI8">
        <f t="shared" si="7"/>
        <v>-473.13734521502465</v>
      </c>
      <c r="AJ8">
        <f t="shared" si="8"/>
        <v>-419.65927442103566</v>
      </c>
      <c r="AK8">
        <f t="shared" ref="AK8:AK39" si="30">G8*SUM(AB8:AB8, AE8:AF8)</f>
        <v>77.985406799985284</v>
      </c>
      <c r="AL8">
        <f t="shared" si="9"/>
        <v>-814.81121283607501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-279.29974740994157</v>
      </c>
      <c r="AR8">
        <f t="shared" si="14"/>
        <v>-309.97323584137513</v>
      </c>
      <c r="AS8">
        <f t="shared" si="15"/>
        <v>-274.93738247191993</v>
      </c>
      <c r="AT8">
        <f t="shared" si="16"/>
        <v>51.091694914108807</v>
      </c>
      <c r="AU8">
        <f t="shared" si="17"/>
        <v>-533.81892339918625</v>
      </c>
      <c r="AW8">
        <v>5</v>
      </c>
      <c r="AX8">
        <f>IF(Z8&gt;0, (R8*SUMPRODUCT(K8:$K$98, X8:$X$98)-K8*$AZ$3)/Z8, 0)</f>
        <v>4358.1748309725645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</v>
      </c>
      <c r="S9">
        <f t="shared" si="1"/>
        <v>4660.5326303109105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4080.9459786456973</v>
      </c>
      <c r="AC9">
        <f t="shared" si="2"/>
        <v>4296.8766950916979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-505.37201675562608</v>
      </c>
      <c r="AI9">
        <f t="shared" si="7"/>
        <v>-551.47057496704076</v>
      </c>
      <c r="AJ9">
        <f t="shared" si="8"/>
        <v>-215.93071644600059</v>
      </c>
      <c r="AK9">
        <f t="shared" si="30"/>
        <v>24.077581274009614</v>
      </c>
      <c r="AL9">
        <f t="shared" si="9"/>
        <v>-743.32371013903173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-313.56340300421721</v>
      </c>
      <c r="AR9">
        <f t="shared" si="14"/>
        <v>-342.16574010858608</v>
      </c>
      <c r="AS9">
        <f t="shared" si="15"/>
        <v>-133.9764925977035</v>
      </c>
      <c r="AT9">
        <f t="shared" si="16"/>
        <v>14.939189488285059</v>
      </c>
      <c r="AU9">
        <f t="shared" si="17"/>
        <v>-461.20304321800455</v>
      </c>
      <c r="AW9">
        <v>6</v>
      </c>
      <c r="AX9">
        <f>IF(Z9&gt;0, (R9*SUMPRODUCT(K9:$K$98, X9:$X$98)-K9*$AZ$3)/Z9, 0)</f>
        <v>4660.5326303109105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</v>
      </c>
      <c r="S10">
        <f t="shared" si="1"/>
        <v>4893.7269104748693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4296.8766950916979</v>
      </c>
      <c r="AC10">
        <f t="shared" si="2"/>
        <v>4437.9986784221328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-587.64349133368592</v>
      </c>
      <c r="AI10">
        <f t="shared" si="7"/>
        <v>-632.98724221731959</v>
      </c>
      <c r="AJ10">
        <f t="shared" si="8"/>
        <v>-141.12198333043489</v>
      </c>
      <c r="AK10">
        <f t="shared" si="30"/>
        <v>17.617194449875964</v>
      </c>
      <c r="AL10">
        <f t="shared" si="9"/>
        <v>-756.49203109787857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-345.89660178868144</v>
      </c>
      <c r="AR10">
        <f t="shared" si="14"/>
        <v>-372.58667761578749</v>
      </c>
      <c r="AS10">
        <f t="shared" si="15"/>
        <v>-83.066715094370352</v>
      </c>
      <c r="AT10">
        <f t="shared" si="16"/>
        <v>10.369769738166417</v>
      </c>
      <c r="AU10">
        <f t="shared" si="17"/>
        <v>-445.28362297199146</v>
      </c>
      <c r="AW10">
        <v>7</v>
      </c>
      <c r="AX10">
        <f>IF(Z10&gt;0, (R10*SUMPRODUCT(K10:$K$98, X10:$X$98)-K10*$AZ$3)/Z10, 0)</f>
        <v>4893.7269104748693</v>
      </c>
    </row>
    <row r="11" spans="1:52" x14ac:dyDescent="0.25">
      <c r="A11" t="s">
        <v>33</v>
      </c>
      <c r="C11" s="25">
        <f>AU81</f>
        <v>4606.2459001430989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</v>
      </c>
      <c r="S11">
        <f t="shared" si="1"/>
        <v>5062.3349731564595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4437.9986784221328</v>
      </c>
      <c r="AC11">
        <f t="shared" si="2"/>
        <v>4510.5719317157773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-680.00508718905871</v>
      </c>
      <c r="AI11">
        <f t="shared" si="7"/>
        <v>-724.55539802026146</v>
      </c>
      <c r="AJ11">
        <f t="shared" si="8"/>
        <v>-72.573253293644484</v>
      </c>
      <c r="AK11">
        <f t="shared" si="30"/>
        <v>10.651196828213118</v>
      </c>
      <c r="AL11">
        <f t="shared" si="9"/>
        <v>-786.47745448569287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-380.33271825711029</v>
      </c>
      <c r="AR11">
        <f t="shared" si="14"/>
        <v>-405.25009187216926</v>
      </c>
      <c r="AS11">
        <f t="shared" si="15"/>
        <v>-40.59084735973385</v>
      </c>
      <c r="AT11">
        <f t="shared" si="16"/>
        <v>5.9573063770911556</v>
      </c>
      <c r="AU11">
        <f t="shared" si="17"/>
        <v>-439.88363285481199</v>
      </c>
      <c r="AW11">
        <v>8</v>
      </c>
      <c r="AX11">
        <f>IF(Z11&gt;0, (R11*SUMPRODUCT(K11:$K$98, X11:$X$98)-K11*$AZ$3)/Z11, 0)</f>
        <v>5062.3349731564595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</v>
      </c>
      <c r="S12">
        <f t="shared" si="1"/>
        <v>5178.1806560016475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4510.5719317157773</v>
      </c>
      <c r="AC12">
        <f t="shared" si="2"/>
        <v>4527.1519270276722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-782.15341274904142</v>
      </c>
      <c r="AI12">
        <f t="shared" si="7"/>
        <v>-825.86714376555767</v>
      </c>
      <c r="AJ12">
        <f t="shared" si="8"/>
        <v>-16.579995311894891</v>
      </c>
      <c r="AK12">
        <f t="shared" si="30"/>
        <v>10.374315442946287</v>
      </c>
      <c r="AL12">
        <f t="shared" si="9"/>
        <v>-832.07282363450622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-415.72285371671603</v>
      </c>
      <c r="AR12">
        <f t="shared" si="14"/>
        <v>-438.95716645968417</v>
      </c>
      <c r="AS12">
        <f t="shared" si="15"/>
        <v>-8.8124437652773828</v>
      </c>
      <c r="AT12">
        <f t="shared" si="16"/>
        <v>5.5140589441918451</v>
      </c>
      <c r="AU12">
        <f t="shared" si="17"/>
        <v>-442.25555128076968</v>
      </c>
      <c r="AW12">
        <v>9</v>
      </c>
      <c r="AX12">
        <f>IF(Z12&gt;0, (R12*SUMPRODUCT(K12:$K$98, X12:$X$98)-K12*$AZ$3)/Z12, 0)</f>
        <v>5178.1806560016475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</v>
      </c>
      <c r="S13">
        <f t="shared" si="1"/>
        <v>5237.5247395289562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4527.1519270276722</v>
      </c>
      <c r="AC13">
        <f t="shared" si="2"/>
        <v>4486.5583200809851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-891.38067755170789</v>
      </c>
      <c r="AI13">
        <f t="shared" si="7"/>
        <v>-934.21158091928305</v>
      </c>
      <c r="AJ13">
        <f t="shared" si="8"/>
        <v>40.593606946687032</v>
      </c>
      <c r="AK13">
        <f t="shared" si="30"/>
        <v>9.0543038540553447</v>
      </c>
      <c r="AL13">
        <f t="shared" si="9"/>
        <v>-884.5636701185407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-450.35960657979138</v>
      </c>
      <c r="AR13">
        <f t="shared" si="14"/>
        <v>-471.99941690534024</v>
      </c>
      <c r="AS13">
        <f t="shared" si="15"/>
        <v>20.509442614773484</v>
      </c>
      <c r="AT13">
        <f t="shared" si="16"/>
        <v>4.5745805627806106</v>
      </c>
      <c r="AU13">
        <f t="shared" si="17"/>
        <v>-446.91539372778618</v>
      </c>
      <c r="AW13">
        <v>10</v>
      </c>
      <c r="AX13">
        <f>IF(Z13&gt;0, (R13*SUMPRODUCT(K13:$K$98, X13:$X$98)-K13*$AZ$3)/Z13, 0)</f>
        <v>5237.5247395289562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</v>
      </c>
      <c r="S14">
        <f t="shared" si="1"/>
        <v>5240.8072857162988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4486.5583200809851</v>
      </c>
      <c r="AC14">
        <f t="shared" si="2"/>
        <v>4391.4815067839072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-1011.1991663572268</v>
      </c>
      <c r="AI14">
        <f t="shared" si="7"/>
        <v>-1053.0961611079476</v>
      </c>
      <c r="AJ14">
        <f t="shared" si="8"/>
        <v>95.076813297077933</v>
      </c>
      <c r="AK14">
        <f t="shared" si="30"/>
        <v>8.0758049761457738</v>
      </c>
      <c r="AL14">
        <f t="shared" si="9"/>
        <v>-949.94354283472398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-485.73539573734314</v>
      </c>
      <c r="AR14">
        <f t="shared" si="14"/>
        <v>-505.86086063340241</v>
      </c>
      <c r="AS14">
        <f t="shared" si="15"/>
        <v>45.670699767949415</v>
      </c>
      <c r="AT14">
        <f t="shared" si="16"/>
        <v>3.8792598495873332</v>
      </c>
      <c r="AU14">
        <f t="shared" si="17"/>
        <v>-456.31090101586568</v>
      </c>
      <c r="AW14">
        <v>11</v>
      </c>
      <c r="AX14">
        <f>IF(Z14&gt;0, (R14*SUMPRODUCT(K14:$K$98, X14:$X$98)-K14*$AZ$3)/Z14, 0)</f>
        <v>5240.8072857162988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</v>
      </c>
      <c r="S15">
        <f t="shared" si="1"/>
        <v>5204.1922696649617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4391.4815067839072</v>
      </c>
      <c r="AC15">
        <f t="shared" si="2"/>
        <v>4257.7600546987424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-1142.0075020057525</v>
      </c>
      <c r="AI15">
        <f t="shared" si="7"/>
        <v>-1182.9145230579632</v>
      </c>
      <c r="AJ15">
        <f t="shared" si="8"/>
        <v>133.72145208516486</v>
      </c>
      <c r="AK15">
        <f t="shared" si="30"/>
        <v>18.00507417781402</v>
      </c>
      <c r="AL15">
        <f t="shared" si="9"/>
        <v>-1031.1879967949842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-520.41546333952704</v>
      </c>
      <c r="AR15">
        <f t="shared" si="14"/>
        <v>-539.05688756601933</v>
      </c>
      <c r="AS15">
        <f t="shared" si="15"/>
        <v>60.937175389050026</v>
      </c>
      <c r="AT15">
        <f t="shared" si="16"/>
        <v>8.2049539992097511</v>
      </c>
      <c r="AU15">
        <f t="shared" si="17"/>
        <v>-469.91475817775955</v>
      </c>
      <c r="AW15">
        <v>12</v>
      </c>
      <c r="AX15">
        <f>IF(Z15&gt;0, (R15*SUMPRODUCT(K15:$K$98, X15:$X$98)-K15*$AZ$3)/Z15, 0)</f>
        <v>5204.1922696649617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</v>
      </c>
      <c r="S16">
        <f t="shared" si="1"/>
        <v>5128.6233064453263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4257.7600546987424</v>
      </c>
      <c r="AC16">
        <f t="shared" si="2"/>
        <v>4088.8100396331856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-1270.6070902916872</v>
      </c>
      <c r="AI16">
        <f t="shared" si="7"/>
        <v>-1310.4697375882299</v>
      </c>
      <c r="AJ16">
        <f t="shared" si="8"/>
        <v>168.95001506555673</v>
      </c>
      <c r="AK16">
        <f t="shared" si="30"/>
        <v>30.230096388361073</v>
      </c>
      <c r="AL16">
        <f t="shared" si="9"/>
        <v>-1111.2896261343121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-547.74249695770561</v>
      </c>
      <c r="AR16">
        <f t="shared" si="14"/>
        <v>-564.9267753490218</v>
      </c>
      <c r="AS16">
        <f t="shared" si="15"/>
        <v>72.832194798949061</v>
      </c>
      <c r="AT16">
        <f t="shared" si="16"/>
        <v>13.031808657097766</v>
      </c>
      <c r="AU16">
        <f t="shared" si="17"/>
        <v>-479.06277189297504</v>
      </c>
      <c r="AW16">
        <v>13</v>
      </c>
      <c r="AX16">
        <f>IF(Z16&gt;0, (R16*SUMPRODUCT(K16:$K$98, X16:$X$98)-K16*$AZ$3)/Z16, 0)</f>
        <v>5128.6233064453263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</v>
      </c>
      <c r="S17">
        <f t="shared" si="1"/>
        <v>5043.6447271614443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4088.8100396331856</v>
      </c>
      <c r="AC17">
        <f t="shared" si="2"/>
        <v>3910.2212391170992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-1400.3518386427063</v>
      </c>
      <c r="AI17">
        <f t="shared" si="7"/>
        <v>-1439.1156835469624</v>
      </c>
      <c r="AJ17">
        <f t="shared" si="8"/>
        <v>178.58880051608639</v>
      </c>
      <c r="AK17">
        <f t="shared" si="30"/>
        <v>56.425578546937963</v>
      </c>
      <c r="AL17">
        <f t="shared" si="9"/>
        <v>-1204.1013044839381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-567.46926277738999</v>
      </c>
      <c r="AR17">
        <f t="shared" si="14"/>
        <v>-583.17766539680326</v>
      </c>
      <c r="AS17">
        <f t="shared" si="15"/>
        <v>72.3701373987479</v>
      </c>
      <c r="AT17">
        <f t="shared" si="16"/>
        <v>22.865526060117745</v>
      </c>
      <c r="AU17">
        <f t="shared" si="17"/>
        <v>-487.94200193793762</v>
      </c>
      <c r="AW17">
        <v>14</v>
      </c>
      <c r="AX17">
        <f>IF(Z17&gt;0, (R17*SUMPRODUCT(K17:$K$98, X17:$X$98)-K17*$AZ$3)/Z17, 0)</f>
        <v>5043.6447271614443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</v>
      </c>
      <c r="S18">
        <f t="shared" si="1"/>
        <v>4958.1423674173811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3910.2212391170992</v>
      </c>
      <c r="AC18">
        <f t="shared" si="2"/>
        <v>3729.3564365676393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-1535.6046744382945</v>
      </c>
      <c r="AI18">
        <f t="shared" si="7"/>
        <v>-1573.2130785562888</v>
      </c>
      <c r="AJ18">
        <f t="shared" si="8"/>
        <v>180.86480254945991</v>
      </c>
      <c r="AK18">
        <f t="shared" si="30"/>
        <v>84.460778764929344</v>
      </c>
      <c r="AL18">
        <f t="shared" si="9"/>
        <v>-1307.8874972418996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-580.70009531538255</v>
      </c>
      <c r="AR18">
        <f t="shared" si="14"/>
        <v>-594.92198732933286</v>
      </c>
      <c r="AS18">
        <f t="shared" si="15"/>
        <v>68.395342777975884</v>
      </c>
      <c r="AT18">
        <f t="shared" si="16"/>
        <v>31.939458830539493</v>
      </c>
      <c r="AU18">
        <f t="shared" si="17"/>
        <v>-494.5871857208175</v>
      </c>
      <c r="AW18">
        <v>15</v>
      </c>
      <c r="AX18">
        <f>IF(Z18&gt;0, (R18*SUMPRODUCT(K18:$K$98, X18:$X$98)-K18*$AZ$3)/Z18, 0)</f>
        <v>4958.1423674173811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</v>
      </c>
      <c r="S19">
        <f t="shared" si="1"/>
        <v>4826.9488689978834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3729.3564365676393</v>
      </c>
      <c r="AC19">
        <f t="shared" si="2"/>
        <v>3512.7187424198933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-1691.5729893775783</v>
      </c>
      <c r="AI19">
        <f t="shared" si="7"/>
        <v>-1727.9595229597039</v>
      </c>
      <c r="AJ19">
        <f t="shared" si="8"/>
        <v>216.63769414774606</v>
      </c>
      <c r="AK19">
        <f t="shared" si="30"/>
        <v>83.164648535458355</v>
      </c>
      <c r="AL19">
        <f t="shared" si="9"/>
        <v>-1428.1571802764995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-596.55007919401737</v>
      </c>
      <c r="AR19">
        <f t="shared" si="14"/>
        <v>-609.38215302489573</v>
      </c>
      <c r="AS19">
        <f t="shared" si="15"/>
        <v>76.399442655915124</v>
      </c>
      <c r="AT19">
        <f t="shared" si="16"/>
        <v>29.328842433352644</v>
      </c>
      <c r="AU19">
        <f t="shared" si="17"/>
        <v>-503.653867935628</v>
      </c>
      <c r="AW19">
        <v>16</v>
      </c>
      <c r="AX19">
        <f>IF(Z19&gt;0, (R19*SUMPRODUCT(K19:$K$98, X19:$X$98)-K19*$AZ$3)/Z19, 0)</f>
        <v>4826.9488689978834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</v>
      </c>
      <c r="S20">
        <f t="shared" si="1"/>
        <v>4523.4788747131515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3512.7187424198933</v>
      </c>
      <c r="AC20">
        <f t="shared" si="2"/>
        <v>3175.510841892502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-1844.7026476264541</v>
      </c>
      <c r="AI20">
        <f t="shared" si="7"/>
        <v>-1879.8029645489453</v>
      </c>
      <c r="AJ20">
        <f t="shared" si="8"/>
        <v>337.2079005273913</v>
      </c>
      <c r="AK20">
        <f t="shared" si="30"/>
        <v>15.104690592405541</v>
      </c>
      <c r="AL20">
        <f t="shared" si="9"/>
        <v>-1527.4903734291483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-617.0471211548662</v>
      </c>
      <c r="AR20">
        <f t="shared" si="14"/>
        <v>-628.7880646269831</v>
      </c>
      <c r="AS20">
        <f t="shared" si="15"/>
        <v>112.79496157216845</v>
      </c>
      <c r="AT20">
        <f t="shared" si="16"/>
        <v>5.0524705745780221</v>
      </c>
      <c r="AU20">
        <f t="shared" si="17"/>
        <v>-510.94063248023656</v>
      </c>
      <c r="AW20">
        <v>17</v>
      </c>
      <c r="AX20">
        <f>IF(Z20&gt;0, (R20*SUMPRODUCT(K20:$K$98, X20:$X$98)-K20*$AZ$3)/Z20, 0)</f>
        <v>4523.4788747131515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</v>
      </c>
      <c r="S21">
        <f t="shared" si="1"/>
        <v>4136.3352388131143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3175.510841892502</v>
      </c>
      <c r="AC21">
        <f t="shared" si="2"/>
        <v>2792.8177633575619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-1979.4927625376956</v>
      </c>
      <c r="AI21">
        <f t="shared" si="7"/>
        <v>-2013.2523299096929</v>
      </c>
      <c r="AJ21">
        <f t="shared" si="8"/>
        <v>382.69307853494001</v>
      </c>
      <c r="AK21">
        <f t="shared" si="30"/>
        <v>5.0808173470280034</v>
      </c>
      <c r="AL21">
        <f t="shared" si="9"/>
        <v>-1625.4784340277249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-629.64433475589601</v>
      </c>
      <c r="AR21">
        <f t="shared" si="14"/>
        <v>-640.38270204971593</v>
      </c>
      <c r="AS21">
        <f t="shared" si="15"/>
        <v>121.72842124510144</v>
      </c>
      <c r="AT21">
        <f t="shared" si="16"/>
        <v>1.6161250594240264</v>
      </c>
      <c r="AU21">
        <f t="shared" si="17"/>
        <v>-517.03815574519047</v>
      </c>
      <c r="AW21">
        <v>18</v>
      </c>
      <c r="AX21">
        <f>IF(Z21&gt;0, (R21*SUMPRODUCT(K21:$K$98, X21:$X$98)-K21*$AZ$3)/Z21, 0)</f>
        <v>4136.3352388131143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</v>
      </c>
      <c r="S22">
        <f t="shared" si="1"/>
        <v>3807.0724442125993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2792.8177633575619</v>
      </c>
      <c r="AC22">
        <f t="shared" si="2"/>
        <v>2464.2601660927994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-2115.4623339236564</v>
      </c>
      <c r="AI22">
        <f t="shared" si="7"/>
        <v>-2147.8265744549722</v>
      </c>
      <c r="AJ22">
        <f t="shared" si="8"/>
        <v>328.55759726476253</v>
      </c>
      <c r="AK22">
        <f t="shared" si="30"/>
        <v>58.649173030508805</v>
      </c>
      <c r="AL22">
        <f t="shared" si="9"/>
        <v>-1760.6198041597008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-628.2857477707355</v>
      </c>
      <c r="AR22">
        <f t="shared" si="14"/>
        <v>-637.89782676508719</v>
      </c>
      <c r="AS22">
        <f t="shared" si="15"/>
        <v>97.580586698688606</v>
      </c>
      <c r="AT22">
        <f t="shared" si="16"/>
        <v>17.418622370488531</v>
      </c>
      <c r="AU22">
        <f t="shared" si="17"/>
        <v>-522.89861769591005</v>
      </c>
      <c r="AW22">
        <v>19</v>
      </c>
      <c r="AX22">
        <f>IF(Z22&gt;0, (R22*SUMPRODUCT(K22:$K$98, X22:$X$98)-K22*$AZ$3)/Z22, 0)</f>
        <v>3807.0724442125993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</v>
      </c>
      <c r="S23">
        <f t="shared" si="1"/>
        <v>3703.7945771744908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2464.2601660927994</v>
      </c>
      <c r="AC23">
        <f t="shared" si="2"/>
        <v>2290.3306620209519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-2243.785610074061</v>
      </c>
      <c r="AI23">
        <f t="shared" si="7"/>
        <v>-2274.7043153950262</v>
      </c>
      <c r="AJ23">
        <f t="shared" si="8"/>
        <v>173.92950407184753</v>
      </c>
      <c r="AK23">
        <f t="shared" si="30"/>
        <v>172.49821162649599</v>
      </c>
      <c r="AL23">
        <f t="shared" si="9"/>
        <v>-1928.2765996966828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-594.99764511789249</v>
      </c>
      <c r="AR23">
        <f t="shared" si="14"/>
        <v>-603.19653754926935</v>
      </c>
      <c r="AS23">
        <f t="shared" si="15"/>
        <v>46.121895458566712</v>
      </c>
      <c r="AT23">
        <f t="shared" si="16"/>
        <v>45.74235133873831</v>
      </c>
      <c r="AU23">
        <f t="shared" si="17"/>
        <v>-511.33229075196431</v>
      </c>
      <c r="AW23">
        <v>20</v>
      </c>
      <c r="AX23">
        <f>IF(Z23&gt;0, (R23*SUMPRODUCT(K23:$K$98, X23:$X$98)-K23*$AZ$3)/Z23, 0)</f>
        <v>3703.7945771744908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</v>
      </c>
      <c r="S24">
        <f t="shared" si="1"/>
        <v>3570.3494800400499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2290.3306620209519</v>
      </c>
      <c r="AC24">
        <f t="shared" si="2"/>
        <v>2101.008234491354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-2373.0259072245208</v>
      </c>
      <c r="AI24">
        <f t="shared" si="7"/>
        <v>-2402.4489125386644</v>
      </c>
      <c r="AJ24">
        <f t="shared" si="8"/>
        <v>189.32242752959792</v>
      </c>
      <c r="AK24">
        <f t="shared" si="30"/>
        <v>160.32314634146664</v>
      </c>
      <c r="AL24">
        <f t="shared" si="9"/>
        <v>-2052.8033386675997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-561.84736103663602</v>
      </c>
      <c r="AR24">
        <f t="shared" si="14"/>
        <v>-568.81367263028119</v>
      </c>
      <c r="AS24">
        <f t="shared" si="15"/>
        <v>44.824755586829866</v>
      </c>
      <c r="AT24">
        <f t="shared" si="16"/>
        <v>37.958766657713063</v>
      </c>
      <c r="AU24">
        <f t="shared" si="17"/>
        <v>-486.03015038573818</v>
      </c>
      <c r="AW24">
        <v>21</v>
      </c>
      <c r="AX24">
        <f>IF(Z24&gt;0, (R24*SUMPRODUCT(K24:$K$98, X24:$X$98)-K24*$AZ$3)/Z24, 0)</f>
        <v>3570.3494800400499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</v>
      </c>
      <c r="S25">
        <f t="shared" si="1"/>
        <v>3410.6881594077913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2101.008234491354</v>
      </c>
      <c r="AC25">
        <f t="shared" si="2"/>
        <v>1901.370889158552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-2510.1236013120702</v>
      </c>
      <c r="AI25">
        <f t="shared" si="7"/>
        <v>-2537.9973147724163</v>
      </c>
      <c r="AJ25">
        <f t="shared" si="8"/>
        <v>199.63734533280194</v>
      </c>
      <c r="AK25">
        <f t="shared" si="30"/>
        <v>147.07057641439479</v>
      </c>
      <c r="AL25">
        <f t="shared" si="9"/>
        <v>-2191.2893930252194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-530.63140555338578</v>
      </c>
      <c r="AR25">
        <f t="shared" si="14"/>
        <v>-536.52381170570618</v>
      </c>
      <c r="AS25">
        <f t="shared" si="15"/>
        <v>42.20264097732818</v>
      </c>
      <c r="AT25">
        <f t="shared" si="16"/>
        <v>31.090208720209798</v>
      </c>
      <c r="AU25">
        <f t="shared" si="17"/>
        <v>-463.23096200816815</v>
      </c>
      <c r="AW25">
        <v>22</v>
      </c>
      <c r="AX25">
        <f>IF(Z25&gt;0, (R25*SUMPRODUCT(K25:$K$98, X25:$X$98)-K25*$AZ$3)/Z25, 0)</f>
        <v>3410.6881594077913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</v>
      </c>
      <c r="S26">
        <f t="shared" si="1"/>
        <v>3223.4427380989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1901.370889158552</v>
      </c>
      <c r="AC26">
        <f t="shared" si="2"/>
        <v>1694.1412833407308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-2633.0617436015727</v>
      </c>
      <c r="AI26">
        <f t="shared" si="7"/>
        <v>-2659.3401890555147</v>
      </c>
      <c r="AJ26">
        <f t="shared" si="8"/>
        <v>207.22960581782127</v>
      </c>
      <c r="AK26">
        <f t="shared" si="30"/>
        <v>133.09596224109865</v>
      </c>
      <c r="AL26">
        <f t="shared" si="9"/>
        <v>-2319.0146209965947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-496.98223354484657</v>
      </c>
      <c r="AR26">
        <f t="shared" si="14"/>
        <v>-501.94220858057162</v>
      </c>
      <c r="AS26">
        <f t="shared" si="15"/>
        <v>39.113945051317792</v>
      </c>
      <c r="AT26">
        <f t="shared" si="16"/>
        <v>25.121449867675732</v>
      </c>
      <c r="AU26">
        <f t="shared" si="17"/>
        <v>-437.70681366157805</v>
      </c>
      <c r="AW26">
        <v>23</v>
      </c>
      <c r="AX26">
        <f>IF(Z26&gt;0, (R26*SUMPRODUCT(K26:$K$98, X26:$X$98)-K26*$AZ$3)/Z26, 0)</f>
        <v>3223.4427380989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</v>
      </c>
      <c r="S27">
        <f t="shared" si="1"/>
        <v>3014.4160865904823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1694.1412833407308</v>
      </c>
      <c r="AC27">
        <f t="shared" si="2"/>
        <v>1485.9106567026388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-2737.8398112374648</v>
      </c>
      <c r="AI27">
        <f t="shared" si="7"/>
        <v>-2762.4865523312483</v>
      </c>
      <c r="AJ27">
        <f t="shared" si="8"/>
        <v>208.23062663809196</v>
      </c>
      <c r="AK27">
        <f t="shared" si="30"/>
        <v>118.58988983385116</v>
      </c>
      <c r="AL27">
        <f t="shared" si="9"/>
        <v>-2435.6660358593053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-461.3917577482481</v>
      </c>
      <c r="AR27">
        <f t="shared" si="14"/>
        <v>-465.54532551702374</v>
      </c>
      <c r="AS27">
        <f t="shared" si="15"/>
        <v>35.09186127224276</v>
      </c>
      <c r="AT27">
        <f t="shared" si="16"/>
        <v>19.985244387574539</v>
      </c>
      <c r="AU27">
        <f t="shared" si="17"/>
        <v>-410.46821985720646</v>
      </c>
      <c r="AW27">
        <v>24</v>
      </c>
      <c r="AX27">
        <f>IF(Z27&gt;0, (R27*SUMPRODUCT(K27:$K$98, X27:$X$98)-K27*$AZ$3)/Z27, 0)</f>
        <v>3014.4160865904823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</v>
      </c>
      <c r="S28">
        <f t="shared" si="1"/>
        <v>2789.937484073861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1485.9106567026388</v>
      </c>
      <c r="AC28">
        <f t="shared" si="2"/>
        <v>1282.3328336925647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-2837.767159587921</v>
      </c>
      <c r="AI28">
        <f t="shared" si="7"/>
        <v>-2860.7485496909726</v>
      </c>
      <c r="AJ28">
        <f t="shared" si="8"/>
        <v>203.5778230100741</v>
      </c>
      <c r="AK28">
        <f t="shared" si="30"/>
        <v>104.01374596918473</v>
      </c>
      <c r="AL28">
        <f t="shared" si="9"/>
        <v>-2553.1569807117139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-426.99278188631791</v>
      </c>
      <c r="AR28">
        <f t="shared" si="14"/>
        <v>-430.45074271956037</v>
      </c>
      <c r="AS28">
        <f t="shared" si="15"/>
        <v>30.63192153864194</v>
      </c>
      <c r="AT28">
        <f t="shared" si="16"/>
        <v>15.650726873676383</v>
      </c>
      <c r="AU28">
        <f t="shared" si="17"/>
        <v>-384.16809430724203</v>
      </c>
      <c r="AW28">
        <v>25</v>
      </c>
      <c r="AX28">
        <f>IF(Z28&gt;0, (R28*SUMPRODUCT(K28:$K$98, X28:$X$98)-K28*$AZ$3)/Z28, 0)</f>
        <v>2789.937484073861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</v>
      </c>
      <c r="S29">
        <f t="shared" si="1"/>
        <v>2549.7901730776343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1282.3328336925647</v>
      </c>
      <c r="AC29">
        <f t="shared" si="2"/>
        <v>1085.531064965332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-2929.8035682408918</v>
      </c>
      <c r="AI29">
        <f t="shared" si="7"/>
        <v>-2951.0902426587927</v>
      </c>
      <c r="AJ29">
        <f t="shared" si="8"/>
        <v>196.80176872723268</v>
      </c>
      <c r="AK29">
        <f t="shared" si="30"/>
        <v>89.763298358479531</v>
      </c>
      <c r="AL29">
        <f t="shared" si="9"/>
        <v>-2664.5251755730806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-393.60830742682151</v>
      </c>
      <c r="AR29">
        <f t="shared" si="14"/>
        <v>-396.46809365249209</v>
      </c>
      <c r="AS29">
        <f t="shared" si="15"/>
        <v>26.439592035120953</v>
      </c>
      <c r="AT29">
        <f t="shared" si="16"/>
        <v>12.059368183903077</v>
      </c>
      <c r="AU29">
        <f t="shared" si="17"/>
        <v>-357.96913343346807</v>
      </c>
      <c r="AW29">
        <v>26</v>
      </c>
      <c r="AX29">
        <f>IF(Z29&gt;0, (R29*SUMPRODUCT(K29:$K$98, X29:$X$98)-K29*$AZ$3)/Z29, 0)</f>
        <v>2549.7901730776343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</v>
      </c>
      <c r="S30">
        <f t="shared" si="1"/>
        <v>2293.3324525447579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1085.531064965332</v>
      </c>
      <c r="AC30">
        <f t="shared" si="2"/>
        <v>897.45044785912182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-3014.5866030380457</v>
      </c>
      <c r="AI30">
        <f t="shared" si="7"/>
        <v>-3034.1531174102483</v>
      </c>
      <c r="AJ30">
        <f t="shared" si="8"/>
        <v>188.08061710621018</v>
      </c>
      <c r="AK30">
        <f t="shared" si="30"/>
        <v>75.987174547573247</v>
      </c>
      <c r="AL30">
        <f t="shared" si="9"/>
        <v>-2770.0853257564645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-361.60588889564224</v>
      </c>
      <c r="AR30">
        <f t="shared" si="14"/>
        <v>-363.95293270424247</v>
      </c>
      <c r="AS30">
        <f t="shared" si="15"/>
        <v>22.560658454526319</v>
      </c>
      <c r="AT30">
        <f t="shared" si="16"/>
        <v>9.1148185191469722</v>
      </c>
      <c r="AU30">
        <f t="shared" si="17"/>
        <v>-332.2774557305691</v>
      </c>
      <c r="AW30">
        <v>27</v>
      </c>
      <c r="AX30">
        <f>IF(Z30&gt;0, (R30*SUMPRODUCT(K30:$K$98, X30:$X$98)-K30*$AZ$3)/Z30, 0)</f>
        <v>2293.3324525447579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</v>
      </c>
      <c r="S31">
        <f t="shared" si="1"/>
        <v>2017.7244877704513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897.45044785912182</v>
      </c>
      <c r="AC31">
        <f t="shared" si="2"/>
        <v>719.35142532116743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-3090.0805239285833</v>
      </c>
      <c r="AI31">
        <f t="shared" si="7"/>
        <v>-3107.9063328950997</v>
      </c>
      <c r="AJ31">
        <f t="shared" si="8"/>
        <v>178.0990225379544</v>
      </c>
      <c r="AK31">
        <f t="shared" si="30"/>
        <v>62.821531350138535</v>
      </c>
      <c r="AL31">
        <f t="shared" si="9"/>
        <v>-2866.9857790070064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-330.94780412494453</v>
      </c>
      <c r="AR31">
        <f t="shared" si="14"/>
        <v>-332.85694930369834</v>
      </c>
      <c r="AS31">
        <f t="shared" si="15"/>
        <v>19.074415688947671</v>
      </c>
      <c r="AT31">
        <f t="shared" si="16"/>
        <v>6.728189667259044</v>
      </c>
      <c r="AU31">
        <f t="shared" si="17"/>
        <v>-307.05434394749159</v>
      </c>
      <c r="AW31">
        <v>28</v>
      </c>
      <c r="AX31">
        <f>IF(Z31&gt;0, (R31*SUMPRODUCT(K31:$K$98, X31:$X$98)-K31*$AZ$3)/Z31, 0)</f>
        <v>2017.7244877704513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</v>
      </c>
      <c r="S32">
        <f t="shared" si="1"/>
        <v>1718.0051756304824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719.35142532116743</v>
      </c>
      <c r="AC32">
        <f t="shared" si="2"/>
        <v>552.24903758701589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-3150.3186400924574</v>
      </c>
      <c r="AI32">
        <f t="shared" si="7"/>
        <v>-3166.3910316492625</v>
      </c>
      <c r="AJ32">
        <f t="shared" si="8"/>
        <v>167.10238773415153</v>
      </c>
      <c r="AK32">
        <f t="shared" si="30"/>
        <v>50.354599772481727</v>
      </c>
      <c r="AL32">
        <f t="shared" si="9"/>
        <v>-2948.9340441426289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-301.24938381719471</v>
      </c>
      <c r="AR32">
        <f t="shared" si="14"/>
        <v>-302.78630709579176</v>
      </c>
      <c r="AS32">
        <f t="shared" si="15"/>
        <v>15.979174518618763</v>
      </c>
      <c r="AT32">
        <f t="shared" si="16"/>
        <v>4.815161222350631</v>
      </c>
      <c r="AU32">
        <f t="shared" si="17"/>
        <v>-281.99197135482234</v>
      </c>
      <c r="AW32">
        <v>29</v>
      </c>
      <c r="AX32">
        <f>IF(Z32&gt;0, (R32*SUMPRODUCT(K32:$K$98, X32:$X$98)-K32*$AZ$3)/Z32, 0)</f>
        <v>1718.0051756304824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</v>
      </c>
      <c r="S33">
        <f t="shared" si="1"/>
        <v>1388.0142464470921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552.24903758701589</v>
      </c>
      <c r="AC33">
        <f t="shared" si="2"/>
        <v>397.29020411874421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-3200.4155152101248</v>
      </c>
      <c r="AI33">
        <f t="shared" si="7"/>
        <v>-3214.7269750937567</v>
      </c>
      <c r="AJ33">
        <f t="shared" si="8"/>
        <v>154.95883346827168</v>
      </c>
      <c r="AK33">
        <f t="shared" si="30"/>
        <v>38.657432631091119</v>
      </c>
      <c r="AL33">
        <f t="shared" si="9"/>
        <v>-3021.1107089943939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-273.24991080894966</v>
      </c>
      <c r="AR33">
        <f t="shared" si="14"/>
        <v>-274.47181625159078</v>
      </c>
      <c r="AS33">
        <f t="shared" si="15"/>
        <v>13.230309384212601</v>
      </c>
      <c r="AT33">
        <f t="shared" si="16"/>
        <v>3.3005526839708188</v>
      </c>
      <c r="AU33">
        <f t="shared" si="17"/>
        <v>-257.94095418340737</v>
      </c>
      <c r="AW33">
        <v>30</v>
      </c>
      <c r="AX33">
        <f>IF(Z33&gt;0, (R33*SUMPRODUCT(K33:$K$98, X33:$X$98)-K33*$AZ$3)/Z33, 0)</f>
        <v>1388.0142464470921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</v>
      </c>
      <c r="S34">
        <f t="shared" si="1"/>
        <v>1013.8730626667154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397.29020411874421</v>
      </c>
      <c r="AC34">
        <f t="shared" si="2"/>
        <v>254.65685612133211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-3219.457900293718</v>
      </c>
      <c r="AI34">
        <f t="shared" si="7"/>
        <v>-3232.0165166283668</v>
      </c>
      <c r="AJ34">
        <f t="shared" si="8"/>
        <v>142.6333479974121</v>
      </c>
      <c r="AK34">
        <f t="shared" si="30"/>
        <v>27.810314288312096</v>
      </c>
      <c r="AL34">
        <f t="shared" si="9"/>
        <v>-3061.572854342643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-245.42476815218336</v>
      </c>
      <c r="AR34">
        <f t="shared" si="14"/>
        <v>-246.38213290044183</v>
      </c>
      <c r="AS34">
        <f t="shared" si="15"/>
        <v>10.87318345111483</v>
      </c>
      <c r="AT34">
        <f t="shared" si="16"/>
        <v>2.1200277027463716</v>
      </c>
      <c r="AU34">
        <f t="shared" si="17"/>
        <v>-233.38892174658065</v>
      </c>
      <c r="AW34">
        <v>31</v>
      </c>
      <c r="AX34">
        <f>IF(Z34&gt;0, (R34*SUMPRODUCT(K34:$K$98, X34:$X$98)-K34*$AZ$3)/Z34, 0)</f>
        <v>1013.8730626667154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580.81866552681379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254.65685612133211</v>
      </c>
      <c r="AC35">
        <f t="shared" ref="AC35:AC66" si="33">S35*Z35</f>
        <v>125.85401905087882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-3197.6762976933032</v>
      </c>
      <c r="AI35">
        <f t="shared" ref="AI35:AI66" si="38">SUM(AE35:AH35)</f>
        <v>-3208.5104897157589</v>
      </c>
      <c r="AJ35">
        <f t="shared" ref="AJ35:AJ66" si="39">AB35-AC35</f>
        <v>128.80283707045328</v>
      </c>
      <c r="AK35">
        <f t="shared" si="30"/>
        <v>17.825979928493251</v>
      </c>
      <c r="AL35">
        <f t="shared" ref="AL35:AL66" si="40">SUM(AI35:AK35)</f>
        <v>-3061.8816727168123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-217.64671377358977</v>
      </c>
      <c r="AR35">
        <f t="shared" ref="AR35:AR66" si="45">AI35*$K35</f>
        <v>-218.38413247096713</v>
      </c>
      <c r="AS35">
        <f t="shared" ref="AS35:AS66" si="46">AJ35*$K35</f>
        <v>8.7668392930584318</v>
      </c>
      <c r="AT35">
        <f t="shared" ref="AT35:AT66" si="47">AK35*$K35</f>
        <v>1.2133079117574408</v>
      </c>
      <c r="AU35">
        <f t="shared" ref="AU35:AU66" si="48">AL35*$K35</f>
        <v>-208.40398526615127</v>
      </c>
      <c r="AW35">
        <v>32</v>
      </c>
      <c r="AX35">
        <f>IF(Z35&gt;0, (R35*SUMPRODUCT(K35:$K$98, X35:$X$98)-K35*$AZ$3)/Z35, 0)</f>
        <v>580.81866552681379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</v>
      </c>
      <c r="S36">
        <f t="shared" si="32"/>
        <v>67.318653930110969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125.85401905087882</v>
      </c>
      <c r="AC36">
        <f t="shared" si="33"/>
        <v>12.334029457405107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-3129.8403077832054</v>
      </c>
      <c r="AI36">
        <f t="shared" si="38"/>
        <v>-3139.0012377315447</v>
      </c>
      <c r="AJ36">
        <f t="shared" si="39"/>
        <v>113.51998959347371</v>
      </c>
      <c r="AK36">
        <f t="shared" si="30"/>
        <v>8.8097813335615189</v>
      </c>
      <c r="AL36">
        <f t="shared" si="40"/>
        <v>-3016.6714668045092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-190.20493159040481</v>
      </c>
      <c r="AR36">
        <f t="shared" si="45"/>
        <v>-190.7616545803271</v>
      </c>
      <c r="AS36">
        <f t="shared" si="46"/>
        <v>6.898774292437718</v>
      </c>
      <c r="AT36">
        <f t="shared" si="47"/>
        <v>0.5353831796815629</v>
      </c>
      <c r="AU36">
        <f t="shared" si="48"/>
        <v>-183.32749710820781</v>
      </c>
      <c r="AW36">
        <v>33</v>
      </c>
      <c r="AX36">
        <f>IF(Z36&gt;0, (R36*SUMPRODUCT(K36:$K$98, X36:$X$98)-K36*$AZ$3)/Z36, 0)</f>
        <v>67.318653930110969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</v>
      </c>
      <c r="S37">
        <f t="shared" si="32"/>
        <v>-560.72548233103191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12.334029457405107</v>
      </c>
      <c r="AC37">
        <f t="shared" si="33"/>
        <v>-84.900612686467412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-2997.4331019439114</v>
      </c>
      <c r="AI37">
        <f t="shared" si="38"/>
        <v>-3005.0037060417953</v>
      </c>
      <c r="AJ37">
        <f t="shared" si="39"/>
        <v>97.23464214387252</v>
      </c>
      <c r="AK37">
        <f t="shared" si="30"/>
        <v>0.86338206201835754</v>
      </c>
      <c r="AL37">
        <f t="shared" si="40"/>
        <v>-2906.9056818359045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-162.64138731554698</v>
      </c>
      <c r="AR37">
        <f t="shared" si="45"/>
        <v>-163.05216997905265</v>
      </c>
      <c r="AS37">
        <f t="shared" si="46"/>
        <v>5.2759733263618633</v>
      </c>
      <c r="AT37">
        <f t="shared" si="47"/>
        <v>4.6847302866895105E-2</v>
      </c>
      <c r="AU37">
        <f t="shared" si="48"/>
        <v>-157.72934934982388</v>
      </c>
      <c r="AW37">
        <v>34</v>
      </c>
      <c r="AX37">
        <f>IF(Z37&gt;0, (R37*SUMPRODUCT(K37:$K$98, X37:$X$98)-K37*$AZ$3)/Z37, 0)</f>
        <v>-560.72548233103191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</v>
      </c>
      <c r="S38">
        <f t="shared" si="32"/>
        <v>-1349.7483807140586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-84.900612686467412</v>
      </c>
      <c r="AC38">
        <f t="shared" si="33"/>
        <v>-164.53281299618197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-2799.9083282709635</v>
      </c>
      <c r="AI38">
        <f t="shared" si="38"/>
        <v>-2806.0032721637331</v>
      </c>
      <c r="AJ38">
        <f t="shared" si="39"/>
        <v>79.632200309714563</v>
      </c>
      <c r="AK38">
        <f t="shared" si="30"/>
        <v>-5.9430428880527195</v>
      </c>
      <c r="AL38">
        <f t="shared" si="40"/>
        <v>-2732.3141147420715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-135.64611529344214</v>
      </c>
      <c r="AR38">
        <f t="shared" si="45"/>
        <v>-135.94139476871561</v>
      </c>
      <c r="AS38">
        <f t="shared" si="46"/>
        <v>3.8579115306080363</v>
      </c>
      <c r="AT38">
        <f t="shared" si="47"/>
        <v>-0.28792038390931729</v>
      </c>
      <c r="AU38">
        <f t="shared" si="48"/>
        <v>-132.37140362201691</v>
      </c>
      <c r="AW38">
        <v>35</v>
      </c>
      <c r="AX38">
        <f>IF(Z38&gt;0, (R38*SUMPRODUCT(K38:$K$98, X38:$X$98)-K38*$AZ$3)/Z38, 0)</f>
        <v>-1349.7483807140586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</v>
      </c>
      <c r="S39">
        <f t="shared" si="32"/>
        <v>-2372.0817507820939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-164.53281299618197</v>
      </c>
      <c r="AC39">
        <f t="shared" si="33"/>
        <v>-226.0635827487024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-2537.8121895265454</v>
      </c>
      <c r="AI39">
        <f t="shared" si="38"/>
        <v>-2542.577277885624</v>
      </c>
      <c r="AJ39">
        <f t="shared" si="39"/>
        <v>61.530769752520428</v>
      </c>
      <c r="AK39">
        <f t="shared" si="30"/>
        <v>-11.517296909732739</v>
      </c>
      <c r="AL39">
        <f t="shared" si="40"/>
        <v>-2492.5638050428361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-109.77539405287644</v>
      </c>
      <c r="AR39">
        <f t="shared" si="45"/>
        <v>-109.98151232060066</v>
      </c>
      <c r="AS39">
        <f t="shared" si="46"/>
        <v>2.6615698844207509</v>
      </c>
      <c r="AT39">
        <f t="shared" si="47"/>
        <v>-0.49819124201060694</v>
      </c>
      <c r="AU39">
        <f t="shared" si="48"/>
        <v>-107.81813367819051</v>
      </c>
      <c r="AW39">
        <v>36</v>
      </c>
      <c r="AX39">
        <f>IF(Z39&gt;0, (R39*SUMPRODUCT(K39:$K$98, X39:$X$98)-K39*$AZ$3)/Z39, 0)</f>
        <v>-2372.0817507820939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</v>
      </c>
      <c r="S40">
        <f t="shared" si="32"/>
        <v>-3741.6987569840999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-226.0635827487024</v>
      </c>
      <c r="AC40">
        <f t="shared" si="33"/>
        <v>-269.66456114004114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-2227.866085372048</v>
      </c>
      <c r="AI40">
        <f t="shared" si="38"/>
        <v>-2231.4695898048499</v>
      </c>
      <c r="AJ40">
        <f t="shared" si="39"/>
        <v>43.600978391338742</v>
      </c>
      <c r="AK40">
        <f t="shared" ref="AK40:AK71" si="61">G40*SUM(AB40:AB40, AE40:AF40)</f>
        <v>-15.82445079240917</v>
      </c>
      <c r="AL40">
        <f t="shared" si="40"/>
        <v>-2203.6930622059203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-86.043206268961626</v>
      </c>
      <c r="AR40">
        <f t="shared" si="45"/>
        <v>-86.182378491761952</v>
      </c>
      <c r="AS40">
        <f t="shared" si="46"/>
        <v>1.6839288509695123</v>
      </c>
      <c r="AT40">
        <f t="shared" si="47"/>
        <v>-0.61116172671433888</v>
      </c>
      <c r="AU40">
        <f t="shared" si="48"/>
        <v>-85.109611367506787</v>
      </c>
      <c r="AW40">
        <v>37</v>
      </c>
      <c r="AX40">
        <f>IF(Z40&gt;0, (R40*SUMPRODUCT(K40:$K$98, X40:$X$98)-K40*$AZ$3)/Z40, 0)</f>
        <v>-3741.6987569840999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</v>
      </c>
      <c r="S41">
        <f t="shared" si="32"/>
        <v>-5657.7557105917995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-269.66456114004114</v>
      </c>
      <c r="AC41">
        <f t="shared" si="33"/>
        <v>-296.62346771120161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-1892.1626147341392</v>
      </c>
      <c r="AI41">
        <f t="shared" si="38"/>
        <v>-1894.7840028152461</v>
      </c>
      <c r="AJ41">
        <f t="shared" si="39"/>
        <v>26.958906571160469</v>
      </c>
      <c r="AK41">
        <f t="shared" si="61"/>
        <v>-18.876519279802881</v>
      </c>
      <c r="AL41">
        <f t="shared" si="40"/>
        <v>-1886.7016155238884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-65.248110233217858</v>
      </c>
      <c r="AR41">
        <f t="shared" si="45"/>
        <v>-65.33850448218368</v>
      </c>
      <c r="AS41">
        <f t="shared" si="46"/>
        <v>0.92963347548712283</v>
      </c>
      <c r="AT41">
        <f t="shared" si="47"/>
        <v>-0.65092566632339699</v>
      </c>
      <c r="AU41">
        <f t="shared" si="48"/>
        <v>-65.05979667301996</v>
      </c>
      <c r="AW41">
        <v>38</v>
      </c>
      <c r="AX41">
        <f>IF(Z41&gt;0, (R41*SUMPRODUCT(K41:$K$98, X41:$X$98)-K41*$AZ$3)/Z41, 0)</f>
        <v>-5657.7557105917995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</v>
      </c>
      <c r="S42">
        <f t="shared" si="32"/>
        <v>-8482.1287096887099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-296.62346771120161</v>
      </c>
      <c r="AC42">
        <f t="shared" si="33"/>
        <v>-309.11773892852568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-1546.0068737361573</v>
      </c>
      <c r="AI42">
        <f t="shared" si="38"/>
        <v>-1547.8290444995851</v>
      </c>
      <c r="AJ42">
        <f t="shared" si="39"/>
        <v>12.494271217324069</v>
      </c>
      <c r="AK42">
        <f t="shared" si="61"/>
        <v>-20.763642739784114</v>
      </c>
      <c r="AL42">
        <f t="shared" si="40"/>
        <v>-1556.0984160220451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-47.599553422057845</v>
      </c>
      <c r="AR42">
        <f t="shared" si="45"/>
        <v>-47.655655704700536</v>
      </c>
      <c r="AS42">
        <f t="shared" si="46"/>
        <v>0.38468246188418459</v>
      </c>
      <c r="AT42">
        <f t="shared" si="47"/>
        <v>-0.63928572286383523</v>
      </c>
      <c r="AU42">
        <f t="shared" si="48"/>
        <v>-47.910258965680185</v>
      </c>
      <c r="AW42">
        <v>39</v>
      </c>
      <c r="AX42">
        <f>IF(Z42&gt;0, (R42*SUMPRODUCT(K42:$K$98, X42:$X$98)-K42*$AZ$3)/Z42, 0)</f>
        <v>-8482.1287096887099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</v>
      </c>
      <c r="S43">
        <f t="shared" si="32"/>
        <v>-12898.863384783748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-309.11773892852568</v>
      </c>
      <c r="AC43">
        <f t="shared" si="33"/>
        <v>-309.61565037210676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-1207.5652982528939</v>
      </c>
      <c r="AI43">
        <f t="shared" si="38"/>
        <v>-1208.7654646595608</v>
      </c>
      <c r="AJ43">
        <f t="shared" si="39"/>
        <v>0.49791144358107431</v>
      </c>
      <c r="AK43">
        <f t="shared" si="61"/>
        <v>-21.638241724996799</v>
      </c>
      <c r="AL43">
        <f t="shared" si="40"/>
        <v>-1229.9057949409764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-33.195870312557354</v>
      </c>
      <c r="AR43">
        <f t="shared" si="45"/>
        <v>-33.228862787951307</v>
      </c>
      <c r="AS43">
        <f t="shared" si="46"/>
        <v>1.3687544460054584E-2</v>
      </c>
      <c r="AT43">
        <f t="shared" si="47"/>
        <v>-0.59483347785332874</v>
      </c>
      <c r="AU43">
        <f t="shared" si="48"/>
        <v>-33.81000872134458</v>
      </c>
      <c r="AW43">
        <v>40</v>
      </c>
      <c r="AX43">
        <f>IF(Z43&gt;0, (R43*SUMPRODUCT(K43:$K$98, X43:$X$98)-K43*$AZ$3)/Z43, 0)</f>
        <v>-12898.863384783748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</v>
      </c>
      <c r="S44">
        <f t="shared" si="32"/>
        <v>-20233.823931216277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-309.61565037210676</v>
      </c>
      <c r="AC44">
        <f t="shared" si="33"/>
        <v>-300.75648320388143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-889.92491715530093</v>
      </c>
      <c r="AI44">
        <f t="shared" si="38"/>
        <v>-890.66811943932373</v>
      </c>
      <c r="AJ44">
        <f t="shared" si="39"/>
        <v>-8.8591671682253263</v>
      </c>
      <c r="AK44">
        <f t="shared" si="61"/>
        <v>-21.673095526047476</v>
      </c>
      <c r="AL44">
        <f t="shared" si="40"/>
        <v>-921.20038213359658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-21.842823634865788</v>
      </c>
      <c r="AR44">
        <f t="shared" si="45"/>
        <v>-21.86106521469123</v>
      </c>
      <c r="AS44">
        <f t="shared" si="46"/>
        <v>-0.21744444084777756</v>
      </c>
      <c r="AT44">
        <f t="shared" si="47"/>
        <v>-0.53195679104065408</v>
      </c>
      <c r="AU44">
        <f t="shared" si="48"/>
        <v>-22.610466446579665</v>
      </c>
      <c r="AW44">
        <v>41</v>
      </c>
      <c r="AX44">
        <f>IF(Z44&gt;0, (R44*SUMPRODUCT(K44:$K$98, X44:$X$98)-K44*$AZ$3)/Z44, 0)</f>
        <v>-20233.823931216277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</v>
      </c>
      <c r="S45">
        <f t="shared" si="32"/>
        <v>-33173.675733305645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-300.75648320388143</v>
      </c>
      <c r="AC45">
        <f t="shared" si="33"/>
        <v>-285.05016623090552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-612.27437253431401</v>
      </c>
      <c r="AI45">
        <f t="shared" si="38"/>
        <v>-612.7040056092294</v>
      </c>
      <c r="AJ45">
        <f t="shared" si="39"/>
        <v>-15.706316972975912</v>
      </c>
      <c r="AK45">
        <f t="shared" si="61"/>
        <v>-21.052953824271704</v>
      </c>
      <c r="AL45">
        <f t="shared" si="40"/>
        <v>-649.46327640647701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-13.41786665449953</v>
      </c>
      <c r="AR45">
        <f t="shared" si="45"/>
        <v>-13.427281974767984</v>
      </c>
      <c r="AS45">
        <f t="shared" si="46"/>
        <v>-0.34420069862532515</v>
      </c>
      <c r="AT45">
        <f t="shared" si="47"/>
        <v>-0.46137114301902643</v>
      </c>
      <c r="AU45">
        <f t="shared" si="48"/>
        <v>-14.232853816412335</v>
      </c>
      <c r="AW45">
        <v>42</v>
      </c>
      <c r="AX45">
        <f>IF(Z45&gt;0, (R45*SUMPRODUCT(K45:$K$98, X45:$X$98)-K45*$AZ$3)/Z45, 0)</f>
        <v>-33173.675733305645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</v>
      </c>
      <c r="S46">
        <f t="shared" si="32"/>
        <v>-54026.732764695058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-285.05016623090552</v>
      </c>
      <c r="AC46">
        <f t="shared" si="33"/>
        <v>-264.94201448554628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-360.28289662394133</v>
      </c>
      <c r="AI46">
        <f t="shared" si="38"/>
        <v>-360.52809191979554</v>
      </c>
      <c r="AJ46">
        <f t="shared" si="39"/>
        <v>-20.108151745359237</v>
      </c>
      <c r="AK46">
        <f t="shared" si="61"/>
        <v>-19.953511636163388</v>
      </c>
      <c r="AL46">
        <f t="shared" si="40"/>
        <v>-400.58975530131818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-7.0495762568292566</v>
      </c>
      <c r="AR46">
        <f t="shared" si="45"/>
        <v>-7.054373939295278</v>
      </c>
      <c r="AS46">
        <f t="shared" si="46"/>
        <v>-0.39345178591912233</v>
      </c>
      <c r="AT46">
        <f t="shared" si="47"/>
        <v>-0.39042597688861924</v>
      </c>
      <c r="AU46">
        <f t="shared" si="48"/>
        <v>-7.8382517021030198</v>
      </c>
      <c r="AW46">
        <v>43</v>
      </c>
      <c r="AX46">
        <f>IF(Z46&gt;0, (R46*SUMPRODUCT(K46:$K$98, X46:$X$98)-K46*$AZ$3)/Z46, 0)</f>
        <v>-54026.732764695058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</v>
      </c>
      <c r="S47">
        <f t="shared" si="32"/>
        <v>-87713.646756657588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-264.94201448554628</v>
      </c>
      <c r="AC47">
        <f t="shared" si="33"/>
        <v>-242.05764574250171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-209.52319015195425</v>
      </c>
      <c r="AI47">
        <f t="shared" si="38"/>
        <v>-209.66117189977396</v>
      </c>
      <c r="AJ47">
        <f t="shared" si="39"/>
        <v>-22.884368743044575</v>
      </c>
      <c r="AK47">
        <f t="shared" si="61"/>
        <v>-18.545941013988241</v>
      </c>
      <c r="AL47">
        <f t="shared" si="40"/>
        <v>-251.09148165680676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-3.6604412621481082</v>
      </c>
      <c r="AR47">
        <f t="shared" si="45"/>
        <v>-3.6628518501253926</v>
      </c>
      <c r="AS47">
        <f t="shared" si="46"/>
        <v>-0.3997976908642038</v>
      </c>
      <c r="AT47">
        <f t="shared" si="47"/>
        <v>-0.3240038856020363</v>
      </c>
      <c r="AU47">
        <f t="shared" si="48"/>
        <v>-4.3866534265916322</v>
      </c>
      <c r="AW47">
        <v>44</v>
      </c>
      <c r="AX47">
        <f>IF(Z47&gt;0, (R47*SUMPRODUCT(K47:$K$98, X47:$X$98)-K47*$AZ$3)/Z47, 0)</f>
        <v>-87713.646756657588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</v>
      </c>
      <c r="S48">
        <f t="shared" si="32"/>
        <v>-143249.69564339652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-242.05764574250171</v>
      </c>
      <c r="AC48">
        <f t="shared" si="33"/>
        <v>-218.99135039761964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-120.32999284406984</v>
      </c>
      <c r="AI48">
        <f t="shared" si="38"/>
        <v>-120.40642977798932</v>
      </c>
      <c r="AJ48">
        <f t="shared" si="39"/>
        <v>-23.066295344882064</v>
      </c>
      <c r="AK48">
        <f t="shared" si="61"/>
        <v>-16.944035201975122</v>
      </c>
      <c r="AL48">
        <f t="shared" si="40"/>
        <v>-160.41676032484651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-1.8769694869071392</v>
      </c>
      <c r="AR48">
        <f t="shared" si="45"/>
        <v>-1.8781617897507497</v>
      </c>
      <c r="AS48">
        <f t="shared" si="46"/>
        <v>-0.35980000924985922</v>
      </c>
      <c r="AT48">
        <f t="shared" si="47"/>
        <v>-0.26430182789423395</v>
      </c>
      <c r="AU48">
        <f t="shared" si="48"/>
        <v>-2.5022636268948428</v>
      </c>
      <c r="AW48">
        <v>45</v>
      </c>
      <c r="AX48">
        <f>IF(Z48&gt;0, (R48*SUMPRODUCT(K48:$K$98, X48:$X$98)-K48*$AZ$3)/Z48, 0)</f>
        <v>-143249.69564339652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</v>
      </c>
      <c r="S49">
        <f t="shared" si="32"/>
        <v>-236777.69906569942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-218.99135039761964</v>
      </c>
      <c r="AC49">
        <f t="shared" si="33"/>
        <v>-197.00516219967838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-68.142545903360826</v>
      </c>
      <c r="AI49">
        <f t="shared" si="38"/>
        <v>-68.184147194989436</v>
      </c>
      <c r="AJ49">
        <f t="shared" si="39"/>
        <v>-21.98618819794126</v>
      </c>
      <c r="AK49">
        <f t="shared" si="61"/>
        <v>-15.329394527833376</v>
      </c>
      <c r="AL49">
        <f t="shared" si="40"/>
        <v>-105.49972992076407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-0.9490381141368518</v>
      </c>
      <c r="AR49">
        <f t="shared" si="45"/>
        <v>-0.94961750562904612</v>
      </c>
      <c r="AS49">
        <f t="shared" si="46"/>
        <v>-0.30620708850566991</v>
      </c>
      <c r="AT49">
        <f t="shared" si="47"/>
        <v>-0.21349627432744978</v>
      </c>
      <c r="AU49">
        <f t="shared" si="48"/>
        <v>-1.4693208684621657</v>
      </c>
      <c r="AW49">
        <v>46</v>
      </c>
      <c r="AX49">
        <f>IF(Z49&gt;0, (R49*SUMPRODUCT(K49:$K$98, X49:$X$98)-K49*$AZ$3)/Z49, 0)</f>
        <v>-236777.69906569942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</v>
      </c>
      <c r="S50">
        <f t="shared" si="32"/>
        <v>-397127.87880845275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-197.00516219967838</v>
      </c>
      <c r="AC50">
        <f t="shared" si="33"/>
        <v>-176.647809523772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-37.889215532013218</v>
      </c>
      <c r="AI50">
        <f t="shared" si="38"/>
        <v>-37.911456202959535</v>
      </c>
      <c r="AJ50">
        <f t="shared" si="39"/>
        <v>-20.357352675906384</v>
      </c>
      <c r="AK50">
        <f t="shared" si="61"/>
        <v>-13.790361353977488</v>
      </c>
      <c r="AL50">
        <f t="shared" si="40"/>
        <v>-72.0591702328434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-0.47115400803683205</v>
      </c>
      <c r="AR50">
        <f t="shared" si="45"/>
        <v>-0.47143057172680686</v>
      </c>
      <c r="AS50">
        <f t="shared" si="46"/>
        <v>-0.25314454711179357</v>
      </c>
      <c r="AT50">
        <f t="shared" si="47"/>
        <v>-0.17148373047504722</v>
      </c>
      <c r="AU50">
        <f t="shared" si="48"/>
        <v>-0.89605884931364754</v>
      </c>
      <c r="AW50">
        <v>47</v>
      </c>
      <c r="AX50">
        <f>IF(Z50&gt;0, (R50*SUMPRODUCT(K50:$K$98, X50:$X$98)-K50*$AZ$3)/Z50, 0)</f>
        <v>-397127.87880845275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</v>
      </c>
      <c r="S51">
        <f t="shared" si="32"/>
        <v>-678019.84009362757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-176.647809523772</v>
      </c>
      <c r="AC51">
        <f t="shared" si="33"/>
        <v>-158.09540032641314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-20.719305145176477</v>
      </c>
      <c r="AI51">
        <f t="shared" si="38"/>
        <v>-20.730963756840744</v>
      </c>
      <c r="AJ51">
        <f t="shared" si="39"/>
        <v>-18.552409197358855</v>
      </c>
      <c r="AK51">
        <f t="shared" si="61"/>
        <v>-12.36534666666404</v>
      </c>
      <c r="AL51">
        <f t="shared" si="40"/>
        <v>-51.648719620863638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-0.23004057274556117</v>
      </c>
      <c r="AR51">
        <f t="shared" si="45"/>
        <v>-0.23017001500657686</v>
      </c>
      <c r="AS51">
        <f t="shared" si="46"/>
        <v>-0.20598214118025127</v>
      </c>
      <c r="AT51">
        <f t="shared" si="47"/>
        <v>-0.1372889394439479</v>
      </c>
      <c r="AU51">
        <f t="shared" si="48"/>
        <v>-0.57344109563077605</v>
      </c>
      <c r="AW51">
        <v>48</v>
      </c>
      <c r="AX51">
        <f>IF(Z51&gt;0, (R51*SUMPRODUCT(K51:$K$98, X51:$X$98)-K51*$AZ$3)/Z51, 0)</f>
        <v>-678019.84009362757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</v>
      </c>
      <c r="S52">
        <f t="shared" si="32"/>
        <v>-1180930.1335837406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-158.09540032641314</v>
      </c>
      <c r="AC52">
        <f t="shared" si="33"/>
        <v>-141.34011660862683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-11.115509300173695</v>
      </c>
      <c r="AI52">
        <f t="shared" si="38"/>
        <v>-11.121493571071234</v>
      </c>
      <c r="AJ52">
        <f t="shared" si="39"/>
        <v>-16.755283717786313</v>
      </c>
      <c r="AK52">
        <f t="shared" si="61"/>
        <v>-11.066678022848921</v>
      </c>
      <c r="AL52">
        <f t="shared" si="40"/>
        <v>-38.943455311706465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-0.11018959767291897</v>
      </c>
      <c r="AR52">
        <f t="shared" si="45"/>
        <v>-0.11024892058694463</v>
      </c>
      <c r="AS52">
        <f t="shared" si="46"/>
        <v>-0.16609746993146177</v>
      </c>
      <c r="AT52">
        <f t="shared" si="47"/>
        <v>-0.10970552639404491</v>
      </c>
      <c r="AU52">
        <f t="shared" si="48"/>
        <v>-0.38605191691245128</v>
      </c>
      <c r="AW52">
        <v>49</v>
      </c>
      <c r="AX52">
        <f>IF(Z52&gt;0, (R52*SUMPRODUCT(K52:$K$98, X52:$X$98)-K52*$AZ$3)/Z52, 0)</f>
        <v>-1180930.1335837406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</v>
      </c>
      <c r="S53">
        <f t="shared" si="32"/>
        <v>-2101792.4308648705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-141.34011660862683</v>
      </c>
      <c r="AC53">
        <f t="shared" si="33"/>
        <v>-126.28483808975341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-5.8404210894517288</v>
      </c>
      <c r="AI53">
        <f t="shared" si="38"/>
        <v>-5.8434253070955657</v>
      </c>
      <c r="AJ53">
        <f t="shared" si="39"/>
        <v>-15.055278518873422</v>
      </c>
      <c r="AK53">
        <f t="shared" si="61"/>
        <v>-9.8938081626038787</v>
      </c>
      <c r="AL53">
        <f t="shared" si="40"/>
        <v>-30.792511988572866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-5.1693670328096422E-2</v>
      </c>
      <c r="AR53">
        <f t="shared" si="45"/>
        <v>-5.1720260711580042E-2</v>
      </c>
      <c r="AS53">
        <f t="shared" si="46"/>
        <v>-0.13325453636518084</v>
      </c>
      <c r="AT53">
        <f t="shared" si="47"/>
        <v>-8.7570270981109435E-2</v>
      </c>
      <c r="AU53">
        <f t="shared" si="48"/>
        <v>-0.27254506805787032</v>
      </c>
      <c r="AW53">
        <v>50</v>
      </c>
      <c r="AX53">
        <f>IF(Z53&gt;0, (R53*SUMPRODUCT(K53:$K$98, X53:$X$98)-K53*$AZ$3)/Z53, 0)</f>
        <v>-2101792.4308648705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</v>
      </c>
      <c r="S54">
        <f t="shared" si="32"/>
        <v>-3831809.215218605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-126.28483808975341</v>
      </c>
      <c r="AC54">
        <f t="shared" si="33"/>
        <v>-112.79593522745084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-3.0046778839717754</v>
      </c>
      <c r="AI54">
        <f t="shared" si="38"/>
        <v>-3.0061497204971883</v>
      </c>
      <c r="AJ54">
        <f t="shared" si="39"/>
        <v>-13.488902862302567</v>
      </c>
      <c r="AK54">
        <f t="shared" si="61"/>
        <v>-8.8399386662827393</v>
      </c>
      <c r="AL54">
        <f t="shared" si="40"/>
        <v>-25.334991249082492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-2.374505096177985E-2</v>
      </c>
      <c r="AR54">
        <f t="shared" si="45"/>
        <v>-2.3756682435985377E-2</v>
      </c>
      <c r="AS54">
        <f t="shared" si="46"/>
        <v>-0.10659867654781235</v>
      </c>
      <c r="AT54">
        <f t="shared" si="47"/>
        <v>-6.9859333424595341E-2</v>
      </c>
      <c r="AU54">
        <f t="shared" si="48"/>
        <v>-0.20021469240839307</v>
      </c>
      <c r="AW54">
        <v>51</v>
      </c>
      <c r="AX54">
        <f>IF(Z54&gt;0, (R54*SUMPRODUCT(K54:$K$98, X54:$X$98)-K54*$AZ$3)/Z54, 0)</f>
        <v>-3831809.215218605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</v>
      </c>
      <c r="S55">
        <f t="shared" si="32"/>
        <v>-7166542.692880881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-112.79593522745084</v>
      </c>
      <c r="AC55">
        <f t="shared" si="33"/>
        <v>-100.72986194570669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-1.5086790486673252</v>
      </c>
      <c r="AI55">
        <f t="shared" si="38"/>
        <v>-1.5093818273031503</v>
      </c>
      <c r="AJ55">
        <f t="shared" si="39"/>
        <v>-12.066073281744153</v>
      </c>
      <c r="AK55">
        <f t="shared" si="61"/>
        <v>-7.8957154659215592</v>
      </c>
      <c r="AL55">
        <f t="shared" si="40"/>
        <v>-21.471170574968863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-1.0645204826956706E-2</v>
      </c>
      <c r="AR55">
        <f t="shared" si="45"/>
        <v>-1.0650163616921329E-2</v>
      </c>
      <c r="AS55">
        <f t="shared" si="46"/>
        <v>-8.513793682937229E-2</v>
      </c>
      <c r="AT55">
        <f t="shared" si="47"/>
        <v>-5.5711987559150418E-2</v>
      </c>
      <c r="AU55">
        <f t="shared" si="48"/>
        <v>-0.15150008800544404</v>
      </c>
      <c r="AW55">
        <v>52</v>
      </c>
      <c r="AX55">
        <f>IF(Z55&gt;0, (R55*SUMPRODUCT(K55:$K$98, X55:$X$98)-K55*$AZ$3)/Z55, 0)</f>
        <v>-7166542.692880881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</v>
      </c>
      <c r="S56">
        <f t="shared" si="32"/>
        <v>-13782445.110119266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-100.72986194570669</v>
      </c>
      <c r="AC56">
        <f t="shared" si="33"/>
        <v>-89.94602649633191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-0.73888871351875307</v>
      </c>
      <c r="AI56">
        <f t="shared" si="38"/>
        <v>-0.73921502001146056</v>
      </c>
      <c r="AJ56">
        <f t="shared" si="39"/>
        <v>-10.783835449374777</v>
      </c>
      <c r="AK56">
        <f t="shared" si="61"/>
        <v>-7.0510903361994686</v>
      </c>
      <c r="AL56">
        <f t="shared" si="40"/>
        <v>-18.574140805585706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-4.6549837911667958E-3</v>
      </c>
      <c r="AR56">
        <f t="shared" si="45"/>
        <v>-4.6570395154006553E-3</v>
      </c>
      <c r="AS56">
        <f t="shared" si="46"/>
        <v>-6.7937942893176215E-2</v>
      </c>
      <c r="AT56">
        <f t="shared" si="47"/>
        <v>-4.4421724983119956E-2</v>
      </c>
      <c r="AU56">
        <f t="shared" si="48"/>
        <v>-0.11701670739169683</v>
      </c>
      <c r="AW56">
        <v>53</v>
      </c>
      <c r="AX56">
        <f>IF(Z56&gt;0, (R56*SUMPRODUCT(K56:$K$98, X56:$X$98)-K56*$AZ$3)/Z56, 0)</f>
        <v>-13782445.110119266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</v>
      </c>
      <c r="S57">
        <f t="shared" si="32"/>
        <v>-27325453.0312244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-89.94602649633191</v>
      </c>
      <c r="AC57">
        <f t="shared" si="33"/>
        <v>-80.312752324585816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-0.35217497701736972</v>
      </c>
      <c r="AI57">
        <f t="shared" si="38"/>
        <v>-0.35232193295664144</v>
      </c>
      <c r="AJ57">
        <f t="shared" si="39"/>
        <v>-9.6332741717460948</v>
      </c>
      <c r="AK57">
        <f t="shared" si="61"/>
        <v>-6.2962218547432345</v>
      </c>
      <c r="AL57">
        <f t="shared" si="40"/>
        <v>-16.28181795944597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-1.9809778180544294E-3</v>
      </c>
      <c r="AR57">
        <f t="shared" si="45"/>
        <v>-1.9818044425306885E-3</v>
      </c>
      <c r="AS57">
        <f t="shared" si="46"/>
        <v>-5.4186991395826674E-2</v>
      </c>
      <c r="AT57">
        <f t="shared" si="47"/>
        <v>-3.5416133018390729E-2</v>
      </c>
      <c r="AU57">
        <f t="shared" si="48"/>
        <v>-9.1584928856748085E-2</v>
      </c>
      <c r="AW57">
        <v>54</v>
      </c>
      <c r="AX57">
        <f>IF(Z57&gt;0, (R57*SUMPRODUCT(K57:$K$98, X57:$X$98)-K57*$AZ$3)/Z57, 0)</f>
        <v>-27325453.0312244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</v>
      </c>
      <c r="S58">
        <f t="shared" si="32"/>
        <v>-55939230.028950572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-80.312752324585816</v>
      </c>
      <c r="AC58">
        <f t="shared" si="33"/>
        <v>-71.709439413531328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-0.16278107857755095</v>
      </c>
      <c r="AI58">
        <f t="shared" si="38"/>
        <v>-0.1628451744181412</v>
      </c>
      <c r="AJ58">
        <f t="shared" si="39"/>
        <v>-8.6033129110544877</v>
      </c>
      <c r="AK58">
        <f t="shared" si="61"/>
        <v>-5.6218926627210077</v>
      </c>
      <c r="AL58">
        <f t="shared" si="40"/>
        <v>-14.388050748193637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-8.1753624645045781E-4</v>
      </c>
      <c r="AR58">
        <f t="shared" si="45"/>
        <v>-8.1785815531964048E-4</v>
      </c>
      <c r="AS58">
        <f t="shared" si="46"/>
        <v>-4.3208462591623573E-2</v>
      </c>
      <c r="AT58">
        <f t="shared" si="47"/>
        <v>-2.82348603756097E-2</v>
      </c>
      <c r="AU58">
        <f t="shared" si="48"/>
        <v>-7.2261181122552906E-2</v>
      </c>
      <c r="AW58">
        <v>55</v>
      </c>
      <c r="AX58">
        <f>IF(Z58&gt;0, (R58*SUMPRODUCT(K58:$K$98, X58:$X$98)-K58*$AZ$3)/Z58, 0)</f>
        <v>-55939230.028950572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</v>
      </c>
      <c r="S59">
        <f t="shared" si="32"/>
        <v>-118549327.77651981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-71.709439413531328</v>
      </c>
      <c r="AC59">
        <f t="shared" si="33"/>
        <v>-64.026958834713014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-7.2901057583425397E-2</v>
      </c>
      <c r="AI59">
        <f t="shared" si="38"/>
        <v>-7.2928061936818028E-2</v>
      </c>
      <c r="AJ59">
        <f t="shared" si="39"/>
        <v>-7.6824805788183141</v>
      </c>
      <c r="AK59">
        <f t="shared" si="61"/>
        <v>-5.0196607589471931</v>
      </c>
      <c r="AL59">
        <f t="shared" si="40"/>
        <v>-12.775069399702325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-3.2690299614489179E-4</v>
      </c>
      <c r="AR59">
        <f t="shared" si="45"/>
        <v>-3.2702408909368618E-4</v>
      </c>
      <c r="AS59">
        <f t="shared" si="46"/>
        <v>-3.4449787181299284E-2</v>
      </c>
      <c r="AT59">
        <f t="shared" si="47"/>
        <v>-2.2509167851960755E-2</v>
      </c>
      <c r="AU59">
        <f t="shared" si="48"/>
        <v>-5.7285979122353725E-2</v>
      </c>
      <c r="AW59">
        <v>56</v>
      </c>
      <c r="AX59">
        <f>IF(Z59&gt;0, (R59*SUMPRODUCT(K59:$K$98, X59:$X$98)-K59*$AZ$3)/Z59, 0)</f>
        <v>-118549327.77651981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</v>
      </c>
      <c r="S60">
        <f t="shared" si="32"/>
        <v>-260474080.92507157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-64.026958834713014</v>
      </c>
      <c r="AC60">
        <f t="shared" si="33"/>
        <v>-57.16719813497275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-3.1521254385719351E-2</v>
      </c>
      <c r="AI60">
        <f t="shared" si="38"/>
        <v>-3.1532228068385196E-2</v>
      </c>
      <c r="AJ60">
        <f t="shared" si="39"/>
        <v>-6.8597606997402636</v>
      </c>
      <c r="AK60">
        <f t="shared" si="61"/>
        <v>-4.4818871184299116</v>
      </c>
      <c r="AL60">
        <f t="shared" si="40"/>
        <v>-11.373180046238559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-1.2620325071054821E-4</v>
      </c>
      <c r="AR60">
        <f t="shared" si="45"/>
        <v>-1.2624718660243084E-4</v>
      </c>
      <c r="AS60">
        <f t="shared" si="46"/>
        <v>-2.746477309595588E-2</v>
      </c>
      <c r="AT60">
        <f t="shared" si="47"/>
        <v>-1.7944359597562326E-2</v>
      </c>
      <c r="AU60">
        <f t="shared" si="48"/>
        <v>-4.5535379880120637E-2</v>
      </c>
      <c r="AW60">
        <v>57</v>
      </c>
      <c r="AX60">
        <f>IF(Z60&gt;0, (R60*SUMPRODUCT(K60:$K$98, X60:$X$98)-K60*$AZ$3)/Z60, 0)</f>
        <v>-260474080.92507157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</v>
      </c>
      <c r="S61">
        <f t="shared" si="32"/>
        <v>-593786739.91875267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-57.16719813497275</v>
      </c>
      <c r="AC61">
        <f t="shared" si="33"/>
        <v>-51.042246121494522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-1.313183476263405E-2</v>
      </c>
      <c r="AI61">
        <f t="shared" si="38"/>
        <v>-1.3136132791091916E-2</v>
      </c>
      <c r="AJ61">
        <f t="shared" si="39"/>
        <v>-6.1249520134782287</v>
      </c>
      <c r="AK61">
        <f t="shared" si="61"/>
        <v>-4.0017038694480931</v>
      </c>
      <c r="AL61">
        <f t="shared" si="40"/>
        <v>-10.139792015717415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-4.6943388650853614E-5</v>
      </c>
      <c r="AR61">
        <f t="shared" si="45"/>
        <v>-4.6958753146674427E-5</v>
      </c>
      <c r="AS61">
        <f t="shared" si="46"/>
        <v>-2.1895341209643995E-2</v>
      </c>
      <c r="AT61">
        <f t="shared" si="47"/>
        <v>-1.4305201322183405E-2</v>
      </c>
      <c r="AU61">
        <f t="shared" si="48"/>
        <v>-3.624750128497408E-2</v>
      </c>
      <c r="AW61">
        <v>58</v>
      </c>
      <c r="AX61">
        <f>IF(Z61&gt;0, (R61*SUMPRODUCT(K61:$K$98, X61:$X$98)-K61*$AZ$3)/Z61, 0)</f>
        <v>-593786739.91875267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</v>
      </c>
      <c r="S62">
        <f t="shared" si="32"/>
        <v>-1407716130.8548062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-51.042246121494522</v>
      </c>
      <c r="AC62">
        <f t="shared" si="33"/>
        <v>-45.573473228518054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-5.2726912881540305E-3</v>
      </c>
      <c r="AI62">
        <f t="shared" si="38"/>
        <v>-5.2743099906832416E-3</v>
      </c>
      <c r="AJ62">
        <f t="shared" si="39"/>
        <v>-5.4687728929764674</v>
      </c>
      <c r="AK62">
        <f t="shared" si="61"/>
        <v>-3.5729572285046167</v>
      </c>
      <c r="AL62">
        <f t="shared" si="40"/>
        <v>-9.0470044314717661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-1.6829195237717016E-5</v>
      </c>
      <c r="AR62">
        <f t="shared" si="45"/>
        <v>-1.6834361756939768E-5</v>
      </c>
      <c r="AS62">
        <f t="shared" si="46"/>
        <v>-1.745504177978471E-2</v>
      </c>
      <c r="AT62">
        <f t="shared" si="47"/>
        <v>-1.1404042354918145E-2</v>
      </c>
      <c r="AU62">
        <f t="shared" si="48"/>
        <v>-2.8875918496459794E-2</v>
      </c>
      <c r="AW62">
        <v>59</v>
      </c>
      <c r="AX62">
        <f>IF(Z62&gt;0, (R62*SUMPRODUCT(K62:$K$98, X62:$X$98)-K62*$AZ$3)/Z62, 0)</f>
        <v>-1407716130.8548062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</v>
      </c>
      <c r="S63">
        <f t="shared" si="32"/>
        <v>-3478799942.5863008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-45.573473228518054</v>
      </c>
      <c r="AC63">
        <f t="shared" si="33"/>
        <v>-40.690615203815874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-2.0353571008766501E-3</v>
      </c>
      <c r="AI63">
        <f t="shared" si="38"/>
        <v>-2.0359419378301307E-3</v>
      </c>
      <c r="AJ63">
        <f t="shared" si="39"/>
        <v>-4.8828580247021804</v>
      </c>
      <c r="AK63">
        <f t="shared" si="61"/>
        <v>-3.190143125996264</v>
      </c>
      <c r="AL63">
        <f t="shared" si="40"/>
        <v>-8.0750370926362756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-5.8003419609861801E-6</v>
      </c>
      <c r="AR63">
        <f t="shared" si="45"/>
        <v>-5.8020086239615113E-6</v>
      </c>
      <c r="AS63">
        <f t="shared" si="46"/>
        <v>-1.3915123924946367E-2</v>
      </c>
      <c r="AT63">
        <f t="shared" si="47"/>
        <v>-9.0912405627975139E-3</v>
      </c>
      <c r="AU63">
        <f t="shared" si="48"/>
        <v>-2.3012166496367847E-2</v>
      </c>
      <c r="AW63">
        <v>60</v>
      </c>
      <c r="AX63">
        <f>IF(Z63&gt;0, (R63*SUMPRODUCT(K63:$K$98, X63:$X$98)-K63*$AZ$3)/Z63, 0)</f>
        <v>-3478799942.5863008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</v>
      </c>
      <c r="S64">
        <f t="shared" si="32"/>
        <v>-8981758624.9400616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-40.690615203815874</v>
      </c>
      <c r="AC64">
        <f t="shared" si="33"/>
        <v>-36.330911313177985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-7.534805338772941E-4</v>
      </c>
      <c r="AI64">
        <f t="shared" si="38"/>
        <v>-7.5368278219430129E-4</v>
      </c>
      <c r="AJ64">
        <f t="shared" si="39"/>
        <v>-4.3597038906378884</v>
      </c>
      <c r="AK64">
        <f t="shared" si="61"/>
        <v>-2.8483430642671115</v>
      </c>
      <c r="AL64">
        <f t="shared" si="40"/>
        <v>-7.2088006376871938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-1.9171981258018297E-6</v>
      </c>
      <c r="AR64">
        <f t="shared" si="45"/>
        <v>-1.9177127377617662E-6</v>
      </c>
      <c r="AS64">
        <f t="shared" si="46"/>
        <v>-1.1093075072783619E-2</v>
      </c>
      <c r="AT64">
        <f t="shared" si="47"/>
        <v>-7.2474838286172042E-3</v>
      </c>
      <c r="AU64">
        <f t="shared" si="48"/>
        <v>-1.8342476614138584E-2</v>
      </c>
      <c r="AW64">
        <v>61</v>
      </c>
      <c r="AX64">
        <f>IF(Z64&gt;0, (R64*SUMPRODUCT(K64:$K$98, X64:$X$98)-K64*$AZ$3)/Z64, 0)</f>
        <v>-8981758624.9400616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</v>
      </c>
      <c r="S65">
        <f t="shared" si="32"/>
        <v>-24281180560.502789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-36.330911313177985</v>
      </c>
      <c r="AC65">
        <f t="shared" si="33"/>
        <v>-32.438315292001256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-2.6685719432820144E-4</v>
      </c>
      <c r="AI65">
        <f t="shared" si="38"/>
        <v>-2.6692399156487444E-4</v>
      </c>
      <c r="AJ65">
        <f t="shared" si="39"/>
        <v>-3.892596021176729</v>
      </c>
      <c r="AK65">
        <f t="shared" si="61"/>
        <v>-2.543163791922459</v>
      </c>
      <c r="AL65">
        <f t="shared" si="40"/>
        <v>-6.4360267370907529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-6.0625572381845525E-7</v>
      </c>
      <c r="AR65">
        <f t="shared" si="45"/>
        <v>-6.0640747617113289E-7</v>
      </c>
      <c r="AS65">
        <f t="shared" si="46"/>
        <v>-8.8433389412351394E-3</v>
      </c>
      <c r="AT65">
        <f t="shared" si="47"/>
        <v>-5.7776505120735264E-3</v>
      </c>
      <c r="AU65">
        <f t="shared" si="48"/>
        <v>-1.4621595860784837E-2</v>
      </c>
      <c r="AW65">
        <v>62</v>
      </c>
      <c r="AX65">
        <f>IF(Z65&gt;0, (R65*SUMPRODUCT(K65:$K$98, X65:$X$98)-K65*$AZ$3)/Z65, 0)</f>
        <v>-24281180560.502789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</v>
      </c>
      <c r="S66">
        <f t="shared" si="32"/>
        <v>-68902035868.107071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-32.438315292001256</v>
      </c>
      <c r="AC66">
        <f t="shared" si="33"/>
        <v>-28.962782024707987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-9.0223802555778297E-5</v>
      </c>
      <c r="AI66">
        <f t="shared" si="38"/>
        <v>-9.024481991880669E-5</v>
      </c>
      <c r="AJ66">
        <f t="shared" si="39"/>
        <v>-3.4755332672932688</v>
      </c>
      <c r="AK66">
        <f t="shared" si="61"/>
        <v>-2.2706820704400883</v>
      </c>
      <c r="AL66">
        <f t="shared" si="40"/>
        <v>-5.7463055825532763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-1.830121994576262E-7</v>
      </c>
      <c r="AR66">
        <f t="shared" si="45"/>
        <v>-1.8305483159821068E-7</v>
      </c>
      <c r="AS66">
        <f t="shared" si="46"/>
        <v>-7.049857903542271E-3</v>
      </c>
      <c r="AT66">
        <f t="shared" si="47"/>
        <v>-4.6059078448098811E-3</v>
      </c>
      <c r="AU66">
        <f t="shared" si="48"/>
        <v>-1.1655948803183751E-2</v>
      </c>
      <c r="AW66">
        <v>63</v>
      </c>
      <c r="AX66">
        <f>IF(Z66&gt;0, (R66*SUMPRODUCT(K66:$K$98, X66:$X$98)-K66*$AZ$3)/Z66, 0)</f>
        <v>-68902035868.107071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-205817570915.62125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-28.962782024707987</v>
      </c>
      <c r="AC67">
        <f t="shared" ref="AC67:AC79" si="64">S67*Z67</f>
        <v>-25.859626963480025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-2.9050035116309757E-5</v>
      </c>
      <c r="AI67">
        <f t="shared" ref="AI67:AI79" si="69">SUM(AE67:AH67)</f>
        <v>-2.9056317288149711E-5</v>
      </c>
      <c r="AJ67">
        <f t="shared" ref="AJ67:AJ79" si="70">AB67-AC67</f>
        <v>-3.1031550612279624</v>
      </c>
      <c r="AK67">
        <f t="shared" si="61"/>
        <v>-2.0273947417295592</v>
      </c>
      <c r="AL67">
        <f t="shared" ref="AL67:AL79" si="71">SUM(AI67:AK67)</f>
        <v>-5.1305788592748094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-5.2612332079821581E-8</v>
      </c>
      <c r="AR67">
        <f t="shared" ref="AR67:AR79" si="76">AI67*$K67</f>
        <v>-5.2623709680905459E-8</v>
      </c>
      <c r="AS67">
        <f t="shared" ref="AS67:AS79" si="77">AJ67*$K67</f>
        <v>-5.6201042072008406E-3</v>
      </c>
      <c r="AT67">
        <f t="shared" ref="AT67:AT79" si="78">AK67*$K67</f>
        <v>-3.6718015996088584E-3</v>
      </c>
      <c r="AU67">
        <f t="shared" ref="AU67:AU79" si="79">AL67*$K67</f>
        <v>-9.2919584305193783E-3</v>
      </c>
      <c r="AW67">
        <v>64</v>
      </c>
      <c r="AX67">
        <f>IF(Z67&gt;0, (R67*SUMPRODUCT(K67:$K$98, X67:$X$98)-K67*$AZ$3)/Z67, 0)</f>
        <v>-205817570915.62125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</v>
      </c>
      <c r="S68">
        <f t="shared" si="63"/>
        <v>-649023640363.92175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-25.859626963480025</v>
      </c>
      <c r="AC68">
        <f t="shared" si="64"/>
        <v>-23.088952690877925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-8.8812099985437027E-6</v>
      </c>
      <c r="AI68">
        <f t="shared" si="69"/>
        <v>-8.8829887436659863E-6</v>
      </c>
      <c r="AJ68">
        <f t="shared" si="70"/>
        <v>-2.7706742726021005</v>
      </c>
      <c r="AK68">
        <f t="shared" si="61"/>
        <v>-1.810173887443602</v>
      </c>
      <c r="AL68">
        <f t="shared" si="71"/>
        <v>-4.5808570430344462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-1.4361341433446673E-8</v>
      </c>
      <c r="AR68">
        <f t="shared" si="76"/>
        <v>-1.4364217749402312E-8</v>
      </c>
      <c r="AS68">
        <f t="shared" si="77"/>
        <v>-4.4803128443342667E-3</v>
      </c>
      <c r="AT68">
        <f t="shared" si="78"/>
        <v>-2.9271377724149994E-3</v>
      </c>
      <c r="AU68">
        <f t="shared" si="79"/>
        <v>-7.4074649809670158E-3</v>
      </c>
      <c r="AW68">
        <v>65</v>
      </c>
      <c r="AX68">
        <f>IF(Z68&gt;0, (R68*SUMPRODUCT(K68:$K$98, X68:$X$98)-K68*$AZ$3)/Z68, 0)</f>
        <v>-649023640363.92175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</v>
      </c>
      <c r="S69">
        <f t="shared" si="63"/>
        <v>-2166710243234.9019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-23.088952690877925</v>
      </c>
      <c r="AC69">
        <f t="shared" si="64"/>
        <v>-20.615136343440668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-2.5704666466709629E-6</v>
      </c>
      <c r="AI69">
        <f t="shared" si="69"/>
        <v>-2.570942371018688E-6</v>
      </c>
      <c r="AJ69">
        <f t="shared" si="70"/>
        <v>-2.473816347437257</v>
      </c>
      <c r="AK69">
        <f t="shared" si="61"/>
        <v>-1.6162266883614549</v>
      </c>
      <c r="AL69">
        <f t="shared" si="71"/>
        <v>-4.0900456067410831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-3.7112210138617718E-9</v>
      </c>
      <c r="AR69">
        <f t="shared" si="76"/>
        <v>-3.7119078612084859E-9</v>
      </c>
      <c r="AS69">
        <f t="shared" si="77"/>
        <v>-3.5716780161042629E-3</v>
      </c>
      <c r="AT69">
        <f t="shared" si="78"/>
        <v>-2.3334963154567861E-3</v>
      </c>
      <c r="AU69">
        <f t="shared" si="79"/>
        <v>-5.9051780434689104E-3</v>
      </c>
      <c r="AW69">
        <v>66</v>
      </c>
      <c r="AX69">
        <f>IF(Z69&gt;0, (R69*SUMPRODUCT(K69:$K$98, X69:$X$98)-K69*$AZ$3)/Z69, 0)</f>
        <v>-2166710243234.9019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</v>
      </c>
      <c r="S70">
        <f t="shared" si="63"/>
        <v>-7762135083883.7305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-20.615136343440668</v>
      </c>
      <c r="AC70">
        <f t="shared" si="64"/>
        <v>-18.406371738403138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-7.0480394034779269E-7</v>
      </c>
      <c r="AI70">
        <f t="shared" si="69"/>
        <v>-7.0492250548186658E-7</v>
      </c>
      <c r="AJ70">
        <f t="shared" si="70"/>
        <v>-2.2087646050375298</v>
      </c>
      <c r="AK70">
        <f t="shared" si="61"/>
        <v>-1.4430595440408469</v>
      </c>
      <c r="AL70">
        <f t="shared" si="71"/>
        <v>-3.6518248540008824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-9.0856320828071951E-10</v>
      </c>
      <c r="AR70">
        <f t="shared" si="76"/>
        <v>-9.0871605067054954E-10</v>
      </c>
      <c r="AS70">
        <f t="shared" si="77"/>
        <v>-2.8473198587674145E-3</v>
      </c>
      <c r="AT70">
        <f t="shared" si="78"/>
        <v>-1.8602489770798997E-3</v>
      </c>
      <c r="AU70">
        <f t="shared" si="79"/>
        <v>-4.7075697445633649E-3</v>
      </c>
      <c r="AW70">
        <v>67</v>
      </c>
      <c r="AX70">
        <f>IF(Z70&gt;0, (R70*SUMPRODUCT(K70:$K$98, X70:$X$98)-K70*$AZ$3)/Z70, 0)</f>
        <v>-7762135083883.7305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</v>
      </c>
      <c r="S71">
        <f t="shared" si="63"/>
        <v>-29987653483734.773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-18.406371738403138</v>
      </c>
      <c r="AC71">
        <f t="shared" si="64"/>
        <v>-16.434260481500317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-1.799555428162883E-7</v>
      </c>
      <c r="AI71">
        <f t="shared" si="69"/>
        <v>-1.7998294452761329E-7</v>
      </c>
      <c r="AJ71">
        <f t="shared" si="70"/>
        <v>-1.9721112569028207</v>
      </c>
      <c r="AK71">
        <f t="shared" si="61"/>
        <v>-1.2884460216882199</v>
      </c>
      <c r="AL71">
        <f t="shared" si="71"/>
        <v>-3.2605574585739854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-2.071257185979977E-10</v>
      </c>
      <c r="AR71">
        <f t="shared" si="76"/>
        <v>-2.071572574939949E-10</v>
      </c>
      <c r="AS71">
        <f t="shared" si="77"/>
        <v>-2.2698659616069627E-3</v>
      </c>
      <c r="AT71">
        <f t="shared" si="78"/>
        <v>-1.4829790955055186E-3</v>
      </c>
      <c r="AU71">
        <f t="shared" si="79"/>
        <v>-3.7528452642697388E-3</v>
      </c>
      <c r="AW71">
        <v>68</v>
      </c>
      <c r="AX71">
        <f>IF(Z71&gt;0, (R71*SUMPRODUCT(K71:$K$98, X71:$X$98)-K71*$AZ$3)/Z71, 0)</f>
        <v>-29987653483734.773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</v>
      </c>
      <c r="S72">
        <f t="shared" si="63"/>
        <v>-125636261102018.64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-16.434260481500317</v>
      </c>
      <c r="AC72">
        <f t="shared" si="64"/>
        <v>-14.673446858661565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-4.2576079655483645E-8</v>
      </c>
      <c r="AI72">
        <f t="shared" si="69"/>
        <v>-4.2581919309867642E-8</v>
      </c>
      <c r="AJ72">
        <f t="shared" si="70"/>
        <v>-1.7608136228387519</v>
      </c>
      <c r="AK72">
        <f t="shared" ref="AK72:AK79" si="92">G72*SUM(AB72:AB72, AE72:AF72)</f>
        <v>-1.1503982337050223</v>
      </c>
      <c r="AL72">
        <f t="shared" si="71"/>
        <v>-2.9112118991256937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-4.3753867501489698E-11</v>
      </c>
      <c r="AR72">
        <f t="shared" si="76"/>
        <v>-4.3759868699022199E-11</v>
      </c>
      <c r="AS72">
        <f t="shared" si="77"/>
        <v>-1.8095232480753315E-3</v>
      </c>
      <c r="AT72">
        <f t="shared" si="78"/>
        <v>-1.1822218555294919E-3</v>
      </c>
      <c r="AU72">
        <f t="shared" si="79"/>
        <v>-2.9917451473646926E-3</v>
      </c>
      <c r="AW72">
        <v>69</v>
      </c>
      <c r="AX72">
        <f>IF(Z72&gt;0, (R72*SUMPRODUCT(K72:$K$98, X72:$X$98)-K72*$AZ$3)/Z72, 0)</f>
        <v>-125636261102018.64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</v>
      </c>
      <c r="S73">
        <f t="shared" si="63"/>
        <v>-574496386283773.13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-14.673446858661565</v>
      </c>
      <c r="AC73">
        <f t="shared" si="64"/>
        <v>-13.101291838128644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-9.2820327824310566E-9</v>
      </c>
      <c r="AI73">
        <f t="shared" si="69"/>
        <v>-9.2831730238799963E-9</v>
      </c>
      <c r="AJ73">
        <f t="shared" si="70"/>
        <v>-1.5721550205329216</v>
      </c>
      <c r="AK73">
        <f t="shared" si="92"/>
        <v>-1.0271412801063096</v>
      </c>
      <c r="AL73">
        <f t="shared" si="71"/>
        <v>-2.599296309922404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-8.5167883123501223E-12</v>
      </c>
      <c r="AR73">
        <f t="shared" si="76"/>
        <v>-8.517834548155706E-12</v>
      </c>
      <c r="AS73">
        <f t="shared" si="77"/>
        <v>-1.4425408547814301E-3</v>
      </c>
      <c r="AT73">
        <f t="shared" si="78"/>
        <v>-9.4246002514662382E-4</v>
      </c>
      <c r="AU73">
        <f t="shared" si="79"/>
        <v>-2.3850008884458884E-3</v>
      </c>
      <c r="AW73">
        <v>70</v>
      </c>
      <c r="AX73">
        <f>IF(Z73&gt;0, (R73*SUMPRODUCT(K73:$K$98, X73:$X$98)-K73*$AZ$3)/Z73, 0)</f>
        <v>-574496386283773.13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</v>
      </c>
      <c r="S74">
        <f t="shared" si="63"/>
        <v>-2888685773930895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-13.101291838128644</v>
      </c>
      <c r="AC74">
        <f t="shared" si="64"/>
        <v>-11.697581998336556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-1.8527332976852061E-9</v>
      </c>
      <c r="AI74">
        <f t="shared" si="69"/>
        <v>-1.8529357700708131E-9</v>
      </c>
      <c r="AJ74">
        <f t="shared" si="70"/>
        <v>-1.4037098397920875</v>
      </c>
      <c r="AK74">
        <f t="shared" si="92"/>
        <v>-0.91709042866900514</v>
      </c>
      <c r="AL74">
        <f t="shared" si="71"/>
        <v>-2.3208002703140282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-1.5178457504071585E-12</v>
      </c>
      <c r="AR74">
        <f t="shared" si="76"/>
        <v>-1.5180116252529618E-12</v>
      </c>
      <c r="AS74">
        <f t="shared" si="77"/>
        <v>-1.1499847375740001E-3</v>
      </c>
      <c r="AT74">
        <f t="shared" si="78"/>
        <v>-7.5132336188564615E-4</v>
      </c>
      <c r="AU74">
        <f t="shared" si="79"/>
        <v>-1.9013081009776577E-3</v>
      </c>
      <c r="AW74">
        <v>71</v>
      </c>
      <c r="AX74">
        <f>IF(Z74&gt;0, (R74*SUMPRODUCT(K74:$K$98, X74:$X$98)-K74*$AZ$3)/Z74, 0)</f>
        <v>-2888685773930895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</v>
      </c>
      <c r="S75">
        <f t="shared" si="63"/>
        <v>-1.6122823375257978E+16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-11.697581998336556</v>
      </c>
      <c r="AC75">
        <f t="shared" si="64"/>
        <v>-10.444269641373248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-3.3611591484445972E-10</v>
      </c>
      <c r="AI75">
        <f t="shared" si="69"/>
        <v>-3.3614830454878845E-10</v>
      </c>
      <c r="AJ75">
        <f t="shared" si="70"/>
        <v>-1.253312356963308</v>
      </c>
      <c r="AK75">
        <f t="shared" si="92"/>
        <v>-0.81883073988355903</v>
      </c>
      <c r="AL75">
        <f t="shared" si="71"/>
        <v>-2.072143097183015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-2.4585881612833258E-13</v>
      </c>
      <c r="AR75">
        <f t="shared" si="76"/>
        <v>-2.4588250823575535E-13</v>
      </c>
      <c r="AS75">
        <f t="shared" si="77"/>
        <v>-9.1676079207556201E-4</v>
      </c>
      <c r="AT75">
        <f t="shared" si="78"/>
        <v>-5.9895038415666622E-4</v>
      </c>
      <c r="AU75">
        <f t="shared" si="79"/>
        <v>-1.5157111764781104E-3</v>
      </c>
      <c r="AW75">
        <v>72</v>
      </c>
      <c r="AX75">
        <f>IF(Z75&gt;0, (R75*SUMPRODUCT(K75:$K$98, X75:$X$98)-K75*$AZ$3)/Z75, 0)</f>
        <v>-1.6122823375257978E+16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</v>
      </c>
      <c r="S76">
        <f t="shared" si="63"/>
        <v>-1.0111044741742315E+17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-10.444269641373248</v>
      </c>
      <c r="AC76">
        <f t="shared" si="64"/>
        <v>-9.32524075122633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-5.4908788454052084E-11</v>
      </c>
      <c r="AI76">
        <f t="shared" si="69"/>
        <v>-5.4913399867110487E-11</v>
      </c>
      <c r="AJ76">
        <f t="shared" si="70"/>
        <v>-1.1190288901469181</v>
      </c>
      <c r="AK76">
        <f t="shared" si="92"/>
        <v>-0.73109887489612746</v>
      </c>
      <c r="AL76">
        <f t="shared" si="71"/>
        <v>-1.8501277650979588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-3.5860847425745552E-14</v>
      </c>
      <c r="AR76">
        <f t="shared" si="76"/>
        <v>-3.5863859132701037E-14</v>
      </c>
      <c r="AS76">
        <f t="shared" si="77"/>
        <v>-7.3083609062218522E-4</v>
      </c>
      <c r="AT76">
        <f t="shared" si="78"/>
        <v>-4.7747957920658645E-4</v>
      </c>
      <c r="AU76">
        <f t="shared" si="79"/>
        <v>-1.2083156698646355E-3</v>
      </c>
      <c r="AW76">
        <v>73</v>
      </c>
      <c r="AX76">
        <f>IF(Z76&gt;0, (R76*SUMPRODUCT(K76:$K$98, X76:$X$98)-K76*$AZ$3)/Z76, 0)</f>
        <v>-1.0111044741742315E+17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</v>
      </c>
      <c r="S77">
        <f t="shared" si="63"/>
        <v>-7.2352543610719872E+17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-9.32524075122633</v>
      </c>
      <c r="AC77">
        <f t="shared" si="64"/>
        <v>-8.3261078135949678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-7.9798286638258433E-12</v>
      </c>
      <c r="AI77">
        <f t="shared" si="69"/>
        <v>-7.980404048421746E-12</v>
      </c>
      <c r="AJ77">
        <f t="shared" si="70"/>
        <v>-0.99913293763136224</v>
      </c>
      <c r="AK77">
        <f t="shared" si="92"/>
        <v>-0.65276685258584322</v>
      </c>
      <c r="AL77">
        <f t="shared" si="71"/>
        <v>-1.651899790225186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-4.6532269087571921E-15</v>
      </c>
      <c r="AR77">
        <f t="shared" si="76"/>
        <v>-4.6535624291295371E-15</v>
      </c>
      <c r="AS77">
        <f t="shared" si="77"/>
        <v>-5.8261805693743689E-4</v>
      </c>
      <c r="AT77">
        <f t="shared" si="78"/>
        <v>-3.8064379719913701E-4</v>
      </c>
      <c r="AU77">
        <f t="shared" si="79"/>
        <v>-9.6326185414122756E-4</v>
      </c>
      <c r="AW77">
        <v>74</v>
      </c>
      <c r="AX77">
        <f>IF(Z77&gt;0, (R77*SUMPRODUCT(K77:$K$98, X77:$X$98)-K77*$AZ$3)/Z77, 0)</f>
        <v>-7.2352543610719872E+17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</v>
      </c>
      <c r="S78">
        <f t="shared" si="63"/>
        <v>-6.0275559655965952E+18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-8.3261078135949678</v>
      </c>
      <c r="AC78">
        <f t="shared" si="64"/>
        <v>-7.4340248335669399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-1.0159275171584038E-12</v>
      </c>
      <c r="AI78">
        <f t="shared" si="69"/>
        <v>-1.0159891841497682E-12</v>
      </c>
      <c r="AJ78">
        <f t="shared" si="70"/>
        <v>-0.89208298002802788</v>
      </c>
      <c r="AK78">
        <f t="shared" si="92"/>
        <v>-0.58282754695164785</v>
      </c>
      <c r="AL78">
        <f t="shared" si="71"/>
        <v>-1.4749105269806917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-5.2893872646870025E-16</v>
      </c>
      <c r="AR78">
        <f t="shared" si="76"/>
        <v>-5.2897083314887827E-16</v>
      </c>
      <c r="AS78">
        <f t="shared" si="77"/>
        <v>-4.6445954794121E-4</v>
      </c>
      <c r="AT78">
        <f t="shared" si="78"/>
        <v>-3.0344690465492537E-4</v>
      </c>
      <c r="AU78">
        <f t="shared" si="79"/>
        <v>-7.6790645259666431E-4</v>
      </c>
      <c r="AW78">
        <v>75</v>
      </c>
      <c r="AX78">
        <f>IF(Z78&gt;0, (R78*SUMPRODUCT(K78:$K$98, X78:$X$98)-K78*$AZ$3)/Z78, 0)</f>
        <v>-6.0275559655965952E+18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-7.4340248335669399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-7.4340248335669399</v>
      </c>
      <c r="AK79">
        <f t="shared" si="92"/>
        <v>-0.52038173834968582</v>
      </c>
      <c r="AL79">
        <f t="shared" si="71"/>
        <v>-7.9544065719167492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-5.7333357460644961E-17</v>
      </c>
      <c r="AR79">
        <f t="shared" si="76"/>
        <v>-5.7333357460644961E-17</v>
      </c>
      <c r="AS79">
        <f t="shared" si="77"/>
        <v>-3.4558002078959264E-3</v>
      </c>
      <c r="AT79">
        <f t="shared" si="78"/>
        <v>-2.4190601455271487E-4</v>
      </c>
      <c r="AU79">
        <f t="shared" si="79"/>
        <v>-3.6977062224486986E-3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26242.775828059894</v>
      </c>
      <c r="AO81" s="6">
        <f t="shared" si="93"/>
        <v>-2624.2775828059894</v>
      </c>
      <c r="AP81" s="6">
        <f t="shared" si="93"/>
        <v>-2965.7167305430016</v>
      </c>
      <c r="AQ81" s="6">
        <f t="shared" si="93"/>
        <v>-14278.45989285205</v>
      </c>
      <c r="AR81" s="6">
        <f t="shared" si="93"/>
        <v>6374.3216218588595</v>
      </c>
      <c r="AS81" s="6">
        <f t="shared" si="93"/>
        <v>-2420.5933208254223</v>
      </c>
      <c r="AT81" s="6">
        <f t="shared" si="93"/>
        <v>652.51759910966814</v>
      </c>
      <c r="AU81" s="6">
        <f t="shared" si="93"/>
        <v>4606.2459001430989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44524.82118835982</v>
      </c>
      <c r="K3">
        <v>1</v>
      </c>
      <c r="L3" s="2">
        <v>0</v>
      </c>
      <c r="O3">
        <f>$C$3</f>
        <v>44524.82118835982</v>
      </c>
      <c r="P3" s="2">
        <f>O3*C5</f>
        <v>4452.482118835982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44524.82118835982</v>
      </c>
      <c r="AF3">
        <f t="shared" ref="AF3:AF34" si="4">-$Z3*P3</f>
        <v>-4452.482118835982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37552.430865523835</v>
      </c>
      <c r="AJ3">
        <f t="shared" ref="AJ3:AJ34" si="8">AB3-AC3</f>
        <v>0</v>
      </c>
      <c r="AL3">
        <f t="shared" ref="AL3:AL34" si="9">SUM(AI3:AK3)</f>
        <v>37552.430865523835</v>
      </c>
      <c r="AN3">
        <f t="shared" ref="AN3:AN34" si="10">AE3*$K3</f>
        <v>44524.82118835982</v>
      </c>
      <c r="AO3">
        <f t="shared" ref="AO3:AO34" si="11">AF3*$K3</f>
        <v>-4452.482118835982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37552.430865523835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37552.430865523835</v>
      </c>
      <c r="AW3">
        <v>0</v>
      </c>
      <c r="AX3">
        <f>IF(Z3&gt;0, (R3*SUMPRODUCT(K3:$K$98, X3:$X$98)-K3*$AZ$3)/Z3, 0)</f>
        <v>0</v>
      </c>
      <c r="AZ3">
        <f>C6*ABS(SUMPRODUCT(X4:X69, K4:K69))/1</f>
        <v>29151.040996353135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1998.9551483222197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1955.3688288439153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-1955.3688288439153</v>
      </c>
      <c r="AK4">
        <f>G4*SUM(AB4, AE4:AF4)</f>
        <v>0</v>
      </c>
      <c r="AL4">
        <f t="shared" si="9"/>
        <v>-3135.8239288439154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-1101.2735329788225</v>
      </c>
      <c r="AR4">
        <f t="shared" si="14"/>
        <v>-1101.2735329788225</v>
      </c>
      <c r="AS4">
        <f t="shared" si="15"/>
        <v>-1824.2082552886604</v>
      </c>
      <c r="AT4">
        <f t="shared" si="16"/>
        <v>0</v>
      </c>
      <c r="AU4">
        <f t="shared" si="17"/>
        <v>-2925.4817882674834</v>
      </c>
      <c r="AW4">
        <v>1</v>
      </c>
      <c r="AX4">
        <f>IF(Z4&gt;0, (R4*SUMPRODUCT(K4:$K$98, X4:$X$98)-K4*$AZ$3)/Z4, 0)</f>
        <v>1998.9551483222197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</v>
      </c>
      <c r="S5">
        <f t="shared" si="1"/>
        <v>3269.3306687754625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1955.3688288439153</v>
      </c>
      <c r="AC5">
        <f t="shared" si="2"/>
        <v>3122.4785838974822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-1333.1583181949647</v>
      </c>
      <c r="AI5">
        <f t="shared" si="7"/>
        <v>-1380.9124137613674</v>
      </c>
      <c r="AJ5">
        <f t="shared" si="8"/>
        <v>-1167.1097550535669</v>
      </c>
      <c r="AK5">
        <f>G5*SUM(AB5, AE5:AF5)</f>
        <v>80.170121982600534</v>
      </c>
      <c r="AL5">
        <f t="shared" si="9"/>
        <v>-2467.8520468323336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-1139.9943667150956</v>
      </c>
      <c r="AR5">
        <f t="shared" si="14"/>
        <v>-1180.8292767106179</v>
      </c>
      <c r="AS5">
        <f t="shared" si="15"/>
        <v>-998.00490904991341</v>
      </c>
      <c r="AT5">
        <f t="shared" si="16"/>
        <v>68.554114085091754</v>
      </c>
      <c r="AU5">
        <f t="shared" si="17"/>
        <v>-2110.2800716754396</v>
      </c>
      <c r="AW5">
        <v>2</v>
      </c>
      <c r="AX5">
        <f>IF(Z5&gt;0, (R5*SUMPRODUCT(K5:$K$98, X5:$X$98)-K5*$AZ$3)/Z5, 0)</f>
        <v>3269.3306687754625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</v>
      </c>
      <c r="S6">
        <f t="shared" si="1"/>
        <v>4751.6664488087554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3122.4785838974822</v>
      </c>
      <c r="AC6">
        <f t="shared" si="2"/>
        <v>4422.3677024536883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-1483.2830857982672</v>
      </c>
      <c r="AI6">
        <f t="shared" si="7"/>
        <v>-1529.8179988661066</v>
      </c>
      <c r="AJ6">
        <f t="shared" si="8"/>
        <v>-1299.8891185562061</v>
      </c>
      <c r="AK6">
        <f>G6*SUM(AB6, AE6:AF6)</f>
        <v>182.66499715800271</v>
      </c>
      <c r="AL6">
        <f t="shared" si="9"/>
        <v>-2647.0421202643101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-1144.2194489344854</v>
      </c>
      <c r="AR6">
        <f t="shared" si="14"/>
        <v>-1180.1169475957349</v>
      </c>
      <c r="AS6">
        <f t="shared" si="15"/>
        <v>-1002.7475032588643</v>
      </c>
      <c r="AT6">
        <f t="shared" si="16"/>
        <v>140.90961084159179</v>
      </c>
      <c r="AU6">
        <f t="shared" si="17"/>
        <v>-2041.9548400130077</v>
      </c>
      <c r="AW6">
        <v>3</v>
      </c>
      <c r="AX6">
        <f>IF(Z6&gt;0, (R6*SUMPRODUCT(K6:$K$98, X6:$X$98)-K6*$AZ$3)/Z6, 0)</f>
        <v>4751.6664488087554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100000</v>
      </c>
      <c r="S7">
        <f t="shared" si="1"/>
        <v>5862.3878564698107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4422.3677024536883</v>
      </c>
      <c r="AC7">
        <f t="shared" si="2"/>
        <v>5305.7179692555001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-1634.7446919632698</v>
      </c>
      <c r="AI7">
        <f t="shared" si="7"/>
        <v>-1679.9968835544491</v>
      </c>
      <c r="AJ7">
        <f t="shared" si="8"/>
        <v>-883.35026680181181</v>
      </c>
      <c r="AK7">
        <f>G7*SUM(AB7, AE7:AF7)</f>
        <v>217.13825419047609</v>
      </c>
      <c r="AL7">
        <f t="shared" si="9"/>
        <v>-2346.2088961657851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-1147.3555190705729</v>
      </c>
      <c r="AR7">
        <f t="shared" si="14"/>
        <v>-1179.1160453640236</v>
      </c>
      <c r="AS7">
        <f t="shared" si="15"/>
        <v>-619.98476512581578</v>
      </c>
      <c r="AT7">
        <f t="shared" si="16"/>
        <v>152.39980626429792</v>
      </c>
      <c r="AU7">
        <f t="shared" si="17"/>
        <v>-1646.7010042255417</v>
      </c>
      <c r="AW7">
        <v>4</v>
      </c>
      <c r="AX7">
        <f>IF(Z7&gt;0, (R7*SUMPRODUCT(K7:$K$98, X7:$X$98)-K7*$AZ$3)/Z7, 0)</f>
        <v>5862.3878564698107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</v>
      </c>
      <c r="S8">
        <f t="shared" si="1"/>
        <v>6286.6040169554817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5305.7179692555001</v>
      </c>
      <c r="AC8">
        <f t="shared" si="2"/>
        <v>5520.0597188070278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-1792.6363369688011</v>
      </c>
      <c r="AI8">
        <f t="shared" si="7"/>
        <v>-1836.5396884755842</v>
      </c>
      <c r="AJ8">
        <f t="shared" si="8"/>
        <v>-214.34174955152776</v>
      </c>
      <c r="AK8">
        <f t="shared" ref="AK8:AK39" si="30">G8*SUM(AB8:AB8, AE8:AF8)</f>
        <v>113.01179274514215</v>
      </c>
      <c r="AL8">
        <f t="shared" si="9"/>
        <v>-1937.8696452819697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-1174.4354819518978</v>
      </c>
      <c r="AR8">
        <f t="shared" si="14"/>
        <v>-1203.1985125358694</v>
      </c>
      <c r="AS8">
        <f t="shared" si="15"/>
        <v>-140.42477592673197</v>
      </c>
      <c r="AT8">
        <f t="shared" si="16"/>
        <v>74.039032090198532</v>
      </c>
      <c r="AU8">
        <f t="shared" si="17"/>
        <v>-1269.5842563724029</v>
      </c>
      <c r="AW8">
        <v>5</v>
      </c>
      <c r="AX8">
        <f>IF(Z8&gt;0, (R8*SUMPRODUCT(K8:$K$98, X8:$X$98)-K8*$AZ$3)/Z8, 0)</f>
        <v>6286.6040169554817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</v>
      </c>
      <c r="S9">
        <f t="shared" si="1"/>
        <v>6305.4079074246056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5520.0597188070278</v>
      </c>
      <c r="AC9">
        <f t="shared" si="2"/>
        <v>5356.6915132169561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-1974.7108470494809</v>
      </c>
      <c r="AI9">
        <f t="shared" si="7"/>
        <v>-2017.1878096176715</v>
      </c>
      <c r="AJ9">
        <f t="shared" si="8"/>
        <v>163.36820559007174</v>
      </c>
      <c r="AK9">
        <f t="shared" si="30"/>
        <v>32.568352340961461</v>
      </c>
      <c r="AL9">
        <f t="shared" si="9"/>
        <v>-1821.2512516866384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-1225.2301920578832</v>
      </c>
      <c r="AR9">
        <f t="shared" si="14"/>
        <v>-1251.5854719122585</v>
      </c>
      <c r="AS9">
        <f t="shared" si="15"/>
        <v>101.36352783515134</v>
      </c>
      <c r="AT9">
        <f t="shared" si="16"/>
        <v>20.207378033775058</v>
      </c>
      <c r="AU9">
        <f t="shared" si="17"/>
        <v>-1130.0145660433323</v>
      </c>
      <c r="AW9">
        <v>6</v>
      </c>
      <c r="AX9">
        <f>IF(Z9&gt;0, (R9*SUMPRODUCT(K9:$K$98, X9:$X$98)-K9*$AZ$3)/Z9, 0)</f>
        <v>6305.4079074246056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</v>
      </c>
      <c r="S10">
        <f t="shared" si="1"/>
        <v>6174.1243758416294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5356.6915132169561</v>
      </c>
      <c r="AC10">
        <f t="shared" si="2"/>
        <v>5059.751377436045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-2153.4715621045843</v>
      </c>
      <c r="AI10">
        <f t="shared" si="7"/>
        <v>-2194.4470192660406</v>
      </c>
      <c r="AJ10">
        <f t="shared" si="8"/>
        <v>296.94013578091108</v>
      </c>
      <c r="AK10">
        <f t="shared" si="30"/>
        <v>21.962435204189521</v>
      </c>
      <c r="AL10">
        <f t="shared" si="9"/>
        <v>-1875.5444482809401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-1267.5686983106045</v>
      </c>
      <c r="AR10">
        <f t="shared" si="14"/>
        <v>-1291.6875247724079</v>
      </c>
      <c r="AS10">
        <f t="shared" si="15"/>
        <v>174.78383648592799</v>
      </c>
      <c r="AT10">
        <f t="shared" si="16"/>
        <v>12.927449748302502</v>
      </c>
      <c r="AU10">
        <f t="shared" si="17"/>
        <v>-1103.9762385381773</v>
      </c>
      <c r="AW10">
        <v>7</v>
      </c>
      <c r="AX10">
        <f>IF(Z10&gt;0, (R10*SUMPRODUCT(K10:$K$98, X10:$X$98)-K10*$AZ$3)/Z10, 0)</f>
        <v>6174.1243758416294</v>
      </c>
    </row>
    <row r="11" spans="1:52" x14ac:dyDescent="0.25">
      <c r="A11" t="s">
        <v>33</v>
      </c>
      <c r="C11" s="25">
        <f>AU71</f>
        <v>6786.2685044929231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</v>
      </c>
      <c r="S11">
        <f t="shared" si="1"/>
        <v>5895.0779507034185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5059.751377436045</v>
      </c>
      <c r="AC11">
        <f t="shared" si="2"/>
        <v>4646.5347586063544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-2310.8230353556519</v>
      </c>
      <c r="AI11">
        <f t="shared" si="7"/>
        <v>-2350.2333264278159</v>
      </c>
      <c r="AJ11">
        <f t="shared" si="8"/>
        <v>413.21661882969056</v>
      </c>
      <c r="AK11">
        <f t="shared" si="30"/>
        <v>12.143403305846507</v>
      </c>
      <c r="AL11">
        <f t="shared" si="9"/>
        <v>-1924.8733042922788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-1292.463281533672</v>
      </c>
      <c r="AR11">
        <f t="shared" si="14"/>
        <v>-1314.50579770475</v>
      </c>
      <c r="AS11">
        <f t="shared" si="15"/>
        <v>231.11562373475894</v>
      </c>
      <c r="AT11">
        <f t="shared" si="16"/>
        <v>6.7919103477543707</v>
      </c>
      <c r="AU11">
        <f t="shared" si="17"/>
        <v>-1076.5982636222366</v>
      </c>
      <c r="AW11">
        <v>8</v>
      </c>
      <c r="AX11">
        <f>IF(Z11&gt;0, (R11*SUMPRODUCT(K11:$K$98, X11:$X$98)-K11*$AZ$3)/Z11, 0)</f>
        <v>5895.0779507034185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</v>
      </c>
      <c r="S12">
        <f t="shared" si="1"/>
        <v>5511.1919023111441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4646.5347586063544</v>
      </c>
      <c r="AC12">
        <f t="shared" si="2"/>
        <v>4164.4122891805873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-2469.5513841591651</v>
      </c>
      <c r="AI12">
        <f t="shared" si="7"/>
        <v>-2507.3327966285278</v>
      </c>
      <c r="AJ12">
        <f t="shared" si="8"/>
        <v>482.12246942576712</v>
      </c>
      <c r="AK12">
        <f t="shared" si="30"/>
        <v>10.687029944794615</v>
      </c>
      <c r="AL12">
        <f t="shared" si="9"/>
        <v>-2014.5232972579661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-1312.592813747807</v>
      </c>
      <c r="AR12">
        <f t="shared" si="14"/>
        <v>-1332.6740361182467</v>
      </c>
      <c r="AS12">
        <f t="shared" si="15"/>
        <v>256.25321780055828</v>
      </c>
      <c r="AT12">
        <f t="shared" si="16"/>
        <v>5.6802700262992118</v>
      </c>
      <c r="AU12">
        <f t="shared" si="17"/>
        <v>-1070.7405482913894</v>
      </c>
      <c r="AW12">
        <v>9</v>
      </c>
      <c r="AX12">
        <f>IF(Z12&gt;0, (R12*SUMPRODUCT(K12:$K$98, X12:$X$98)-K12*$AZ$3)/Z12, 0)</f>
        <v>5511.1919023111441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</v>
      </c>
      <c r="S13">
        <f t="shared" si="1"/>
        <v>5011.4905737187682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4164.4122891805873</v>
      </c>
      <c r="AC13">
        <f t="shared" si="2"/>
        <v>3617.6869522884967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-2619.3535901144464</v>
      </c>
      <c r="AI13">
        <f t="shared" si="7"/>
        <v>-2655.4475116640583</v>
      </c>
      <c r="AJ13">
        <f t="shared" si="8"/>
        <v>546.72533689209058</v>
      </c>
      <c r="AK13">
        <f t="shared" si="30"/>
        <v>8.328824578361175</v>
      </c>
      <c r="AL13">
        <f t="shared" si="9"/>
        <v>-2100.3933501936067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-1323.3976033420088</v>
      </c>
      <c r="AR13">
        <f t="shared" si="14"/>
        <v>-1341.6336328167022</v>
      </c>
      <c r="AS13">
        <f t="shared" si="15"/>
        <v>276.22654813004146</v>
      </c>
      <c r="AT13">
        <f t="shared" si="16"/>
        <v>4.2080406888394171</v>
      </c>
      <c r="AU13">
        <f t="shared" si="17"/>
        <v>-1061.1990439978213</v>
      </c>
      <c r="AW13">
        <v>10</v>
      </c>
      <c r="AX13">
        <f>IF(Z13&gt;0, (R13*SUMPRODUCT(K13:$K$98, X13:$X$98)-K13*$AZ$3)/Z13, 0)</f>
        <v>5011.4905737187682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</v>
      </c>
      <c r="S14">
        <f t="shared" si="1"/>
        <v>4395.6702230555302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3617.6869522884967</v>
      </c>
      <c r="AC14">
        <f t="shared" si="2"/>
        <v>3019.638115550375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-2770.2263093299603</v>
      </c>
      <c r="AI14">
        <f t="shared" si="7"/>
        <v>-2804.574178509411</v>
      </c>
      <c r="AJ14">
        <f t="shared" si="8"/>
        <v>598.04883673812174</v>
      </c>
      <c r="AK14">
        <f t="shared" si="30"/>
        <v>6.5118365141192935</v>
      </c>
      <c r="AL14">
        <f t="shared" si="9"/>
        <v>-2200.01350525717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-1330.6943057437491</v>
      </c>
      <c r="AR14">
        <f t="shared" si="14"/>
        <v>-1347.1935043029389</v>
      </c>
      <c r="AS14">
        <f t="shared" si="15"/>
        <v>287.27623404767178</v>
      </c>
      <c r="AT14">
        <f t="shared" si="16"/>
        <v>3.1279985104786086</v>
      </c>
      <c r="AU14">
        <f t="shared" si="17"/>
        <v>-1056.7892717447885</v>
      </c>
      <c r="AW14">
        <v>11</v>
      </c>
      <c r="AX14">
        <f>IF(Z14&gt;0, (R14*SUMPRODUCT(K14:$K$98, X14:$X$98)-K14*$AZ$3)/Z14, 0)</f>
        <v>4395.6702230555302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</v>
      </c>
      <c r="S15">
        <f t="shared" si="1"/>
        <v>3699.5605538116065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3019.638115550375</v>
      </c>
      <c r="AC15">
        <f t="shared" si="2"/>
        <v>2407.6188615767132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-2930.2716075938979</v>
      </c>
      <c r="AI15">
        <f t="shared" si="7"/>
        <v>-2962.8108622777572</v>
      </c>
      <c r="AJ15">
        <f t="shared" si="8"/>
        <v>612.01925397366176</v>
      </c>
      <c r="AK15">
        <f t="shared" si="30"/>
        <v>12.380516273756539</v>
      </c>
      <c r="AL15">
        <f t="shared" si="9"/>
        <v>-2338.4110920303388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-1335.3315575408171</v>
      </c>
      <c r="AR15">
        <f t="shared" si="14"/>
        <v>-1350.1597712550717</v>
      </c>
      <c r="AS15">
        <f t="shared" si="15"/>
        <v>278.89859135777419</v>
      </c>
      <c r="AT15">
        <f t="shared" si="16"/>
        <v>5.641829936907989</v>
      </c>
      <c r="AU15">
        <f t="shared" si="17"/>
        <v>-1065.6193499603896</v>
      </c>
      <c r="AW15">
        <v>12</v>
      </c>
      <c r="AX15">
        <f>IF(Z15&gt;0, (R15*SUMPRODUCT(K15:$K$98, X15:$X$98)-K15*$AZ$3)/Z15, 0)</f>
        <v>3699.5605538116065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</v>
      </c>
      <c r="S16">
        <f t="shared" si="1"/>
        <v>2917.2415510543797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2407.6188615767132</v>
      </c>
      <c r="AC16">
        <f t="shared" si="2"/>
        <v>1789.842542368373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-3073.7873084354696</v>
      </c>
      <c r="AI16">
        <f t="shared" si="7"/>
        <v>-3104.4642769182728</v>
      </c>
      <c r="AJ16">
        <f t="shared" si="8"/>
        <v>617.77631920834028</v>
      </c>
      <c r="AK16">
        <f t="shared" si="30"/>
        <v>17.094093917194666</v>
      </c>
      <c r="AL16">
        <f t="shared" si="9"/>
        <v>-2469.5938637927379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-1325.0704708824214</v>
      </c>
      <c r="AR16">
        <f t="shared" si="14"/>
        <v>-1338.2949203949815</v>
      </c>
      <c r="AS16">
        <f t="shared" si="15"/>
        <v>266.31548511730409</v>
      </c>
      <c r="AT16">
        <f t="shared" si="16"/>
        <v>7.369045676649165</v>
      </c>
      <c r="AU16">
        <f t="shared" si="17"/>
        <v>-1064.6103896010284</v>
      </c>
      <c r="AW16">
        <v>13</v>
      </c>
      <c r="AX16">
        <f>IF(Z16&gt;0, (R16*SUMPRODUCT(K16:$K$98, X16:$X$98)-K16*$AZ$3)/Z16, 0)</f>
        <v>2917.2415510543797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</v>
      </c>
      <c r="S17">
        <f t="shared" si="1"/>
        <v>2117.3946465700415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1789.842542368373</v>
      </c>
      <c r="AC17">
        <f t="shared" si="2"/>
        <v>1218.4398073397369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-3196.1032758768811</v>
      </c>
      <c r="AI17">
        <f t="shared" si="7"/>
        <v>-3224.8754230369177</v>
      </c>
      <c r="AJ17">
        <f t="shared" si="8"/>
        <v>571.40273502863602</v>
      </c>
      <c r="AK17">
        <f t="shared" si="30"/>
        <v>24.699827084683548</v>
      </c>
      <c r="AL17">
        <f t="shared" si="9"/>
        <v>-2628.7728609235983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-1295.16762835844</v>
      </c>
      <c r="AR17">
        <f t="shared" si="14"/>
        <v>-1306.8270618571341</v>
      </c>
      <c r="AS17">
        <f t="shared" si="15"/>
        <v>231.55144289307157</v>
      </c>
      <c r="AT17">
        <f t="shared" si="16"/>
        <v>10.009193603844444</v>
      </c>
      <c r="AU17">
        <f t="shared" si="17"/>
        <v>-1065.2664253602181</v>
      </c>
      <c r="AW17">
        <v>14</v>
      </c>
      <c r="AX17">
        <f>IF(Z17&gt;0, (R17*SUMPRODUCT(K17:$K$98, X17:$X$98)-K17*$AZ$3)/Z17, 0)</f>
        <v>2117.3946465700415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</v>
      </c>
      <c r="S18">
        <f t="shared" si="1"/>
        <v>1328.02725389239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1218.4398073397369</v>
      </c>
      <c r="AC18">
        <f t="shared" si="2"/>
        <v>712.5675619601916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-3312.7566038406635</v>
      </c>
      <c r="AI18">
        <f t="shared" si="7"/>
        <v>-3339.5846512271792</v>
      </c>
      <c r="AJ18">
        <f t="shared" si="8"/>
        <v>505.87224537954535</v>
      </c>
      <c r="AK18">
        <f t="shared" si="30"/>
        <v>26.318299838538319</v>
      </c>
      <c r="AL18">
        <f t="shared" si="9"/>
        <v>-2807.3941060090956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-1252.7430448924681</v>
      </c>
      <c r="AR18">
        <f t="shared" si="14"/>
        <v>-1262.8882664679195</v>
      </c>
      <c r="AS18">
        <f t="shared" si="15"/>
        <v>191.29927513196873</v>
      </c>
      <c r="AT18">
        <f t="shared" si="16"/>
        <v>9.9524568264083779</v>
      </c>
      <c r="AU18">
        <f t="shared" si="17"/>
        <v>-1061.6365345095423</v>
      </c>
      <c r="AW18">
        <v>15</v>
      </c>
      <c r="AX18">
        <f>IF(Z18&gt;0, (R18*SUMPRODUCT(K18:$K$98, X18:$X$98)-K18*$AZ$3)/Z18, 0)</f>
        <v>1328.02725389239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</v>
      </c>
      <c r="S19">
        <f t="shared" si="1"/>
        <v>408.65297889166823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712.5675619601916</v>
      </c>
      <c r="AC19">
        <f t="shared" si="2"/>
        <v>203.09781554030087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-3420.1981955613815</v>
      </c>
      <c r="AI19">
        <f t="shared" si="7"/>
        <v>-3445.0478633762514</v>
      </c>
      <c r="AJ19">
        <f t="shared" si="8"/>
        <v>509.46974641989073</v>
      </c>
      <c r="AK19">
        <f t="shared" si="30"/>
        <v>15.890256631712273</v>
      </c>
      <c r="AL19">
        <f t="shared" si="9"/>
        <v>-2919.6878603246482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-1206.1669920445595</v>
      </c>
      <c r="AR19">
        <f t="shared" si="14"/>
        <v>-1214.9304751434238</v>
      </c>
      <c r="AS19">
        <f t="shared" si="15"/>
        <v>179.66958533995745</v>
      </c>
      <c r="AT19">
        <f t="shared" si="16"/>
        <v>5.6038574224037339</v>
      </c>
      <c r="AU19">
        <f t="shared" si="17"/>
        <v>-1029.6570323810624</v>
      </c>
      <c r="AW19">
        <v>16</v>
      </c>
      <c r="AX19">
        <f>IF(Z19&gt;0, (R19*SUMPRODUCT(K19:$K$98, X19:$X$98)-K19*$AZ$3)/Z19, 0)</f>
        <v>408.65297889166823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</v>
      </c>
      <c r="S20">
        <f t="shared" si="1"/>
        <v>-1036.6918314490704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203.09781554030087</v>
      </c>
      <c r="AC20">
        <f t="shared" si="2"/>
        <v>-473.59369111391783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-3519.1723335448196</v>
      </c>
      <c r="AI20">
        <f t="shared" si="7"/>
        <v>-3542.0139185147686</v>
      </c>
      <c r="AJ20">
        <f t="shared" si="8"/>
        <v>676.69150665421876</v>
      </c>
      <c r="AK20">
        <f t="shared" si="30"/>
        <v>0.87332060682329371</v>
      </c>
      <c r="AL20">
        <f t="shared" si="9"/>
        <v>-2864.4490912537267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-1177.1518624184268</v>
      </c>
      <c r="AR20">
        <f t="shared" si="14"/>
        <v>-1184.792299356302</v>
      </c>
      <c r="AS20">
        <f t="shared" si="15"/>
        <v>226.35113937099263</v>
      </c>
      <c r="AT20">
        <f t="shared" si="16"/>
        <v>0.29212294294633412</v>
      </c>
      <c r="AU20">
        <f t="shared" si="17"/>
        <v>-958.14903704236303</v>
      </c>
      <c r="AW20">
        <v>17</v>
      </c>
      <c r="AX20">
        <f>IF(Z20&gt;0, (R20*SUMPRODUCT(K20:$K$98, X20:$X$98)-K20*$AZ$3)/Z20, 0)</f>
        <v>-1036.6918314490704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</v>
      </c>
      <c r="S21">
        <f t="shared" si="1"/>
        <v>-2816.7065070231647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-473.59369111391783</v>
      </c>
      <c r="AC21">
        <f t="shared" si="2"/>
        <v>-1172.2860869413735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-3607.3025327174219</v>
      </c>
      <c r="AI21">
        <f t="shared" si="7"/>
        <v>-3628.1120505713125</v>
      </c>
      <c r="AJ21">
        <f t="shared" si="8"/>
        <v>698.69239582745558</v>
      </c>
      <c r="AK21">
        <f t="shared" si="30"/>
        <v>-0.75774990578226853</v>
      </c>
      <c r="AL21">
        <f t="shared" si="9"/>
        <v>-2930.1774046496394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-1147.4240504745806</v>
      </c>
      <c r="AR21">
        <f t="shared" si="14"/>
        <v>-1154.0432184117781</v>
      </c>
      <c r="AS21">
        <f t="shared" si="15"/>
        <v>222.24264574011235</v>
      </c>
      <c r="AT21">
        <f t="shared" si="16"/>
        <v>-0.24102787560888275</v>
      </c>
      <c r="AU21">
        <f t="shared" si="17"/>
        <v>-932.0416005472747</v>
      </c>
      <c r="AW21">
        <v>18</v>
      </c>
      <c r="AX21">
        <f>IF(Z21&gt;0, (R21*SUMPRODUCT(K21:$K$98, X21:$X$98)-K21*$AZ$3)/Z21, 0)</f>
        <v>-2816.7065070231647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</v>
      </c>
      <c r="S22">
        <f t="shared" si="1"/>
        <v>-4543.6335090259045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-1172.2860869413735</v>
      </c>
      <c r="AC22">
        <f t="shared" si="2"/>
        <v>-1705.0085593797946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-3677.6233891874685</v>
      </c>
      <c r="AI22">
        <f t="shared" si="7"/>
        <v>-3696.3860001682265</v>
      </c>
      <c r="AJ22">
        <f t="shared" si="8"/>
        <v>532.72247243842116</v>
      </c>
      <c r="AK22">
        <f t="shared" si="30"/>
        <v>-24.618007825768846</v>
      </c>
      <c r="AL22">
        <f t="shared" si="9"/>
        <v>-3188.2815355555745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-1092.2427329676016</v>
      </c>
      <c r="AR22">
        <f t="shared" si="14"/>
        <v>-1097.8151701985271</v>
      </c>
      <c r="AS22">
        <f t="shared" si="15"/>
        <v>158.21692099308601</v>
      </c>
      <c r="AT22">
        <f t="shared" si="16"/>
        <v>-7.3114719214836104</v>
      </c>
      <c r="AU22">
        <f t="shared" si="17"/>
        <v>-946.90972112692486</v>
      </c>
      <c r="AW22">
        <v>19</v>
      </c>
      <c r="AX22">
        <f>IF(Z22&gt;0, (R22*SUMPRODUCT(K22:$K$98, X22:$X$98)-K22*$AZ$3)/Z22, 0)</f>
        <v>-4543.6335090259045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</v>
      </c>
      <c r="S23">
        <f t="shared" si="1"/>
        <v>-5595.3816238463023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-1705.0085593797946</v>
      </c>
      <c r="AC23">
        <f t="shared" si="2"/>
        <v>-1869.6332168401175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-3736.1055494722232</v>
      </c>
      <c r="AI23">
        <f t="shared" si="7"/>
        <v>-3752.8124815684378</v>
      </c>
      <c r="AJ23">
        <f t="shared" si="8"/>
        <v>164.62465746032285</v>
      </c>
      <c r="AK23">
        <f t="shared" si="30"/>
        <v>-119.35059915658563</v>
      </c>
      <c r="AL23">
        <f t="shared" si="9"/>
        <v>-3707.5384232647007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-990.72477952761653</v>
      </c>
      <c r="AR23">
        <f t="shared" si="14"/>
        <v>-995.15505361876023</v>
      </c>
      <c r="AS23">
        <f t="shared" si="15"/>
        <v>43.654475310588474</v>
      </c>
      <c r="AT23">
        <f t="shared" si="16"/>
        <v>-31.648890661721477</v>
      </c>
      <c r="AU23">
        <f t="shared" si="17"/>
        <v>-983.14946896989329</v>
      </c>
      <c r="AW23">
        <v>20</v>
      </c>
      <c r="AX23">
        <f>IF(Z23&gt;0, (R23*SUMPRODUCT(K23:$K$98, X23:$X$98)-K23*$AZ$3)/Z23, 0)</f>
        <v>-5595.3816238463023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</v>
      </c>
      <c r="S24">
        <f t="shared" si="1"/>
        <v>-6930.5293942729022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-1869.6332168401175</v>
      </c>
      <c r="AC24">
        <f t="shared" si="2"/>
        <v>-2032.1275718076631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-3758.3352756586773</v>
      </c>
      <c r="AI24">
        <f t="shared" si="7"/>
        <v>-3772.9959707961002</v>
      </c>
      <c r="AJ24">
        <f t="shared" si="8"/>
        <v>162.49435496754563</v>
      </c>
      <c r="AK24">
        <f t="shared" si="30"/>
        <v>-130.87432517880825</v>
      </c>
      <c r="AL24">
        <f t="shared" si="9"/>
        <v>-3741.3759410073626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-889.83889728766383</v>
      </c>
      <c r="AR24">
        <f t="shared" si="14"/>
        <v>-893.31002368744169</v>
      </c>
      <c r="AS24">
        <f t="shared" si="15"/>
        <v>38.472830930297945</v>
      </c>
      <c r="AT24">
        <f t="shared" si="16"/>
        <v>-30.98634279773453</v>
      </c>
      <c r="AU24">
        <f t="shared" si="17"/>
        <v>-885.82353555487816</v>
      </c>
      <c r="AW24">
        <v>21</v>
      </c>
      <c r="AX24">
        <f>IF(Z24&gt;0, (R24*SUMPRODUCT(K24:$K$98, X24:$X$98)-K24*$AZ$3)/Z24, 0)</f>
        <v>-6930.5293942729022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</v>
      </c>
      <c r="S25">
        <f t="shared" si="1"/>
        <v>-8627.997032898551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-2032.1275718076631</v>
      </c>
      <c r="AC25">
        <f t="shared" si="2"/>
        <v>-2182.4750185952607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-3732.9078378884724</v>
      </c>
      <c r="AI25">
        <f t="shared" si="7"/>
        <v>-3745.5554721555768</v>
      </c>
      <c r="AJ25">
        <f t="shared" si="8"/>
        <v>150.34744678759762</v>
      </c>
      <c r="AK25">
        <f t="shared" si="30"/>
        <v>-142.24893002653644</v>
      </c>
      <c r="AL25">
        <f t="shared" si="9"/>
        <v>-3737.4569553945157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-789.12374346212471</v>
      </c>
      <c r="AR25">
        <f t="shared" si="14"/>
        <v>-791.79740939019723</v>
      </c>
      <c r="AS25">
        <f t="shared" si="15"/>
        <v>31.782927728564591</v>
      </c>
      <c r="AT25">
        <f t="shared" si="16"/>
        <v>-30.070929431120877</v>
      </c>
      <c r="AU25">
        <f t="shared" si="17"/>
        <v>-790.08541109275347</v>
      </c>
      <c r="AW25">
        <v>22</v>
      </c>
      <c r="AX25">
        <f>IF(Z25&gt;0, (R25*SUMPRODUCT(K25:$K$98, X25:$X$98)-K25*$AZ$3)/Z25, 0)</f>
        <v>-8627.997032898551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</v>
      </c>
      <c r="S26">
        <f t="shared" si="1"/>
        <v>-10806.404824191683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-2182.4750185952607</v>
      </c>
      <c r="AC26">
        <f t="shared" si="2"/>
        <v>-2311.3385383966151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-3653.7173649162714</v>
      </c>
      <c r="AI26">
        <f t="shared" si="7"/>
        <v>-3664.4116641582468</v>
      </c>
      <c r="AJ26">
        <f t="shared" si="8"/>
        <v>128.86351980135441</v>
      </c>
      <c r="AK26">
        <f t="shared" si="30"/>
        <v>-152.77325130166827</v>
      </c>
      <c r="AL26">
        <f t="shared" si="9"/>
        <v>-3688.3213956585605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-689.62781490795385</v>
      </c>
      <c r="AR26">
        <f t="shared" si="14"/>
        <v>-691.64633070477828</v>
      </c>
      <c r="AS26">
        <f t="shared" si="15"/>
        <v>24.322589490715131</v>
      </c>
      <c r="AT26">
        <f t="shared" si="16"/>
        <v>-28.83547711796464</v>
      </c>
      <c r="AU26">
        <f t="shared" si="17"/>
        <v>-696.15921833202776</v>
      </c>
      <c r="AW26">
        <v>23</v>
      </c>
      <c r="AX26">
        <f>IF(Z26&gt;0, (R26*SUMPRODUCT(K26:$K$98, X26:$X$98)-K26*$AZ$3)/Z26, 0)</f>
        <v>-10806.404824191683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</v>
      </c>
      <c r="S27">
        <f t="shared" si="1"/>
        <v>-13642.835845906295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-2311.3385383966151</v>
      </c>
      <c r="AC27">
        <f t="shared" si="2"/>
        <v>-2411.4482964645931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-3499.1476553972188</v>
      </c>
      <c r="AI27">
        <f t="shared" si="7"/>
        <v>-3507.9854378190757</v>
      </c>
      <c r="AJ27">
        <f t="shared" si="8"/>
        <v>100.10975806797796</v>
      </c>
      <c r="AK27">
        <f t="shared" si="30"/>
        <v>-161.79369768776309</v>
      </c>
      <c r="AL27">
        <f t="shared" si="9"/>
        <v>-3569.6693774388609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-589.69041238927082</v>
      </c>
      <c r="AR27">
        <f t="shared" si="14"/>
        <v>-591.17979096776912</v>
      </c>
      <c r="AS27">
        <f t="shared" si="15"/>
        <v>16.870898382421824</v>
      </c>
      <c r="AT27">
        <f t="shared" si="16"/>
        <v>-27.266123555638124</v>
      </c>
      <c r="AU27">
        <f t="shared" si="17"/>
        <v>-601.57501614098544</v>
      </c>
      <c r="AW27">
        <v>24</v>
      </c>
      <c r="AX27">
        <f>IF(Z27&gt;0, (R27*SUMPRODUCT(K27:$K$98, X27:$X$98)-K27*$AZ$3)/Z27, 0)</f>
        <v>-13642.835845906295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</v>
      </c>
      <c r="S28">
        <f t="shared" si="1"/>
        <v>-17391.005771995835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-2411.4482964645931</v>
      </c>
      <c r="AC28">
        <f t="shared" si="2"/>
        <v>-2474.7833009610295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-3268.5609082793853</v>
      </c>
      <c r="AI28">
        <f t="shared" si="7"/>
        <v>-3275.676032422884</v>
      </c>
      <c r="AJ28">
        <f t="shared" si="8"/>
        <v>63.335004496436341</v>
      </c>
      <c r="AK28">
        <f t="shared" si="30"/>
        <v>-168.80138075252154</v>
      </c>
      <c r="AL28">
        <f t="shared" si="9"/>
        <v>-3381.1424086789693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-491.81339993861604</v>
      </c>
      <c r="AR28">
        <f t="shared" si="14"/>
        <v>-492.88399751785516</v>
      </c>
      <c r="AS28">
        <f t="shared" si="15"/>
        <v>9.5298832637991584</v>
      </c>
      <c r="AT28">
        <f t="shared" si="16"/>
        <v>-25.399184323578261</v>
      </c>
      <c r="AU28">
        <f t="shared" si="17"/>
        <v>-508.75329857763427</v>
      </c>
      <c r="AW28">
        <v>25</v>
      </c>
      <c r="AX28">
        <f>IF(Z28&gt;0, (R28*SUMPRODUCT(K28:$K$98, X28:$X$98)-K28*$AZ$3)/Z28, 0)</f>
        <v>-17391.005771995835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</v>
      </c>
      <c r="S29">
        <f t="shared" si="1"/>
        <v>-22440.968408534121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-2474.7833009610295</v>
      </c>
      <c r="AC29">
        <f t="shared" si="2"/>
        <v>-2496.6365152810431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-2962.5947505087838</v>
      </c>
      <c r="AI29">
        <f t="shared" si="7"/>
        <v>-2968.1574260355933</v>
      </c>
      <c r="AJ29">
        <f t="shared" si="8"/>
        <v>21.853214320013649</v>
      </c>
      <c r="AK29">
        <f t="shared" si="30"/>
        <v>-173.23483106727207</v>
      </c>
      <c r="AL29">
        <f t="shared" si="9"/>
        <v>-3119.5390427828515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-398.01368186587956</v>
      </c>
      <c r="AR29">
        <f t="shared" si="14"/>
        <v>-398.76100681373833</v>
      </c>
      <c r="AS29">
        <f t="shared" si="15"/>
        <v>2.9358987727292294</v>
      </c>
      <c r="AT29">
        <f t="shared" si="16"/>
        <v>-23.273460850039463</v>
      </c>
      <c r="AU29">
        <f t="shared" si="17"/>
        <v>-419.0985688910485</v>
      </c>
      <c r="AW29">
        <v>26</v>
      </c>
      <c r="AX29">
        <f>IF(Z29&gt;0, (R29*SUMPRODUCT(K29:$K$98, X29:$X$98)-K29*$AZ$3)/Z29, 0)</f>
        <v>-22440.968408534121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</v>
      </c>
      <c r="S30">
        <f t="shared" si="1"/>
        <v>-29418.119157977366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-2496.6365152810431</v>
      </c>
      <c r="AC30">
        <f t="shared" si="2"/>
        <v>-2475.0428885588854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-2600.7694330568766</v>
      </c>
      <c r="AI30">
        <f t="shared" si="7"/>
        <v>-2604.9760971118894</v>
      </c>
      <c r="AJ30">
        <f t="shared" si="8"/>
        <v>-21.593626722157751</v>
      </c>
      <c r="AK30">
        <f t="shared" si="30"/>
        <v>-174.76455606967303</v>
      </c>
      <c r="AL30">
        <f t="shared" si="9"/>
        <v>-2801.33427990372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-311.96766472237863</v>
      </c>
      <c r="AR30">
        <f t="shared" si="14"/>
        <v>-312.47226276357117</v>
      </c>
      <c r="AS30">
        <f t="shared" si="15"/>
        <v>-2.5902001214618946</v>
      </c>
      <c r="AT30">
        <f t="shared" si="16"/>
        <v>-20.963369432259384</v>
      </c>
      <c r="AU30">
        <f t="shared" si="17"/>
        <v>-336.02583231729238</v>
      </c>
      <c r="AW30">
        <v>27</v>
      </c>
      <c r="AX30">
        <f>IF(Z30&gt;0, (R30*SUMPRODUCT(K30:$K$98, X30:$X$98)-K30*$AZ$3)/Z30, 0)</f>
        <v>-29418.119157977366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</v>
      </c>
      <c r="S31">
        <f t="shared" si="1"/>
        <v>-39415.609207546695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-2475.0428885588854</v>
      </c>
      <c r="AC31">
        <f t="shared" si="2"/>
        <v>-2412.3611706133725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-2208.8754450210668</v>
      </c>
      <c r="AI31">
        <f t="shared" si="7"/>
        <v>-2211.9356047130186</v>
      </c>
      <c r="AJ31">
        <f t="shared" si="8"/>
        <v>-62.681717945512901</v>
      </c>
      <c r="AK31">
        <f t="shared" si="30"/>
        <v>-173.25300219912199</v>
      </c>
      <c r="AL31">
        <f t="shared" si="9"/>
        <v>-2447.8703248576535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-236.57068883947528</v>
      </c>
      <c r="AR31">
        <f t="shared" si="14"/>
        <v>-236.89843212075249</v>
      </c>
      <c r="AS31">
        <f t="shared" si="15"/>
        <v>-6.7132156434788293</v>
      </c>
      <c r="AT31">
        <f t="shared" si="16"/>
        <v>-18.555406628354508</v>
      </c>
      <c r="AU31">
        <f t="shared" si="17"/>
        <v>-262.16705439258584</v>
      </c>
      <c r="AW31">
        <v>28</v>
      </c>
      <c r="AX31">
        <f>IF(Z31&gt;0, (R31*SUMPRODUCT(K31:$K$98, X31:$X$98)-K31*$AZ$3)/Z31, 0)</f>
        <v>-39415.609207546695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</v>
      </c>
      <c r="S32">
        <f t="shared" si="1"/>
        <v>-54401.514118108367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-2412.3611706133725</v>
      </c>
      <c r="AC32">
        <f t="shared" si="2"/>
        <v>-2314.423482070802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-1804.7796709636409</v>
      </c>
      <c r="AI32">
        <f t="shared" si="7"/>
        <v>-1806.9068392231916</v>
      </c>
      <c r="AJ32">
        <f t="shared" si="8"/>
        <v>-97.937688542570413</v>
      </c>
      <c r="AK32">
        <f t="shared" si="30"/>
        <v>-168.86528194293609</v>
      </c>
      <c r="AL32">
        <f t="shared" si="9"/>
        <v>-2073.7098097086982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-172.58214990837874</v>
      </c>
      <c r="AR32">
        <f t="shared" si="14"/>
        <v>-172.78556048383922</v>
      </c>
      <c r="AS32">
        <f t="shared" si="15"/>
        <v>-9.3652965609420953</v>
      </c>
      <c r="AT32">
        <f t="shared" si="16"/>
        <v>-16.147751369027667</v>
      </c>
      <c r="AU32">
        <f t="shared" si="17"/>
        <v>-198.29860841380901</v>
      </c>
      <c r="AW32">
        <v>29</v>
      </c>
      <c r="AX32">
        <f>IF(Z32&gt;0, (R32*SUMPRODUCT(K32:$K$98, X32:$X$98)-K32*$AZ$3)/Z32, 0)</f>
        <v>-54401.514118108367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</v>
      </c>
      <c r="S33">
        <f t="shared" si="1"/>
        <v>-78096.228004015109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-2314.423482070802</v>
      </c>
      <c r="AC33">
        <f t="shared" si="2"/>
        <v>-2188.3374378880681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-1409.6892702560551</v>
      </c>
      <c r="AI33">
        <f t="shared" si="7"/>
        <v>-1411.0903221978824</v>
      </c>
      <c r="AJ33">
        <f t="shared" si="8"/>
        <v>-126.08604418273399</v>
      </c>
      <c r="AK33">
        <f t="shared" si="30"/>
        <v>-162.00964374495615</v>
      </c>
      <c r="AL33">
        <f t="shared" si="9"/>
        <v>-1699.1860101255725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-120.35858017033456</v>
      </c>
      <c r="AR33">
        <f t="shared" si="14"/>
        <v>-120.47820129962967</v>
      </c>
      <c r="AS33">
        <f t="shared" si="15"/>
        <v>-10.765164761714798</v>
      </c>
      <c r="AT33">
        <f t="shared" si="16"/>
        <v>-13.832304115858678</v>
      </c>
      <c r="AU33">
        <f t="shared" si="17"/>
        <v>-145.07567017720314</v>
      </c>
      <c r="AW33">
        <v>30</v>
      </c>
      <c r="AX33">
        <f>IF(Z33&gt;0, (R33*SUMPRODUCT(K33:$K$98, X33:$X$98)-K33*$AZ$3)/Z33, 0)</f>
        <v>-78096.228004015109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</v>
      </c>
      <c r="S34">
        <f t="shared" si="1"/>
        <v>-117682.50083708756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-2188.3374378880681</v>
      </c>
      <c r="AC34">
        <f t="shared" si="2"/>
        <v>-2042.0279876199097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-1038.8817970029224</v>
      </c>
      <c r="AI34">
        <f t="shared" si="7"/>
        <v>-1039.7493975268299</v>
      </c>
      <c r="AJ34">
        <f t="shared" si="8"/>
        <v>-146.30945026815834</v>
      </c>
      <c r="AK34">
        <f t="shared" si="30"/>
        <v>-153.18362065216479</v>
      </c>
      <c r="AL34">
        <f t="shared" si="9"/>
        <v>-1339.242468447153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-79.19573172356273</v>
      </c>
      <c r="AR34">
        <f t="shared" si="14"/>
        <v>-79.261870391631433</v>
      </c>
      <c r="AS34">
        <f t="shared" si="15"/>
        <v>-11.153418998664403</v>
      </c>
      <c r="AT34">
        <f t="shared" si="16"/>
        <v>-11.677448734409502</v>
      </c>
      <c r="AU34">
        <f t="shared" si="17"/>
        <v>-102.09273812470533</v>
      </c>
      <c r="AW34">
        <v>31</v>
      </c>
      <c r="AX34">
        <f>IF(Z34&gt;0, (R34*SUMPRODUCT(K34:$K$98, X34:$X$98)-K34*$AZ$3)/Z34, 0)</f>
        <v>-117682.50083708756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-187732.38506314959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-2042.0279876199097</v>
      </c>
      <c r="AC35">
        <f t="shared" ref="AC35:AC69" si="33">S35*Z35</f>
        <v>-1883.1272635948183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-714.75771510090476</v>
      </c>
      <c r="AI35">
        <f t="shared" ref="AI35:AI66" si="38">SUM(AE35:AH35)</f>
        <v>-715.25926076202268</v>
      </c>
      <c r="AJ35">
        <f t="shared" ref="AJ35:AJ69" si="39">AB35-AC35</f>
        <v>-158.90072402509145</v>
      </c>
      <c r="AK35">
        <f t="shared" si="30"/>
        <v>-142.94195913339368</v>
      </c>
      <c r="AL35">
        <f t="shared" ref="AL35:AL66" si="40">SUM(AI35:AK35)</f>
        <v>-1017.1019439205078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-48.649285716709592</v>
      </c>
      <c r="AR35">
        <f t="shared" ref="AR35:AR69" si="45">AI35*$K35</f>
        <v>-48.683422932233398</v>
      </c>
      <c r="AS35">
        <f t="shared" ref="AS35:AS69" si="46">AJ35*$K35</f>
        <v>-10.815422569586907</v>
      </c>
      <c r="AT35">
        <f t="shared" ref="AT35:AT69" si="47">AK35*$K35</f>
        <v>-9.7292048254491004</v>
      </c>
      <c r="AU35">
        <f t="shared" ref="AU35:AU69" si="48">AL35*$K35</f>
        <v>-69.228050327269401</v>
      </c>
      <c r="AW35">
        <v>32</v>
      </c>
      <c r="AX35">
        <f>IF(Z35&gt;0, (R35*SUMPRODUCT(K35:$K$98, X35:$X$98)-K35*$AZ$3)/Z35, 0)</f>
        <v>-187732.38506314959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</v>
      </c>
      <c r="S36">
        <f t="shared" si="32"/>
        <v>-300309.50977338699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-1883.1272635948183</v>
      </c>
      <c r="AC36">
        <f t="shared" si="33"/>
        <v>-1719.1904281073723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-420.58755279101888</v>
      </c>
      <c r="AI36">
        <f t="shared" si="38"/>
        <v>-420.87378921913012</v>
      </c>
      <c r="AJ36">
        <f t="shared" si="39"/>
        <v>-163.93683548744593</v>
      </c>
      <c r="AK36">
        <f t="shared" si="30"/>
        <v>-131.8189084516373</v>
      </c>
      <c r="AL36">
        <f t="shared" si="40"/>
        <v>-716.62953315821335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-25.559715141841263</v>
      </c>
      <c r="AR36">
        <f t="shared" si="45"/>
        <v>-25.57711014442085</v>
      </c>
      <c r="AS36">
        <f t="shared" si="46"/>
        <v>-9.9626790866919066</v>
      </c>
      <c r="AT36">
        <f t="shared" si="47"/>
        <v>-8.0108261121232296</v>
      </c>
      <c r="AU36">
        <f t="shared" si="48"/>
        <v>-43.550615343235982</v>
      </c>
      <c r="AW36">
        <v>33</v>
      </c>
      <c r="AX36">
        <f>IF(Z36&gt;0, (R36*SUMPRODUCT(K36:$K$98, X36:$X$98)-K36*$AZ$3)/Z36, 0)</f>
        <v>-300309.50977338699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</v>
      </c>
      <c r="S37">
        <f t="shared" si="32"/>
        <v>-482669.14519785257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-1719.1904281073723</v>
      </c>
      <c r="AC37">
        <f t="shared" si="33"/>
        <v>-1554.9411064597889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-244.59347536266549</v>
      </c>
      <c r="AI37">
        <f t="shared" si="38"/>
        <v>-244.75455268881427</v>
      </c>
      <c r="AJ37">
        <f t="shared" si="39"/>
        <v>-164.24932164758343</v>
      </c>
      <c r="AK37">
        <f t="shared" si="30"/>
        <v>-120.34332996751607</v>
      </c>
      <c r="AL37">
        <f t="shared" si="40"/>
        <v>-529.34720430391371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-13.271696417683508</v>
      </c>
      <c r="AR37">
        <f t="shared" si="45"/>
        <v>-13.280436509254834</v>
      </c>
      <c r="AS37">
        <f t="shared" si="46"/>
        <v>-8.9122047531522668</v>
      </c>
      <c r="AT37">
        <f t="shared" si="47"/>
        <v>-6.529855871477495</v>
      </c>
      <c r="AU37">
        <f t="shared" si="48"/>
        <v>-28.722497133884591</v>
      </c>
      <c r="AW37">
        <v>34</v>
      </c>
      <c r="AX37">
        <f>IF(Z37&gt;0, (R37*SUMPRODUCT(K37:$K$98, X37:$X$98)-K37*$AZ$3)/Z37, 0)</f>
        <v>-482669.14519785257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</v>
      </c>
      <c r="S38">
        <f t="shared" si="32"/>
        <v>-783774.46501792583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-1554.9411064597889</v>
      </c>
      <c r="AC38">
        <f t="shared" si="33"/>
        <v>-1398.7404486012001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-140.47099568668531</v>
      </c>
      <c r="AI38">
        <f t="shared" si="38"/>
        <v>-140.56022674172928</v>
      </c>
      <c r="AJ38">
        <f t="shared" si="39"/>
        <v>-156.20065785858878</v>
      </c>
      <c r="AK38">
        <f t="shared" si="30"/>
        <v>-108.84587745218523</v>
      </c>
      <c r="AL38">
        <f t="shared" si="40"/>
        <v>-405.60676205250326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-6.8053459764761017</v>
      </c>
      <c r="AR38">
        <f t="shared" si="45"/>
        <v>-6.809668920144663</v>
      </c>
      <c r="AS38">
        <f t="shared" si="46"/>
        <v>-7.5673950574953093</v>
      </c>
      <c r="AT38">
        <f t="shared" si="47"/>
        <v>-5.2732156596043183</v>
      </c>
      <c r="AU38">
        <f t="shared" si="48"/>
        <v>-19.650279637244289</v>
      </c>
      <c r="AW38">
        <v>35</v>
      </c>
      <c r="AX38">
        <f>IF(Z38&gt;0, (R38*SUMPRODUCT(K38:$K$98, X38:$X$98)-K38*$AZ$3)/Z38, 0)</f>
        <v>-783774.46501792583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</v>
      </c>
      <c r="S39">
        <f t="shared" si="32"/>
        <v>-1291302.5751238707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-1398.7404486012001</v>
      </c>
      <c r="AC39">
        <f t="shared" si="33"/>
        <v>-1254.2311925452907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-79.548340737248623</v>
      </c>
      <c r="AI39">
        <f t="shared" si="38"/>
        <v>-79.596905311373519</v>
      </c>
      <c r="AJ39">
        <f t="shared" si="39"/>
        <v>-144.50925605590942</v>
      </c>
      <c r="AK39">
        <f t="shared" si="30"/>
        <v>-97.911831402084019</v>
      </c>
      <c r="AL39">
        <f t="shared" si="40"/>
        <v>-322.01799276936697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-3.4409364438875509</v>
      </c>
      <c r="AR39">
        <f t="shared" si="45"/>
        <v>-3.443037149086924</v>
      </c>
      <c r="AS39">
        <f t="shared" si="46"/>
        <v>-6.2508804210547133</v>
      </c>
      <c r="AT39">
        <f t="shared" si="47"/>
        <v>-4.2352660764103982</v>
      </c>
      <c r="AU39">
        <f t="shared" si="48"/>
        <v>-13.929183646552037</v>
      </c>
      <c r="AW39">
        <v>36</v>
      </c>
      <c r="AX39">
        <f>IF(Z39&gt;0, (R39*SUMPRODUCT(K39:$K$98, X39:$X$98)-K39*$AZ$3)/Z39, 0)</f>
        <v>-1291302.5751238707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</v>
      </c>
      <c r="S40">
        <f t="shared" si="32"/>
        <v>-2161835.8092394001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-1254.2311925452907</v>
      </c>
      <c r="AC40">
        <f t="shared" si="33"/>
        <v>-1122.5698057459765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-44.231165528832797</v>
      </c>
      <c r="AI40">
        <f t="shared" si="38"/>
        <v>-44.257128874452022</v>
      </c>
      <c r="AJ40">
        <f t="shared" si="39"/>
        <v>-131.66138679931419</v>
      </c>
      <c r="AK40">
        <f t="shared" ref="AK40:AK69" si="61">G40*SUM(AB40:AB40, AE40:AF40)</f>
        <v>-87.796183478170363</v>
      </c>
      <c r="AL40">
        <f t="shared" si="40"/>
        <v>-263.71469915193654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-1.7082675319232161</v>
      </c>
      <c r="AR40">
        <f t="shared" si="45"/>
        <v>-1.7092702715031287</v>
      </c>
      <c r="AS40">
        <f t="shared" si="46"/>
        <v>-5.0849411176072055</v>
      </c>
      <c r="AT40">
        <f t="shared" si="47"/>
        <v>-3.3908075419076504</v>
      </c>
      <c r="AU40">
        <f t="shared" si="48"/>
        <v>-10.185018931017984</v>
      </c>
      <c r="AW40">
        <v>37</v>
      </c>
      <c r="AX40">
        <f>IF(Z40&gt;0, (R40*SUMPRODUCT(K40:$K$98, X40:$X$98)-K40*$AZ$3)/Z40, 0)</f>
        <v>-2161835.8092394001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</v>
      </c>
      <c r="S41">
        <f t="shared" si="32"/>
        <v>-3687169.6381055908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-1122.5698057459765</v>
      </c>
      <c r="AC41">
        <f t="shared" si="33"/>
        <v>-1003.6509989536125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-24.187331478118985</v>
      </c>
      <c r="AI41">
        <f t="shared" si="38"/>
        <v>-24.200941524542959</v>
      </c>
      <c r="AJ41">
        <f t="shared" si="39"/>
        <v>-118.91880679236397</v>
      </c>
      <c r="AK41">
        <f t="shared" si="61"/>
        <v>-78.579886402218364</v>
      </c>
      <c r="AL41">
        <f t="shared" si="40"/>
        <v>-221.6996347191253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-0.83406027486354906</v>
      </c>
      <c r="AR41">
        <f t="shared" si="45"/>
        <v>-0.83452959489050427</v>
      </c>
      <c r="AS41">
        <f t="shared" si="46"/>
        <v>-4.1007191210577432</v>
      </c>
      <c r="AT41">
        <f t="shared" si="47"/>
        <v>-2.7096979139956652</v>
      </c>
      <c r="AU41">
        <f t="shared" si="48"/>
        <v>-7.6449466299439131</v>
      </c>
      <c r="AW41">
        <v>38</v>
      </c>
      <c r="AX41">
        <f>IF(Z41&gt;0, (R41*SUMPRODUCT(K41:$K$98, X41:$X$98)-K41*$AZ$3)/Z41, 0)</f>
        <v>-3687169.6381055908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</v>
      </c>
      <c r="S42">
        <f t="shared" si="32"/>
        <v>-6418492.2947196988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-1003.6509989536125</v>
      </c>
      <c r="AC42">
        <f t="shared" si="33"/>
        <v>-896.78231429607695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-12.976038825028153</v>
      </c>
      <c r="AI42">
        <f t="shared" si="38"/>
        <v>-12.983024751575373</v>
      </c>
      <c r="AJ42">
        <f t="shared" si="39"/>
        <v>-106.8686846575356</v>
      </c>
      <c r="AK42">
        <f t="shared" si="61"/>
        <v>-70.255569926752884</v>
      </c>
      <c r="AL42">
        <f t="shared" si="40"/>
        <v>-190.10727933586384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-0.39951546383876785</v>
      </c>
      <c r="AR42">
        <f t="shared" si="45"/>
        <v>-0.39973055148781778</v>
      </c>
      <c r="AS42">
        <f t="shared" si="46"/>
        <v>-3.2903486723886024</v>
      </c>
      <c r="AT42">
        <f t="shared" si="47"/>
        <v>-2.1630781924300204</v>
      </c>
      <c r="AU42">
        <f t="shared" si="48"/>
        <v>-5.8531574163064404</v>
      </c>
      <c r="AW42">
        <v>39</v>
      </c>
      <c r="AX42">
        <f>IF(Z42&gt;0, (R42*SUMPRODUCT(K42:$K$98, X42:$X$98)-K42*$AZ$3)/Z42, 0)</f>
        <v>-6418492.2947196988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</v>
      </c>
      <c r="S43">
        <f t="shared" si="32"/>
        <v>-11420062.421666656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-896.78231429607695</v>
      </c>
      <c r="AC43">
        <f t="shared" si="33"/>
        <v>-801.01866464170223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-6.8179989566519126</v>
      </c>
      <c r="AI43">
        <f t="shared" si="38"/>
        <v>-6.8215060244553332</v>
      </c>
      <c r="AJ43">
        <f t="shared" si="39"/>
        <v>-95.763649654374717</v>
      </c>
      <c r="AK43">
        <f t="shared" si="61"/>
        <v>-62.774762000725396</v>
      </c>
      <c r="AL43">
        <f t="shared" si="40"/>
        <v>-165.35991767955545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-0.18742622819951993</v>
      </c>
      <c r="AR43">
        <f t="shared" si="45"/>
        <v>-0.18752263720377679</v>
      </c>
      <c r="AS43">
        <f t="shared" si="46"/>
        <v>-2.6325348195937051</v>
      </c>
      <c r="AT43">
        <f t="shared" si="47"/>
        <v>-1.7256730226453736</v>
      </c>
      <c r="AU43">
        <f t="shared" si="48"/>
        <v>-4.5457304794428559</v>
      </c>
      <c r="AW43">
        <v>40</v>
      </c>
      <c r="AX43">
        <f>IF(Z43&gt;0, (R43*SUMPRODUCT(K43:$K$98, X43:$X$98)-K43*$AZ$3)/Z43, 0)</f>
        <v>-11420062.421666656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</v>
      </c>
      <c r="S44">
        <f t="shared" si="32"/>
        <v>-20816795.953457441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-801.01866464170223</v>
      </c>
      <c r="AC44">
        <f t="shared" si="33"/>
        <v>-715.34612201435391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-3.5076050791943421</v>
      </c>
      <c r="AI44">
        <f t="shared" si="38"/>
        <v>-3.5093232737801316</v>
      </c>
      <c r="AJ44">
        <f t="shared" si="39"/>
        <v>-85.672542627348321</v>
      </c>
      <c r="AK44">
        <f t="shared" si="61"/>
        <v>-56.071306524919159</v>
      </c>
      <c r="AL44">
        <f t="shared" si="40"/>
        <v>-145.2531724260476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-8.6092655288840719E-2</v>
      </c>
      <c r="AR44">
        <f t="shared" si="45"/>
        <v>-8.6134827634601924E-2</v>
      </c>
      <c r="AS44">
        <f t="shared" si="46"/>
        <v>-2.1027956436386921</v>
      </c>
      <c r="AT44">
        <f t="shared" si="47"/>
        <v>-1.376246058280191</v>
      </c>
      <c r="AU44">
        <f t="shared" si="48"/>
        <v>-3.5651765295534847</v>
      </c>
      <c r="AW44">
        <v>41</v>
      </c>
      <c r="AX44">
        <f>IF(Z44&gt;0, (R44*SUMPRODUCT(K44:$K$98, X44:$X$98)-K44*$AZ$3)/Z44, 0)</f>
        <v>-20816795.953457441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</v>
      </c>
      <c r="S45">
        <f t="shared" si="32"/>
        <v>-38929984.782200083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-715.34612201435391</v>
      </c>
      <c r="AC45">
        <f t="shared" si="33"/>
        <v>-638.77152819147511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-1.761203862220496</v>
      </c>
      <c r="AI45">
        <f t="shared" si="38"/>
        <v>-1.7620242729293174</v>
      </c>
      <c r="AJ45">
        <f t="shared" si="39"/>
        <v>-76.574593822878796</v>
      </c>
      <c r="AK45">
        <f t="shared" si="61"/>
        <v>-50.074228541004778</v>
      </c>
      <c r="AL45">
        <f t="shared" si="40"/>
        <v>-128.41084663681289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-3.8596419570606444E-2</v>
      </c>
      <c r="AR45">
        <f t="shared" si="45"/>
        <v>-3.8614398702163634E-2</v>
      </c>
      <c r="AS45">
        <f t="shared" si="46"/>
        <v>-1.6781164378724152</v>
      </c>
      <c r="AT45">
        <f t="shared" si="47"/>
        <v>-1.0973663957370381</v>
      </c>
      <c r="AU45">
        <f t="shared" si="48"/>
        <v>-2.8140972323116169</v>
      </c>
      <c r="AW45">
        <v>42</v>
      </c>
      <c r="AX45">
        <f>IF(Z45&gt;0, (R45*SUMPRODUCT(K45:$K$98, X45:$X$98)-K45*$AZ$3)/Z45, 0)</f>
        <v>-38929984.782200083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</v>
      </c>
      <c r="S46">
        <f t="shared" si="32"/>
        <v>-74865706.454483718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-638.77152819147511</v>
      </c>
      <c r="AC46">
        <f t="shared" si="33"/>
        <v>-570.36308311268158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-0.86256494192709832</v>
      </c>
      <c r="AI46">
        <f t="shared" si="38"/>
        <v>-0.86294586605786805</v>
      </c>
      <c r="AJ46">
        <f t="shared" si="39"/>
        <v>-68.408445078793534</v>
      </c>
      <c r="AK46">
        <f t="shared" si="61"/>
        <v>-44.714006973403265</v>
      </c>
      <c r="AL46">
        <f t="shared" si="40"/>
        <v>-113.98539791825468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-1.6877618647908103E-2</v>
      </c>
      <c r="AR46">
        <f t="shared" si="45"/>
        <v>-1.6885072106657021E-2</v>
      </c>
      <c r="AS46">
        <f t="shared" si="46"/>
        <v>-1.3385330103455841</v>
      </c>
      <c r="AT46">
        <f t="shared" si="47"/>
        <v>-0.87490914739818648</v>
      </c>
      <c r="AU46">
        <f t="shared" si="48"/>
        <v>-2.230327229850428</v>
      </c>
      <c r="AW46">
        <v>43</v>
      </c>
      <c r="AX46">
        <f>IF(Z46&gt;0, (R46*SUMPRODUCT(K46:$K$98, X46:$X$98)-K46*$AZ$3)/Z46, 0)</f>
        <v>-74865706.454483718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</v>
      </c>
      <c r="S47">
        <f t="shared" si="32"/>
        <v>-148427791.88153392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-570.36308311268158</v>
      </c>
      <c r="AC47">
        <f t="shared" si="33"/>
        <v>-509.26653082207594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-0.41112251823759233</v>
      </c>
      <c r="AI47">
        <f t="shared" si="38"/>
        <v>-0.41129407186793554</v>
      </c>
      <c r="AJ47">
        <f t="shared" si="39"/>
        <v>-61.096552290605644</v>
      </c>
      <c r="AK47">
        <f t="shared" si="61"/>
        <v>-39.925415817887718</v>
      </c>
      <c r="AL47">
        <f t="shared" si="40"/>
        <v>-101.4332621803613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-7.1824499639572938E-3</v>
      </c>
      <c r="AR47">
        <f t="shared" si="45"/>
        <v>-7.1854470641194487E-3</v>
      </c>
      <c r="AS47">
        <f t="shared" si="46"/>
        <v>-1.0673775099421208</v>
      </c>
      <c r="AT47">
        <f t="shared" si="47"/>
        <v>-0.69751056845892456</v>
      </c>
      <c r="AU47">
        <f t="shared" si="48"/>
        <v>-1.7720735254651647</v>
      </c>
      <c r="AW47">
        <v>44</v>
      </c>
      <c r="AX47">
        <f>IF(Z47&gt;0, (R47*SUMPRODUCT(K47:$K$98, X47:$X$98)-K47*$AZ$3)/Z47, 0)</f>
        <v>-148427791.88153392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</v>
      </c>
      <c r="S48">
        <f t="shared" si="32"/>
        <v>-303850619.4831143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-509.26653082207594</v>
      </c>
      <c r="AC48">
        <f t="shared" si="33"/>
        <v>-454.70815085306356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-0.19002760364468885</v>
      </c>
      <c r="AI48">
        <f t="shared" si="38"/>
        <v>-0.19010242793690629</v>
      </c>
      <c r="AJ48">
        <f t="shared" si="39"/>
        <v>-54.558379969012378</v>
      </c>
      <c r="AK48">
        <f t="shared" si="61"/>
        <v>-35.648657157545315</v>
      </c>
      <c r="AL48">
        <f t="shared" si="40"/>
        <v>-90.397139554494601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-2.9641488815956721E-3</v>
      </c>
      <c r="AR48">
        <f t="shared" si="45"/>
        <v>-2.9653160296196361E-3</v>
      </c>
      <c r="AS48">
        <f t="shared" si="46"/>
        <v>-0.85102983916589381</v>
      </c>
      <c r="AT48">
        <f t="shared" si="47"/>
        <v>-0.55606619889551423</v>
      </c>
      <c r="AU48">
        <f t="shared" si="48"/>
        <v>-1.4100613540910276</v>
      </c>
      <c r="AW48">
        <v>45</v>
      </c>
      <c r="AX48">
        <f>IF(Z48&gt;0, (R48*SUMPRODUCT(K48:$K$98, X48:$X$98)-K48*$AZ$3)/Z48, 0)</f>
        <v>-303850619.4831143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</v>
      </c>
      <c r="S49">
        <f t="shared" si="32"/>
        <v>-643933146.35560632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-454.70815085306356</v>
      </c>
      <c r="AC49">
        <f t="shared" si="33"/>
        <v>-405.99186284214477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-8.5103338771293099E-2</v>
      </c>
      <c r="AI49">
        <f t="shared" si="38"/>
        <v>-8.5134863151202708E-2</v>
      </c>
      <c r="AJ49">
        <f t="shared" si="39"/>
        <v>-48.716288010918788</v>
      </c>
      <c r="AK49">
        <f t="shared" si="61"/>
        <v>-31.829570559714451</v>
      </c>
      <c r="AL49">
        <f t="shared" si="40"/>
        <v>-80.63099343378444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-1.1852552772066913E-3</v>
      </c>
      <c r="AR49">
        <f t="shared" si="45"/>
        <v>-1.1856943250535561E-3</v>
      </c>
      <c r="AS49">
        <f t="shared" si="46"/>
        <v>-0.67848380903170546</v>
      </c>
      <c r="AT49">
        <f t="shared" si="47"/>
        <v>-0.44329831263741221</v>
      </c>
      <c r="AU49">
        <f t="shared" si="48"/>
        <v>-1.1229678159941712</v>
      </c>
      <c r="AW49">
        <v>46</v>
      </c>
      <c r="AX49">
        <f>IF(Z49&gt;0, (R49*SUMPRODUCT(K49:$K$98, X49:$X$98)-K49*$AZ$3)/Z49, 0)</f>
        <v>-643933146.35560632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</v>
      </c>
      <c r="S50">
        <f t="shared" si="32"/>
        <v>-1414833450.7265952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-405.99186284214477</v>
      </c>
      <c r="AC50">
        <f t="shared" si="33"/>
        <v>-362.49371581188592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-3.6797326121286382E-2</v>
      </c>
      <c r="AI50">
        <f t="shared" si="38"/>
        <v>-3.6810136594336254E-2</v>
      </c>
      <c r="AJ50">
        <f t="shared" si="39"/>
        <v>-43.498147030258849</v>
      </c>
      <c r="AK50">
        <f t="shared" si="61"/>
        <v>-28.419430398950137</v>
      </c>
      <c r="AL50">
        <f t="shared" si="40"/>
        <v>-71.954387565803316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-4.5757631673408499E-4</v>
      </c>
      <c r="AR50">
        <f t="shared" si="45"/>
        <v>-4.5773561551178588E-4</v>
      </c>
      <c r="AS50">
        <f t="shared" si="46"/>
        <v>-0.54090130998267538</v>
      </c>
      <c r="AT50">
        <f t="shared" si="47"/>
        <v>-0.35339682679035073</v>
      </c>
      <c r="AU50">
        <f t="shared" si="48"/>
        <v>-0.89475587238853782</v>
      </c>
      <c r="AW50">
        <v>47</v>
      </c>
      <c r="AX50">
        <f>IF(Z50&gt;0, (R50*SUMPRODUCT(K50:$K$98, X50:$X$98)-K50*$AZ$3)/Z50, 0)</f>
        <v>-1414833450.7265952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</v>
      </c>
      <c r="S51">
        <f t="shared" si="32"/>
        <v>-3225305948.7512965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-362.49371581188592</v>
      </c>
      <c r="AC51">
        <f t="shared" si="33"/>
        <v>-323.65548384754555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-1.5329859669239906E-2</v>
      </c>
      <c r="AI51">
        <f t="shared" si="38"/>
        <v>-1.5334877107724663E-2</v>
      </c>
      <c r="AJ51">
        <f t="shared" si="39"/>
        <v>-38.838231964340366</v>
      </c>
      <c r="AK51">
        <f t="shared" si="61"/>
        <v>-25.374560106832018</v>
      </c>
      <c r="AL51">
        <f t="shared" si="40"/>
        <v>-64.228126948280106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-1.7020308710700201E-4</v>
      </c>
      <c r="AR51">
        <f t="shared" si="45"/>
        <v>-1.70258794304452E-4</v>
      </c>
      <c r="AS51">
        <f t="shared" si="46"/>
        <v>-0.43120988193862136</v>
      </c>
      <c r="AT51">
        <f t="shared" si="47"/>
        <v>-0.28172654918889589</v>
      </c>
      <c r="AU51">
        <f t="shared" si="48"/>
        <v>-0.71310668992182169</v>
      </c>
      <c r="AW51">
        <v>48</v>
      </c>
      <c r="AX51">
        <f>IF(Z51&gt;0, (R51*SUMPRODUCT(K51:$K$98, X51:$X$98)-K51*$AZ$3)/Z51, 0)</f>
        <v>-3225305948.7512965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</v>
      </c>
      <c r="S52">
        <f t="shared" si="32"/>
        <v>-7646370714.9997644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-323.65548384754555</v>
      </c>
      <c r="AC52">
        <f t="shared" si="33"/>
        <v>-288.97825267504584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-6.1552417455496425E-3</v>
      </c>
      <c r="AI52">
        <f t="shared" si="38"/>
        <v>-6.1571313887767761E-3</v>
      </c>
      <c r="AJ52">
        <f t="shared" si="39"/>
        <v>-34.677231172499717</v>
      </c>
      <c r="AK52">
        <f t="shared" si="61"/>
        <v>-22.655883869328189</v>
      </c>
      <c r="AL52">
        <f t="shared" si="40"/>
        <v>-57.339272173216685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-6.1017771944203413E-5</v>
      </c>
      <c r="AR52">
        <f t="shared" si="45"/>
        <v>-6.1036504241691563E-5</v>
      </c>
      <c r="AS52">
        <f t="shared" si="46"/>
        <v>-0.34376024059004101</v>
      </c>
      <c r="AT52">
        <f t="shared" si="47"/>
        <v>-0.22459094415463604</v>
      </c>
      <c r="AU52">
        <f t="shared" si="48"/>
        <v>-0.56841222124891877</v>
      </c>
      <c r="AW52">
        <v>49</v>
      </c>
      <c r="AX52">
        <f>IF(Z52&gt;0, (R52*SUMPRODUCT(K52:$K$98, X52:$X$98)-K52*$AZ$3)/Z52, 0)</f>
        <v>-7646370714.9997644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</v>
      </c>
      <c r="S53">
        <f t="shared" si="32"/>
        <v>-18895990088.066467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-288.97825267504584</v>
      </c>
      <c r="AC53">
        <f t="shared" si="33"/>
        <v>-258.01634817890107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-2.3760380249386731E-3</v>
      </c>
      <c r="AI53">
        <f t="shared" si="38"/>
        <v>-2.3767207527210662E-3</v>
      </c>
      <c r="AJ53">
        <f t="shared" si="39"/>
        <v>-30.961904496144768</v>
      </c>
      <c r="AK53">
        <f t="shared" si="61"/>
        <v>-20.228477687253211</v>
      </c>
      <c r="AL53">
        <f t="shared" si="40"/>
        <v>-51.192758904150701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-2.1030354569816033E-5</v>
      </c>
      <c r="AR53">
        <f t="shared" si="45"/>
        <v>-2.1036397405489406E-5</v>
      </c>
      <c r="AS53">
        <f t="shared" si="46"/>
        <v>-0.27404436413744349</v>
      </c>
      <c r="AT53">
        <f t="shared" si="47"/>
        <v>-0.17904261367261889</v>
      </c>
      <c r="AU53">
        <f t="shared" si="48"/>
        <v>-0.45310801420746788</v>
      </c>
      <c r="AW53">
        <v>50</v>
      </c>
      <c r="AX53">
        <f>IF(Z53&gt;0, (R53*SUMPRODUCT(K53:$K$98, X53:$X$98)-K53*$AZ$3)/Z53, 0)</f>
        <v>-18895990088.066467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</v>
      </c>
      <c r="S54">
        <f t="shared" si="32"/>
        <v>-48786712368.394402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-258.01634817890107</v>
      </c>
      <c r="AC54">
        <f t="shared" si="33"/>
        <v>-230.37175714325858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-8.7959916162743269E-4</v>
      </c>
      <c r="AI54">
        <f t="shared" si="38"/>
        <v>-8.7983526255118797E-4</v>
      </c>
      <c r="AJ54">
        <f t="shared" si="39"/>
        <v>-27.644591035642492</v>
      </c>
      <c r="AK54">
        <f t="shared" si="61"/>
        <v>-18.061144372523078</v>
      </c>
      <c r="AL54">
        <f t="shared" si="40"/>
        <v>-45.706615243428118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-6.9512033320435674E-6</v>
      </c>
      <c r="AR54">
        <f t="shared" si="45"/>
        <v>-6.9530691654816867E-6</v>
      </c>
      <c r="AS54">
        <f t="shared" si="46"/>
        <v>-0.2184667536112698</v>
      </c>
      <c r="AT54">
        <f t="shared" si="47"/>
        <v>-0.14273170373481953</v>
      </c>
      <c r="AU54">
        <f t="shared" si="48"/>
        <v>-0.36120541041525478</v>
      </c>
      <c r="AW54">
        <v>51</v>
      </c>
      <c r="AX54">
        <f>IF(Z54&gt;0, (R54*SUMPRODUCT(K54:$K$98, X54:$X$98)-K54*$AZ$3)/Z54, 0)</f>
        <v>-48786712368.394402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</v>
      </c>
      <c r="S55">
        <f t="shared" si="32"/>
        <v>-131889421227.13409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-230.37175714325858</v>
      </c>
      <c r="AC55">
        <f t="shared" si="33"/>
        <v>-205.68907474982166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-3.1152412551053473E-4</v>
      </c>
      <c r="AI55">
        <f t="shared" si="38"/>
        <v>-3.116021033622972E-4</v>
      </c>
      <c r="AJ55">
        <f t="shared" si="39"/>
        <v>-24.68268239343692</v>
      </c>
      <c r="AK55">
        <f t="shared" si="61"/>
        <v>-16.126023000028102</v>
      </c>
      <c r="AL55">
        <f t="shared" si="40"/>
        <v>-40.809016995568385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-2.1981070974158309E-6</v>
      </c>
      <c r="AR55">
        <f t="shared" si="45"/>
        <v>-2.1986573073526038E-6</v>
      </c>
      <c r="AS55">
        <f t="shared" si="46"/>
        <v>-0.17416044187062402</v>
      </c>
      <c r="AT55">
        <f t="shared" si="47"/>
        <v>-0.11378484909109875</v>
      </c>
      <c r="AU55">
        <f t="shared" si="48"/>
        <v>-0.28794748961903011</v>
      </c>
      <c r="AW55">
        <v>52</v>
      </c>
      <c r="AX55">
        <f>IF(Z55&gt;0, (R55*SUMPRODUCT(K55:$K$98, X55:$X$98)-K55*$AZ$3)/Z55, 0)</f>
        <v>-131889421227.13409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</v>
      </c>
      <c r="S56">
        <f t="shared" si="32"/>
        <v>-374258967364.23871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-205.68907474982166</v>
      </c>
      <c r="AC56">
        <f t="shared" si="33"/>
        <v>-183.65096146164282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-1.0532558907464182E-4</v>
      </c>
      <c r="AI56">
        <f t="shared" si="38"/>
        <v>-1.0535012435334937E-4</v>
      </c>
      <c r="AJ56">
        <f t="shared" si="39"/>
        <v>-22.038113288178835</v>
      </c>
      <c r="AK56">
        <f t="shared" si="61"/>
        <v>-14.398235232487517</v>
      </c>
      <c r="AL56">
        <f t="shared" si="40"/>
        <v>-36.436453870790707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-6.6354905815611511E-7</v>
      </c>
      <c r="AR56">
        <f t="shared" si="45"/>
        <v>-6.6370362991043456E-7</v>
      </c>
      <c r="AS56">
        <f t="shared" si="46"/>
        <v>-0.13883966322320387</v>
      </c>
      <c r="AT56">
        <f t="shared" si="47"/>
        <v>-9.0708587642995581E-2</v>
      </c>
      <c r="AU56">
        <f t="shared" si="48"/>
        <v>-0.2295489145698294</v>
      </c>
      <c r="AW56">
        <v>53</v>
      </c>
      <c r="AX56">
        <f>IF(Z56&gt;0, (R56*SUMPRODUCT(K56:$K$98, X56:$X$98)-K56*$AZ$3)/Z56, 0)</f>
        <v>-374258967364.23871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</v>
      </c>
      <c r="S57">
        <f t="shared" si="32"/>
        <v>-1117950585743.8308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-183.65096146164282</v>
      </c>
      <c r="AC57">
        <f t="shared" si="33"/>
        <v>-163.9740732981509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-3.3912470707192547E-5</v>
      </c>
      <c r="AI57">
        <f t="shared" si="38"/>
        <v>-3.3919804397759426E-5</v>
      </c>
      <c r="AJ57">
        <f t="shared" si="39"/>
        <v>-19.676888163491924</v>
      </c>
      <c r="AK57">
        <f t="shared" si="61"/>
        <v>-12.855567302314999</v>
      </c>
      <c r="AL57">
        <f t="shared" si="40"/>
        <v>-32.532489385611321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-1.9075702877963315E-7</v>
      </c>
      <c r="AR57">
        <f t="shared" si="45"/>
        <v>-1.9079828065522212E-7</v>
      </c>
      <c r="AS57">
        <f t="shared" si="46"/>
        <v>-0.11068213678989675</v>
      </c>
      <c r="AT57">
        <f t="shared" si="47"/>
        <v>-7.2312331444081529E-2</v>
      </c>
      <c r="AU57">
        <f t="shared" si="48"/>
        <v>-0.18299465903225892</v>
      </c>
      <c r="AW57">
        <v>54</v>
      </c>
      <c r="AX57">
        <f>IF(Z57&gt;0, (R57*SUMPRODUCT(K57:$K$98, X57:$X$98)-K57*$AZ$3)/Z57, 0)</f>
        <v>-1117950585743.8308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</v>
      </c>
      <c r="S58">
        <f t="shared" si="32"/>
        <v>-3525337292992.9521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-163.9740732981509</v>
      </c>
      <c r="AC58">
        <f t="shared" si="33"/>
        <v>-146.40542275047844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-1.0367759374960043E-5</v>
      </c>
      <c r="AI58">
        <f t="shared" si="38"/>
        <v>-1.0369835848933773E-5</v>
      </c>
      <c r="AJ58">
        <f t="shared" si="39"/>
        <v>-17.568650547672462</v>
      </c>
      <c r="AK58">
        <f t="shared" si="61"/>
        <v>-11.478185130870564</v>
      </c>
      <c r="AL58">
        <f t="shared" si="40"/>
        <v>-29.046846048378875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-5.2070051123713962E-8</v>
      </c>
      <c r="AR58">
        <f t="shared" si="45"/>
        <v>-5.2080479809610202E-8</v>
      </c>
      <c r="AS58">
        <f t="shared" si="46"/>
        <v>-8.8235123820617808E-2</v>
      </c>
      <c r="AT58">
        <f t="shared" si="47"/>
        <v>-5.7646948097132812E-2</v>
      </c>
      <c r="AU58">
        <f t="shared" si="48"/>
        <v>-0.14588212399823042</v>
      </c>
      <c r="AW58">
        <v>55</v>
      </c>
      <c r="AX58">
        <f>IF(Z58&gt;0, (R58*SUMPRODUCT(K58:$K$98, X58:$X$98)-K58*$AZ$3)/Z58, 0)</f>
        <v>-3525337292992.9521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</v>
      </c>
      <c r="S59">
        <f t="shared" si="32"/>
        <v>-11769038824766.617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-146.40542275047844</v>
      </c>
      <c r="AC59">
        <f t="shared" si="33"/>
        <v>-130.7191275003793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-3.0007149564546847E-6</v>
      </c>
      <c r="AI59">
        <f t="shared" si="38"/>
        <v>-3.0012703082104511E-6</v>
      </c>
      <c r="AJ59">
        <f t="shared" si="39"/>
        <v>-15.686295250099136</v>
      </c>
      <c r="AK59">
        <f t="shared" si="61"/>
        <v>-10.248379592533492</v>
      </c>
      <c r="AL59">
        <f t="shared" si="40"/>
        <v>-25.934677843902936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-1.3455809042540551E-8</v>
      </c>
      <c r="AR59">
        <f t="shared" si="45"/>
        <v>-1.3458299351445419E-8</v>
      </c>
      <c r="AS59">
        <f t="shared" si="46"/>
        <v>-7.0340501025003749E-2</v>
      </c>
      <c r="AT59">
        <f t="shared" si="47"/>
        <v>-4.5955794133651397E-2</v>
      </c>
      <c r="AU59">
        <f t="shared" si="48"/>
        <v>-0.1162963086169545</v>
      </c>
      <c r="AW59">
        <v>56</v>
      </c>
      <c r="AX59">
        <f>IF(Z59&gt;0, (R59*SUMPRODUCT(K59:$K$98, X59:$X$98)-K59*$AZ$3)/Z59, 0)</f>
        <v>-11769038824766.617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</v>
      </c>
      <c r="S60">
        <f t="shared" si="32"/>
        <v>-42162014715057.117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-130.7191275003793</v>
      </c>
      <c r="AC60">
        <f t="shared" si="33"/>
        <v>-116.71350670832693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-8.2277501165357123E-7</v>
      </c>
      <c r="AI60">
        <f t="shared" si="38"/>
        <v>-8.2291342238595329E-7</v>
      </c>
      <c r="AJ60">
        <f t="shared" si="39"/>
        <v>-14.005620792052369</v>
      </c>
      <c r="AK60">
        <f t="shared" si="61"/>
        <v>-9.1503389250265528</v>
      </c>
      <c r="AL60">
        <f t="shared" si="40"/>
        <v>-23.155960539992343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-3.2941861958746474E-9</v>
      </c>
      <c r="AR60">
        <f t="shared" si="45"/>
        <v>-3.2947403579694073E-9</v>
      </c>
      <c r="AS60">
        <f t="shared" si="46"/>
        <v>-5.6075016893269311E-2</v>
      </c>
      <c r="AT60">
        <f t="shared" si="47"/>
        <v>-3.6635677733840299E-2</v>
      </c>
      <c r="AU60">
        <f t="shared" si="48"/>
        <v>-9.2710697921849966E-2</v>
      </c>
      <c r="AW60">
        <v>57</v>
      </c>
      <c r="AX60">
        <f>IF(Z60&gt;0, (R60*SUMPRODUCT(K60:$K$98, X60:$X$98)-K60*$AZ$3)/Z60, 0)</f>
        <v>-42162014715057.117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</v>
      </c>
      <c r="S61">
        <f t="shared" si="32"/>
        <v>-162885581578007.47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-116.71350670832693</v>
      </c>
      <c r="AC61">
        <f t="shared" si="33"/>
        <v>-104.20848813527452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-2.1007675377741675E-7</v>
      </c>
      <c r="AI61">
        <f t="shared" si="38"/>
        <v>-2.1010874202558633E-7</v>
      </c>
      <c r="AJ61">
        <f t="shared" si="39"/>
        <v>-12.505018573052411</v>
      </c>
      <c r="AK61">
        <f t="shared" si="61"/>
        <v>-8.1699454695828866</v>
      </c>
      <c r="AL61">
        <f t="shared" si="40"/>
        <v>-20.67496425274404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-7.5097767199629627E-10</v>
      </c>
      <c r="AR61">
        <f t="shared" si="45"/>
        <v>-7.5109202286905914E-10</v>
      </c>
      <c r="AS61">
        <f t="shared" si="46"/>
        <v>-4.4702660182056174E-2</v>
      </c>
      <c r="AT61">
        <f t="shared" si="47"/>
        <v>-2.920573799224236E-2</v>
      </c>
      <c r="AU61">
        <f t="shared" si="48"/>
        <v>-7.3908398925390556E-2</v>
      </c>
      <c r="AW61">
        <v>58</v>
      </c>
      <c r="AX61">
        <f>IF(Z61&gt;0, (R61*SUMPRODUCT(K61:$K$98, X61:$X$98)-K61*$AZ$3)/Z61, 0)</f>
        <v>-162885581578007.47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</v>
      </c>
      <c r="S62">
        <f t="shared" si="32"/>
        <v>-682425367756150.63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-104.20848813527452</v>
      </c>
      <c r="AC62">
        <f t="shared" si="33"/>
        <v>-93.043292978573177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-4.9702523537847646E-8</v>
      </c>
      <c r="AI62">
        <f t="shared" si="38"/>
        <v>-4.9709340641766604E-8</v>
      </c>
      <c r="AJ62">
        <f t="shared" si="39"/>
        <v>-11.165195156701344</v>
      </c>
      <c r="AK62">
        <f t="shared" si="61"/>
        <v>-7.2945941694692173</v>
      </c>
      <c r="AL62">
        <f t="shared" si="40"/>
        <v>-18.4597893758799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-1.5863881018501766E-10</v>
      </c>
      <c r="AR62">
        <f t="shared" si="45"/>
        <v>-1.5866056878352801E-10</v>
      </c>
      <c r="AS62">
        <f t="shared" si="46"/>
        <v>-3.5636687014369769E-2</v>
      </c>
      <c r="AT62">
        <f t="shared" si="47"/>
        <v>-2.3282635517409306E-2</v>
      </c>
      <c r="AU62">
        <f t="shared" si="48"/>
        <v>-5.8919322690439639E-2</v>
      </c>
      <c r="AW62">
        <v>59</v>
      </c>
      <c r="AX62">
        <f>IF(Z62&gt;0, (R62*SUMPRODUCT(K62:$K$98, X62:$X$98)-K62*$AZ$3)/Z62, 0)</f>
        <v>-682425367756150.63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</v>
      </c>
      <c r="S63">
        <f t="shared" si="32"/>
        <v>-3120523519602716.5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-93.043292978573177</v>
      </c>
      <c r="AC63">
        <f t="shared" si="33"/>
        <v>-83.074368731006544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-1.0835672438160576E-8</v>
      </c>
      <c r="AI63">
        <f t="shared" si="38"/>
        <v>-1.0837003534821267E-8</v>
      </c>
      <c r="AJ63">
        <f t="shared" si="39"/>
        <v>-9.9689242475666333</v>
      </c>
      <c r="AK63">
        <f t="shared" si="61"/>
        <v>-6.5130305085001234</v>
      </c>
      <c r="AL63">
        <f t="shared" si="40"/>
        <v>-16.481954766903762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-3.08793997335867E-11</v>
      </c>
      <c r="AR63">
        <f t="shared" si="45"/>
        <v>-3.0883193080617451E-11</v>
      </c>
      <c r="AS63">
        <f t="shared" si="46"/>
        <v>-2.840934870551623E-2</v>
      </c>
      <c r="AT63">
        <f t="shared" si="47"/>
        <v>-1.8560774487860199E-2</v>
      </c>
      <c r="AU63">
        <f t="shared" si="48"/>
        <v>-4.6970123224259627E-2</v>
      </c>
      <c r="AW63">
        <v>60</v>
      </c>
      <c r="AX63">
        <f>IF(Z63&gt;0, (R63*SUMPRODUCT(K63:$K$98, X63:$X$98)-K63*$AZ$3)/Z63, 0)</f>
        <v>-3120523519602716.5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</v>
      </c>
      <c r="S64">
        <f t="shared" si="32"/>
        <v>-1.5690632897798788E+16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-83.074368731006544</v>
      </c>
      <c r="AC64">
        <f t="shared" si="33"/>
        <v>-74.173543509854142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-2.1628463936249897E-9</v>
      </c>
      <c r="AI64">
        <f t="shared" si="38"/>
        <v>-2.1630827561222611E-9</v>
      </c>
      <c r="AJ64">
        <f t="shared" si="39"/>
        <v>-8.9008252211524024</v>
      </c>
      <c r="AK64">
        <f t="shared" si="61"/>
        <v>-5.8152058111704585</v>
      </c>
      <c r="AL64">
        <f t="shared" si="40"/>
        <v>-14.716031034485944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-5.5032676569854955E-12</v>
      </c>
      <c r="AR64">
        <f t="shared" si="45"/>
        <v>-5.503869070978829E-12</v>
      </c>
      <c r="AS64">
        <f t="shared" si="46"/>
        <v>-2.2647758853531385E-2</v>
      </c>
      <c r="AT64">
        <f t="shared" si="47"/>
        <v>-1.479653578435184E-2</v>
      </c>
      <c r="AU64">
        <f t="shared" si="48"/>
        <v>-3.7444294643387097E-2</v>
      </c>
      <c r="AW64">
        <v>61</v>
      </c>
      <c r="AX64">
        <f>IF(Z64&gt;0, (R64*SUMPRODUCT(K64:$K$98, X64:$X$98)-K64*$AZ$3)/Z64, 0)</f>
        <v>-1.5690632897798788E+16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</v>
      </c>
      <c r="S65">
        <f t="shared" si="32"/>
        <v>-8.7575223702147248E+16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-74.173543509854142</v>
      </c>
      <c r="AC65">
        <f t="shared" si="33"/>
        <v>-66.226378133803138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-3.9237546773168695E-10</v>
      </c>
      <c r="AI65">
        <f t="shared" si="38"/>
        <v>-3.924132788701198E-10</v>
      </c>
      <c r="AJ65">
        <f t="shared" si="39"/>
        <v>-7.9471653760510037</v>
      </c>
      <c r="AK65">
        <f t="shared" si="61"/>
        <v>-5.1921480456897902</v>
      </c>
      <c r="AL65">
        <f t="shared" si="40"/>
        <v>-13.139313422133206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-8.9141262912970561E-13</v>
      </c>
      <c r="AR65">
        <f t="shared" si="45"/>
        <v>-8.9149852982710561E-13</v>
      </c>
      <c r="AS65">
        <f t="shared" si="46"/>
        <v>-1.8054654698337284E-2</v>
      </c>
      <c r="AT65">
        <f t="shared" si="47"/>
        <v>-1.1795707736254145E-2</v>
      </c>
      <c r="AU65">
        <f t="shared" si="48"/>
        <v>-2.9850362435482926E-2</v>
      </c>
      <c r="AW65">
        <v>62</v>
      </c>
      <c r="AX65">
        <f>IF(Z65&gt;0, (R65*SUMPRODUCT(K65:$K$98, X65:$X$98)-K65*$AZ$3)/Z65, 0)</f>
        <v>-8.7575223702147248E+16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</v>
      </c>
      <c r="S66">
        <f t="shared" si="32"/>
        <v>-5.4920716087440563E+17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-66.226378133803138</v>
      </c>
      <c r="AC66">
        <f t="shared" si="33"/>
        <v>-59.130694762325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-6.4099498419195616E-11</v>
      </c>
      <c r="AI66">
        <f t="shared" si="38"/>
        <v>-6.4104881697034545E-11</v>
      </c>
      <c r="AJ66">
        <f t="shared" si="39"/>
        <v>-7.0956833714781382</v>
      </c>
      <c r="AK66">
        <f t="shared" si="61"/>
        <v>-4.6358464693662205</v>
      </c>
      <c r="AL66">
        <f t="shared" si="40"/>
        <v>-11.731529840908465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-1.3002101283167791E-13</v>
      </c>
      <c r="AR66">
        <f t="shared" si="45"/>
        <v>-1.300319324059996E-13</v>
      </c>
      <c r="AS66">
        <f t="shared" si="46"/>
        <v>-1.4393060186820414E-2</v>
      </c>
      <c r="AT66">
        <f t="shared" si="47"/>
        <v>-9.4034659887236929E-3</v>
      </c>
      <c r="AU66">
        <f t="shared" si="48"/>
        <v>-2.379652617567414E-2</v>
      </c>
      <c r="AW66">
        <v>63</v>
      </c>
      <c r="AX66">
        <f>IF(Z66&gt;0, (R66*SUMPRODUCT(K66:$K$98, X66:$X$98)-K66*$AZ$3)/Z66, 0)</f>
        <v>-5.4920716087440563E+17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</v>
      </c>
      <c r="S67">
        <f t="shared" si="32"/>
        <v>-3.9300127804238879E+18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-59.130694762325</v>
      </c>
      <c r="AC67">
        <f t="shared" si="33"/>
        <v>-52.795263180647432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-9.3155035691669773E-12</v>
      </c>
      <c r="AI67">
        <f t="shared" ref="AI67:AI69" si="62">SUM(AE67:AH67)</f>
        <v>-9.3161752624429327E-12</v>
      </c>
      <c r="AJ67">
        <f t="shared" si="39"/>
        <v>-6.3354315816775681</v>
      </c>
      <c r="AK67">
        <f t="shared" si="61"/>
        <v>-4.1391486333627503</v>
      </c>
      <c r="AL67">
        <f t="shared" ref="AL67:AL69" si="63">SUM(AI67:AK67)</f>
        <v>-10.474580215049635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-1.6871248702780748E-14</v>
      </c>
      <c r="AR67">
        <f t="shared" si="45"/>
        <v>-1.687246520216014E-14</v>
      </c>
      <c r="AS67">
        <f t="shared" si="46"/>
        <v>-1.1474059460157773E-2</v>
      </c>
      <c r="AT67">
        <f t="shared" si="47"/>
        <v>-7.4963855139698757E-3</v>
      </c>
      <c r="AU67">
        <f t="shared" si="48"/>
        <v>-1.8970444974144521E-2</v>
      </c>
      <c r="AW67">
        <v>64</v>
      </c>
      <c r="AX67">
        <f>IF(Z67&gt;0, (R67*SUMPRODUCT(K67:$K$98, X67:$X$98)-K67*$AZ$3)/Z67, 0)</f>
        <v>-3.9300127804238879E+18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</v>
      </c>
      <c r="S68">
        <f t="shared" si="32"/>
        <v>-3.2740206214402044E+19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-52.795263180647432</v>
      </c>
      <c r="AC68">
        <f t="shared" si="33"/>
        <v>-47.138627839863794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-1.1859748887849799E-12</v>
      </c>
      <c r="AI68">
        <f t="shared" si="62"/>
        <v>-1.1860468776837841E-12</v>
      </c>
      <c r="AJ68">
        <f t="shared" si="39"/>
        <v>-5.6566353407836374</v>
      </c>
      <c r="AK68">
        <f t="shared" si="61"/>
        <v>-3.6956684226453205</v>
      </c>
      <c r="AL68">
        <f t="shared" si="63"/>
        <v>-9.3523037634301431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-1.9177781306970443E-15</v>
      </c>
      <c r="AR68">
        <f t="shared" si="45"/>
        <v>-1.9178945401902682E-15</v>
      </c>
      <c r="AS68">
        <f t="shared" si="46"/>
        <v>-9.1470499522942946E-3</v>
      </c>
      <c r="AT68">
        <f t="shared" si="47"/>
        <v>-5.9760726354989571E-3</v>
      </c>
      <c r="AU68">
        <f t="shared" si="48"/>
        <v>-1.5123122587795168E-2</v>
      </c>
      <c r="AW68">
        <v>65</v>
      </c>
      <c r="AX68">
        <f>IF(Z68&gt;0, (R68*SUMPRODUCT(K68:$K$98, X68:$X$98)-K68*$AZ$3)/Z68, 0)</f>
        <v>-3.2740206214402044E+19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-47.138627839863794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-47.138627839863794</v>
      </c>
      <c r="AK69">
        <f t="shared" si="61"/>
        <v>-3.2997039487904658</v>
      </c>
      <c r="AL69">
        <f t="shared" si="63"/>
        <v>-50.438331788654402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-2.0787409504221194E-16</v>
      </c>
      <c r="AR69">
        <f t="shared" si="45"/>
        <v>-2.0787409504221194E-16</v>
      </c>
      <c r="AS69">
        <f t="shared" si="46"/>
        <v>-6.8058407383142283E-2</v>
      </c>
      <c r="AT69">
        <f t="shared" si="47"/>
        <v>-4.7640885168199606E-3</v>
      </c>
      <c r="AU69">
        <f t="shared" si="48"/>
        <v>-7.2822495899962453E-2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44524.82118835982</v>
      </c>
      <c r="AO71" s="6">
        <f t="shared" si="70"/>
        <v>-4452.482118835982</v>
      </c>
      <c r="AP71" s="6">
        <f t="shared" si="70"/>
        <v>-2880.1410329137439</v>
      </c>
      <c r="AQ71" s="6">
        <f t="shared" si="70"/>
        <v>-29151.040996353135</v>
      </c>
      <c r="AR71" s="6">
        <f t="shared" si="70"/>
        <v>8041.1570402569478</v>
      </c>
      <c r="AS71" s="6">
        <f t="shared" si="70"/>
        <v>-1445.8566278676992</v>
      </c>
      <c r="AT71" s="6">
        <f t="shared" si="70"/>
        <v>190.96809210368181</v>
      </c>
      <c r="AU71" s="6">
        <f t="shared" si="70"/>
        <v>6786.2685044929231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13706.685890377203</v>
      </c>
      <c r="K3">
        <v>1</v>
      </c>
      <c r="L3" s="2">
        <v>0</v>
      </c>
      <c r="O3">
        <f>$C$3</f>
        <v>13706.685890377203</v>
      </c>
      <c r="P3">
        <f>O3*C5</f>
        <v>1370.6685890377203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13706.685890377203</v>
      </c>
      <c r="AF3">
        <f t="shared" ref="AF3:AF34" si="4">-$Z3*P3</f>
        <v>-1370.6685890377203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9816.1090973394821</v>
      </c>
      <c r="AJ3">
        <f t="shared" ref="AJ3:AJ34" si="8">AB3-AC3</f>
        <v>0</v>
      </c>
      <c r="AL3">
        <f t="shared" ref="AL3:AL34" si="9">SUM(AI3:AK3)</f>
        <v>9816.1090973394821</v>
      </c>
      <c r="AN3">
        <f t="shared" ref="AN3:AN34" si="10">AE3*$K3</f>
        <v>13706.685890377203</v>
      </c>
      <c r="AO3">
        <f t="shared" ref="AO3:AO34" si="11">AF3*$K3</f>
        <v>-1370.6685890377203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9816.1090973394821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9816.1090973394821</v>
      </c>
      <c r="AW3">
        <v>0</v>
      </c>
      <c r="AX3">
        <f>IF(Z3&gt;0, (R3*SUMPRODUCT(K3:$K$98, X3:$X$98)-K3*$AZ$3)/Z3, 0)</f>
        <v>0</v>
      </c>
      <c r="AZ3">
        <f>C6*SUMPRODUCT(X4:X98, K4:K98)/1</f>
        <v>7585.8043598963914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514.60488683306494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508.83415754879297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-508.83415754879297</v>
      </c>
      <c r="AK4">
        <f>G4*SUM(AB4, AE4:AF4)</f>
        <v>0</v>
      </c>
      <c r="AL4">
        <f t="shared" si="9"/>
        <v>-812.30990754879292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-283.11946077059423</v>
      </c>
      <c r="AR4">
        <f t="shared" si="14"/>
        <v>-283.11946077059423</v>
      </c>
      <c r="AS4">
        <f t="shared" si="15"/>
        <v>-474.70301105400966</v>
      </c>
      <c r="AT4">
        <f t="shared" si="16"/>
        <v>0</v>
      </c>
      <c r="AU4">
        <f t="shared" si="17"/>
        <v>-757.82247182460389</v>
      </c>
      <c r="AW4">
        <v>1</v>
      </c>
      <c r="AX4">
        <f>IF(Z4&gt;0, (R4*SUMPRODUCT(K4:$K$98, X4:$X$98)-K4*$AZ$3)/Z4, 0)</f>
        <v>514.60488683306494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250000</v>
      </c>
      <c r="S5">
        <f t="shared" si="1"/>
        <v>834.62324838745678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508.83415754879297</v>
      </c>
      <c r="AC5">
        <f t="shared" si="2"/>
        <v>816.00277048455155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-302.06896150649078</v>
      </c>
      <c r="AI5">
        <f t="shared" si="7"/>
        <v>-350.95345951568947</v>
      </c>
      <c r="AJ5">
        <f t="shared" si="8"/>
        <v>-307.16861293575857</v>
      </c>
      <c r="AK5">
        <f>G5*SUM(AB5, AE5:AF5)</f>
        <v>20.862200459500514</v>
      </c>
      <c r="AL5">
        <f t="shared" si="9"/>
        <v>-637.25987199194753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-258.30159087415967</v>
      </c>
      <c r="AR5">
        <f t="shared" si="14"/>
        <v>-300.10311706171331</v>
      </c>
      <c r="AS5">
        <f t="shared" si="15"/>
        <v>-262.66234369866078</v>
      </c>
      <c r="AT5">
        <f t="shared" si="16"/>
        <v>17.8394348792066</v>
      </c>
      <c r="AU5">
        <f t="shared" si="17"/>
        <v>-544.92602588116756</v>
      </c>
      <c r="AW5">
        <v>2</v>
      </c>
      <c r="AX5">
        <f>IF(Z5&gt;0, (R5*SUMPRODUCT(K5:$K$98, X5:$X$98)-K5*$AZ$3)/Z5, 0)</f>
        <v>834.62324838745678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250000</v>
      </c>
      <c r="S6">
        <f t="shared" si="1"/>
        <v>1233.6889899035211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816.00277048455155</v>
      </c>
      <c r="AC6">
        <f t="shared" si="2"/>
        <v>1192.6177433971106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-301.11775314710189</v>
      </c>
      <c r="AI6">
        <f t="shared" si="7"/>
        <v>-349.45318262557919</v>
      </c>
      <c r="AJ6">
        <f t="shared" si="8"/>
        <v>-376.6149729125591</v>
      </c>
      <c r="AK6">
        <f>G6*SUM(AB6, AE6:AF6)</f>
        <v>47.736162073346271</v>
      </c>
      <c r="AL6">
        <f t="shared" si="9"/>
        <v>-678.33199346479205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-232.28525483046391</v>
      </c>
      <c r="AR6">
        <f t="shared" si="14"/>
        <v>-269.57168990911271</v>
      </c>
      <c r="AS6">
        <f t="shared" si="15"/>
        <v>-290.52456735496872</v>
      </c>
      <c r="AT6">
        <f t="shared" si="16"/>
        <v>36.824154191993664</v>
      </c>
      <c r="AU6">
        <f t="shared" si="17"/>
        <v>-523.27210307208782</v>
      </c>
      <c r="AW6">
        <v>3</v>
      </c>
      <c r="AX6">
        <f>IF(Z6&gt;0, (R6*SUMPRODUCT(K6:$K$98, X6:$X$98)-K6*$AZ$3)/Z6, 0)</f>
        <v>1233.6889899035211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250000</v>
      </c>
      <c r="S7">
        <f t="shared" si="1"/>
        <v>1556.6981357508896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1192.6177433971106</v>
      </c>
      <c r="AC7">
        <f t="shared" si="2"/>
        <v>1487.9550592854903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-300.26137966033269</v>
      </c>
      <c r="AI7">
        <f t="shared" si="7"/>
        <v>-348.05340256809313</v>
      </c>
      <c r="AJ7">
        <f t="shared" si="8"/>
        <v>-295.33731588837963</v>
      </c>
      <c r="AK7">
        <f>G7*SUM(AB7, AE7:AF7)</f>
        <v>58.557531200798131</v>
      </c>
      <c r="AL7">
        <f t="shared" si="9"/>
        <v>-584.8331872556746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-210.74027816740445</v>
      </c>
      <c r="AR7">
        <f t="shared" si="14"/>
        <v>-244.28340054017815</v>
      </c>
      <c r="AS7">
        <f t="shared" si="15"/>
        <v>-207.28429401723065</v>
      </c>
      <c r="AT7">
        <f t="shared" si="16"/>
        <v>41.098959939545459</v>
      </c>
      <c r="AU7">
        <f t="shared" si="17"/>
        <v>-410.46873461786333</v>
      </c>
      <c r="AW7">
        <v>4</v>
      </c>
      <c r="AX7">
        <f>IF(Z7&gt;0, (R7*SUMPRODUCT(K7:$K$98, X7:$X$98)-K7*$AZ$3)/Z7, 0)</f>
        <v>1556.6981357508896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250000</v>
      </c>
      <c r="S8">
        <f t="shared" si="1"/>
        <v>1726.3704353769026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1487.9550592854903</v>
      </c>
      <c r="AC8">
        <f t="shared" si="2"/>
        <v>1631.5612718133862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-300.06436646740485</v>
      </c>
      <c r="AI8">
        <f t="shared" si="7"/>
        <v>-347.31845627279421</v>
      </c>
      <c r="AJ8">
        <f t="shared" si="8"/>
        <v>-143.60621252789588</v>
      </c>
      <c r="AK8">
        <f>G8*SUM(AB8, AE8:AF8)</f>
        <v>31.693442762780943</v>
      </c>
      <c r="AL8">
        <f t="shared" si="9"/>
        <v>-459.23122603790915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-196.58545996263089</v>
      </c>
      <c r="AR8">
        <f t="shared" si="14"/>
        <v>-227.54370765085488</v>
      </c>
      <c r="AS8">
        <f t="shared" si="15"/>
        <v>-94.082791887767783</v>
      </c>
      <c r="AT8">
        <f t="shared" si="16"/>
        <v>20.76377844084131</v>
      </c>
      <c r="AU8">
        <f t="shared" si="17"/>
        <v>-300.86272109778133</v>
      </c>
      <c r="AW8">
        <v>5</v>
      </c>
      <c r="AX8">
        <f>IF(Z8&gt;0, (R8*SUMPRODUCT(K8:$K$98, X8:$X$98)-K8*$AZ$3)/Z8, 0)</f>
        <v>1726.3704353769026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250000</v>
      </c>
      <c r="S9">
        <f t="shared" si="1"/>
        <v>1817.2468312331082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1631.5612718133862</v>
      </c>
      <c r="AC9">
        <f t="shared" si="2"/>
        <v>1698.079916919718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-301.62569047318868</v>
      </c>
      <c r="AI9">
        <f t="shared" si="7"/>
        <v>-348.34691424242953</v>
      </c>
      <c r="AJ9">
        <f t="shared" si="8"/>
        <v>-66.51864510633186</v>
      </c>
      <c r="AK9">
        <f t="shared" ref="AK9:AK40" si="30">G9*SUM(AB9:AB9, AE9:AF9)</f>
        <v>9.6262115036989773</v>
      </c>
      <c r="AL9">
        <f t="shared" si="9"/>
        <v>-405.23934784506241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-187.14684391400235</v>
      </c>
      <c r="AR9">
        <f t="shared" si="14"/>
        <v>-216.13552043719963</v>
      </c>
      <c r="AS9">
        <f t="shared" si="15"/>
        <v>-41.272195593008242</v>
      </c>
      <c r="AT9">
        <f t="shared" si="16"/>
        <v>5.9726845513050284</v>
      </c>
      <c r="AU9">
        <f t="shared" si="17"/>
        <v>-251.43503147890286</v>
      </c>
      <c r="AW9">
        <v>6</v>
      </c>
      <c r="AX9">
        <f>IF(Z9&gt;0, (R9*SUMPRODUCT(K9:$K$98, X9:$X$98)-K9*$AZ$3)/Z9, 0)</f>
        <v>1817.2468312331082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250000</v>
      </c>
      <c r="S10">
        <f t="shared" si="1"/>
        <v>1896.9199744013179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1698.079916919718</v>
      </c>
      <c r="AC10">
        <f t="shared" si="2"/>
        <v>1752.4965477727146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-303.99538015246713</v>
      </c>
      <c r="AI10">
        <f t="shared" si="7"/>
        <v>-350.18859260798507</v>
      </c>
      <c r="AJ10">
        <f t="shared" si="8"/>
        <v>-54.416630852996605</v>
      </c>
      <c r="AK10">
        <f t="shared" si="30"/>
        <v>6.9621276593708448</v>
      </c>
      <c r="AL10">
        <f t="shared" si="9"/>
        <v>-397.64309580161085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-178.93666909430317</v>
      </c>
      <c r="AR10">
        <f t="shared" si="14"/>
        <v>-206.12675194164862</v>
      </c>
      <c r="AS10">
        <f t="shared" si="15"/>
        <v>-32.030521856239723</v>
      </c>
      <c r="AT10">
        <f t="shared" si="16"/>
        <v>4.0980225836074302</v>
      </c>
      <c r="AU10">
        <f t="shared" si="17"/>
        <v>-234.05925121428092</v>
      </c>
      <c r="AW10">
        <v>7</v>
      </c>
      <c r="AX10">
        <f>IF(Z10&gt;0, (R10*SUMPRODUCT(K10:$K$98, X10:$X$98)-K10*$AZ$3)/Z10, 0)</f>
        <v>1896.9199744013179</v>
      </c>
    </row>
    <row r="11" spans="1:52" x14ac:dyDescent="0.25">
      <c r="A11" t="s">
        <v>33</v>
      </c>
      <c r="C11" s="25">
        <f>AU100</f>
        <v>729.47520847952967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250000</v>
      </c>
      <c r="S11">
        <f t="shared" si="1"/>
        <v>1966.149523614961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1752.4965477727146</v>
      </c>
      <c r="AC11">
        <f t="shared" si="2"/>
        <v>1795.8829075617932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-306.15590902174762</v>
      </c>
      <c r="AI11">
        <f t="shared" si="7"/>
        <v>-351.82595817090601</v>
      </c>
      <c r="AJ11">
        <f t="shared" si="8"/>
        <v>-43.386359789078597</v>
      </c>
      <c r="AK11">
        <f t="shared" si="30"/>
        <v>4.2059917146545152</v>
      </c>
      <c r="AL11">
        <f t="shared" si="9"/>
        <v>-391.00632624533011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-171.23564408915112</v>
      </c>
      <c r="AR11">
        <f t="shared" si="14"/>
        <v>-196.77929701627397</v>
      </c>
      <c r="AS11">
        <f t="shared" si="15"/>
        <v>-24.266365744516087</v>
      </c>
      <c r="AT11">
        <f t="shared" si="16"/>
        <v>2.3524474918474914</v>
      </c>
      <c r="AU11">
        <f t="shared" si="17"/>
        <v>-218.69321526894259</v>
      </c>
      <c r="AW11">
        <v>8</v>
      </c>
      <c r="AX11">
        <f>IF(Z11&gt;0, (R11*SUMPRODUCT(K11:$K$98, X11:$X$98)-K11*$AZ$3)/Z11, 0)</f>
        <v>1966.149523614961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250000</v>
      </c>
      <c r="S12">
        <f t="shared" si="1"/>
        <v>2032.6252027560915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1795.8829075617932</v>
      </c>
      <c r="AC12">
        <f t="shared" si="2"/>
        <v>1835.5174984758828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-309.73998208573596</v>
      </c>
      <c r="AI12">
        <f t="shared" si="7"/>
        <v>-354.89138274698564</v>
      </c>
      <c r="AJ12">
        <f t="shared" si="8"/>
        <v>-39.634590914089586</v>
      </c>
      <c r="AK12">
        <f t="shared" si="30"/>
        <v>4.1305306873921239</v>
      </c>
      <c r="AL12">
        <f t="shared" si="9"/>
        <v>-390.39544297368309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-164.63009323231321</v>
      </c>
      <c r="AR12">
        <f t="shared" si="14"/>
        <v>-188.62854267489612</v>
      </c>
      <c r="AS12">
        <f t="shared" si="15"/>
        <v>-21.066206414401584</v>
      </c>
      <c r="AT12">
        <f t="shared" si="16"/>
        <v>2.1954209707937209</v>
      </c>
      <c r="AU12">
        <f t="shared" si="17"/>
        <v>-207.49932811850397</v>
      </c>
      <c r="AW12">
        <v>9</v>
      </c>
      <c r="AX12">
        <f>IF(Z12&gt;0, (R12*SUMPRODUCT(K12:$K$98, X12:$X$98)-K12*$AZ$3)/Z12, 0)</f>
        <v>2032.6252027560915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250000</v>
      </c>
      <c r="S13">
        <f t="shared" si="1"/>
        <v>2094.8719854692363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1835.5174984758828</v>
      </c>
      <c r="AC13">
        <f t="shared" si="2"/>
        <v>1870.1846051535754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-313.40828862491577</v>
      </c>
      <c r="AI13">
        <f t="shared" si="7"/>
        <v>-358.04549362182797</v>
      </c>
      <c r="AJ13">
        <f t="shared" si="8"/>
        <v>-34.667106677692573</v>
      </c>
      <c r="AK13">
        <f t="shared" si="30"/>
        <v>3.6710349969517657</v>
      </c>
      <c r="AL13">
        <f t="shared" si="9"/>
        <v>-389.04156530256876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-158.34585280852136</v>
      </c>
      <c r="AR13">
        <f t="shared" si="14"/>
        <v>-180.89827579400247</v>
      </c>
      <c r="AS13">
        <f t="shared" si="15"/>
        <v>-17.515148036984023</v>
      </c>
      <c r="AT13">
        <f t="shared" si="16"/>
        <v>1.8547472685955073</v>
      </c>
      <c r="AU13">
        <f t="shared" si="17"/>
        <v>-196.55867656239099</v>
      </c>
      <c r="AW13">
        <v>10</v>
      </c>
      <c r="AX13">
        <f>IF(Z13&gt;0, (R13*SUMPRODUCT(K13:$K$98, X13:$X$98)-K13*$AZ$3)/Z13, 0)</f>
        <v>2094.8719854692363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250000</v>
      </c>
      <c r="S14">
        <f t="shared" si="1"/>
        <v>2153.5384563343591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1870.1846051535754</v>
      </c>
      <c r="AC14">
        <f t="shared" si="2"/>
        <v>1900.5920060226003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-318.21550981863726</v>
      </c>
      <c r="AI14">
        <f t="shared" si="7"/>
        <v>-362.3426996636166</v>
      </c>
      <c r="AJ14">
        <f t="shared" si="8"/>
        <v>-30.407400869024968</v>
      </c>
      <c r="AK14">
        <f t="shared" si="30"/>
        <v>3.3663322892764356</v>
      </c>
      <c r="AL14">
        <f t="shared" si="9"/>
        <v>-389.38376824336513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-152.85666932295678</v>
      </c>
      <c r="AR14">
        <f t="shared" si="14"/>
        <v>-174.0534213924258</v>
      </c>
      <c r="AS14">
        <f t="shared" si="15"/>
        <v>-14.606371707828414</v>
      </c>
      <c r="AT14">
        <f t="shared" si="16"/>
        <v>1.6170372772414219</v>
      </c>
      <c r="AU14">
        <f t="shared" si="17"/>
        <v>-187.04275582301278</v>
      </c>
      <c r="AW14">
        <v>11</v>
      </c>
      <c r="AX14">
        <f>IF(Z14&gt;0, (R14*SUMPRODUCT(K14:$K$98, X14:$X$98)-K14*$AZ$3)/Z14, 0)</f>
        <v>2153.5384563343591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250000</v>
      </c>
      <c r="S15">
        <f t="shared" si="1"/>
        <v>2217.698450102303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1900.5920060226003</v>
      </c>
      <c r="AC15">
        <f t="shared" si="2"/>
        <v>1934.7519287228342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-326.00483886028138</v>
      </c>
      <c r="AI15">
        <f t="shared" si="7"/>
        <v>-369.6255558390389</v>
      </c>
      <c r="AJ15">
        <f t="shared" si="8"/>
        <v>-34.159922700233892</v>
      </c>
      <c r="AK15">
        <f t="shared" si="30"/>
        <v>7.7924272246926618</v>
      </c>
      <c r="AL15">
        <f t="shared" si="9"/>
        <v>-395.9930513145801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-148.56116003478459</v>
      </c>
      <c r="AR15">
        <f t="shared" si="14"/>
        <v>-168.43922177941587</v>
      </c>
      <c r="AS15">
        <f t="shared" si="15"/>
        <v>-15.566755882480273</v>
      </c>
      <c r="AT15">
        <f t="shared" si="16"/>
        <v>3.5510271320945748</v>
      </c>
      <c r="AU15">
        <f t="shared" si="17"/>
        <v>-180.45495052980155</v>
      </c>
      <c r="AW15">
        <v>12</v>
      </c>
      <c r="AX15">
        <f>IF(Z15&gt;0, (R15*SUMPRODUCT(K15:$K$98, X15:$X$98)-K15*$AZ$3)/Z15, 0)</f>
        <v>2217.698450102303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250000</v>
      </c>
      <c r="S16">
        <f t="shared" si="1"/>
        <v>2287.8384398060457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1934.7519287228342</v>
      </c>
      <c r="AC16">
        <f t="shared" si="2"/>
        <v>1972.91595823068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-335.21517721684626</v>
      </c>
      <c r="AI16">
        <f t="shared" si="7"/>
        <v>-378.33264399037279</v>
      </c>
      <c r="AJ16">
        <f t="shared" si="8"/>
        <v>-38.164029507845726</v>
      </c>
      <c r="AK16">
        <f t="shared" si="30"/>
        <v>13.736738693932123</v>
      </c>
      <c r="AL16">
        <f t="shared" si="9"/>
        <v>-402.75993480428639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-144.5069837794816</v>
      </c>
      <c r="AR16">
        <f t="shared" si="14"/>
        <v>-163.09437329861345</v>
      </c>
      <c r="AS16">
        <f t="shared" si="15"/>
        <v>-16.452025945956375</v>
      </c>
      <c r="AT16">
        <f t="shared" si="16"/>
        <v>5.9217326975112492</v>
      </c>
      <c r="AU16">
        <f t="shared" si="17"/>
        <v>-173.62466654705858</v>
      </c>
      <c r="AW16">
        <v>13</v>
      </c>
      <c r="AX16">
        <f>IF(Z16&gt;0, (R16*SUMPRODUCT(K16:$K$98, X16:$X$98)-K16*$AZ$3)/Z16, 0)</f>
        <v>2287.8384398060457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250000</v>
      </c>
      <c r="S17">
        <f t="shared" si="1"/>
        <v>2375.2404865531748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1972.91595823068</v>
      </c>
      <c r="AC17">
        <f t="shared" si="2"/>
        <v>2024.5315073400961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-344.45746532235052</v>
      </c>
      <c r="AI17">
        <f t="shared" si="7"/>
        <v>-387.07486593507736</v>
      </c>
      <c r="AJ17">
        <f t="shared" si="8"/>
        <v>-51.615549109416179</v>
      </c>
      <c r="AK17">
        <f t="shared" si="30"/>
        <v>27.226240223583382</v>
      </c>
      <c r="AL17">
        <f t="shared" si="9"/>
        <v>-411.46417482091016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-139.58565162745197</v>
      </c>
      <c r="AR17">
        <f t="shared" si="14"/>
        <v>-156.85564352508337</v>
      </c>
      <c r="AS17">
        <f t="shared" si="15"/>
        <v>-20.916341731203914</v>
      </c>
      <c r="AT17">
        <f t="shared" si="16"/>
        <v>11.032980456434419</v>
      </c>
      <c r="AU17">
        <f t="shared" si="17"/>
        <v>-166.73900479985286</v>
      </c>
      <c r="AW17">
        <v>14</v>
      </c>
      <c r="AX17">
        <f>IF(Z17&gt;0, (R17*SUMPRODUCT(K17:$K$98, X17:$X$98)-K17*$AZ$3)/Z17, 0)</f>
        <v>2375.2404865531748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250000</v>
      </c>
      <c r="S18">
        <f t="shared" si="1"/>
        <v>2481.3861226348372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2024.5315073400961</v>
      </c>
      <c r="AC18">
        <f t="shared" si="2"/>
        <v>2090.3395621739819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-354.1288642174473</v>
      </c>
      <c r="AI18">
        <f t="shared" si="7"/>
        <v>-396.24926505120334</v>
      </c>
      <c r="AJ18">
        <f t="shared" si="8"/>
        <v>-65.808054833885762</v>
      </c>
      <c r="AK18">
        <f t="shared" si="30"/>
        <v>43.729880558546078</v>
      </c>
      <c r="AL18">
        <f t="shared" si="9"/>
        <v>-418.32743932654301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-133.91641001628327</v>
      </c>
      <c r="AR18">
        <f t="shared" si="14"/>
        <v>-149.84454646053521</v>
      </c>
      <c r="AS18">
        <f t="shared" si="15"/>
        <v>-24.885795381246719</v>
      </c>
      <c r="AT18">
        <f t="shared" si="16"/>
        <v>16.536772928075905</v>
      </c>
      <c r="AU18">
        <f t="shared" si="17"/>
        <v>-158.19356891370603</v>
      </c>
      <c r="AW18">
        <v>15</v>
      </c>
      <c r="AX18">
        <f>IF(Z18&gt;0, (R18*SUMPRODUCT(K18:$K$98, X18:$X$98)-K18*$AZ$3)/Z18, 0)</f>
        <v>2481.3861226348372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250000</v>
      </c>
      <c r="S19">
        <f t="shared" si="1"/>
        <v>2582.3258796779583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2090.3395621739819</v>
      </c>
      <c r="AC19">
        <f t="shared" si="2"/>
        <v>2149.8408015944101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-365.70722120902445</v>
      </c>
      <c r="AI19">
        <f t="shared" si="7"/>
        <v>-407.33327659020114</v>
      </c>
      <c r="AJ19">
        <f t="shared" si="8"/>
        <v>-59.501239420428192</v>
      </c>
      <c r="AK19">
        <f t="shared" si="30"/>
        <v>46.614572236479795</v>
      </c>
      <c r="AL19">
        <f t="shared" si="9"/>
        <v>-420.21994377414956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-128.97029755384156</v>
      </c>
      <c r="AR19">
        <f t="shared" si="14"/>
        <v>-143.6501409836616</v>
      </c>
      <c r="AS19">
        <f t="shared" si="15"/>
        <v>-20.983705291640614</v>
      </c>
      <c r="AT19">
        <f t="shared" si="16"/>
        <v>16.439093632902775</v>
      </c>
      <c r="AU19">
        <f t="shared" si="17"/>
        <v>-148.19475264239946</v>
      </c>
      <c r="AW19">
        <v>16</v>
      </c>
      <c r="AX19">
        <f>IF(Z19&gt;0, (R19*SUMPRODUCT(K19:$K$98, X19:$X$98)-K19*$AZ$3)/Z19, 0)</f>
        <v>2582.3258796779583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250000</v>
      </c>
      <c r="S20">
        <f t="shared" si="1"/>
        <v>2623.8979060149027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2149.8408015944101</v>
      </c>
      <c r="AC20">
        <f t="shared" si="2"/>
        <v>2158.652802999798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-376.64233121190125</v>
      </c>
      <c r="AI20">
        <f t="shared" si="7"/>
        <v>-417.77679757302383</v>
      </c>
      <c r="AJ20">
        <f t="shared" si="8"/>
        <v>-8.8120014053879459</v>
      </c>
      <c r="AK20">
        <f t="shared" si="30"/>
        <v>9.2443154468559641</v>
      </c>
      <c r="AL20">
        <f t="shared" si="9"/>
        <v>-417.3444835315558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-125.98565220166729</v>
      </c>
      <c r="AR20">
        <f t="shared" si="14"/>
        <v>-139.74499931434738</v>
      </c>
      <c r="AS20">
        <f t="shared" si="15"/>
        <v>-2.9475862171084852</v>
      </c>
      <c r="AT20">
        <f t="shared" si="16"/>
        <v>3.092193877896471</v>
      </c>
      <c r="AU20">
        <f t="shared" si="17"/>
        <v>-139.6003916535594</v>
      </c>
      <c r="AW20">
        <v>17</v>
      </c>
      <c r="AX20">
        <f>IF(Z20&gt;0, (R20*SUMPRODUCT(K20:$K$98, X20:$X$98)-K20*$AZ$3)/Z20, 0)</f>
        <v>2623.8979060149027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250000</v>
      </c>
      <c r="S21">
        <f t="shared" si="1"/>
        <v>2653.6634314169182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2158.652802999798</v>
      </c>
      <c r="AC21">
        <f t="shared" si="2"/>
        <v>2157.1738505126814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-389.58658762950967</v>
      </c>
      <c r="AI21">
        <f t="shared" si="7"/>
        <v>-430.23179200949511</v>
      </c>
      <c r="AJ21">
        <f t="shared" si="8"/>
        <v>1.4789524871166577</v>
      </c>
      <c r="AK21">
        <f t="shared" si="30"/>
        <v>3.453844484799677</v>
      </c>
      <c r="AL21">
        <f t="shared" si="9"/>
        <v>-425.29899503757878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-123.92113395925131</v>
      </c>
      <c r="AR21">
        <f t="shared" si="14"/>
        <v>-136.84970998498255</v>
      </c>
      <c r="AS21">
        <f t="shared" si="15"/>
        <v>0.47043064390512651</v>
      </c>
      <c r="AT21">
        <f t="shared" si="16"/>
        <v>1.0986115504630951</v>
      </c>
      <c r="AU21">
        <f t="shared" si="17"/>
        <v>-135.28066779061433</v>
      </c>
      <c r="AW21">
        <v>18</v>
      </c>
      <c r="AX21">
        <f>IF(Z21&gt;0, (R21*SUMPRODUCT(K21:$K$98, X21:$X$98)-K21*$AZ$3)/Z21, 0)</f>
        <v>2653.6634314169182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250000</v>
      </c>
      <c r="S22">
        <f t="shared" si="1"/>
        <v>2730.7247343548356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2157.1738505126814</v>
      </c>
      <c r="AC22">
        <f t="shared" si="2"/>
        <v>2193.2129015528362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-403.39328894423846</v>
      </c>
      <c r="AI22">
        <f t="shared" si="7"/>
        <v>-443.55136262263517</v>
      </c>
      <c r="AJ22">
        <f t="shared" si="8"/>
        <v>-36.039051040154845</v>
      </c>
      <c r="AK22">
        <f t="shared" si="30"/>
        <v>45.300650860766311</v>
      </c>
      <c r="AL22">
        <f t="shared" si="9"/>
        <v>-434.28976280202369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-119.80655487254528</v>
      </c>
      <c r="AR22">
        <f t="shared" si="14"/>
        <v>-131.73337812317106</v>
      </c>
      <c r="AS22">
        <f t="shared" si="15"/>
        <v>-10.703486310585633</v>
      </c>
      <c r="AT22">
        <f t="shared" si="16"/>
        <v>13.454152713637828</v>
      </c>
      <c r="AU22">
        <f t="shared" si="17"/>
        <v>-128.98271172011889</v>
      </c>
      <c r="AW22">
        <v>19</v>
      </c>
      <c r="AX22">
        <f>IF(Z22&gt;0, (R22*SUMPRODUCT(K22:$K$98, X22:$X$98)-K22*$AZ$3)/Z22, 0)</f>
        <v>2730.7247343548356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250000</v>
      </c>
      <c r="S23">
        <f t="shared" si="1"/>
        <v>2917.3581307950358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2193.2129015528362</v>
      </c>
      <c r="AC23">
        <f t="shared" si="2"/>
        <v>2314.7949558343203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-418.49531741730789</v>
      </c>
      <c r="AI23">
        <f t="shared" si="7"/>
        <v>-458.1681112954372</v>
      </c>
      <c r="AJ23">
        <f t="shared" si="8"/>
        <v>-121.58205428148403</v>
      </c>
      <c r="AK23">
        <f t="shared" si="30"/>
        <v>153.52490310869854</v>
      </c>
      <c r="AL23">
        <f t="shared" si="9"/>
        <v>-426.22526246822275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-110.97483076734066</v>
      </c>
      <c r="AR23">
        <f t="shared" si="14"/>
        <v>-121.49509563879393</v>
      </c>
      <c r="AS23">
        <f t="shared" si="15"/>
        <v>-32.240618560563369</v>
      </c>
      <c r="AT23">
        <f t="shared" si="16"/>
        <v>40.711089065952756</v>
      </c>
      <c r="AU23">
        <f t="shared" si="17"/>
        <v>-113.02462513340456</v>
      </c>
      <c r="AW23">
        <v>20</v>
      </c>
      <c r="AX23">
        <f>IF(Z23&gt;0, (R23*SUMPRODUCT(K23:$K$98, X23:$X$98)-K23*$AZ$3)/Z23, 0)</f>
        <v>2917.3581307950358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250000</v>
      </c>
      <c r="S24">
        <f t="shared" si="1"/>
        <v>3086.7494960987842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2314.7949558343203</v>
      </c>
      <c r="AC24">
        <f t="shared" si="2"/>
        <v>2419.3456689545083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-434.26474943702374</v>
      </c>
      <c r="AI24">
        <f t="shared" si="7"/>
        <v>-473.45396242648434</v>
      </c>
      <c r="AJ24">
        <f t="shared" si="8"/>
        <v>-104.55071312018799</v>
      </c>
      <c r="AK24">
        <f t="shared" si="30"/>
        <v>162.03564690840244</v>
      </c>
      <c r="AL24">
        <f t="shared" si="9"/>
        <v>-415.96902863826995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-102.81830582616681</v>
      </c>
      <c r="AR24">
        <f t="shared" si="14"/>
        <v>-112.09690486387545</v>
      </c>
      <c r="AS24">
        <f t="shared" si="15"/>
        <v>-24.753856282074825</v>
      </c>
      <c r="AT24">
        <f t="shared" si="16"/>
        <v>38.364225326064464</v>
      </c>
      <c r="AU24">
        <f t="shared" si="17"/>
        <v>-98.48653581988583</v>
      </c>
      <c r="AW24">
        <v>21</v>
      </c>
      <c r="AX24">
        <f>IF(Z24&gt;0, (R24*SUMPRODUCT(K24:$K$98, X24:$X$98)-K24*$AZ$3)/Z24, 0)</f>
        <v>3086.7494960987842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250000</v>
      </c>
      <c r="S25">
        <f t="shared" si="1"/>
        <v>3242.8347867196167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2419.3456689545083</v>
      </c>
      <c r="AC25">
        <f t="shared" si="2"/>
        <v>2508.9608844564918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-563.17622716157643</v>
      </c>
      <c r="AI25">
        <f t="shared" si="7"/>
        <v>-601.86091277571006</v>
      </c>
      <c r="AJ25">
        <f t="shared" si="8"/>
        <v>-89.615215501983585</v>
      </c>
      <c r="AK25">
        <f t="shared" si="30"/>
        <v>169.35419682681558</v>
      </c>
      <c r="AL25">
        <f t="shared" si="9"/>
        <v>-522.12193145087804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-119.05349714125379</v>
      </c>
      <c r="AR25">
        <f t="shared" si="14"/>
        <v>-127.23130523408584</v>
      </c>
      <c r="AS25">
        <f t="shared" si="15"/>
        <v>-18.944345105528193</v>
      </c>
      <c r="AT25">
        <f t="shared" si="16"/>
        <v>35.800888630187224</v>
      </c>
      <c r="AU25">
        <f t="shared" si="17"/>
        <v>-110.37476170942679</v>
      </c>
      <c r="AW25">
        <v>22</v>
      </c>
      <c r="AX25">
        <f>IF(Z25&gt;0, (R25*SUMPRODUCT(K25:$K$98, X25:$X$98)-K25*$AZ$3)/Z25, 0)</f>
        <v>3242.8347867196167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250000</v>
      </c>
      <c r="S26">
        <f t="shared" si="1"/>
        <v>3356.8778536377972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2508.9608844564918</v>
      </c>
      <c r="AC26">
        <f t="shared" si="2"/>
        <v>2561.7230313582295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-707.52529835055054</v>
      </c>
      <c r="AI26">
        <f t="shared" si="7"/>
        <v>-745.68163204887276</v>
      </c>
      <c r="AJ26">
        <f t="shared" si="8"/>
        <v>-52.762146901737651</v>
      </c>
      <c r="AK26">
        <f t="shared" si="30"/>
        <v>175.62726191195443</v>
      </c>
      <c r="AL26">
        <f t="shared" si="9"/>
        <v>-622.816517038656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-133.54320456715723</v>
      </c>
      <c r="AR26">
        <f t="shared" si="14"/>
        <v>-140.74509415115784</v>
      </c>
      <c r="AS26">
        <f t="shared" si="15"/>
        <v>-9.9586915033674561</v>
      </c>
      <c r="AT26">
        <f t="shared" si="16"/>
        <v>33.149100703191252</v>
      </c>
      <c r="AU26">
        <f t="shared" si="17"/>
        <v>-117.55468495133407</v>
      </c>
      <c r="AW26">
        <v>23</v>
      </c>
      <c r="AX26">
        <f>IF(Z26&gt;0, (R26*SUMPRODUCT(K26:$K$98, X26:$X$98)-K26*$AZ$3)/Z26, 0)</f>
        <v>3356.8778536377972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250000</v>
      </c>
      <c r="S27">
        <f t="shared" si="1"/>
        <v>3432.6351191237136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2561.7230313582295</v>
      </c>
      <c r="AC27">
        <f t="shared" si="2"/>
        <v>2581.5866518294579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-856.00529520155249</v>
      </c>
      <c r="AI27">
        <f t="shared" si="7"/>
        <v>-893.60886450385124</v>
      </c>
      <c r="AJ27">
        <f t="shared" si="8"/>
        <v>-19.863620471228387</v>
      </c>
      <c r="AK27">
        <f t="shared" si="30"/>
        <v>179.32061219507608</v>
      </c>
      <c r="AL27">
        <f t="shared" si="9"/>
        <v>-734.15187278000349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-144.25744931232438</v>
      </c>
      <c r="AR27">
        <f t="shared" si="14"/>
        <v>-150.59455379403389</v>
      </c>
      <c r="AS27">
        <f t="shared" si="15"/>
        <v>-3.347497076653926</v>
      </c>
      <c r="AT27">
        <f t="shared" si="16"/>
        <v>30.219829561095509</v>
      </c>
      <c r="AU27">
        <f t="shared" si="17"/>
        <v>-123.7222213095923</v>
      </c>
      <c r="AW27">
        <v>24</v>
      </c>
      <c r="AX27">
        <f>IF(Z27&gt;0, (R27*SUMPRODUCT(K27:$K$98, X27:$X$98)-K27*$AZ$3)/Z27, 0)</f>
        <v>3432.6351191237136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250000</v>
      </c>
      <c r="S28">
        <f t="shared" si="1"/>
        <v>3476.4731549165963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2581.5866518294579</v>
      </c>
      <c r="AC28">
        <f t="shared" si="2"/>
        <v>2574.2995820156912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-1014.7383341936188</v>
      </c>
      <c r="AI28">
        <f t="shared" si="7"/>
        <v>-1051.7629201360558</v>
      </c>
      <c r="AJ28">
        <f t="shared" si="8"/>
        <v>7.2870698137667205</v>
      </c>
      <c r="AK28">
        <f t="shared" si="30"/>
        <v>180.71106562806207</v>
      </c>
      <c r="AL28">
        <f t="shared" si="9"/>
        <v>-863.76478469422693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-152.68551640682878</v>
      </c>
      <c r="AR28">
        <f t="shared" si="14"/>
        <v>-158.25652701505851</v>
      </c>
      <c r="AS28">
        <f t="shared" si="15"/>
        <v>1.0964698781107527</v>
      </c>
      <c r="AT28">
        <f t="shared" si="16"/>
        <v>27.191209246840433</v>
      </c>
      <c r="AU28">
        <f t="shared" si="17"/>
        <v>-129.9688478901073</v>
      </c>
      <c r="AW28">
        <v>25</v>
      </c>
      <c r="AX28">
        <f>IF(Z28&gt;0, (R28*SUMPRODUCT(K28:$K$98, X28:$X$98)-K28*$AZ$3)/Z28, 0)</f>
        <v>3476.4731549165963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250000</v>
      </c>
      <c r="S29">
        <f t="shared" si="1"/>
        <v>3492.6194946857008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2574.2995820156912</v>
      </c>
      <c r="AC29">
        <f t="shared" si="2"/>
        <v>2543.9090473040037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-1179.931531080422</v>
      </c>
      <c r="AI29">
        <f t="shared" si="7"/>
        <v>-1216.3498848572185</v>
      </c>
      <c r="AJ29">
        <f t="shared" si="8"/>
        <v>30.390534711687451</v>
      </c>
      <c r="AK29">
        <f t="shared" si="30"/>
        <v>180.20097074109839</v>
      </c>
      <c r="AL29">
        <f t="shared" si="9"/>
        <v>-1005.7583794044326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-158.51945088146502</v>
      </c>
      <c r="AR29">
        <f t="shared" si="14"/>
        <v>-163.41212243963463</v>
      </c>
      <c r="AS29">
        <f t="shared" si="15"/>
        <v>4.0828562908896826</v>
      </c>
      <c r="AT29">
        <f t="shared" si="16"/>
        <v>24.209336031582747</v>
      </c>
      <c r="AU29">
        <f t="shared" si="17"/>
        <v>-135.1199301171622</v>
      </c>
      <c r="AW29">
        <v>26</v>
      </c>
      <c r="AX29">
        <f>IF(Z29&gt;0, (R29*SUMPRODUCT(K29:$K$98, X29:$X$98)-K29*$AZ$3)/Z29, 0)</f>
        <v>3492.6194946857008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250000</v>
      </c>
      <c r="S30">
        <f t="shared" si="1"/>
        <v>3485.8934071564022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2543.9090473040037</v>
      </c>
      <c r="AC30">
        <f t="shared" si="2"/>
        <v>2494.5815443646288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-1365.3847196511404</v>
      </c>
      <c r="AI30">
        <f t="shared" si="7"/>
        <v>-1401.1658129462387</v>
      </c>
      <c r="AJ30">
        <f t="shared" si="8"/>
        <v>49.327502939374881</v>
      </c>
      <c r="AK30">
        <f t="shared" si="30"/>
        <v>178.07363331128028</v>
      </c>
      <c r="AL30">
        <f t="shared" si="9"/>
        <v>-1173.7646766955836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-163.78071697671731</v>
      </c>
      <c r="AR30">
        <f t="shared" si="14"/>
        <v>-168.07273301420406</v>
      </c>
      <c r="AS30">
        <f t="shared" si="15"/>
        <v>5.916935850978418</v>
      </c>
      <c r="AT30">
        <f t="shared" si="16"/>
        <v>21.360300081446848</v>
      </c>
      <c r="AU30">
        <f t="shared" si="17"/>
        <v>-140.79549708177879</v>
      </c>
      <c r="AW30">
        <v>27</v>
      </c>
      <c r="AX30">
        <f>IF(Z30&gt;0, (R30*SUMPRODUCT(K30:$K$98, X30:$X$98)-K30*$AZ$3)/Z30, 0)</f>
        <v>3485.8934071564022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250000</v>
      </c>
      <c r="S31">
        <f t="shared" si="1"/>
        <v>3458.2028384382211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2494.5815443646288</v>
      </c>
      <c r="AC31">
        <f t="shared" si="2"/>
        <v>2428.2936380504921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-1570.4887188492723</v>
      </c>
      <c r="AI31">
        <f t="shared" si="7"/>
        <v>-1605.5979034676498</v>
      </c>
      <c r="AJ31">
        <f t="shared" si="8"/>
        <v>66.287906314136762</v>
      </c>
      <c r="AK31">
        <f t="shared" si="30"/>
        <v>174.62070810552405</v>
      </c>
      <c r="AL31">
        <f t="shared" si="9"/>
        <v>-1364.689289047989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-168.19943327734984</v>
      </c>
      <c r="AR31">
        <f t="shared" si="14"/>
        <v>-171.95962899525853</v>
      </c>
      <c r="AS31">
        <f t="shared" si="15"/>
        <v>7.0994386278364257</v>
      </c>
      <c r="AT31">
        <f t="shared" si="16"/>
        <v>18.701888010605678</v>
      </c>
      <c r="AU31">
        <f t="shared" si="17"/>
        <v>-146.15830235681645</v>
      </c>
      <c r="AW31">
        <v>28</v>
      </c>
      <c r="AX31">
        <f>IF(Z31&gt;0, (R31*SUMPRODUCT(K31:$K$98, X31:$X$98)-K31*$AZ$3)/Z31, 0)</f>
        <v>3458.2028384382211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250000</v>
      </c>
      <c r="S32">
        <f t="shared" si="1"/>
        <v>3411.5296327843389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2428.2936380504921</v>
      </c>
      <c r="AC32">
        <f t="shared" si="2"/>
        <v>2347.1413571504463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-1789.8065462310335</v>
      </c>
      <c r="AI32">
        <f t="shared" si="7"/>
        <v>-1824.206677693981</v>
      </c>
      <c r="AJ32">
        <f t="shared" si="8"/>
        <v>81.152280900045753</v>
      </c>
      <c r="AK32">
        <f t="shared" si="30"/>
        <v>169.98055466353446</v>
      </c>
      <c r="AL32">
        <f t="shared" si="9"/>
        <v>-1573.0738421304009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-171.15034407702205</v>
      </c>
      <c r="AR32">
        <f t="shared" si="14"/>
        <v>-174.43985843742951</v>
      </c>
      <c r="AS32">
        <f t="shared" si="15"/>
        <v>7.7601910820618443</v>
      </c>
      <c r="AT32">
        <f t="shared" si="16"/>
        <v>16.254399380943862</v>
      </c>
      <c r="AU32">
        <f t="shared" si="17"/>
        <v>-150.42526797442383</v>
      </c>
      <c r="AW32">
        <v>29</v>
      </c>
      <c r="AX32">
        <f>IF(Z32&gt;0, (R32*SUMPRODUCT(K32:$K$98, X32:$X$98)-K32*$AZ$3)/Z32, 0)</f>
        <v>3411.5296327843389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250000</v>
      </c>
      <c r="S33">
        <f t="shared" si="1"/>
        <v>3348.7491817577429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2347.1413571504463</v>
      </c>
      <c r="AC33">
        <f t="shared" si="2"/>
        <v>2253.7116848388746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-2030.3905313053426</v>
      </c>
      <c r="AI33">
        <f t="shared" si="7"/>
        <v>-2064.0405833473997</v>
      </c>
      <c r="AJ33">
        <f t="shared" si="8"/>
        <v>93.429672311571721</v>
      </c>
      <c r="AK33">
        <f t="shared" si="30"/>
        <v>164.29989500053125</v>
      </c>
      <c r="AL33">
        <f t="shared" si="9"/>
        <v>-1806.3110160352967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-173.35375014581345</v>
      </c>
      <c r="AR33">
        <f t="shared" si="14"/>
        <v>-176.22677512507303</v>
      </c>
      <c r="AS33">
        <f t="shared" si="15"/>
        <v>7.9769797092644721</v>
      </c>
      <c r="AT33">
        <f t="shared" si="16"/>
        <v>14.027844647499579</v>
      </c>
      <c r="AU33">
        <f t="shared" si="17"/>
        <v>-154.22195076830897</v>
      </c>
      <c r="AW33">
        <v>30</v>
      </c>
      <c r="AX33">
        <f>IF(Z33&gt;0, (R33*SUMPRODUCT(K33:$K$98, X33:$X$98)-K33*$AZ$3)/Z33, 0)</f>
        <v>3348.7491817577429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250000</v>
      </c>
      <c r="S34">
        <f t="shared" si="1"/>
        <v>3271.5798221013897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2253.7116848388746</v>
      </c>
      <c r="AC34">
        <f t="shared" si="2"/>
        <v>2149.7513916264984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-2293.0410703414395</v>
      </c>
      <c r="AI34">
        <f t="shared" si="7"/>
        <v>-2325.8960136490077</v>
      </c>
      <c r="AJ34">
        <f t="shared" si="8"/>
        <v>103.9602932123762</v>
      </c>
      <c r="AK34">
        <f t="shared" si="30"/>
        <v>157.75981793872123</v>
      </c>
      <c r="AL34">
        <f t="shared" si="9"/>
        <v>-2064.1759024979101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-174.80243273274036</v>
      </c>
      <c r="AR34">
        <f t="shared" si="14"/>
        <v>-177.30702111178934</v>
      </c>
      <c r="AS34">
        <f t="shared" si="15"/>
        <v>7.9250705084084787</v>
      </c>
      <c r="AT34">
        <f t="shared" si="16"/>
        <v>12.02630006058131</v>
      </c>
      <c r="AU34">
        <f t="shared" si="17"/>
        <v>-157.35565054279954</v>
      </c>
      <c r="AW34">
        <v>31</v>
      </c>
      <c r="AX34">
        <f>IF(Z34&gt;0, (R34*SUMPRODUCT(K34:$K$98, X34:$X$98)-K34*$AZ$3)/Z34, 0)</f>
        <v>3271.5798221013897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3181.0631150332483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2149.7513916264984</v>
      </c>
      <c r="AC35">
        <f t="shared" ref="AC35:AC66" si="33">S35*Z35</f>
        <v>2036.9074025843279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-2551.2566574113421</v>
      </c>
      <c r="AI35">
        <f t="shared" ref="AI35:AI66" si="38">SUM(AE35:AH35)</f>
        <v>-2583.2727999543522</v>
      </c>
      <c r="AJ35">
        <f t="shared" ref="AJ35:AJ66" si="39">AB35-AC35</f>
        <v>112.84398904217051</v>
      </c>
      <c r="AK35">
        <f t="shared" si="30"/>
        <v>150.4825974138549</v>
      </c>
      <c r="AL35">
        <f t="shared" ref="AL35:AL66" si="40">SUM(AI35:AK35)</f>
        <v>-2319.9462134983269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-173.64879236811018</v>
      </c>
      <c r="AR35">
        <f t="shared" ref="AR35:AR66" si="45">AI35*$K35</f>
        <v>-175.82793983754593</v>
      </c>
      <c r="AS35">
        <f t="shared" ref="AS35:AS66" si="46">AJ35*$K35</f>
        <v>7.6806158903101718</v>
      </c>
      <c r="AT35">
        <f t="shared" ref="AT35:AT66" si="47">AK35*$K35</f>
        <v>10.242451004457783</v>
      </c>
      <c r="AU35">
        <f t="shared" ref="AU35:AU66" si="48">AL35*$K35</f>
        <v>-157.90487294277796</v>
      </c>
      <c r="AW35">
        <v>32</v>
      </c>
      <c r="AX35">
        <f>IF(Z35&gt;0, (R35*SUMPRODUCT(K35:$K$98, X35:$X$98)-K35*$AZ$3)/Z35, 0)</f>
        <v>3181.0631150332483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250000</v>
      </c>
      <c r="S36">
        <f t="shared" si="32"/>
        <v>3081.2000508192973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2036.9074025843279</v>
      </c>
      <c r="AC36">
        <f t="shared" si="33"/>
        <v>1918.5786492256539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-2811.771615594605</v>
      </c>
      <c r="AI36">
        <f t="shared" si="38"/>
        <v>-2842.9052423890662</v>
      </c>
      <c r="AJ36">
        <f t="shared" si="39"/>
        <v>118.32875335867402</v>
      </c>
      <c r="AK36">
        <f t="shared" si="30"/>
        <v>142.58351818090296</v>
      </c>
      <c r="AL36">
        <f t="shared" si="40"/>
        <v>-2581.9929708494892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-170.87543618824745</v>
      </c>
      <c r="AR36">
        <f t="shared" si="45"/>
        <v>-172.76747181060031</v>
      </c>
      <c r="AS36">
        <f t="shared" si="46"/>
        <v>7.1910098358038805</v>
      </c>
      <c r="AT36">
        <f t="shared" si="47"/>
        <v>8.6650070465500608</v>
      </c>
      <c r="AU36">
        <f t="shared" si="48"/>
        <v>-156.91145492824637</v>
      </c>
      <c r="AW36">
        <v>33</v>
      </c>
      <c r="AX36">
        <f>IF(Z36&gt;0, (R36*SUMPRODUCT(K36:$K$98, X36:$X$98)-K36*$AZ$3)/Z36, 0)</f>
        <v>3081.2000508192973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250000</v>
      </c>
      <c r="S37">
        <f t="shared" si="32"/>
        <v>2974.7709688695463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1918.5786492256539</v>
      </c>
      <c r="AC37">
        <f t="shared" si="33"/>
        <v>1797.096105010118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-3083.346282849172</v>
      </c>
      <c r="AI37">
        <f t="shared" si="38"/>
        <v>-3113.5519041191187</v>
      </c>
      <c r="AJ37">
        <f t="shared" si="39"/>
        <v>121.48254421553588</v>
      </c>
      <c r="AK37">
        <f t="shared" si="30"/>
        <v>134.30050544579578</v>
      </c>
      <c r="AL37">
        <f t="shared" si="40"/>
        <v>-2857.7688544577873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-167.30305563503717</v>
      </c>
      <c r="AR37">
        <f t="shared" si="45"/>
        <v>-168.9420193686685</v>
      </c>
      <c r="AS37">
        <f t="shared" si="46"/>
        <v>6.5916698901548161</v>
      </c>
      <c r="AT37">
        <f t="shared" si="47"/>
        <v>7.2871753196819551</v>
      </c>
      <c r="AU37">
        <f t="shared" si="48"/>
        <v>-155.06317415883171</v>
      </c>
      <c r="AW37">
        <v>34</v>
      </c>
      <c r="AX37">
        <f>IF(Z37&gt;0, (R37*SUMPRODUCT(K37:$K$98, X37:$X$98)-K37*$AZ$3)/Z37, 0)</f>
        <v>2974.7709688695463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250000</v>
      </c>
      <c r="S38">
        <f t="shared" si="32"/>
        <v>2863.8770241612219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1797.096105010118</v>
      </c>
      <c r="AC38">
        <f t="shared" si="33"/>
        <v>1673.8938457792874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-3396.5156369905289</v>
      </c>
      <c r="AI38">
        <f t="shared" si="38"/>
        <v>-3425.739898920378</v>
      </c>
      <c r="AJ38">
        <f t="shared" si="39"/>
        <v>123.20225923083058</v>
      </c>
      <c r="AK38">
        <f t="shared" si="30"/>
        <v>125.79672735070827</v>
      </c>
      <c r="AL38">
        <f t="shared" si="40"/>
        <v>-3176.7409123388388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-164.54972723185864</v>
      </c>
      <c r="AR38">
        <f t="shared" si="45"/>
        <v>-165.96554415810425</v>
      </c>
      <c r="AS38">
        <f t="shared" si="46"/>
        <v>5.9687339372135622</v>
      </c>
      <c r="AT38">
        <f t="shared" si="47"/>
        <v>6.0944271672956409</v>
      </c>
      <c r="AU38">
        <f t="shared" si="48"/>
        <v>-153.90238305359503</v>
      </c>
      <c r="AW38">
        <v>35</v>
      </c>
      <c r="AX38">
        <f>IF(Z38&gt;0, (R38*SUMPRODUCT(K38:$K$98, X38:$X$98)-K38*$AZ$3)/Z38, 0)</f>
        <v>2863.8770241612219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250000</v>
      </c>
      <c r="S39">
        <f t="shared" si="32"/>
        <v>2746.812137515728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1673.8938457792874</v>
      </c>
      <c r="AC39">
        <f t="shared" si="33"/>
        <v>1548.7198296226134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-3703.9852419058311</v>
      </c>
      <c r="AI39">
        <f t="shared" si="38"/>
        <v>-3732.1764641680006</v>
      </c>
      <c r="AJ39">
        <f t="shared" si="39"/>
        <v>125.17401615667404</v>
      </c>
      <c r="AK39">
        <f t="shared" si="30"/>
        <v>117.17256920455013</v>
      </c>
      <c r="AL39">
        <f t="shared" si="40"/>
        <v>-3489.8298788067764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-160.21927909965157</v>
      </c>
      <c r="AR39">
        <f t="shared" si="45"/>
        <v>-161.43871627685232</v>
      </c>
      <c r="AS39">
        <f t="shared" si="46"/>
        <v>5.4145168840660123</v>
      </c>
      <c r="AT39">
        <f t="shared" si="47"/>
        <v>5.0684069568666885</v>
      </c>
      <c r="AU39">
        <f t="shared" si="48"/>
        <v>-150.95579243591962</v>
      </c>
      <c r="AW39">
        <v>36</v>
      </c>
      <c r="AX39">
        <f>IF(Z39&gt;0, (R39*SUMPRODUCT(K39:$K$98, X39:$X$98)-K39*$AZ$3)/Z39, 0)</f>
        <v>2746.812137515728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250000</v>
      </c>
      <c r="S40">
        <f t="shared" si="32"/>
        <v>2625.2808137610041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1548.7198296226134</v>
      </c>
      <c r="AC40">
        <f t="shared" si="33"/>
        <v>1423.6574354115196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-3974.6308101920904</v>
      </c>
      <c r="AI40">
        <f t="shared" si="38"/>
        <v>-4001.7451940695996</v>
      </c>
      <c r="AJ40">
        <f t="shared" si="39"/>
        <v>125.06239421109376</v>
      </c>
      <c r="AK40">
        <f t="shared" si="30"/>
        <v>108.41038807358295</v>
      </c>
      <c r="AL40">
        <f t="shared" si="40"/>
        <v>-3768.272411784923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-153.50562625366086</v>
      </c>
      <c r="AR40">
        <f t="shared" si="45"/>
        <v>-154.55282049040005</v>
      </c>
      <c r="AS40">
        <f t="shared" si="46"/>
        <v>4.8300790843082977</v>
      </c>
      <c r="AT40">
        <f t="shared" si="47"/>
        <v>4.1869560490911315</v>
      </c>
      <c r="AU40">
        <f t="shared" si="48"/>
        <v>-145.53578535700063</v>
      </c>
      <c r="AW40">
        <v>37</v>
      </c>
      <c r="AX40">
        <f>IF(Z40&gt;0, (R40*SUMPRODUCT(K40:$K$98, X40:$X$98)-K40*$AZ$3)/Z40, 0)</f>
        <v>2625.2808137610041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250000</v>
      </c>
      <c r="S41">
        <f t="shared" si="32"/>
        <v>2503.5707274367319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1423.6574354115196</v>
      </c>
      <c r="AC41">
        <f t="shared" si="33"/>
        <v>1301.5418849512134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-4247.6446134789621</v>
      </c>
      <c r="AI41">
        <f t="shared" si="38"/>
        <v>-4273.638324595001</v>
      </c>
      <c r="AJ41">
        <f t="shared" si="39"/>
        <v>122.11555046030617</v>
      </c>
      <c r="AK41">
        <f t="shared" ref="AK41:AK72" si="61">G41*SUM(AB41:AB41, AE41:AF41)</f>
        <v>99.656020478806383</v>
      </c>
      <c r="AL41">
        <f t="shared" si="40"/>
        <v>-4051.8667536558887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-146.47302605688085</v>
      </c>
      <c r="AR41">
        <f t="shared" si="45"/>
        <v>-147.36937635735862</v>
      </c>
      <c r="AS41">
        <f t="shared" si="46"/>
        <v>4.2109535594770549</v>
      </c>
      <c r="AT41">
        <f t="shared" si="47"/>
        <v>3.4364736724906697</v>
      </c>
      <c r="AU41">
        <f t="shared" si="48"/>
        <v>-139.72194912539089</v>
      </c>
      <c r="AW41">
        <v>38</v>
      </c>
      <c r="AX41">
        <f>IF(Z41&gt;0, (R41*SUMPRODUCT(K41:$K$98, X41:$X$98)-K41*$AZ$3)/Z41, 0)</f>
        <v>2503.5707274367319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250000</v>
      </c>
      <c r="S42">
        <f t="shared" si="32"/>
        <v>2382.1314163051552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1301.5418849512134</v>
      </c>
      <c r="AC42">
        <f t="shared" si="33"/>
        <v>1183.0957122812565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-4505.3053923940224</v>
      </c>
      <c r="AI42">
        <f t="shared" si="38"/>
        <v>-4530.1381053204213</v>
      </c>
      <c r="AJ42">
        <f t="shared" si="39"/>
        <v>118.44617266995692</v>
      </c>
      <c r="AK42">
        <f t="shared" si="61"/>
        <v>91.107931946584955</v>
      </c>
      <c r="AL42">
        <f t="shared" si="40"/>
        <v>-4320.5840007038796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-138.71252990595877</v>
      </c>
      <c r="AR42">
        <f t="shared" si="45"/>
        <v>-139.47709704057843</v>
      </c>
      <c r="AS42">
        <f t="shared" si="46"/>
        <v>3.6468045643399156</v>
      </c>
      <c r="AT42">
        <f t="shared" si="47"/>
        <v>2.8050954672564958</v>
      </c>
      <c r="AU42">
        <f t="shared" si="48"/>
        <v>-133.02519700898202</v>
      </c>
      <c r="AW42">
        <v>39</v>
      </c>
      <c r="AX42">
        <f>IF(Z42&gt;0, (R42*SUMPRODUCT(K42:$K$98, X42:$X$98)-K42*$AZ$3)/Z42, 0)</f>
        <v>2382.1314163051552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250000</v>
      </c>
      <c r="S43">
        <f t="shared" si="32"/>
        <v>2262.6802870948231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1183.0957122812565</v>
      </c>
      <c r="AC43">
        <f t="shared" si="33"/>
        <v>1069.4071586136231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-4764.8074611533239</v>
      </c>
      <c r="AI43">
        <f t="shared" si="38"/>
        <v>-4788.4388854582285</v>
      </c>
      <c r="AJ43">
        <f t="shared" si="39"/>
        <v>113.68855366763341</v>
      </c>
      <c r="AK43">
        <f t="shared" si="61"/>
        <v>82.816699859687958</v>
      </c>
      <c r="AL43">
        <f t="shared" si="40"/>
        <v>-4591.9336319309068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-130.98416356746475</v>
      </c>
      <c r="AR43">
        <f t="shared" si="45"/>
        <v>-131.63378946981686</v>
      </c>
      <c r="AS43">
        <f t="shared" si="46"/>
        <v>3.1252889504469752</v>
      </c>
      <c r="AT43">
        <f t="shared" si="47"/>
        <v>2.2766242390649123</v>
      </c>
      <c r="AU43">
        <f t="shared" si="48"/>
        <v>-126.23187628030495</v>
      </c>
      <c r="AW43">
        <v>40</v>
      </c>
      <c r="AX43">
        <f>IF(Z43&gt;0, (R43*SUMPRODUCT(K43:$K$98, X43:$X$98)-K43*$AZ$3)/Z43, 0)</f>
        <v>2262.6802870948231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250000</v>
      </c>
      <c r="S44">
        <f t="shared" si="32"/>
        <v>2145.8030315944661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1069.4071586136231</v>
      </c>
      <c r="AC44">
        <f t="shared" si="33"/>
        <v>960.76583097323442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-5040.0864261686302</v>
      </c>
      <c r="AI44">
        <f t="shared" si="38"/>
        <v>-5062.4735189452522</v>
      </c>
      <c r="AJ44">
        <f t="shared" si="39"/>
        <v>108.64132764038868</v>
      </c>
      <c r="AK44">
        <f t="shared" si="61"/>
        <v>74.858501102953625</v>
      </c>
      <c r="AL44">
        <f t="shared" si="40"/>
        <v>-4878.9736902019104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-123.70674962466595</v>
      </c>
      <c r="AR44">
        <f t="shared" si="45"/>
        <v>-124.25623117057012</v>
      </c>
      <c r="AS44">
        <f t="shared" si="46"/>
        <v>2.6665545748423645</v>
      </c>
      <c r="AT44">
        <f t="shared" si="47"/>
        <v>1.8373696540478783</v>
      </c>
      <c r="AU44">
        <f t="shared" si="48"/>
        <v>-119.75230694167989</v>
      </c>
      <c r="AW44">
        <v>41</v>
      </c>
      <c r="AX44">
        <f>IF(Z44&gt;0, (R44*SUMPRODUCT(K44:$K$98, X44:$X$98)-K44*$AZ$3)/Z44, 0)</f>
        <v>2145.8030315944661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250000</v>
      </c>
      <c r="S45">
        <f t="shared" si="32"/>
        <v>2030.263296995988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960.76583097323442</v>
      </c>
      <c r="AC45">
        <f t="shared" si="33"/>
        <v>857.00804199774325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-5286.9343749659838</v>
      </c>
      <c r="AI45">
        <f t="shared" si="38"/>
        <v>-5308.0402099398461</v>
      </c>
      <c r="AJ45">
        <f t="shared" si="39"/>
        <v>103.75778897549117</v>
      </c>
      <c r="AK45">
        <f t="shared" si="61"/>
        <v>67.253608168126419</v>
      </c>
      <c r="AL45">
        <f t="shared" si="40"/>
        <v>-5137.0288127962285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-115.86207693252373</v>
      </c>
      <c r="AR45">
        <f t="shared" si="45"/>
        <v>-116.32460695503465</v>
      </c>
      <c r="AS45">
        <f t="shared" si="46"/>
        <v>2.2738305558605063</v>
      </c>
      <c r="AT45">
        <f t="shared" si="47"/>
        <v>1.473848958757958</v>
      </c>
      <c r="AU45">
        <f t="shared" si="48"/>
        <v>-112.5769274404162</v>
      </c>
      <c r="AW45">
        <v>42</v>
      </c>
      <c r="AX45">
        <f>IF(Z45&gt;0, (R45*SUMPRODUCT(K45:$K$98, X45:$X$98)-K45*$AZ$3)/Z45, 0)</f>
        <v>2030.263296995988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250000</v>
      </c>
      <c r="S46">
        <f t="shared" si="32"/>
        <v>1917.0132371203142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857.00804199774325</v>
      </c>
      <c r="AC46">
        <f t="shared" si="33"/>
        <v>758.95753707341169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-5497.3186429660927</v>
      </c>
      <c r="AI46">
        <f t="shared" si="38"/>
        <v>-5517.1139558616233</v>
      </c>
      <c r="AJ46">
        <f t="shared" si="39"/>
        <v>98.050504924331563</v>
      </c>
      <c r="AK46">
        <f t="shared" si="61"/>
        <v>59.990562939842036</v>
      </c>
      <c r="AL46">
        <f t="shared" si="40"/>
        <v>-5359.0728879974504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-107.56482571008438</v>
      </c>
      <c r="AR46">
        <f t="shared" si="45"/>
        <v>-107.95215624698326</v>
      </c>
      <c r="AS46">
        <f t="shared" si="46"/>
        <v>1.9185326807399596</v>
      </c>
      <c r="AT46">
        <f t="shared" si="47"/>
        <v>1.1738221605783234</v>
      </c>
      <c r="AU46">
        <f t="shared" si="48"/>
        <v>-104.859801405665</v>
      </c>
      <c r="AW46">
        <v>43</v>
      </c>
      <c r="AX46">
        <f>IF(Z46&gt;0, (R46*SUMPRODUCT(K46:$K$98, X46:$X$98)-K46*$AZ$3)/Z46, 0)</f>
        <v>1917.0132371203142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250000</v>
      </c>
      <c r="S47">
        <f t="shared" si="32"/>
        <v>1807.6289932633395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758.95753707341169</v>
      </c>
      <c r="AC47">
        <f t="shared" si="33"/>
        <v>667.29590065635568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-5697.9631338433146</v>
      </c>
      <c r="AI47">
        <f t="shared" si="38"/>
        <v>-5716.4209009831211</v>
      </c>
      <c r="AJ47">
        <f t="shared" si="39"/>
        <v>91.661636417056002</v>
      </c>
      <c r="AK47">
        <f t="shared" si="61"/>
        <v>53.12702759513882</v>
      </c>
      <c r="AL47">
        <f t="shared" si="40"/>
        <v>-5571.632236970926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-99.545350327056752</v>
      </c>
      <c r="AR47">
        <f t="shared" si="45"/>
        <v>-99.867813785143028</v>
      </c>
      <c r="AS47">
        <f t="shared" si="46"/>
        <v>1.6013599060499031</v>
      </c>
      <c r="AT47">
        <f t="shared" si="47"/>
        <v>0.92814720797011252</v>
      </c>
      <c r="AU47">
        <f t="shared" si="48"/>
        <v>-97.338306671123007</v>
      </c>
      <c r="AW47">
        <v>44</v>
      </c>
      <c r="AX47">
        <f>IF(Z47&gt;0, (R47*SUMPRODUCT(K47:$K$98, X47:$X$98)-K47*$AZ$3)/Z47, 0)</f>
        <v>1807.6289932633395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250000</v>
      </c>
      <c r="S48">
        <f t="shared" si="32"/>
        <v>1701.9424157371006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667.29590065635568</v>
      </c>
      <c r="AC48">
        <f t="shared" si="33"/>
        <v>581.9498264837888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-5882.7633778323661</v>
      </c>
      <c r="AI48">
        <f t="shared" si="38"/>
        <v>-5899.8600146252084</v>
      </c>
      <c r="AJ48">
        <f t="shared" si="39"/>
        <v>85.346074172566887</v>
      </c>
      <c r="AK48">
        <f t="shared" si="61"/>
        <v>46.7107130459449</v>
      </c>
      <c r="AL48">
        <f t="shared" si="40"/>
        <v>-5767.8032274066964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-91.762386898789643</v>
      </c>
      <c r="AR48">
        <f t="shared" si="45"/>
        <v>-92.029069085254008</v>
      </c>
      <c r="AS48">
        <f t="shared" si="46"/>
        <v>1.33127222285143</v>
      </c>
      <c r="AT48">
        <f t="shared" si="47"/>
        <v>0.72861787013091006</v>
      </c>
      <c r="AU48">
        <f t="shared" si="48"/>
        <v>-89.969178992271665</v>
      </c>
      <c r="AW48">
        <v>45</v>
      </c>
      <c r="AX48">
        <f>IF(Z48&gt;0, (R48*SUMPRODUCT(K48:$K$98, X48:$X$98)-K48*$AZ$3)/Z48, 0)</f>
        <v>1701.9424157371006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250000</v>
      </c>
      <c r="S49">
        <f t="shared" si="32"/>
        <v>1599.9462561062749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581.9498264837888</v>
      </c>
      <c r="AC49">
        <f t="shared" si="33"/>
        <v>502.86536472293631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-6052.9995457354762</v>
      </c>
      <c r="AI49">
        <f t="shared" si="38"/>
        <v>-6068.7146162512427</v>
      </c>
      <c r="AJ49">
        <f t="shared" si="39"/>
        <v>79.084461760852491</v>
      </c>
      <c r="AK49">
        <f t="shared" si="61"/>
        <v>40.736487853865221</v>
      </c>
      <c r="AL49">
        <f t="shared" si="40"/>
        <v>-5948.8936666365244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-84.301623862173514</v>
      </c>
      <c r="AR49">
        <f t="shared" si="45"/>
        <v>-84.52049154150798</v>
      </c>
      <c r="AS49">
        <f t="shared" si="46"/>
        <v>1.1014288863449364</v>
      </c>
      <c r="AT49">
        <f t="shared" si="47"/>
        <v>0.56734715583152673</v>
      </c>
      <c r="AU49">
        <f t="shared" si="48"/>
        <v>-82.851715499331505</v>
      </c>
      <c r="AW49">
        <v>46</v>
      </c>
      <c r="AX49">
        <f>IF(Z49&gt;0, (R49*SUMPRODUCT(K49:$K$98, X49:$X$98)-K49*$AZ$3)/Z49, 0)</f>
        <v>1599.9462561062749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250000</v>
      </c>
      <c r="S50">
        <f t="shared" si="32"/>
        <v>1501.3034395683862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502.86536472293631</v>
      </c>
      <c r="AC50">
        <f t="shared" si="33"/>
        <v>429.88331687677817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-6204.5840676051375</v>
      </c>
      <c r="AI50">
        <f t="shared" si="38"/>
        <v>-6218.9010706022254</v>
      </c>
      <c r="AJ50">
        <f t="shared" si="39"/>
        <v>72.982047846158139</v>
      </c>
      <c r="AK50">
        <f t="shared" si="61"/>
        <v>35.200575530605548</v>
      </c>
      <c r="AL50">
        <f t="shared" si="40"/>
        <v>-6110.7184472254621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-77.154267002009433</v>
      </c>
      <c r="AR50">
        <f t="shared" si="45"/>
        <v>-77.332299543735033</v>
      </c>
      <c r="AS50">
        <f t="shared" si="46"/>
        <v>0.90753487172095548</v>
      </c>
      <c r="AT50">
        <f t="shared" si="47"/>
        <v>0.43772065516730457</v>
      </c>
      <c r="AU50">
        <f t="shared" si="48"/>
        <v>-75.987044016846781</v>
      </c>
      <c r="AW50">
        <v>47</v>
      </c>
      <c r="AX50">
        <f>IF(Z50&gt;0, (R50*SUMPRODUCT(K50:$K$98, X50:$X$98)-K50*$AZ$3)/Z50, 0)</f>
        <v>1501.3034395683862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250000</v>
      </c>
      <c r="S51">
        <f t="shared" si="32"/>
        <v>1405.3897456104128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429.88331687677817</v>
      </c>
      <c r="AC51">
        <f t="shared" si="33"/>
        <v>362.83581417478229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-6325.5364029629709</v>
      </c>
      <c r="AI51">
        <f t="shared" si="38"/>
        <v>-6338.445128649495</v>
      </c>
      <c r="AJ51">
        <f t="shared" si="39"/>
        <v>67.047502701995882</v>
      </c>
      <c r="AK51">
        <f t="shared" si="61"/>
        <v>30.091832181374475</v>
      </c>
      <c r="AL51">
        <f t="shared" si="40"/>
        <v>-6241.3057937661251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-70.230637893725785</v>
      </c>
      <c r="AR51">
        <f t="shared" si="45"/>
        <v>-70.373959816422328</v>
      </c>
      <c r="AS51">
        <f t="shared" si="46"/>
        <v>0.74440941984569242</v>
      </c>
      <c r="AT51">
        <f t="shared" si="47"/>
        <v>0.33410108405967648</v>
      </c>
      <c r="AU51">
        <f t="shared" si="48"/>
        <v>-69.295449312516965</v>
      </c>
      <c r="AW51">
        <v>48</v>
      </c>
      <c r="AX51">
        <f>IF(Z51&gt;0, (R51*SUMPRODUCT(K51:$K$98, X51:$X$98)-K51*$AZ$3)/Z51, 0)</f>
        <v>1405.3897456104128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250000</v>
      </c>
      <c r="S52">
        <f t="shared" si="32"/>
        <v>1312.0681651678929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362.83581417478229</v>
      </c>
      <c r="AC52">
        <f t="shared" si="33"/>
        <v>301.62907297749746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-6426.1261030646074</v>
      </c>
      <c r="AI52">
        <f t="shared" si="38"/>
        <v>-6437.6205162736533</v>
      </c>
      <c r="AJ52">
        <f t="shared" si="39"/>
        <v>61.206741197284828</v>
      </c>
      <c r="AK52">
        <f t="shared" si="61"/>
        <v>25.398506992234761</v>
      </c>
      <c r="AL52">
        <f t="shared" si="40"/>
        <v>-6351.0152680841338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-63.703086450664642</v>
      </c>
      <c r="AR52">
        <f t="shared" si="45"/>
        <v>-63.817032175758072</v>
      </c>
      <c r="AS52">
        <f t="shared" si="46"/>
        <v>0.60675098236784353</v>
      </c>
      <c r="AT52">
        <f t="shared" si="47"/>
        <v>0.25177895059864103</v>
      </c>
      <c r="AU52">
        <f t="shared" si="48"/>
        <v>-62.958502242791589</v>
      </c>
      <c r="AW52">
        <v>49</v>
      </c>
      <c r="AX52">
        <f>IF(Z52&gt;0, (R52*SUMPRODUCT(K52:$K$98, X52:$X$98)-K52*$AZ$3)/Z52, 0)</f>
        <v>1312.0681651678929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250000</v>
      </c>
      <c r="S53">
        <f t="shared" si="32"/>
        <v>1219.3559532224347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301.62907297749746</v>
      </c>
      <c r="AC53">
        <f t="shared" si="33"/>
        <v>245.98303714865497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-6464.3613782245748</v>
      </c>
      <c r="AI53">
        <f t="shared" si="38"/>
        <v>-6474.4479750258852</v>
      </c>
      <c r="AJ53">
        <f t="shared" si="39"/>
        <v>55.646035828842486</v>
      </c>
      <c r="AK53">
        <f t="shared" si="61"/>
        <v>21.114035108424822</v>
      </c>
      <c r="AL53">
        <f t="shared" si="40"/>
        <v>-6397.6879040886179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-57.216176856006484</v>
      </c>
      <c r="AR53">
        <f t="shared" si="45"/>
        <v>-57.305453502637512</v>
      </c>
      <c r="AS53">
        <f t="shared" si="46"/>
        <v>0.4925240470069705</v>
      </c>
      <c r="AT53">
        <f t="shared" si="47"/>
        <v>0.18688069806508209</v>
      </c>
      <c r="AU53">
        <f t="shared" si="48"/>
        <v>-56.626048757565457</v>
      </c>
      <c r="AW53">
        <v>50</v>
      </c>
      <c r="AX53">
        <f>IF(Z53&gt;0, (R53*SUMPRODUCT(K53:$K$98, X53:$X$98)-K53*$AZ$3)/Z53, 0)</f>
        <v>1219.3559532224347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250000</v>
      </c>
      <c r="S54">
        <f t="shared" si="32"/>
        <v>1126.0028541310617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245.98303714865497</v>
      </c>
      <c r="AC54">
        <f t="shared" si="33"/>
        <v>195.96065549070403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-6420.6260181215248</v>
      </c>
      <c r="AI54">
        <f t="shared" si="38"/>
        <v>-6429.3276237511982</v>
      </c>
      <c r="AJ54">
        <f t="shared" si="39"/>
        <v>50.022381657950945</v>
      </c>
      <c r="AK54">
        <f t="shared" si="61"/>
        <v>17.218812600405851</v>
      </c>
      <c r="AL54">
        <f t="shared" si="40"/>
        <v>-6362.0864294928415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-50.740245009324056</v>
      </c>
      <c r="AR54">
        <f t="shared" si="45"/>
        <v>-50.809011139040692</v>
      </c>
      <c r="AS54">
        <f t="shared" si="46"/>
        <v>0.39531159331048094</v>
      </c>
      <c r="AT54">
        <f t="shared" si="47"/>
        <v>0.13607501319160195</v>
      </c>
      <c r="AU54">
        <f t="shared" si="48"/>
        <v>-50.27762453253861</v>
      </c>
      <c r="AW54">
        <v>51</v>
      </c>
      <c r="AX54">
        <f>IF(Z54&gt;0, (R54*SUMPRODUCT(K54:$K$98, X54:$X$98)-K54*$AZ$3)/Z54, 0)</f>
        <v>1126.0028541310617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250000</v>
      </c>
      <c r="S55">
        <f t="shared" si="32"/>
        <v>1030.50762003194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195.96065549070403</v>
      </c>
      <c r="AC55">
        <f t="shared" si="33"/>
        <v>151.64344190821541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-6284.417884078689</v>
      </c>
      <c r="AI55">
        <f t="shared" si="38"/>
        <v>-6291.77559007525</v>
      </c>
      <c r="AJ55">
        <f t="shared" si="39"/>
        <v>44.31721358248862</v>
      </c>
      <c r="AK55">
        <f t="shared" si="61"/>
        <v>13.717245884349284</v>
      </c>
      <c r="AL55">
        <f t="shared" si="40"/>
        <v>-6233.7411306084114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-44.342708711506219</v>
      </c>
      <c r="AR55">
        <f t="shared" si="45"/>
        <v>-44.394624516567013</v>
      </c>
      <c r="AS55">
        <f t="shared" si="46"/>
        <v>0.31270124441796171</v>
      </c>
      <c r="AT55">
        <f t="shared" si="47"/>
        <v>9.6788572910596657E-2</v>
      </c>
      <c r="AU55">
        <f t="shared" si="48"/>
        <v>-43.985134699238451</v>
      </c>
      <c r="AW55">
        <v>52</v>
      </c>
      <c r="AX55">
        <f>IF(Z55&gt;0, (R55*SUMPRODUCT(K55:$K$98, X55:$X$98)-K55*$AZ$3)/Z55, 0)</f>
        <v>1030.50762003194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250000</v>
      </c>
      <c r="S56">
        <f t="shared" si="32"/>
        <v>929.50510293527009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151.64344190821541</v>
      </c>
      <c r="AC56">
        <f t="shared" si="33"/>
        <v>113.03558268495499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-6018.5569676964378</v>
      </c>
      <c r="AI56">
        <f t="shared" si="38"/>
        <v>-6024.6373852394936</v>
      </c>
      <c r="AJ56">
        <f t="shared" si="39"/>
        <v>38.607859223260419</v>
      </c>
      <c r="AK56">
        <f t="shared" si="61"/>
        <v>10.615040933575079</v>
      </c>
      <c r="AL56">
        <f t="shared" si="40"/>
        <v>-5975.4144850826578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-37.916785868092489</v>
      </c>
      <c r="AR56">
        <f t="shared" si="45"/>
        <v>-37.95509237432082</v>
      </c>
      <c r="AS56">
        <f t="shared" si="46"/>
        <v>0.24322872390358341</v>
      </c>
      <c r="AT56">
        <f t="shared" si="47"/>
        <v>6.6874540894052967E-2</v>
      </c>
      <c r="AU56">
        <f t="shared" si="48"/>
        <v>-37.644989109523188</v>
      </c>
      <c r="AW56">
        <v>53</v>
      </c>
      <c r="AX56">
        <f>IF(Z56&gt;0, (R56*SUMPRODUCT(K56:$K$98, X56:$X$98)-K56*$AZ$3)/Z56, 0)</f>
        <v>929.50510293527009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250000</v>
      </c>
      <c r="S57">
        <f t="shared" si="32"/>
        <v>819.56613433514747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113.03558268495499</v>
      </c>
      <c r="AC57">
        <f t="shared" si="33"/>
        <v>80.239198145653347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-5621.9462469730943</v>
      </c>
      <c r="AI57">
        <f t="shared" si="38"/>
        <v>-5626.8414710913248</v>
      </c>
      <c r="AJ57">
        <f t="shared" si="39"/>
        <v>32.796384539301641</v>
      </c>
      <c r="AK57">
        <f t="shared" si="61"/>
        <v>7.91249078794685</v>
      </c>
      <c r="AL57">
        <f t="shared" si="40"/>
        <v>-5586.1325957640765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-31.623345031122867</v>
      </c>
      <c r="AR57">
        <f t="shared" si="45"/>
        <v>-31.65088057744347</v>
      </c>
      <c r="AS57">
        <f t="shared" si="46"/>
        <v>0.18447906445532453</v>
      </c>
      <c r="AT57">
        <f t="shared" si="47"/>
        <v>4.450761626857333E-2</v>
      </c>
      <c r="AU57">
        <f t="shared" si="48"/>
        <v>-31.421893896719574</v>
      </c>
      <c r="AW57">
        <v>54</v>
      </c>
      <c r="AX57">
        <f>IF(Z57&gt;0, (R57*SUMPRODUCT(K57:$K$98, X57:$X$98)-K57*$AZ$3)/Z57, 0)</f>
        <v>819.56613433514747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250000</v>
      </c>
      <c r="S58">
        <f t="shared" si="32"/>
        <v>694.87533913478308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80.239198145653347</v>
      </c>
      <c r="AC58">
        <f t="shared" si="33"/>
        <v>53.187640015236703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-5095.682444447013</v>
      </c>
      <c r="AI58">
        <f t="shared" si="38"/>
        <v>-5099.5095798351722</v>
      </c>
      <c r="AJ58">
        <f t="shared" si="39"/>
        <v>27.051558130416645</v>
      </c>
      <c r="AK58">
        <f t="shared" si="61"/>
        <v>5.6167438701957346</v>
      </c>
      <c r="AL58">
        <f t="shared" si="40"/>
        <v>-5066.8412778345601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-25.592072095480159</v>
      </c>
      <c r="AR58">
        <f t="shared" si="45"/>
        <v>-25.61129313718374</v>
      </c>
      <c r="AS58">
        <f t="shared" si="46"/>
        <v>0.13586117924658561</v>
      </c>
      <c r="AT58">
        <f t="shared" si="47"/>
        <v>2.8209001568482689E-2</v>
      </c>
      <c r="AU58">
        <f t="shared" si="48"/>
        <v>-25.447222956368673</v>
      </c>
      <c r="AW58">
        <v>55</v>
      </c>
      <c r="AX58">
        <f>IF(Z58&gt;0, (R58*SUMPRODUCT(K58:$K$98, X58:$X$98)-K58*$AZ$3)/Z58, 0)</f>
        <v>694.87533913478308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250000</v>
      </c>
      <c r="S59">
        <f t="shared" si="32"/>
        <v>547.25943358731763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53.187640015236703</v>
      </c>
      <c r="AC59">
        <f t="shared" si="33"/>
        <v>31.677520509672746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-4473.3405200985972</v>
      </c>
      <c r="AI59">
        <f t="shared" si="38"/>
        <v>-4476.2347160288546</v>
      </c>
      <c r="AJ59">
        <f t="shared" si="39"/>
        <v>21.510119505563956</v>
      </c>
      <c r="AK59">
        <f t="shared" si="61"/>
        <v>3.7231348010665695</v>
      </c>
      <c r="AL59">
        <f t="shared" si="40"/>
        <v>-4451.0014617222241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-20.05935808438883</v>
      </c>
      <c r="AR59">
        <f t="shared" si="45"/>
        <v>-20.072336240706367</v>
      </c>
      <c r="AS59">
        <f t="shared" si="46"/>
        <v>9.645569964134855E-2</v>
      </c>
      <c r="AT59">
        <f t="shared" si="47"/>
        <v>1.6695284840376513E-2</v>
      </c>
      <c r="AU59">
        <f t="shared" si="48"/>
        <v>-19.959185256224643</v>
      </c>
      <c r="AW59">
        <v>56</v>
      </c>
      <c r="AX59">
        <f>IF(Z59&gt;0, (R59*SUMPRODUCT(K59:$K$98, X59:$X$98)-K59*$AZ$3)/Z59, 0)</f>
        <v>547.25943358731763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250000</v>
      </c>
      <c r="S60">
        <f t="shared" si="32"/>
        <v>362.46741887586131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31.677520509672746</v>
      </c>
      <c r="AC60">
        <f t="shared" si="33"/>
        <v>15.262762951994752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-3799.2802847000653</v>
      </c>
      <c r="AI60">
        <f t="shared" si="38"/>
        <v>-3801.3856826140805</v>
      </c>
      <c r="AJ60">
        <f t="shared" si="39"/>
        <v>16.414757557677994</v>
      </c>
      <c r="AK60">
        <f t="shared" si="61"/>
        <v>2.2174264356770923</v>
      </c>
      <c r="AL60">
        <f t="shared" si="40"/>
        <v>-3782.7534986207252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-15.211371870621798</v>
      </c>
      <c r="AR60">
        <f t="shared" si="45"/>
        <v>-15.219801359421213</v>
      </c>
      <c r="AS60">
        <f t="shared" si="46"/>
        <v>6.5720600394095829E-2</v>
      </c>
      <c r="AT60">
        <f t="shared" si="47"/>
        <v>8.8780230941804556E-3</v>
      </c>
      <c r="AU60">
        <f t="shared" si="48"/>
        <v>-15.145202735932937</v>
      </c>
      <c r="AW60">
        <v>57</v>
      </c>
      <c r="AX60">
        <f>IF(Z60&gt;0, (R60*SUMPRODUCT(K60:$K$98, X60:$X$98)-K60*$AZ$3)/Z60, 0)</f>
        <v>362.46741887586131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250000</v>
      </c>
      <c r="S61">
        <f t="shared" si="32"/>
        <v>112.93148847194024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15.262762951994752</v>
      </c>
      <c r="AC61">
        <f t="shared" si="33"/>
        <v>3.305498694507726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-3104.2328971402167</v>
      </c>
      <c r="AI61">
        <f t="shared" si="38"/>
        <v>-3105.6963944956638</v>
      </c>
      <c r="AJ61">
        <f t="shared" si="39"/>
        <v>11.957264257487026</v>
      </c>
      <c r="AK61">
        <f t="shared" si="61"/>
        <v>1.0683934066396328</v>
      </c>
      <c r="AL61">
        <f t="shared" si="40"/>
        <v>-3092.6707368315369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-11.096942200938004</v>
      </c>
      <c r="AR61">
        <f t="shared" si="45"/>
        <v>-11.102173878490158</v>
      </c>
      <c r="AS61">
        <f t="shared" si="46"/>
        <v>4.2744560328870813E-2</v>
      </c>
      <c r="AT61">
        <f t="shared" si="47"/>
        <v>3.8192688094587039E-3</v>
      </c>
      <c r="AU61">
        <f t="shared" si="48"/>
        <v>-11.055610049351827</v>
      </c>
      <c r="AW61">
        <v>58</v>
      </c>
      <c r="AX61">
        <f>IF(Z61&gt;0, (R61*SUMPRODUCT(K61:$K$98, X61:$X$98)-K61*$AZ$3)/Z61, 0)</f>
        <v>112.93148847194024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250000</v>
      </c>
      <c r="S62">
        <f t="shared" si="32"/>
        <v>-253.44181421408942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3.305498694507726</v>
      </c>
      <c r="AC62">
        <f t="shared" si="33"/>
        <v>-4.8859902804171327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-2424.67481093574</v>
      </c>
      <c r="AI62">
        <f t="shared" si="38"/>
        <v>-2425.6387383554456</v>
      </c>
      <c r="AJ62">
        <f t="shared" si="39"/>
        <v>8.1914889749248587</v>
      </c>
      <c r="AK62">
        <f t="shared" si="61"/>
        <v>0.23138490861554084</v>
      </c>
      <c r="AL62">
        <f t="shared" si="40"/>
        <v>-2417.2158644719052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-7.7389939124424076</v>
      </c>
      <c r="AR62">
        <f t="shared" si="45"/>
        <v>-7.7420705429247691</v>
      </c>
      <c r="AS62">
        <f t="shared" si="46"/>
        <v>2.6145313600349305E-2</v>
      </c>
      <c r="AT62">
        <f t="shared" si="47"/>
        <v>7.3852641646227383E-4</v>
      </c>
      <c r="AU62">
        <f t="shared" si="48"/>
        <v>-7.7151867029079577</v>
      </c>
      <c r="AW62">
        <v>59</v>
      </c>
      <c r="AX62">
        <f>IF(Z62&gt;0, (R62*SUMPRODUCT(K62:$K$98, X62:$X$98)-K62*$AZ$3)/Z62, 0)</f>
        <v>-253.44181421408942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250000</v>
      </c>
      <c r="S63">
        <f t="shared" si="32"/>
        <v>-840.22761399723447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-4.8859902804171327</v>
      </c>
      <c r="AC63">
        <f t="shared" si="33"/>
        <v>-10.030829526776367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-1786.8835195681829</v>
      </c>
      <c r="AI63">
        <f t="shared" si="38"/>
        <v>-1787.4804310097777</v>
      </c>
      <c r="AJ63">
        <f t="shared" si="39"/>
        <v>5.1448392463592345</v>
      </c>
      <c r="AK63">
        <f t="shared" si="61"/>
        <v>-0.34201931962919935</v>
      </c>
      <c r="AL63">
        <f t="shared" si="40"/>
        <v>-1782.6776110830476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-5.0922442324650969</v>
      </c>
      <c r="AR63">
        <f t="shared" si="45"/>
        <v>-5.0939453052056907</v>
      </c>
      <c r="AS63">
        <f t="shared" si="46"/>
        <v>1.4661715602796575E-2</v>
      </c>
      <c r="AT63">
        <f t="shared" si="47"/>
        <v>-9.7468351389480156E-4</v>
      </c>
      <c r="AU63">
        <f t="shared" si="48"/>
        <v>-5.0802582731167885</v>
      </c>
      <c r="AW63">
        <v>60</v>
      </c>
      <c r="AX63">
        <f>IF(Z63&gt;0, (R63*SUMPRODUCT(K63:$K$98, X63:$X$98)-K63*$AZ$3)/Z63, 0)</f>
        <v>-840.22761399723447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250000</v>
      </c>
      <c r="S64">
        <f t="shared" si="32"/>
        <v>-1855.7190855862791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-10.030829526776367</v>
      </c>
      <c r="AC64">
        <f t="shared" si="33"/>
        <v>-12.806864235952922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-1229.3879681813544</v>
      </c>
      <c r="AI64">
        <f t="shared" si="38"/>
        <v>-1229.733032914897</v>
      </c>
      <c r="AJ64">
        <f t="shared" si="39"/>
        <v>2.7760347091765549</v>
      </c>
      <c r="AK64">
        <f t="shared" si="61"/>
        <v>-0.70215806687434579</v>
      </c>
      <c r="AL64">
        <f t="shared" si="40"/>
        <v>-1227.6591562725946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-3.1281236906704892</v>
      </c>
      <c r="AR64">
        <f t="shared" si="45"/>
        <v>-3.1290016927298443</v>
      </c>
      <c r="AS64">
        <f t="shared" si="46"/>
        <v>7.0634983948515001E-3</v>
      </c>
      <c r="AT64">
        <f t="shared" si="47"/>
        <v>-1.7866103625808589E-3</v>
      </c>
      <c r="AU64">
        <f t="shared" si="48"/>
        <v>-3.1237248046975732</v>
      </c>
      <c r="AW64">
        <v>61</v>
      </c>
      <c r="AX64">
        <f>IF(Z64&gt;0, (R64*SUMPRODUCT(K64:$K$98, X64:$X$98)-K64*$AZ$3)/Z64, 0)</f>
        <v>-1855.7190855862791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250000</v>
      </c>
      <c r="S65">
        <f t="shared" si="32"/>
        <v>-3520.7545988110419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-12.806864235952922</v>
      </c>
      <c r="AC65">
        <f t="shared" si="33"/>
        <v>-13.866943709401495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-723.41335538452086</v>
      </c>
      <c r="AI65">
        <f t="shared" si="38"/>
        <v>-723.61028679965102</v>
      </c>
      <c r="AJ65">
        <f t="shared" si="39"/>
        <v>1.0600794734485728</v>
      </c>
      <c r="AK65">
        <f t="shared" si="61"/>
        <v>-0.89648049651670458</v>
      </c>
      <c r="AL65">
        <f t="shared" si="40"/>
        <v>-723.44668782271913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-1.6434763488114501</v>
      </c>
      <c r="AR65">
        <f t="shared" si="45"/>
        <v>-1.6439237446477246</v>
      </c>
      <c r="AS65">
        <f t="shared" si="46"/>
        <v>2.4083264837530863E-3</v>
      </c>
      <c r="AT65">
        <f t="shared" si="47"/>
        <v>-2.0366564734111284E-3</v>
      </c>
      <c r="AU65">
        <f t="shared" si="48"/>
        <v>-1.6435520746373826</v>
      </c>
      <c r="AW65">
        <v>62</v>
      </c>
      <c r="AX65">
        <f>IF(Z65&gt;0, (R65*SUMPRODUCT(K65:$K$98, X65:$X$98)-K65*$AZ$3)/Z65, 0)</f>
        <v>-3520.7545988110419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250000</v>
      </c>
      <c r="S66">
        <f t="shared" si="32"/>
        <v>-6164.8401844902774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-13.866943709401495</v>
      </c>
      <c r="AC66">
        <f t="shared" si="33"/>
        <v>-13.663952007121949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-420.70238537274491</v>
      </c>
      <c r="AI66">
        <f t="shared" si="38"/>
        <v>-420.81320699664928</v>
      </c>
      <c r="AJ66">
        <f t="shared" si="39"/>
        <v>-0.20299170227954555</v>
      </c>
      <c r="AK66">
        <f t="shared" si="61"/>
        <v>-0.97068605965810473</v>
      </c>
      <c r="AL66">
        <f t="shared" si="40"/>
        <v>-421.98688475858688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-0.85336315565437149</v>
      </c>
      <c r="AR66">
        <f t="shared" si="45"/>
        <v>-0.85358794898566193</v>
      </c>
      <c r="AS66">
        <f t="shared" si="46"/>
        <v>-4.1175340490510098E-4</v>
      </c>
      <c r="AT66">
        <f t="shared" si="47"/>
        <v>-1.9689636850659322E-3</v>
      </c>
      <c r="AU66">
        <f t="shared" si="48"/>
        <v>-0.85596866607563282</v>
      </c>
      <c r="AW66">
        <v>63</v>
      </c>
      <c r="AX66">
        <f>IF(Z66&gt;0, (R66*SUMPRODUCT(K66:$K$98, X66:$X$98)-K66*$AZ$3)/Z66, 0)</f>
        <v>-6164.8401844902774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-10480.885593790676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-13.663952007121949</v>
      </c>
      <c r="AC67">
        <f t="shared" ref="AC67:AC98" si="64">S67*Z67</f>
        <v>-12.868682974302219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-241.61103591765516</v>
      </c>
      <c r="AI67">
        <f t="shared" ref="AI67:AI98" si="69">SUM(AE67:AH67)</f>
        <v>-241.67242711813694</v>
      </c>
      <c r="AJ67">
        <f t="shared" ref="AJ67:AJ98" si="70">AB67-AC67</f>
        <v>-0.79526903281973027</v>
      </c>
      <c r="AK67">
        <f t="shared" si="61"/>
        <v>-0.95647664049853653</v>
      </c>
      <c r="AL67">
        <f t="shared" ref="AL67:AL98" si="71">SUM(AI67:AK67)</f>
        <v>-243.42417279145522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-0.43758019585706265</v>
      </c>
      <c r="AR67">
        <f t="shared" ref="AR67:AR98" si="76">AI67*$K67</f>
        <v>-0.43769138106608546</v>
      </c>
      <c r="AS67">
        <f t="shared" ref="AS67:AS98" si="77">AJ67*$K67</f>
        <v>-1.440306639217077E-3</v>
      </c>
      <c r="AT67">
        <f t="shared" ref="AT67:AT98" si="78">AK67*$K67</f>
        <v>-1.7322687024308705E-3</v>
      </c>
      <c r="AU67">
        <f t="shared" ref="AU67:AU98" si="79">AL67*$K67</f>
        <v>-0.44086395640773346</v>
      </c>
      <c r="AW67">
        <v>64</v>
      </c>
      <c r="AX67">
        <f>IF(Z67&gt;0, (R67*SUMPRODUCT(K67:$K$98, X67:$X$98)-K67*$AZ$3)/Z67, 0)</f>
        <v>-10480.885593790676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250000</v>
      </c>
      <c r="S68">
        <f t="shared" si="63"/>
        <v>-17709.316536372884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-12.868682974302219</v>
      </c>
      <c r="AC68">
        <f t="shared" si="64"/>
        <v>-11.834270144735974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-136.82366895103462</v>
      </c>
      <c r="AI68">
        <f t="shared" si="69"/>
        <v>-136.8570815057214</v>
      </c>
      <c r="AJ68">
        <f t="shared" si="70"/>
        <v>-1.0344128295662447</v>
      </c>
      <c r="AK68">
        <f t="shared" si="61"/>
        <v>-0.90080780820115547</v>
      </c>
      <c r="AL68">
        <f t="shared" si="71"/>
        <v>-138.7923021434888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-0.22125041816429192</v>
      </c>
      <c r="AR68">
        <f t="shared" si="76"/>
        <v>-0.2213044478636346</v>
      </c>
      <c r="AS68">
        <f t="shared" si="77"/>
        <v>-1.6726950304040173E-3</v>
      </c>
      <c r="AT68">
        <f t="shared" si="78"/>
        <v>-1.4566493193622098E-3</v>
      </c>
      <c r="AU68">
        <f t="shared" si="79"/>
        <v>-0.22443379221340082</v>
      </c>
      <c r="AW68">
        <v>65</v>
      </c>
      <c r="AX68">
        <f>IF(Z68&gt;0, (R68*SUMPRODUCT(K68:$K$98, X68:$X$98)-K68*$AZ$3)/Z68, 0)</f>
        <v>-17709.316536372884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250000</v>
      </c>
      <c r="S69">
        <f t="shared" si="63"/>
        <v>-30065.865876994856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-11.834270144735974</v>
      </c>
      <c r="AC69">
        <f t="shared" si="64"/>
        <v>-10.741241075915172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-76.077895447561929</v>
      </c>
      <c r="AI69">
        <f t="shared" si="69"/>
        <v>-76.095758297612321</v>
      </c>
      <c r="AJ69">
        <f t="shared" si="70"/>
        <v>-1.0930290688208029</v>
      </c>
      <c r="AK69">
        <f t="shared" si="61"/>
        <v>-0.82839891013151834</v>
      </c>
      <c r="AL69">
        <f t="shared" si="71"/>
        <v>-78.01718627656463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-0.10984071107906981</v>
      </c>
      <c r="AR69">
        <f t="shared" si="76"/>
        <v>-0.10986650133180868</v>
      </c>
      <c r="AS69">
        <f t="shared" si="77"/>
        <v>-1.5781074048259317E-3</v>
      </c>
      <c r="AT69">
        <f t="shared" si="78"/>
        <v>-1.1960363100302935E-3</v>
      </c>
      <c r="AU69">
        <f t="shared" si="79"/>
        <v>-0.11264064504666489</v>
      </c>
      <c r="AW69">
        <v>66</v>
      </c>
      <c r="AX69">
        <f>IF(Z69&gt;0, (R69*SUMPRODUCT(K69:$K$98, X69:$X$98)-K69*$AZ$3)/Z69, 0)</f>
        <v>-30065.865876994856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250000</v>
      </c>
      <c r="S70">
        <f t="shared" si="63"/>
        <v>-51675.986178556239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-10.741241075915172</v>
      </c>
      <c r="AC70">
        <f t="shared" si="64"/>
        <v>-9.6776179593289768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-41.602369129259031</v>
      </c>
      <c r="AI70">
        <f t="shared" si="69"/>
        <v>-41.611732876983062</v>
      </c>
      <c r="AJ70">
        <f t="shared" si="70"/>
        <v>-1.0636231165861947</v>
      </c>
      <c r="AK70">
        <f t="shared" si="61"/>
        <v>-0.75188687531406206</v>
      </c>
      <c r="AL70">
        <f t="shared" si="71"/>
        <v>-43.427242868883319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-5.3629640534509998E-2</v>
      </c>
      <c r="AR70">
        <f t="shared" si="76"/>
        <v>-5.3641711347663337E-2</v>
      </c>
      <c r="AS70">
        <f t="shared" si="77"/>
        <v>-1.3711172368449391E-3</v>
      </c>
      <c r="AT70">
        <f t="shared" si="78"/>
        <v>-9.692578497254268E-4</v>
      </c>
      <c r="AU70">
        <f t="shared" si="79"/>
        <v>-5.5982086434233705E-2</v>
      </c>
      <c r="AW70">
        <v>67</v>
      </c>
      <c r="AX70">
        <f>IF(Z70&gt;0, (R70*SUMPRODUCT(K70:$K$98, X70:$X$98)-K70*$AZ$3)/Z70, 0)</f>
        <v>-51675.986178556239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250000</v>
      </c>
      <c r="S71">
        <f t="shared" si="63"/>
        <v>-90334.012670299999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-9.6776179593289768</v>
      </c>
      <c r="AC71">
        <f t="shared" si="64"/>
        <v>-8.6835120394480736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-22.318872072463947</v>
      </c>
      <c r="AI71">
        <f t="shared" si="69"/>
        <v>-22.323678408296242</v>
      </c>
      <c r="AJ71">
        <f t="shared" si="70"/>
        <v>-0.99410591988090324</v>
      </c>
      <c r="AK71">
        <f t="shared" si="61"/>
        <v>-0.67743325715302849</v>
      </c>
      <c r="AL71">
        <f t="shared" si="71"/>
        <v>-23.995217585330177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-2.5688635892839266E-2</v>
      </c>
      <c r="AR71">
        <f t="shared" si="76"/>
        <v>-2.5694167902287308E-2</v>
      </c>
      <c r="AS71">
        <f t="shared" si="77"/>
        <v>-1.1441987270603734E-3</v>
      </c>
      <c r="AT71">
        <f t="shared" si="78"/>
        <v>-7.7971396709489388E-4</v>
      </c>
      <c r="AU71">
        <f t="shared" si="79"/>
        <v>-2.7618080596442579E-2</v>
      </c>
      <c r="AW71">
        <v>68</v>
      </c>
      <c r="AX71">
        <f>IF(Z71&gt;0, (R71*SUMPRODUCT(K71:$K$98, X71:$X$98)-K71*$AZ$3)/Z71, 0)</f>
        <v>-90334.012670299999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250000</v>
      </c>
      <c r="S72">
        <f t="shared" si="63"/>
        <v>-161088.58895243384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-8.6835120394480736</v>
      </c>
      <c r="AC72">
        <f t="shared" si="64"/>
        <v>-7.7737224963985803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-11.727003021153223</v>
      </c>
      <c r="AI72">
        <f t="shared" si="69"/>
        <v>-11.729415893022965</v>
      </c>
      <c r="AJ72">
        <f t="shared" si="70"/>
        <v>-0.90978954304949333</v>
      </c>
      <c r="AK72">
        <f t="shared" si="61"/>
        <v>-0.60784584276136522</v>
      </c>
      <c r="AL72">
        <f t="shared" si="71"/>
        <v>-13.247051278833824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-1.2051408690725284E-2</v>
      </c>
      <c r="AR72">
        <f t="shared" si="76"/>
        <v>-1.2053888310195677E-2</v>
      </c>
      <c r="AS72">
        <f t="shared" si="77"/>
        <v>-9.3495717414417742E-4</v>
      </c>
      <c r="AT72">
        <f t="shared" si="78"/>
        <v>-6.2466076446488178E-4</v>
      </c>
      <c r="AU72">
        <f t="shared" si="79"/>
        <v>-1.3613506248804736E-2</v>
      </c>
      <c r="AW72">
        <v>69</v>
      </c>
      <c r="AX72">
        <f>IF(Z72&gt;0, (R72*SUMPRODUCT(K72:$K$98, X72:$X$98)-K72*$AZ$3)/Z72, 0)</f>
        <v>-161088.58895243384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250000</v>
      </c>
      <c r="S73">
        <f t="shared" si="63"/>
        <v>-293985.02111681382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-7.7737224963985803</v>
      </c>
      <c r="AC73">
        <f t="shared" si="64"/>
        <v>-6.9505255310336498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-6.0331037922193822</v>
      </c>
      <c r="AI73">
        <f t="shared" si="69"/>
        <v>-6.034285914611984</v>
      </c>
      <c r="AJ73">
        <f t="shared" si="70"/>
        <v>-0.82319696536493048</v>
      </c>
      <c r="AK73">
        <f t="shared" ref="AK73:AK98" si="92">G73*SUM(AB73:AB73, AE73:AF73)</f>
        <v>-0.54416057474790069</v>
      </c>
      <c r="AL73">
        <f t="shared" si="71"/>
        <v>-7.4016434547248151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-5.5357128195049968E-3</v>
      </c>
      <c r="AR73">
        <f t="shared" si="76"/>
        <v>-5.5367974834372481E-3</v>
      </c>
      <c r="AS73">
        <f t="shared" si="77"/>
        <v>-7.5532961989236574E-4</v>
      </c>
      <c r="AT73">
        <f t="shared" si="78"/>
        <v>-4.9929800203106197E-4</v>
      </c>
      <c r="AU73">
        <f t="shared" si="79"/>
        <v>-6.7914251053606753E-3</v>
      </c>
      <c r="AW73">
        <v>70</v>
      </c>
      <c r="AX73">
        <f>IF(Z73&gt;0, (R73*SUMPRODUCT(K73:$K$98, X73:$X$98)-K73*$AZ$3)/Z73, 0)</f>
        <v>-293985.02111681382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250000</v>
      </c>
      <c r="S74">
        <f t="shared" si="63"/>
        <v>-550125.06050644198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-6.9505255310336498</v>
      </c>
      <c r="AC74">
        <f t="shared" si="64"/>
        <v>-6.2103037670177503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-3.0292822196717939</v>
      </c>
      <c r="AI74">
        <f t="shared" si="69"/>
        <v>-3.0298466643965352</v>
      </c>
      <c r="AJ74">
        <f t="shared" si="70"/>
        <v>-0.74022176401589945</v>
      </c>
      <c r="AK74">
        <f t="shared" si="92"/>
        <v>-0.48653678717235554</v>
      </c>
      <c r="AL74">
        <f t="shared" si="71"/>
        <v>-4.2566052155847904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-2.4817296421765019E-3</v>
      </c>
      <c r="AR74">
        <f t="shared" si="76"/>
        <v>-2.4821920616881813E-3</v>
      </c>
      <c r="AS74">
        <f t="shared" si="77"/>
        <v>-6.064242815056925E-4</v>
      </c>
      <c r="AT74">
        <f t="shared" si="78"/>
        <v>-3.9859368628446105E-4</v>
      </c>
      <c r="AU74">
        <f t="shared" si="79"/>
        <v>-3.4872100294783353E-3</v>
      </c>
      <c r="AW74">
        <v>71</v>
      </c>
      <c r="AX74">
        <f>IF(Z74&gt;0, (R74*SUMPRODUCT(K74:$K$98, X74:$X$98)-K74*$AZ$3)/Z74, 0)</f>
        <v>-550125.06050644198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250000</v>
      </c>
      <c r="S75">
        <f t="shared" si="63"/>
        <v>-1058264.3202630694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-6.2103037670177503</v>
      </c>
      <c r="AC75">
        <f t="shared" si="64"/>
        <v>-5.5469306066283135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-1.4836173698810917</v>
      </c>
      <c r="AI75">
        <f t="shared" si="69"/>
        <v>-1.4838794466846095</v>
      </c>
      <c r="AJ75">
        <f t="shared" si="70"/>
        <v>-0.66337316038943683</v>
      </c>
      <c r="AK75">
        <f t="shared" si="92"/>
        <v>-0.43472126369124259</v>
      </c>
      <c r="AL75">
        <f t="shared" si="71"/>
        <v>-2.5819738707652888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-1.0852220738050784E-3</v>
      </c>
      <c r="AR75">
        <f t="shared" si="76"/>
        <v>-1.0854137752086771E-3</v>
      </c>
      <c r="AS75">
        <f t="shared" si="77"/>
        <v>-4.8523777858043836E-4</v>
      </c>
      <c r="AT75">
        <f t="shared" si="78"/>
        <v>-3.1798570230273437E-4</v>
      </c>
      <c r="AU75">
        <f t="shared" si="79"/>
        <v>-1.8886372560918499E-3</v>
      </c>
      <c r="AW75">
        <v>72</v>
      </c>
      <c r="AX75">
        <f>IF(Z75&gt;0, (R75*SUMPRODUCT(K75:$K$98, X75:$X$98)-K75*$AZ$3)/Z75, 0)</f>
        <v>-1058264.3202630694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250000</v>
      </c>
      <c r="S76">
        <f t="shared" si="63"/>
        <v>-2098419.8367266566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-5.5469306066283135</v>
      </c>
      <c r="AC76">
        <f t="shared" si="64"/>
        <v>-4.9535025340310366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-0.70713343373755988</v>
      </c>
      <c r="AI76">
        <f t="shared" si="69"/>
        <v>-0.70725146308629494</v>
      </c>
      <c r="AJ76">
        <f t="shared" si="70"/>
        <v>-0.59342807259727692</v>
      </c>
      <c r="AK76">
        <f t="shared" si="92"/>
        <v>-0.38828514246398199</v>
      </c>
      <c r="AL76">
        <f t="shared" si="71"/>
        <v>-1.6889646781475538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-4.6182778551244507E-4</v>
      </c>
      <c r="AR76">
        <f t="shared" si="76"/>
        <v>-4.6190487030316652E-4</v>
      </c>
      <c r="AS76">
        <f t="shared" si="77"/>
        <v>-3.8756698460708342E-4</v>
      </c>
      <c r="AT76">
        <f t="shared" si="78"/>
        <v>-2.5358844446616397E-4</v>
      </c>
      <c r="AU76">
        <f t="shared" si="79"/>
        <v>-1.103060299376414E-3</v>
      </c>
      <c r="AW76">
        <v>73</v>
      </c>
      <c r="AX76">
        <f>IF(Z76&gt;0, (R76*SUMPRODUCT(K76:$K$98, X76:$X$98)-K76*$AZ$3)/Z76, 0)</f>
        <v>-2098419.8367266566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250000</v>
      </c>
      <c r="S77">
        <f t="shared" si="63"/>
        <v>-4296045.284229097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-4.9535025340310366</v>
      </c>
      <c r="AC77">
        <f t="shared" si="64"/>
        <v>-4.4231489201459393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-0.32684872734830872</v>
      </c>
      <c r="AI77">
        <f t="shared" si="69"/>
        <v>-0.32690020665808678</v>
      </c>
      <c r="AJ77">
        <f t="shared" si="70"/>
        <v>-0.53035361388509727</v>
      </c>
      <c r="AK77">
        <f t="shared" si="92"/>
        <v>-0.34674517738217259</v>
      </c>
      <c r="AL77">
        <f t="shared" si="71"/>
        <v>-1.2039989979253567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-1.9059322665469525E-4</v>
      </c>
      <c r="AR77">
        <f t="shared" si="76"/>
        <v>-1.9062324545830557E-4</v>
      </c>
      <c r="AS77">
        <f t="shared" si="77"/>
        <v>-3.0926174122936241E-4</v>
      </c>
      <c r="AT77">
        <f t="shared" si="78"/>
        <v>-2.0219531744970369E-4</v>
      </c>
      <c r="AU77">
        <f t="shared" si="79"/>
        <v>-7.0208030413737165E-4</v>
      </c>
      <c r="AW77">
        <v>74</v>
      </c>
      <c r="AX77">
        <f>IF(Z77&gt;0, (R77*SUMPRODUCT(K77:$K$98, X77:$X$98)-K77*$AZ$3)/Z77, 0)</f>
        <v>-4296045.284229097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250000</v>
      </c>
      <c r="S78">
        <f t="shared" si="63"/>
        <v>-9104669.0216010436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-4.4231489201459393</v>
      </c>
      <c r="AC78">
        <f t="shared" si="64"/>
        <v>-3.9493971547381217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-0.14637830208341188</v>
      </c>
      <c r="AI78">
        <f t="shared" si="69"/>
        <v>-0.14639999093967546</v>
      </c>
      <c r="AJ78">
        <f t="shared" si="70"/>
        <v>-0.4737517654078176</v>
      </c>
      <c r="AK78">
        <f t="shared" si="92"/>
        <v>-0.30962042441021576</v>
      </c>
      <c r="AL78">
        <f t="shared" si="71"/>
        <v>-0.92977218075770884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-7.6211295962542986E-5</v>
      </c>
      <c r="AR78">
        <f t="shared" si="76"/>
        <v>-7.6222588181541751E-5</v>
      </c>
      <c r="AS78">
        <f t="shared" si="77"/>
        <v>-2.4665702151469346E-4</v>
      </c>
      <c r="AT78">
        <f t="shared" si="78"/>
        <v>-1.6120267461040028E-4</v>
      </c>
      <c r="AU78">
        <f t="shared" si="79"/>
        <v>-4.8408228430663546E-4</v>
      </c>
      <c r="AW78">
        <v>75</v>
      </c>
      <c r="AX78">
        <f>IF(Z78&gt;0, (R78*SUMPRODUCT(K78:$K$98, X78:$X$98)-K78*$AZ$3)/Z78, 0)</f>
        <v>-9104669.0216010436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250000</v>
      </c>
      <c r="S79">
        <f t="shared" si="63"/>
        <v>-20004849.810987435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-3.9493971547381217</v>
      </c>
      <c r="AC79">
        <f t="shared" si="64"/>
        <v>-3.5263105458247335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-6.3291642802860149E-2</v>
      </c>
      <c r="AI79">
        <f t="shared" si="69"/>
        <v>-6.3300456442000511E-2</v>
      </c>
      <c r="AJ79">
        <f t="shared" si="70"/>
        <v>-0.42308660891338823</v>
      </c>
      <c r="AK79">
        <f t="shared" si="92"/>
        <v>-0.27645780083166854</v>
      </c>
      <c r="AL79">
        <f t="shared" si="71"/>
        <v>-0.76284486618705727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-2.9421918442967131E-5</v>
      </c>
      <c r="AR79">
        <f t="shared" si="76"/>
        <v>-2.9426015574286367E-5</v>
      </c>
      <c r="AS79">
        <f t="shared" si="77"/>
        <v>-1.9667714646835985E-4</v>
      </c>
      <c r="AT79">
        <f t="shared" si="78"/>
        <v>-1.2851489562890333E-4</v>
      </c>
      <c r="AU79">
        <f t="shared" si="79"/>
        <v>-3.5461805767154957E-4</v>
      </c>
      <c r="AW79">
        <v>76</v>
      </c>
      <c r="AX79">
        <f>IF(Z79&gt;0, (R79*SUMPRODUCT(K79:$K$98, X79:$X$98)-K79*$AZ$3)/Z79, 0)</f>
        <v>-20004849.810987435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250000</v>
      </c>
      <c r="S80">
        <f t="shared" si="63"/>
        <v>-45604086.140093222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-3.5263105458247335</v>
      </c>
      <c r="AC80">
        <f t="shared" si="64"/>
        <v>-3.1485160211276844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-2.6367459396519466E-2</v>
      </c>
      <c r="AI80">
        <f t="shared" si="69"/>
        <v>-2.6370911407389123E-2</v>
      </c>
      <c r="AJ80">
        <f t="shared" si="70"/>
        <v>-0.37779452469704911</v>
      </c>
      <c r="AK80">
        <f t="shared" si="92"/>
        <v>-0.24684173820773136</v>
      </c>
      <c r="AL80">
        <f t="shared" si="71"/>
        <v>-0.65100717431216959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-1.0943969703994992E-5</v>
      </c>
      <c r="AR80">
        <f t="shared" si="76"/>
        <v>-1.0945402481488161E-5</v>
      </c>
      <c r="AS80">
        <f t="shared" si="77"/>
        <v>-1.5680584808885534E-4</v>
      </c>
      <c r="AT80">
        <f t="shared" si="78"/>
        <v>-1.0245312087153404E-4</v>
      </c>
      <c r="AU80">
        <f t="shared" si="79"/>
        <v>-2.7020437144187754E-4</v>
      </c>
      <c r="AW80">
        <v>77</v>
      </c>
      <c r="AX80">
        <f>IF(Z80&gt;0, (R80*SUMPRODUCT(K80:$K$98, X80:$X$98)-K80*$AZ$3)/Z80, 0)</f>
        <v>-45604086.140093222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250000</v>
      </c>
      <c r="S81">
        <f t="shared" si="63"/>
        <v>-108115855.1057827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-3.1485160211276844</v>
      </c>
      <c r="AC81">
        <f t="shared" si="64"/>
        <v>-2.8111841556192707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-1.0587056261656503E-2</v>
      </c>
      <c r="AI81">
        <f t="shared" si="69"/>
        <v>-1.0588356341165133E-2</v>
      </c>
      <c r="AJ81">
        <f t="shared" si="70"/>
        <v>-0.33733186550841365</v>
      </c>
      <c r="AK81">
        <f t="shared" si="92"/>
        <v>-0.22039612147893792</v>
      </c>
      <c r="AL81">
        <f t="shared" si="71"/>
        <v>-0.56831634332851666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-3.9234109023112198E-6</v>
      </c>
      <c r="AR81">
        <f t="shared" si="76"/>
        <v>-3.9238926930934696E-6</v>
      </c>
      <c r="AS81">
        <f t="shared" si="77"/>
        <v>-1.2501034150786804E-4</v>
      </c>
      <c r="AT81">
        <f t="shared" si="78"/>
        <v>-8.1675635272601932E-5</v>
      </c>
      <c r="AU81">
        <f t="shared" si="79"/>
        <v>-2.1060986947356344E-4</v>
      </c>
      <c r="AW81">
        <v>78</v>
      </c>
      <c r="AX81">
        <f>IF(Z81&gt;0, (R81*SUMPRODUCT(K81:$K$98, X81:$X$98)-K81*$AZ$3)/Z81, 0)</f>
        <v>-108115855.1057827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250000</v>
      </c>
      <c r="S82">
        <f t="shared" si="63"/>
        <v>-267180140.02103958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-2.8111841556192707</v>
      </c>
      <c r="AC82">
        <f t="shared" si="64"/>
        <v>-2.5099891419961398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-4.0868010209426219E-3</v>
      </c>
      <c r="AI82">
        <f t="shared" si="69"/>
        <v>-4.0872707394519767E-3</v>
      </c>
      <c r="AJ82">
        <f t="shared" si="70"/>
        <v>-0.30119501362313095</v>
      </c>
      <c r="AK82">
        <f t="shared" si="92"/>
        <v>-0.19678289089334897</v>
      </c>
      <c r="AL82">
        <f t="shared" si="71"/>
        <v>-0.50206517525593186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-1.3522408270517845E-6</v>
      </c>
      <c r="AR82">
        <f t="shared" si="76"/>
        <v>-1.352396247524256E-6</v>
      </c>
      <c r="AS82">
        <f t="shared" si="77"/>
        <v>-9.9659413863921123E-5</v>
      </c>
      <c r="AT82">
        <f t="shared" si="78"/>
        <v>-6.5111528006295676E-5</v>
      </c>
      <c r="AU82">
        <f t="shared" si="79"/>
        <v>-1.6612333811774106E-4</v>
      </c>
      <c r="AW82">
        <v>79</v>
      </c>
      <c r="AX82">
        <f>IF(Z82&gt;0, (R82*SUMPRODUCT(K82:$K$98, X82:$X$98)-K82*$AZ$3)/Z82, 0)</f>
        <v>-267180140.02103958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250000</v>
      </c>
      <c r="S83">
        <f t="shared" si="63"/>
        <v>-689820760.82939029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-2.5099891419961398</v>
      </c>
      <c r="AC83">
        <f t="shared" si="64"/>
        <v>-2.2410628718851511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-1.5129163397341035E-3</v>
      </c>
      <c r="AI83">
        <f t="shared" si="69"/>
        <v>-1.5130787777904175E-3</v>
      </c>
      <c r="AJ83">
        <f t="shared" si="70"/>
        <v>-0.26892627011098869</v>
      </c>
      <c r="AK83">
        <f t="shared" si="92"/>
        <v>-0.1756992399397298</v>
      </c>
      <c r="AL83">
        <f t="shared" si="71"/>
        <v>-0.44613858882850893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-4.4695874772452481E-7</v>
      </c>
      <c r="AR83">
        <f t="shared" si="76"/>
        <v>-4.4700673657118216E-7</v>
      </c>
      <c r="AS83">
        <f t="shared" si="77"/>
        <v>-7.9448509981827468E-5</v>
      </c>
      <c r="AT83">
        <f t="shared" si="78"/>
        <v>-5.1906579496268924E-5</v>
      </c>
      <c r="AU83">
        <f t="shared" si="79"/>
        <v>-1.3180209621466759E-4</v>
      </c>
      <c r="AW83">
        <v>80</v>
      </c>
      <c r="AX83">
        <f>IF(Z83&gt;0, (R83*SUMPRODUCT(K83:$K$98, X83:$X$98)-K83*$AZ$3)/Z83, 0)</f>
        <v>-689820760.82939029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250000</v>
      </c>
      <c r="S84">
        <f t="shared" si="63"/>
        <v>-1864853585.113575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-2.2410628718851511</v>
      </c>
      <c r="AC84">
        <f t="shared" si="64"/>
        <v>-2.0009493703154924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-5.3582354357210719E-4</v>
      </c>
      <c r="AI84">
        <f t="shared" si="69"/>
        <v>-5.3587719253914373E-4</v>
      </c>
      <c r="AJ84">
        <f t="shared" si="70"/>
        <v>-0.24011350156965872</v>
      </c>
      <c r="AK84">
        <f t="shared" si="92"/>
        <v>-0.1568744010319606</v>
      </c>
      <c r="AL84">
        <f t="shared" si="71"/>
        <v>-0.39752377979415843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-1.4133713958508792E-7</v>
      </c>
      <c r="AR84">
        <f t="shared" si="76"/>
        <v>-1.4135129086984127E-7</v>
      </c>
      <c r="AS84">
        <f t="shared" si="77"/>
        <v>-6.3336066312748903E-5</v>
      </c>
      <c r="AT84">
        <f t="shared" si="78"/>
        <v>-4.1379628390661606E-5</v>
      </c>
      <c r="AU84">
        <f t="shared" si="79"/>
        <v>-1.0485704599428034E-4</v>
      </c>
      <c r="AW84">
        <v>81</v>
      </c>
      <c r="AX84">
        <f>IF(Z84&gt;0, (R84*SUMPRODUCT(K84:$K$98, X84:$X$98)-K84*$AZ$3)/Z84, 0)</f>
        <v>-1864853585.113575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250000</v>
      </c>
      <c r="S85">
        <f t="shared" si="63"/>
        <v>-5291843805.8633108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-2.0009493703154924</v>
      </c>
      <c r="AC85">
        <f t="shared" si="64"/>
        <v>-1.7865620576094114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-1.8116070552900317E-4</v>
      </c>
      <c r="AI85">
        <f t="shared" si="69"/>
        <v>-1.8117758586526356E-4</v>
      </c>
      <c r="AJ85">
        <f t="shared" si="70"/>
        <v>-0.21438731270608091</v>
      </c>
      <c r="AK85">
        <f t="shared" si="92"/>
        <v>-0.14006645592208447</v>
      </c>
      <c r="AL85">
        <f t="shared" si="71"/>
        <v>-0.35463494621403063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-4.2665858257962171E-8</v>
      </c>
      <c r="AR85">
        <f t="shared" si="76"/>
        <v>-4.266983381122649E-8</v>
      </c>
      <c r="AS85">
        <f t="shared" si="77"/>
        <v>-5.0491184992424613E-5</v>
      </c>
      <c r="AT85">
        <f t="shared" si="78"/>
        <v>-3.2987592632829625E-5</v>
      </c>
      <c r="AU85">
        <f t="shared" si="79"/>
        <v>-8.3521447459065462E-5</v>
      </c>
      <c r="AW85">
        <v>82</v>
      </c>
      <c r="AX85">
        <f>IF(Z85&gt;0, (R85*SUMPRODUCT(K85:$K$98, X85:$X$98)-K85*$AZ$3)/Z85, 0)</f>
        <v>-5291843805.8633108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250000</v>
      </c>
      <c r="S86">
        <f t="shared" si="63"/>
        <v>-15807289905.043718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-1.7865620576094114</v>
      </c>
      <c r="AC86">
        <f t="shared" si="64"/>
        <v>-1.5951447305938233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-5.8329672528038965E-5</v>
      </c>
      <c r="AI86">
        <f t="shared" si="69"/>
        <v>-5.8334718126431151E-5</v>
      </c>
      <c r="AJ86">
        <f t="shared" si="70"/>
        <v>-0.19141732701558811</v>
      </c>
      <c r="AK86">
        <f t="shared" si="92"/>
        <v>-0.12505934403265881</v>
      </c>
      <c r="AL86">
        <f t="shared" si="71"/>
        <v>-0.31653500576637339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-1.2265577430308096E-8</v>
      </c>
      <c r="AR86">
        <f t="shared" si="76"/>
        <v>-1.2266638419939606E-8</v>
      </c>
      <c r="AS86">
        <f t="shared" si="77"/>
        <v>-4.0251281110547937E-5</v>
      </c>
      <c r="AT86">
        <f t="shared" si="78"/>
        <v>-2.6297508645857054E-5</v>
      </c>
      <c r="AU86">
        <f t="shared" si="79"/>
        <v>-6.6561056394824942E-5</v>
      </c>
      <c r="AW86">
        <v>83</v>
      </c>
      <c r="AX86">
        <f>IF(Z86&gt;0, (R86*SUMPRODUCT(K86:$K$98, X86:$X$98)-K86*$AZ$3)/Z86, 0)</f>
        <v>-15807289905.043718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250000</v>
      </c>
      <c r="S87">
        <f t="shared" si="63"/>
        <v>-49846593992.372673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-1.5951447305938233</v>
      </c>
      <c r="AC87">
        <f t="shared" si="64"/>
        <v>-1.4242363770723949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-1.7832614273741595E-5</v>
      </c>
      <c r="AI87">
        <f t="shared" si="69"/>
        <v>-1.7834042893295109E-5</v>
      </c>
      <c r="AJ87">
        <f t="shared" si="70"/>
        <v>-0.17090835352142841</v>
      </c>
      <c r="AK87">
        <f t="shared" si="92"/>
        <v>-0.11166013114156764</v>
      </c>
      <c r="AL87">
        <f t="shared" si="71"/>
        <v>-0.28258631870588935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-3.3480771216866675E-9</v>
      </c>
      <c r="AR87">
        <f t="shared" si="76"/>
        <v>-3.3483453453116107E-9</v>
      </c>
      <c r="AS87">
        <f t="shared" si="77"/>
        <v>-3.2088079714302645E-5</v>
      </c>
      <c r="AT87">
        <f t="shared" si="78"/>
        <v>-2.0964213364391694E-5</v>
      </c>
      <c r="AU87">
        <f t="shared" si="79"/>
        <v>-5.3055641424039648E-5</v>
      </c>
      <c r="AW87">
        <v>84</v>
      </c>
      <c r="AX87">
        <f>IF(Z87&gt;0, (R87*SUMPRODUCT(K87:$K$98, X87:$X$98)-K87*$AZ$3)/Z87, 0)</f>
        <v>-49846593992.372673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250000</v>
      </c>
      <c r="S88">
        <f t="shared" si="63"/>
        <v>-166408616352.07126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-1.4242363770723949</v>
      </c>
      <c r="AC88">
        <f t="shared" si="64"/>
        <v>-1.2716396252535023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-5.1612494492436956E-6</v>
      </c>
      <c r="AI88">
        <f t="shared" si="69"/>
        <v>-5.1616315327118265E-6</v>
      </c>
      <c r="AJ88">
        <f t="shared" si="70"/>
        <v>-0.15259675181889265</v>
      </c>
      <c r="AK88">
        <f t="shared" si="92"/>
        <v>-9.9696546395067656E-2</v>
      </c>
      <c r="AL88">
        <f t="shared" si="71"/>
        <v>-0.25229845984549304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-8.6520150137892283E-10</v>
      </c>
      <c r="AR88">
        <f t="shared" si="76"/>
        <v>-8.6526555160426653E-10</v>
      </c>
      <c r="AS88">
        <f t="shared" si="77"/>
        <v>-2.5580421965188948E-5</v>
      </c>
      <c r="AT88">
        <f t="shared" si="78"/>
        <v>-1.6712542664634381E-5</v>
      </c>
      <c r="AU88">
        <f t="shared" si="79"/>
        <v>-4.2293829895374938E-5</v>
      </c>
      <c r="AW88">
        <v>85</v>
      </c>
      <c r="AX88">
        <f>IF(Z88&gt;0, (R88*SUMPRODUCT(K88:$K$98, X88:$X$98)-K88*$AZ$3)/Z88, 0)</f>
        <v>-166408616352.07126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250000</v>
      </c>
      <c r="S89">
        <f t="shared" si="63"/>
        <v>-596150853074.07397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-1.2716396252535023</v>
      </c>
      <c r="AC89">
        <f t="shared" si="64"/>
        <v>-1.1353925232910524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-1.4151784282655502E-6</v>
      </c>
      <c r="AI89">
        <f t="shared" si="69"/>
        <v>-1.4152736552133467E-6</v>
      </c>
      <c r="AJ89">
        <f t="shared" si="70"/>
        <v>-0.13624710196244982</v>
      </c>
      <c r="AK89">
        <f t="shared" si="92"/>
        <v>-8.9014773767745164E-2</v>
      </c>
      <c r="AL89">
        <f t="shared" si="71"/>
        <v>-0.2252632910038502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-2.1181445377842118E-10</v>
      </c>
      <c r="AR89">
        <f t="shared" si="76"/>
        <v>-2.118287067118532E-10</v>
      </c>
      <c r="AS89">
        <f t="shared" si="77"/>
        <v>-2.0392556093749273E-5</v>
      </c>
      <c r="AT89">
        <f t="shared" si="78"/>
        <v>-1.3323136720599244E-5</v>
      </c>
      <c r="AU89">
        <f t="shared" si="79"/>
        <v>-3.3715904643055228E-5</v>
      </c>
      <c r="AW89">
        <v>86</v>
      </c>
      <c r="AX89">
        <f>IF(Z89&gt;0, (R89*SUMPRODUCT(K89:$K$98, X89:$X$98)-K89*$AZ$3)/Z89, 0)</f>
        <v>-596150853074.07397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250000</v>
      </c>
      <c r="S90">
        <f t="shared" si="63"/>
        <v>-2303124722153.3193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-1.1353925232910524</v>
      </c>
      <c r="AC90">
        <f t="shared" si="64"/>
        <v>-1.0137433245496068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-3.6133339736261915E-7</v>
      </c>
      <c r="AI90">
        <f t="shared" si="69"/>
        <v>-3.6135540536146523E-7</v>
      </c>
      <c r="AJ90">
        <f t="shared" si="70"/>
        <v>-0.12164919874144564</v>
      </c>
      <c r="AK90">
        <f t="shared" si="92"/>
        <v>-7.9477476630373675E-2</v>
      </c>
      <c r="AL90">
        <f t="shared" si="71"/>
        <v>-0.20112703672722468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-4.8287472515332801E-11</v>
      </c>
      <c r="AR90">
        <f t="shared" si="76"/>
        <v>-4.829041359591698E-11</v>
      </c>
      <c r="AS90">
        <f t="shared" si="77"/>
        <v>-1.6256820940481123E-5</v>
      </c>
      <c r="AT90">
        <f t="shared" si="78"/>
        <v>-1.0621123030389996E-5</v>
      </c>
      <c r="AU90">
        <f t="shared" si="79"/>
        <v>-2.6877992261284715E-5</v>
      </c>
      <c r="AW90">
        <v>87</v>
      </c>
      <c r="AX90">
        <f>IF(Z90&gt;0, (R90*SUMPRODUCT(K90:$K$98, X90:$X$98)-K90*$AZ$3)/Z90, 0)</f>
        <v>-2303124722153.3193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250000</v>
      </c>
      <c r="S91">
        <f t="shared" si="63"/>
        <v>-9649170419744.0117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-1.0137433245496068</v>
      </c>
      <c r="AC91">
        <f t="shared" si="64"/>
        <v>-0.90512796838962617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-8.5488667187110043E-8</v>
      </c>
      <c r="AI91">
        <f t="shared" si="69"/>
        <v>-8.549335737253022E-8</v>
      </c>
      <c r="AJ91">
        <f t="shared" si="70"/>
        <v>-0.10861535615998064</v>
      </c>
      <c r="AK91">
        <f t="shared" si="92"/>
        <v>-7.0962032718472484E-2</v>
      </c>
      <c r="AL91">
        <f t="shared" si="71"/>
        <v>-0.17957747437181049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-1.0200392731132916E-11</v>
      </c>
      <c r="AR91">
        <f t="shared" si="76"/>
        <v>-1.0200952357745915E-11</v>
      </c>
      <c r="AS91">
        <f t="shared" si="77"/>
        <v>-1.2959838138998747E-5</v>
      </c>
      <c r="AT91">
        <f t="shared" si="78"/>
        <v>-8.4670942540681399E-6</v>
      </c>
      <c r="AU91">
        <f t="shared" si="79"/>
        <v>-2.1426942594019244E-5</v>
      </c>
      <c r="AW91">
        <v>88</v>
      </c>
      <c r="AX91">
        <f>IF(Z91&gt;0, (R91*SUMPRODUCT(K91:$K$98, X91:$X$98)-K91*$AZ$3)/Z91, 0)</f>
        <v>-9649170419744.0117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250000</v>
      </c>
      <c r="S92">
        <f t="shared" si="63"/>
        <v>-44122719732343.156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-0.90512796838962617</v>
      </c>
      <c r="AC92">
        <f t="shared" si="64"/>
        <v>-0.80814997178530157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-1.8637427818108017E-8</v>
      </c>
      <c r="AI92">
        <f t="shared" si="69"/>
        <v>-1.863834361611037E-8</v>
      </c>
      <c r="AJ92">
        <f t="shared" si="70"/>
        <v>-9.6977996604324601E-2</v>
      </c>
      <c r="AK92">
        <f t="shared" si="92"/>
        <v>-6.3358957787273837E-2</v>
      </c>
      <c r="AL92">
        <f t="shared" si="71"/>
        <v>-0.16033697302994204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-1.9855292927176351E-12</v>
      </c>
      <c r="AR92">
        <f t="shared" si="76"/>
        <v>-1.9856268568116523E-12</v>
      </c>
      <c r="AS92">
        <f t="shared" si="77"/>
        <v>-1.0331503621968415E-5</v>
      </c>
      <c r="AT92">
        <f t="shared" si="78"/>
        <v>-6.7499157003019886E-6</v>
      </c>
      <c r="AU92">
        <f t="shared" si="79"/>
        <v>-1.7081421307897259E-5</v>
      </c>
      <c r="AW92">
        <v>89</v>
      </c>
      <c r="AX92">
        <f>IF(Z92&gt;0, (R92*SUMPRODUCT(K92:$K$98, X92:$X$98)-K92*$AZ$3)/Z92, 0)</f>
        <v>-44122719732343.156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250000</v>
      </c>
      <c r="S93">
        <f t="shared" si="63"/>
        <v>-221858093177329.03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-0.80814997178530157</v>
      </c>
      <c r="AC93">
        <f t="shared" si="64"/>
        <v>-0.72156247481003266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-3.7201100137430735E-9</v>
      </c>
      <c r="AI93">
        <f t="shared" si="69"/>
        <v>-3.7202726317626544E-9</v>
      </c>
      <c r="AJ93">
        <f t="shared" si="70"/>
        <v>-8.6587496975268907E-2</v>
      </c>
      <c r="AK93">
        <f t="shared" si="92"/>
        <v>-5.6570498024971112E-2</v>
      </c>
      <c r="AL93">
        <f t="shared" si="71"/>
        <v>-0.14315799872051266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-3.5385723922364173E-13</v>
      </c>
      <c r="AR93">
        <f t="shared" si="76"/>
        <v>-3.5387270746604434E-13</v>
      </c>
      <c r="AS93">
        <f t="shared" si="77"/>
        <v>-8.2362114340068506E-6</v>
      </c>
      <c r="AT93">
        <f t="shared" si="78"/>
        <v>-5.3809914703251772E-6</v>
      </c>
      <c r="AU93">
        <f t="shared" si="79"/>
        <v>-1.3617203258204737E-5</v>
      </c>
      <c r="AW93">
        <v>90</v>
      </c>
      <c r="AX93">
        <f>IF(Z93&gt;0, (R93*SUMPRODUCT(K93:$K$98, X93:$X$98)-K93*$AZ$3)/Z93, 0)</f>
        <v>-221858093177329.03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250000</v>
      </c>
      <c r="S94">
        <f t="shared" si="63"/>
        <v>-1238272048469760.5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-0.72156247481003266</v>
      </c>
      <c r="AC94">
        <f t="shared" si="64"/>
        <v>-0.64425220965212349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-6.7488838364027666E-10</v>
      </c>
      <c r="AI94">
        <f t="shared" si="69"/>
        <v>-6.749143978029337E-10</v>
      </c>
      <c r="AJ94">
        <f t="shared" si="70"/>
        <v>-7.7310265157909175E-2</v>
      </c>
      <c r="AK94">
        <f t="shared" si="92"/>
        <v>-5.0509373236702293E-2</v>
      </c>
      <c r="AL94">
        <f t="shared" si="71"/>
        <v>-0.12781963906952587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-5.7317366992415036E-14</v>
      </c>
      <c r="AR94">
        <f t="shared" si="76"/>
        <v>-5.7319576340425997E-14</v>
      </c>
      <c r="AS94">
        <f t="shared" si="77"/>
        <v>-6.5658573295264926E-6</v>
      </c>
      <c r="AT94">
        <f t="shared" si="78"/>
        <v>-4.2896934553077663E-6</v>
      </c>
      <c r="AU94">
        <f t="shared" si="79"/>
        <v>-1.0855550842153836E-5</v>
      </c>
      <c r="AW94">
        <v>91</v>
      </c>
      <c r="AX94">
        <f>IF(Z94&gt;0, (R94*SUMPRODUCT(K94:$K$98, X94:$X$98)-K94*$AZ$3)/Z94, 0)</f>
        <v>-1238272048469760.5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250000</v>
      </c>
      <c r="S95">
        <f t="shared" si="63"/>
        <v>-7765528278217660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-0.64425220965212349</v>
      </c>
      <c r="AC95">
        <f t="shared" si="64"/>
        <v>-0.57522518718944615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-1.1025155861646611E-10</v>
      </c>
      <c r="AI95">
        <f t="shared" si="69"/>
        <v>-1.1025526232577333E-10</v>
      </c>
      <c r="AJ95">
        <f t="shared" si="70"/>
        <v>-6.9027022462677334E-2</v>
      </c>
      <c r="AK95">
        <f t="shared" si="92"/>
        <v>-4.5097654675648649E-2</v>
      </c>
      <c r="AL95">
        <f t="shared" si="71"/>
        <v>-0.11412467724858125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-8.3602832915601535E-15</v>
      </c>
      <c r="AR95">
        <f t="shared" si="76"/>
        <v>-8.3605641407329586E-15</v>
      </c>
      <c r="AS95">
        <f t="shared" si="77"/>
        <v>-5.2342612639916077E-6</v>
      </c>
      <c r="AT95">
        <f t="shared" si="78"/>
        <v>-3.4197173591436704E-6</v>
      </c>
      <c r="AU95">
        <f t="shared" si="79"/>
        <v>-8.6539786314958427E-6</v>
      </c>
      <c r="AW95">
        <v>92</v>
      </c>
      <c r="AX95">
        <f>IF(Z95&gt;0, (R95*SUMPRODUCT(K95:$K$98, X95:$X$98)-K95*$AZ$3)/Z95, 0)</f>
        <v>-7765528278217660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250000</v>
      </c>
      <c r="S96">
        <f t="shared" si="63"/>
        <v>-5.5568513221039328E+16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-0.57522518718944615</v>
      </c>
      <c r="AC96">
        <f t="shared" si="64"/>
        <v>-0.51359391713344127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-1.6022727371145017E-11</v>
      </c>
      <c r="AI96">
        <f t="shared" si="69"/>
        <v>-1.6023189497884931E-11</v>
      </c>
      <c r="AJ96">
        <f t="shared" si="70"/>
        <v>-6.1631270056004883E-2</v>
      </c>
      <c r="AK96">
        <f t="shared" si="92"/>
        <v>-4.0265763103261236E-2</v>
      </c>
      <c r="AL96">
        <f t="shared" si="71"/>
        <v>-0.10189703317528931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-1.084812489656666E-15</v>
      </c>
      <c r="AR96">
        <f t="shared" si="76"/>
        <v>-1.0848437777668391E-15</v>
      </c>
      <c r="AS96">
        <f t="shared" si="77"/>
        <v>-4.1727210331594847E-6</v>
      </c>
      <c r="AT96">
        <f t="shared" si="78"/>
        <v>-2.7261777416645154E-6</v>
      </c>
      <c r="AU96">
        <f t="shared" si="79"/>
        <v>-6.8988987759088439E-6</v>
      </c>
      <c r="AW96">
        <v>93</v>
      </c>
      <c r="AX96">
        <f>IF(Z96&gt;0, (R96*SUMPRODUCT(K96:$K$98, X96:$X$98)-K96*$AZ$3)/Z96, 0)</f>
        <v>-5.5568513221039328E+16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250000</v>
      </c>
      <c r="S97">
        <f t="shared" si="63"/>
        <v>-4.6293095812485555E+17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-0.51359391713344127</v>
      </c>
      <c r="AC97">
        <f t="shared" si="64"/>
        <v>-0.45856599744057358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-2.0398846042978901E-12</v>
      </c>
      <c r="AI97">
        <f t="shared" si="69"/>
        <v>-2.0399341328495447E-12</v>
      </c>
      <c r="AJ97">
        <f t="shared" si="70"/>
        <v>-5.5027919692867688E-2</v>
      </c>
      <c r="AK97">
        <f t="shared" si="92"/>
        <v>-3.5951574199340891E-2</v>
      </c>
      <c r="AL97">
        <f t="shared" si="71"/>
        <v>-9.0979493894248503E-2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-1.2331213327604301E-16</v>
      </c>
      <c r="AR97">
        <f t="shared" si="76"/>
        <v>-1.2331512730391582E-16</v>
      </c>
      <c r="AS97">
        <f t="shared" si="77"/>
        <v>-3.3264676603634828E-6</v>
      </c>
      <c r="AT97">
        <f t="shared" si="78"/>
        <v>-2.1732922047708492E-6</v>
      </c>
      <c r="AU97">
        <f t="shared" si="79"/>
        <v>-5.4997598652576469E-6</v>
      </c>
      <c r="AW97">
        <v>94</v>
      </c>
      <c r="AX97">
        <f>IF(Z97&gt;0, (R97*SUMPRODUCT(K97:$K$98, X97:$X$98)-K97*$AZ$3)/Z97, 0)</f>
        <v>-4.6293095812485555E+17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-0.45856599744057358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-0.45856599744057358</v>
      </c>
      <c r="AK98">
        <f t="shared" si="92"/>
        <v>-3.2099619820840156E-2</v>
      </c>
      <c r="AL98">
        <f t="shared" si="71"/>
        <v>-0.49066561726166136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-1.33661958608138E-17</v>
      </c>
      <c r="AR98">
        <f t="shared" si="76"/>
        <v>-1.33661958608138E-17</v>
      </c>
      <c r="AS98">
        <f t="shared" si="77"/>
        <v>-2.4750503425324046E-5</v>
      </c>
      <c r="AT98">
        <f t="shared" si="78"/>
        <v>-1.7325352397726835E-6</v>
      </c>
      <c r="AU98">
        <f t="shared" si="79"/>
        <v>-2.6483038665110095E-5</v>
      </c>
      <c r="AW98">
        <v>95</v>
      </c>
    </row>
    <row r="100" spans="5:50" x14ac:dyDescent="0.25">
      <c r="AN100" s="6">
        <f t="shared" ref="AN100:AU100" si="93">SUM(AN3:AN98)</f>
        <v>13706.685890377203</v>
      </c>
      <c r="AO100" s="6">
        <f t="shared" si="93"/>
        <v>-1370.6685890377203</v>
      </c>
      <c r="AP100" s="6">
        <f t="shared" si="93"/>
        <v>-3021.2984252206834</v>
      </c>
      <c r="AQ100" s="6">
        <f t="shared" si="93"/>
        <v>-7585.8043598963923</v>
      </c>
      <c r="AR100" s="6">
        <f t="shared" si="93"/>
        <v>1728.9145162224038</v>
      </c>
      <c r="AS100" s="6">
        <f t="shared" si="93"/>
        <v>-1575.5678229871191</v>
      </c>
      <c r="AT100" s="6">
        <f t="shared" si="93"/>
        <v>576.12851524424457</v>
      </c>
      <c r="AU100" s="6">
        <f t="shared" si="93"/>
        <v>729.47520847952967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29084.573862407848</v>
      </c>
      <c r="K3">
        <v>1</v>
      </c>
      <c r="L3" s="2">
        <v>0</v>
      </c>
      <c r="O3">
        <f>$C$3</f>
        <v>29084.573862407848</v>
      </c>
      <c r="P3">
        <f>O3*C5</f>
        <v>2908.4573862407851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29084.573862407848</v>
      </c>
      <c r="AF3">
        <f t="shared" ref="AF3:AF34" si="4">-$Z3*P3</f>
        <v>-2908.4573862407851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23656.208272167063</v>
      </c>
      <c r="AJ3">
        <f t="shared" ref="AJ3:AJ34" si="8">AB3-AC3</f>
        <v>0</v>
      </c>
      <c r="AL3">
        <f t="shared" ref="AL3:AL34" si="9">SUM(AI3:AK3)</f>
        <v>23656.208272167063</v>
      </c>
      <c r="AN3">
        <f t="shared" ref="AN3:AN34" si="10">AE3*$K3</f>
        <v>29084.573862407848</v>
      </c>
      <c r="AO3">
        <f t="shared" ref="AO3:AO34" si="11">AF3*$K3</f>
        <v>-2908.4573862407851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23656.208272167063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23656.208272167063</v>
      </c>
      <c r="AW3">
        <v>0</v>
      </c>
      <c r="AX3">
        <f>IF(Z3&gt;0, (R3*SUMPRODUCT(K3:$K$98, X3:$X$98)-K3*$AZ$3)/Z3, 0)</f>
        <v>0</v>
      </c>
      <c r="AZ3">
        <f>C6*SUMPRODUCT(X4:X89, K4:K89)/1</f>
        <v>15236.756198483648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1033.8115318213431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1022.0382224750211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-1022.0382224750211</v>
      </c>
      <c r="AK4">
        <f>G4*SUM(AB4, AE4:AF4)</f>
        <v>0</v>
      </c>
      <c r="AL4">
        <f t="shared" si="9"/>
        <v>-1369.1019724750211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-323.78370183785796</v>
      </c>
      <c r="AR4">
        <f t="shared" si="14"/>
        <v>-323.78370183785796</v>
      </c>
      <c r="AS4">
        <f t="shared" si="15"/>
        <v>-953.48280854092832</v>
      </c>
      <c r="AT4">
        <f t="shared" si="16"/>
        <v>0</v>
      </c>
      <c r="AU4">
        <f t="shared" si="17"/>
        <v>-1277.2665103787863</v>
      </c>
      <c r="AW4">
        <v>1</v>
      </c>
      <c r="AX4">
        <f>IF(Z4&gt;0, (R4*SUMPRODUCT(K4:$K$98, X4:$X$98)-K4*$AZ$3)/Z4, 0)</f>
        <v>1033.8115318213431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250000</v>
      </c>
      <c r="S5">
        <f t="shared" si="1"/>
        <v>1927.6262295664858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1022.0382224750211</v>
      </c>
      <c r="AC5">
        <f t="shared" si="2"/>
        <v>1883.9001080035996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-352.38719636414254</v>
      </c>
      <c r="AI5">
        <f t="shared" si="7"/>
        <v>-401.25300030236974</v>
      </c>
      <c r="AJ5">
        <f t="shared" si="8"/>
        <v>-861.86188552857845</v>
      </c>
      <c r="AK5">
        <f>G5*SUM(AB5, AE5:AF5)</f>
        <v>41.903567121475866</v>
      </c>
      <c r="AL5">
        <f t="shared" si="9"/>
        <v>-1221.2113187094724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-301.3291169360578</v>
      </c>
      <c r="AR5">
        <f t="shared" si="14"/>
        <v>-343.11465767364081</v>
      </c>
      <c r="AS5">
        <f t="shared" si="15"/>
        <v>-736.98500844169348</v>
      </c>
      <c r="AT5">
        <f t="shared" si="16"/>
        <v>35.83207621464534</v>
      </c>
      <c r="AU5">
        <f t="shared" si="17"/>
        <v>-1044.267589900689</v>
      </c>
      <c r="AW5">
        <v>2</v>
      </c>
      <c r="AX5">
        <f>IF(Z5&gt;0, (R5*SUMPRODUCT(K5:$K$98, X5:$X$98)-K5*$AZ$3)/Z5, 0)</f>
        <v>1927.6262295664858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250000</v>
      </c>
      <c r="S6">
        <f t="shared" si="1"/>
        <v>2958.1411716903126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1883.9001080035996</v>
      </c>
      <c r="AC6">
        <f t="shared" si="2"/>
        <v>2857.8568315435696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-361.01298529601195</v>
      </c>
      <c r="AI6">
        <f t="shared" si="7"/>
        <v>-409.31792859779767</v>
      </c>
      <c r="AJ6">
        <f t="shared" si="8"/>
        <v>-973.95672353996997</v>
      </c>
      <c r="AK6">
        <f>G6*SUM(AB6, AE6:AF6)</f>
        <v>110.20815631821058</v>
      </c>
      <c r="AL6">
        <f t="shared" si="9"/>
        <v>-1273.0664958195571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-278.48903762782925</v>
      </c>
      <c r="AR6">
        <f t="shared" si="14"/>
        <v>-315.75195536401787</v>
      </c>
      <c r="AS6">
        <f t="shared" si="15"/>
        <v>-751.31998481273547</v>
      </c>
      <c r="AT6">
        <f t="shared" si="16"/>
        <v>85.015677113747529</v>
      </c>
      <c r="AU6">
        <f t="shared" si="17"/>
        <v>-982.05626306300576</v>
      </c>
      <c r="AW6">
        <v>3</v>
      </c>
      <c r="AX6">
        <f>IF(Z6&gt;0, (R6*SUMPRODUCT(K6:$K$98, X6:$X$98)-K6*$AZ$3)/Z6, 0)</f>
        <v>2958.1411716903126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250000</v>
      </c>
      <c r="S7">
        <f t="shared" si="1"/>
        <v>3810.809634528574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2857.8568315435696</v>
      </c>
      <c r="AC7">
        <f t="shared" si="2"/>
        <v>3639.1441990865787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-371.21237913726372</v>
      </c>
      <c r="AI7">
        <f t="shared" si="7"/>
        <v>-418.96003053020411</v>
      </c>
      <c r="AJ7">
        <f t="shared" si="8"/>
        <v>-781.28736754300917</v>
      </c>
      <c r="AK7">
        <f>G7*SUM(AB7, AE7:AF7)</f>
        <v>140.32077042878925</v>
      </c>
      <c r="AL7">
        <f t="shared" si="9"/>
        <v>-1059.9266276444241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-260.53766930354845</v>
      </c>
      <c r="AR7">
        <f t="shared" si="14"/>
        <v>-294.04964925838459</v>
      </c>
      <c r="AS7">
        <f t="shared" si="15"/>
        <v>-548.35129762925192</v>
      </c>
      <c r="AT7">
        <f t="shared" si="16"/>
        <v>98.484987400909418</v>
      </c>
      <c r="AU7">
        <f t="shared" si="17"/>
        <v>-743.91595948672716</v>
      </c>
      <c r="AW7">
        <v>4</v>
      </c>
      <c r="AX7">
        <f>IF(Z7&gt;0, (R7*SUMPRODUCT(K7:$K$98, X7:$X$98)-K7*$AZ$3)/Z7, 0)</f>
        <v>3810.809634528574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250000</v>
      </c>
      <c r="S8">
        <f t="shared" si="1"/>
        <v>4333.5515052241781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3639.1441990865787</v>
      </c>
      <c r="AC8">
        <f t="shared" si="2"/>
        <v>4090.3426664352901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-381.4471536626931</v>
      </c>
      <c r="AI8">
        <f t="shared" si="7"/>
        <v>-428.64103911097152</v>
      </c>
      <c r="AJ8">
        <f t="shared" si="8"/>
        <v>-451.19846734871135</v>
      </c>
      <c r="AK8">
        <f t="shared" ref="AK8:AK39" si="30">G8*SUM(AB8:AB8, AE8:AF8)</f>
        <v>77.513771440544119</v>
      </c>
      <c r="AL8">
        <f t="shared" si="9"/>
        <v>-802.32573501913873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-249.90292928488225</v>
      </c>
      <c r="AR8">
        <f t="shared" si="14"/>
        <v>-280.82173443158177</v>
      </c>
      <c r="AS8">
        <f t="shared" si="15"/>
        <v>-295.6001050121879</v>
      </c>
      <c r="AT8">
        <f t="shared" si="16"/>
        <v>50.782705695689053</v>
      </c>
      <c r="AU8">
        <f t="shared" si="17"/>
        <v>-525.63913374808055</v>
      </c>
      <c r="AW8">
        <v>5</v>
      </c>
      <c r="AX8">
        <f>IF(Z8&gt;0, (R8*SUMPRODUCT(K8:$K$98, X8:$X$98)-K8*$AZ$3)/Z8, 0)</f>
        <v>4333.5515052241781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250000</v>
      </c>
      <c r="S9">
        <f t="shared" si="1"/>
        <v>4683.2957270869456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4090.3426664352901</v>
      </c>
      <c r="AC9">
        <f t="shared" si="2"/>
        <v>4368.9075058354902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-392.1571191936153</v>
      </c>
      <c r="AI9">
        <f t="shared" si="7"/>
        <v>-438.80063436357227</v>
      </c>
      <c r="AJ9">
        <f t="shared" si="8"/>
        <v>-278.56483940020007</v>
      </c>
      <c r="AK9">
        <f t="shared" si="30"/>
        <v>24.13302173196821</v>
      </c>
      <c r="AL9">
        <f t="shared" si="9"/>
        <v>-693.23245203180409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-243.31802460313313</v>
      </c>
      <c r="AR9">
        <f t="shared" si="14"/>
        <v>-272.2584860055357</v>
      </c>
      <c r="AS9">
        <f t="shared" si="15"/>
        <v>-172.83849541255307</v>
      </c>
      <c r="AT9">
        <f t="shared" si="16"/>
        <v>14.973588105709924</v>
      </c>
      <c r="AU9">
        <f t="shared" si="17"/>
        <v>-430.12339331237882</v>
      </c>
      <c r="AW9">
        <v>6</v>
      </c>
      <c r="AX9">
        <f>IF(Z9&gt;0, (R9*SUMPRODUCT(K9:$K$98, X9:$X$98)-K9*$AZ$3)/Z9, 0)</f>
        <v>4683.2957270869456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250000</v>
      </c>
      <c r="S10">
        <f t="shared" si="1"/>
        <v>5001.2827242705134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4368.9075058354902</v>
      </c>
      <c r="AC10">
        <f t="shared" si="2"/>
        <v>4610.7909967027081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-404.97882219951344</v>
      </c>
      <c r="AI10">
        <f t="shared" si="7"/>
        <v>-451.07490645333093</v>
      </c>
      <c r="AJ10">
        <f t="shared" si="8"/>
        <v>-241.88349086721792</v>
      </c>
      <c r="AK10">
        <f t="shared" si="30"/>
        <v>17.912520773925511</v>
      </c>
      <c r="AL10">
        <f t="shared" si="9"/>
        <v>-675.04587654662328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-238.37718014586369</v>
      </c>
      <c r="AR10">
        <f t="shared" si="14"/>
        <v>-265.51009173988717</v>
      </c>
      <c r="AS10">
        <f t="shared" si="15"/>
        <v>-142.37659185141078</v>
      </c>
      <c r="AT10">
        <f t="shared" si="16"/>
        <v>10.543603658585821</v>
      </c>
      <c r="AU10">
        <f t="shared" si="17"/>
        <v>-397.3430799327121</v>
      </c>
      <c r="AW10">
        <v>7</v>
      </c>
      <c r="AX10">
        <f>IF(Z10&gt;0, (R10*SUMPRODUCT(K10:$K$98, X10:$X$98)-K10*$AZ$3)/Z10, 0)</f>
        <v>5001.2827242705134</v>
      </c>
    </row>
    <row r="11" spans="1:52" x14ac:dyDescent="0.25">
      <c r="A11" t="s">
        <v>33</v>
      </c>
      <c r="C11" s="25">
        <f>AU91</f>
        <v>5513.2018742883902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250000</v>
      </c>
      <c r="S11">
        <f t="shared" si="1"/>
        <v>5289.5595458820699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4610.7909967027081</v>
      </c>
      <c r="AC11">
        <f t="shared" si="2"/>
        <v>4818.9692018121004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-417.08820290834018</v>
      </c>
      <c r="AI11">
        <f t="shared" si="7"/>
        <v>-462.63990867903783</v>
      </c>
      <c r="AJ11">
        <f t="shared" si="8"/>
        <v>-208.17820510939237</v>
      </c>
      <c r="AK11">
        <f t="shared" si="30"/>
        <v>11.065898392086499</v>
      </c>
      <c r="AL11">
        <f t="shared" si="9"/>
        <v>-659.75221539634367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-233.28103414761424</v>
      </c>
      <c r="AR11">
        <f t="shared" si="14"/>
        <v>-258.75849660106911</v>
      </c>
      <c r="AS11">
        <f t="shared" si="15"/>
        <v>-116.4358680880401</v>
      </c>
      <c r="AT11">
        <f t="shared" si="16"/>
        <v>6.1892525434138586</v>
      </c>
      <c r="AU11">
        <f t="shared" si="17"/>
        <v>-369.00511214569531</v>
      </c>
      <c r="AW11">
        <v>8</v>
      </c>
      <c r="AX11">
        <f>IF(Z11&gt;0, (R11*SUMPRODUCT(K11:$K$98, X11:$X$98)-K11*$AZ$3)/Z11, 0)</f>
        <v>5289.5595458820699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250000</v>
      </c>
      <c r="S12">
        <f t="shared" si="1"/>
        <v>5564.5970535614706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4818.9692018121004</v>
      </c>
      <c r="AC12">
        <f t="shared" si="2"/>
        <v>5009.239607673574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-431.42248293956578</v>
      </c>
      <c r="AI12">
        <f t="shared" si="7"/>
        <v>-476.43238715596851</v>
      </c>
      <c r="AJ12">
        <f t="shared" si="8"/>
        <v>-190.27040586147359</v>
      </c>
      <c r="AK12">
        <f t="shared" si="30"/>
        <v>11.083629164167832</v>
      </c>
      <c r="AL12">
        <f t="shared" si="9"/>
        <v>-655.61916385327424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-229.30563600664584</v>
      </c>
      <c r="AR12">
        <f t="shared" si="14"/>
        <v>-253.22887858458591</v>
      </c>
      <c r="AS12">
        <f t="shared" si="15"/>
        <v>-101.13074342354011</v>
      </c>
      <c r="AT12">
        <f t="shared" si="16"/>
        <v>5.8910667275245716</v>
      </c>
      <c r="AU12">
        <f t="shared" si="17"/>
        <v>-348.46855528060144</v>
      </c>
      <c r="AW12">
        <v>9</v>
      </c>
      <c r="AX12">
        <f>IF(Z12&gt;0, (R12*SUMPRODUCT(K12:$K$98, X12:$X$98)-K12*$AZ$3)/Z12, 0)</f>
        <v>5564.5970535614706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250000</v>
      </c>
      <c r="S13">
        <f t="shared" si="1"/>
        <v>5824.360287759956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5009.239607673574</v>
      </c>
      <c r="AC13">
        <f t="shared" si="2"/>
        <v>5180.2399513627552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-446.71182182222208</v>
      </c>
      <c r="AI13">
        <f t="shared" si="7"/>
        <v>-491.18228463209635</v>
      </c>
      <c r="AJ13">
        <f t="shared" si="8"/>
        <v>-171.00034368918114</v>
      </c>
      <c r="AK13">
        <f t="shared" si="30"/>
        <v>10.018479215347149</v>
      </c>
      <c r="AL13">
        <f t="shared" si="9"/>
        <v>-652.16414910593028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-225.69589558859104</v>
      </c>
      <c r="AR13">
        <f t="shared" si="14"/>
        <v>-248.16407404460702</v>
      </c>
      <c r="AS13">
        <f t="shared" si="15"/>
        <v>-86.395913046254449</v>
      </c>
      <c r="AT13">
        <f t="shared" si="16"/>
        <v>5.0617188274084262</v>
      </c>
      <c r="AU13">
        <f t="shared" si="17"/>
        <v>-329.49826826345304</v>
      </c>
      <c r="AW13">
        <v>10</v>
      </c>
      <c r="AX13">
        <f>IF(Z13&gt;0, (R13*SUMPRODUCT(K13:$K$98, X13:$X$98)-K13*$AZ$3)/Z13, 0)</f>
        <v>5824.360287759956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250000</v>
      </c>
      <c r="S14">
        <f t="shared" si="1"/>
        <v>6070.2239355848023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5180.2399513627552</v>
      </c>
      <c r="AC14">
        <f t="shared" si="2"/>
        <v>5333.671590773577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-463.43558703426174</v>
      </c>
      <c r="AI14">
        <f t="shared" si="7"/>
        <v>-507.36865809863042</v>
      </c>
      <c r="AJ14">
        <f t="shared" si="8"/>
        <v>-153.43163941082184</v>
      </c>
      <c r="AK14">
        <f t="shared" si="30"/>
        <v>9.3244319124529582</v>
      </c>
      <c r="AL14">
        <f t="shared" si="9"/>
        <v>-651.47586559699937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-222.61397730161042</v>
      </c>
      <c r="AR14">
        <f t="shared" si="14"/>
        <v>-243.71748328676983</v>
      </c>
      <c r="AS14">
        <f t="shared" si="15"/>
        <v>-73.701779597310932</v>
      </c>
      <c r="AT14">
        <f t="shared" si="16"/>
        <v>4.4790450543362237</v>
      </c>
      <c r="AU14">
        <f t="shared" si="17"/>
        <v>-312.94021782974454</v>
      </c>
      <c r="AW14">
        <v>11</v>
      </c>
      <c r="AX14">
        <f>IF(Z14&gt;0, (R14*SUMPRODUCT(K14:$K$98, X14:$X$98)-K14*$AZ$3)/Z14, 0)</f>
        <v>6070.2239355848023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250000</v>
      </c>
      <c r="S15">
        <f t="shared" si="1"/>
        <v>6321.4346912996771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5333.671590773577</v>
      </c>
      <c r="AC15">
        <f t="shared" si="2"/>
        <v>5486.6969105771168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-480.89842516194989</v>
      </c>
      <c r="AI15">
        <f t="shared" si="7"/>
        <v>-524.29598583064251</v>
      </c>
      <c r="AJ15">
        <f t="shared" si="8"/>
        <v>-153.02531980353979</v>
      </c>
      <c r="AK15">
        <f t="shared" si="30"/>
        <v>21.868053522171667</v>
      </c>
      <c r="AL15">
        <f t="shared" si="9"/>
        <v>-655.45325211201066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-219.14652601699319</v>
      </c>
      <c r="AR15">
        <f t="shared" si="14"/>
        <v>-238.92289491433965</v>
      </c>
      <c r="AS15">
        <f t="shared" si="15"/>
        <v>-69.733992612455992</v>
      </c>
      <c r="AT15">
        <f t="shared" si="16"/>
        <v>9.9653226323702562</v>
      </c>
      <c r="AU15">
        <f t="shared" si="17"/>
        <v>-298.69156489442543</v>
      </c>
      <c r="AW15">
        <v>12</v>
      </c>
      <c r="AX15">
        <f>IF(Z15&gt;0, (R15*SUMPRODUCT(K15:$K$98, X15:$X$98)-K15*$AZ$3)/Z15, 0)</f>
        <v>6321.4346912996771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250000</v>
      </c>
      <c r="S16">
        <f t="shared" si="1"/>
        <v>6585.848813919064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5486.6969105771168</v>
      </c>
      <c r="AC16">
        <f t="shared" si="2"/>
        <v>5642.604374116946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-623.65310811377742</v>
      </c>
      <c r="AI16">
        <f t="shared" si="7"/>
        <v>-666.4919625541603</v>
      </c>
      <c r="AJ16">
        <f t="shared" si="8"/>
        <v>-155.90746353982922</v>
      </c>
      <c r="AK16">
        <f t="shared" si="30"/>
        <v>38.955548065097531</v>
      </c>
      <c r="AL16">
        <f t="shared" si="9"/>
        <v>-783.44387802889196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-268.84889379552777</v>
      </c>
      <c r="AR16">
        <f t="shared" si="14"/>
        <v>-287.31617709440843</v>
      </c>
      <c r="AS16">
        <f t="shared" si="15"/>
        <v>-67.209717328150816</v>
      </c>
      <c r="AT16">
        <f t="shared" si="16"/>
        <v>16.793239492024295</v>
      </c>
      <c r="AU16">
        <f t="shared" si="17"/>
        <v>-337.73265493053492</v>
      </c>
      <c r="AW16">
        <v>13</v>
      </c>
      <c r="AX16">
        <f>IF(Z16&gt;0, (R16*SUMPRODUCT(K16:$K$98, X16:$X$98)-K16*$AZ$3)/Z16, 0)</f>
        <v>6585.848813919064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250000</v>
      </c>
      <c r="S17">
        <f t="shared" si="1"/>
        <v>6825.0543182906076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5642.604374116946</v>
      </c>
      <c r="AC17">
        <f t="shared" si="2"/>
        <v>5767.6848616873858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-783.50315603583329</v>
      </c>
      <c r="AI17">
        <f t="shared" si="7"/>
        <v>-825.7569213006052</v>
      </c>
      <c r="AJ17">
        <f t="shared" si="8"/>
        <v>-125.0804875704398</v>
      </c>
      <c r="AK17">
        <f t="shared" si="30"/>
        <v>77.867940362813854</v>
      </c>
      <c r="AL17">
        <f t="shared" si="9"/>
        <v>-872.9694685082311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-317.50160643224893</v>
      </c>
      <c r="AR17">
        <f t="shared" si="14"/>
        <v>-334.62424116068217</v>
      </c>
      <c r="AS17">
        <f t="shared" si="15"/>
        <v>-50.686784642801499</v>
      </c>
      <c r="AT17">
        <f t="shared" si="16"/>
        <v>31.55468610981989</v>
      </c>
      <c r="AU17">
        <f t="shared" si="17"/>
        <v>-353.75633969366379</v>
      </c>
      <c r="AW17">
        <v>14</v>
      </c>
      <c r="AX17">
        <f>IF(Z17&gt;0, (R17*SUMPRODUCT(K17:$K$98, X17:$X$98)-K17*$AZ$3)/Z17, 0)</f>
        <v>6825.0543182906076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250000</v>
      </c>
      <c r="S18">
        <f t="shared" si="1"/>
        <v>7039.5093882616993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5767.6848616873858</v>
      </c>
      <c r="AC18">
        <f t="shared" si="2"/>
        <v>5862.7346053267402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-947.92773055233567</v>
      </c>
      <c r="AI18">
        <f t="shared" si="7"/>
        <v>-989.56937261834946</v>
      </c>
      <c r="AJ18">
        <f t="shared" si="8"/>
        <v>-95.049743639354347</v>
      </c>
      <c r="AK18">
        <f t="shared" si="30"/>
        <v>124.58199301244754</v>
      </c>
      <c r="AL18">
        <f t="shared" si="9"/>
        <v>-960.03712324525623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-358.46577745355444</v>
      </c>
      <c r="AR18">
        <f t="shared" si="14"/>
        <v>-374.2128677817787</v>
      </c>
      <c r="AS18">
        <f t="shared" si="15"/>
        <v>-35.943753043904707</v>
      </c>
      <c r="AT18">
        <f t="shared" si="16"/>
        <v>47.111588302094383</v>
      </c>
      <c r="AU18">
        <f t="shared" si="17"/>
        <v>-363.04503252358904</v>
      </c>
      <c r="AW18">
        <v>15</v>
      </c>
      <c r="AX18">
        <f>IF(Z18&gt;0, (R18*SUMPRODUCT(K18:$K$98, X18:$X$98)-K18*$AZ$3)/Z18, 0)</f>
        <v>7039.5093882616993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250000</v>
      </c>
      <c r="S19">
        <f t="shared" si="1"/>
        <v>7186.2141424014862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5862.7346053267402</v>
      </c>
      <c r="AC19">
        <f t="shared" si="2"/>
        <v>5892.7652125850109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-1123.7063738141114</v>
      </c>
      <c r="AI19">
        <f t="shared" si="7"/>
        <v>-1164.7068581847022</v>
      </c>
      <c r="AJ19">
        <f t="shared" si="8"/>
        <v>-30.03060725827072</v>
      </c>
      <c r="AK19">
        <f t="shared" si="30"/>
        <v>130.73898169878632</v>
      </c>
      <c r="AL19">
        <f t="shared" si="9"/>
        <v>-1063.9984837441866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-396.28625575080116</v>
      </c>
      <c r="AR19">
        <f t="shared" si="14"/>
        <v>-410.7454853269773</v>
      </c>
      <c r="AS19">
        <f t="shared" si="15"/>
        <v>-10.59059304603678</v>
      </c>
      <c r="AT19">
        <f t="shared" si="16"/>
        <v>46.106405325645326</v>
      </c>
      <c r="AU19">
        <f t="shared" si="17"/>
        <v>-375.22967304736875</v>
      </c>
      <c r="AW19">
        <v>16</v>
      </c>
      <c r="AX19">
        <f>IF(Z19&gt;0, (R19*SUMPRODUCT(K19:$K$98, X19:$X$98)-K19*$AZ$3)/Z19, 0)</f>
        <v>7186.2141424014862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250000</v>
      </c>
      <c r="S20">
        <f t="shared" si="1"/>
        <v>7157.6348495256198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5892.7652125850109</v>
      </c>
      <c r="AC20">
        <f t="shared" si="2"/>
        <v>5773.2268398678107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-1306.6389013409675</v>
      </c>
      <c r="AI20">
        <f t="shared" si="7"/>
        <v>-1346.9680530875842</v>
      </c>
      <c r="AJ20">
        <f t="shared" si="8"/>
        <v>119.53837271720022</v>
      </c>
      <c r="AK20">
        <f t="shared" si="30"/>
        <v>25.338890414115546</v>
      </c>
      <c r="AL20">
        <f t="shared" si="9"/>
        <v>-1202.0907899562685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-437.066523159599</v>
      </c>
      <c r="AR20">
        <f t="shared" si="14"/>
        <v>-450.55649511572244</v>
      </c>
      <c r="AS20">
        <f t="shared" si="15"/>
        <v>39.985202410584982</v>
      </c>
      <c r="AT20">
        <f t="shared" si="16"/>
        <v>8.4757776021009565</v>
      </c>
      <c r="AU20">
        <f t="shared" si="17"/>
        <v>-402.09551510303652</v>
      </c>
      <c r="AW20">
        <v>17</v>
      </c>
      <c r="AX20">
        <f>IF(Z20&gt;0, (R20*SUMPRODUCT(K20:$K$98, X20:$X$98)-K20*$AZ$3)/Z20, 0)</f>
        <v>7157.6348495256198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250000</v>
      </c>
      <c r="S21">
        <f t="shared" si="1"/>
        <v>7049.1612238911202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5773.2268398678107</v>
      </c>
      <c r="AC21">
        <f t="shared" si="2"/>
        <v>5586.2429893721219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-1512.0070470183173</v>
      </c>
      <c r="AI21">
        <f t="shared" si="7"/>
        <v>-1551.6305058380642</v>
      </c>
      <c r="AJ21">
        <f t="shared" si="8"/>
        <v>186.98385049568878</v>
      </c>
      <c r="AK21">
        <f t="shared" si="30"/>
        <v>9.2371629437884977</v>
      </c>
      <c r="AL21">
        <f t="shared" si="9"/>
        <v>-1355.409492398587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-480.94475983109118</v>
      </c>
      <c r="AR21">
        <f t="shared" si="14"/>
        <v>-493.54833527296506</v>
      </c>
      <c r="AS21">
        <f t="shared" si="15"/>
        <v>59.476510540266183</v>
      </c>
      <c r="AT21">
        <f t="shared" si="16"/>
        <v>2.9381907460562213</v>
      </c>
      <c r="AU21">
        <f t="shared" si="17"/>
        <v>-431.13363398664268</v>
      </c>
      <c r="AW21">
        <v>18</v>
      </c>
      <c r="AX21">
        <f>IF(Z21&gt;0, (R21*SUMPRODUCT(K21:$K$98, X21:$X$98)-K21*$AZ$3)/Z21, 0)</f>
        <v>7049.1612238911202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250000</v>
      </c>
      <c r="S22">
        <f t="shared" si="1"/>
        <v>6978.7506627233688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5586.2429893721219</v>
      </c>
      <c r="AC22">
        <f t="shared" si="2"/>
        <v>5426.592350067699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-1739.1362126636243</v>
      </c>
      <c r="AI22">
        <f t="shared" si="7"/>
        <v>-1778.0156096526409</v>
      </c>
      <c r="AJ22">
        <f t="shared" si="8"/>
        <v>159.65063930442284</v>
      </c>
      <c r="AK22">
        <f t="shared" si="30"/>
        <v>117.31110277681456</v>
      </c>
      <c r="AL22">
        <f t="shared" si="9"/>
        <v>-1501.0538675714035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-516.51805769658438</v>
      </c>
      <c r="AR22">
        <f t="shared" si="14"/>
        <v>-528.06511793887796</v>
      </c>
      <c r="AS22">
        <f t="shared" si="15"/>
        <v>47.415744392580223</v>
      </c>
      <c r="AT22">
        <f t="shared" si="16"/>
        <v>34.841033445977885</v>
      </c>
      <c r="AU22">
        <f t="shared" si="17"/>
        <v>-445.80834010031992</v>
      </c>
      <c r="AW22">
        <v>19</v>
      </c>
      <c r="AX22">
        <f>IF(Z22&gt;0, (R22*SUMPRODUCT(K22:$K$98, X22:$X$98)-K22*$AZ$3)/Z22, 0)</f>
        <v>6978.7506627233688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250000</v>
      </c>
      <c r="S23">
        <f t="shared" si="1"/>
        <v>7081.0311082362041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5426.592350067699</v>
      </c>
      <c r="AC23">
        <f t="shared" si="2"/>
        <v>5394.9245748560243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-1982.0055635251881</v>
      </c>
      <c r="AI23">
        <f t="shared" si="7"/>
        <v>-2020.0997654316095</v>
      </c>
      <c r="AJ23">
        <f t="shared" si="8"/>
        <v>31.66777521167478</v>
      </c>
      <c r="AK23">
        <f t="shared" si="30"/>
        <v>379.86146450473899</v>
      </c>
      <c r="AL23">
        <f t="shared" si="9"/>
        <v>-1608.5705257151958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-525.57991174082065</v>
      </c>
      <c r="AR23">
        <f t="shared" si="14"/>
        <v>-535.68157222264279</v>
      </c>
      <c r="AS23">
        <f t="shared" si="15"/>
        <v>8.3975276392147524</v>
      </c>
      <c r="AT23">
        <f t="shared" si="16"/>
        <v>100.73006789801698</v>
      </c>
      <c r="AU23">
        <f t="shared" si="17"/>
        <v>-426.55397668541104</v>
      </c>
      <c r="AW23">
        <v>20</v>
      </c>
      <c r="AX23">
        <f>IF(Z23&gt;0, (R23*SUMPRODUCT(K23:$K$98, X23:$X$98)-K23*$AZ$3)/Z23, 0)</f>
        <v>7081.0311082362041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250000</v>
      </c>
      <c r="S24">
        <f t="shared" si="1"/>
        <v>7114.5169375845189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5394.9245748560243</v>
      </c>
      <c r="AC24">
        <f t="shared" si="2"/>
        <v>5302.2467010481632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-2248.4247460432466</v>
      </c>
      <c r="AI24">
        <f t="shared" si="7"/>
        <v>-2285.688320981395</v>
      </c>
      <c r="AJ24">
        <f t="shared" si="8"/>
        <v>92.677873807861033</v>
      </c>
      <c r="AK24">
        <f t="shared" si="30"/>
        <v>377.64472023992175</v>
      </c>
      <c r="AL24">
        <f t="shared" si="9"/>
        <v>-1815.3657269336122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-532.34627831407988</v>
      </c>
      <c r="AR24">
        <f t="shared" si="14"/>
        <v>-541.16895537717051</v>
      </c>
      <c r="AS24">
        <f t="shared" si="15"/>
        <v>21.942794078609474</v>
      </c>
      <c r="AT24">
        <f t="shared" si="16"/>
        <v>89.412715145778506</v>
      </c>
      <c r="AU24">
        <f t="shared" si="17"/>
        <v>-429.81344615278249</v>
      </c>
      <c r="AW24">
        <v>21</v>
      </c>
      <c r="AX24">
        <f>IF(Z24&gt;0, (R24*SUMPRODUCT(K24:$K$98, X24:$X$98)-K24*$AZ$3)/Z24, 0)</f>
        <v>7114.5169375845189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250000</v>
      </c>
      <c r="S25">
        <f t="shared" si="1"/>
        <v>7086.2879813524578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5302.2467010481632</v>
      </c>
      <c r="AC25">
        <f t="shared" si="2"/>
        <v>5156.4200994599341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-2539.2801073272121</v>
      </c>
      <c r="AI25">
        <f t="shared" si="7"/>
        <v>-2575.6631904945139</v>
      </c>
      <c r="AJ25">
        <f t="shared" si="8"/>
        <v>145.8266015882291</v>
      </c>
      <c r="AK25">
        <f t="shared" si="30"/>
        <v>371.15726907337148</v>
      </c>
      <c r="AL25">
        <f t="shared" si="9"/>
        <v>-2058.6793198329133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-536.79498959353168</v>
      </c>
      <c r="AR25">
        <f t="shared" si="14"/>
        <v>-544.48624692816634</v>
      </c>
      <c r="AS25">
        <f t="shared" si="15"/>
        <v>30.827236765308335</v>
      </c>
      <c r="AT25">
        <f t="shared" si="16"/>
        <v>78.461356750246296</v>
      </c>
      <c r="AU25">
        <f t="shared" si="17"/>
        <v>-435.19765341261171</v>
      </c>
      <c r="AW25">
        <v>22</v>
      </c>
      <c r="AX25">
        <f>IF(Z25&gt;0, (R25*SUMPRODUCT(K25:$K$98, X25:$X$98)-K25*$AZ$3)/Z25, 0)</f>
        <v>7086.2879813524578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250000</v>
      </c>
      <c r="S26">
        <f t="shared" si="1"/>
        <v>7001.6118208186881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5156.4200994599341</v>
      </c>
      <c r="AC26">
        <f t="shared" si="2"/>
        <v>4964.7319640859141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-2825.2242677389522</v>
      </c>
      <c r="AI26">
        <f t="shared" si="7"/>
        <v>-2860.6784752210333</v>
      </c>
      <c r="AJ26">
        <f t="shared" si="8"/>
        <v>191.68813537402002</v>
      </c>
      <c r="AK26">
        <f t="shared" si="30"/>
        <v>360.94940696219544</v>
      </c>
      <c r="AL26">
        <f t="shared" si="9"/>
        <v>-2308.0409328848177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-533.25231368310449</v>
      </c>
      <c r="AR26">
        <f t="shared" si="14"/>
        <v>-539.94418532866109</v>
      </c>
      <c r="AS26">
        <f t="shared" si="15"/>
        <v>36.180540731232732</v>
      </c>
      <c r="AT26">
        <f t="shared" si="16"/>
        <v>68.128080514888126</v>
      </c>
      <c r="AU26">
        <f t="shared" si="17"/>
        <v>-435.63556408254021</v>
      </c>
      <c r="AW26">
        <v>23</v>
      </c>
      <c r="AX26">
        <f>IF(Z26&gt;0, (R26*SUMPRODUCT(K26:$K$98, X26:$X$98)-K26*$AZ$3)/Z26, 0)</f>
        <v>7001.6118208186881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250000</v>
      </c>
      <c r="S27">
        <f t="shared" si="1"/>
        <v>6873.5989635369742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4964.7319640859141</v>
      </c>
      <c r="AC27">
        <f t="shared" si="2"/>
        <v>4739.6107702416557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-3113.7147180549773</v>
      </c>
      <c r="AI27">
        <f t="shared" si="7"/>
        <v>-3148.1916405186262</v>
      </c>
      <c r="AJ27">
        <f t="shared" si="8"/>
        <v>225.12119384425841</v>
      </c>
      <c r="AK27">
        <f t="shared" si="30"/>
        <v>347.53123748601405</v>
      </c>
      <c r="AL27">
        <f t="shared" si="9"/>
        <v>-2575.5392091883537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-524.73570622842055</v>
      </c>
      <c r="AR27">
        <f t="shared" si="14"/>
        <v>-530.54589563101501</v>
      </c>
      <c r="AS27">
        <f t="shared" si="15"/>
        <v>37.938327475499428</v>
      </c>
      <c r="AT27">
        <f t="shared" si="16"/>
        <v>58.567359521162352</v>
      </c>
      <c r="AU27">
        <f t="shared" si="17"/>
        <v>-434.04020863435318</v>
      </c>
      <c r="AW27">
        <v>24</v>
      </c>
      <c r="AX27">
        <f>IF(Z27&gt;0, (R27*SUMPRODUCT(K27:$K$98, X27:$X$98)-K27*$AZ$3)/Z27, 0)</f>
        <v>6873.5989635369742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250000</v>
      </c>
      <c r="S28">
        <f t="shared" si="1"/>
        <v>6711.6458905085819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4739.6107702416557</v>
      </c>
      <c r="AC28">
        <f t="shared" si="2"/>
        <v>4489.9921352979218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-3414.4525282638647</v>
      </c>
      <c r="AI28">
        <f t="shared" si="7"/>
        <v>-3447.9017909972245</v>
      </c>
      <c r="AJ28">
        <f t="shared" si="8"/>
        <v>249.61863494373392</v>
      </c>
      <c r="AK28">
        <f t="shared" si="30"/>
        <v>331.77275391691592</v>
      </c>
      <c r="AL28">
        <f t="shared" si="9"/>
        <v>-2866.5104021365746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-513.76540134246636</v>
      </c>
      <c r="AR28">
        <f t="shared" si="14"/>
        <v>-518.79844068056263</v>
      </c>
      <c r="AS28">
        <f t="shared" si="15"/>
        <v>37.559584473014944</v>
      </c>
      <c r="AT28">
        <f t="shared" si="16"/>
        <v>49.92113981953338</v>
      </c>
      <c r="AU28">
        <f t="shared" si="17"/>
        <v>-431.31771638801428</v>
      </c>
      <c r="AW28">
        <v>25</v>
      </c>
      <c r="AX28">
        <f>IF(Z28&gt;0, (R28*SUMPRODUCT(K28:$K$98, X28:$X$98)-K28*$AZ$3)/Z28, 0)</f>
        <v>6711.6458905085819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250000</v>
      </c>
      <c r="S29">
        <f t="shared" si="1"/>
        <v>6522.7723402324327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4489.9921352979218</v>
      </c>
      <c r="AC29">
        <f t="shared" si="2"/>
        <v>4221.8669761739275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-3761.2516857151732</v>
      </c>
      <c r="AI29">
        <f t="shared" si="7"/>
        <v>-3793.6142054840561</v>
      </c>
      <c r="AJ29">
        <f t="shared" si="8"/>
        <v>268.12515912399431</v>
      </c>
      <c r="AK29">
        <f t="shared" si="30"/>
        <v>314.29944947085454</v>
      </c>
      <c r="AL29">
        <f t="shared" si="9"/>
        <v>-3211.1895968892072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-505.31029652254949</v>
      </c>
      <c r="AR29">
        <f t="shared" si="14"/>
        <v>-509.65808173531218</v>
      </c>
      <c r="AS29">
        <f t="shared" si="15"/>
        <v>36.021626570926912</v>
      </c>
      <c r="AT29">
        <f t="shared" si="16"/>
        <v>42.224972237877083</v>
      </c>
      <c r="AU29">
        <f t="shared" si="17"/>
        <v>-431.41148292650814</v>
      </c>
      <c r="AW29">
        <v>26</v>
      </c>
      <c r="AX29">
        <f>IF(Z29&gt;0, (R29*SUMPRODUCT(K29:$K$98, X29:$X$98)-K29*$AZ$3)/Z29, 0)</f>
        <v>6522.7723402324327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250000</v>
      </c>
      <c r="S30">
        <f t="shared" si="1"/>
        <v>6303.7500655449976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4221.8669761739275</v>
      </c>
      <c r="AC30">
        <f t="shared" si="2"/>
        <v>3935.8783244892993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-4101.7390243274422</v>
      </c>
      <c r="AI30">
        <f t="shared" si="7"/>
        <v>-4132.9575710937706</v>
      </c>
      <c r="AJ30">
        <f t="shared" si="8"/>
        <v>285.98865168462817</v>
      </c>
      <c r="AK30">
        <f t="shared" si="30"/>
        <v>295.53068833217498</v>
      </c>
      <c r="AL30">
        <f t="shared" si="9"/>
        <v>-3551.4382310769674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-492.01206706588351</v>
      </c>
      <c r="AR30">
        <f t="shared" si="14"/>
        <v>-495.75679622446592</v>
      </c>
      <c r="AS30">
        <f t="shared" si="15"/>
        <v>34.304929406329286</v>
      </c>
      <c r="AT30">
        <f t="shared" si="16"/>
        <v>35.44951640885018</v>
      </c>
      <c r="AU30">
        <f t="shared" si="17"/>
        <v>-426.00235040928641</v>
      </c>
      <c r="AW30">
        <v>27</v>
      </c>
      <c r="AX30">
        <f>IF(Z30&gt;0, (R30*SUMPRODUCT(K30:$K$98, X30:$X$98)-K30*$AZ$3)/Z30, 0)</f>
        <v>6303.7500655449976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250000</v>
      </c>
      <c r="S31">
        <f t="shared" si="1"/>
        <v>6060.8813404780612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3935.8783244892993</v>
      </c>
      <c r="AC31">
        <f t="shared" si="2"/>
        <v>3639.6891546001316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-4401.4479639423944</v>
      </c>
      <c r="AI31">
        <f t="shared" si="7"/>
        <v>-4431.4740356482716</v>
      </c>
      <c r="AJ31">
        <f t="shared" si="8"/>
        <v>296.18916988916772</v>
      </c>
      <c r="AK31">
        <f t="shared" si="30"/>
        <v>275.51148271425097</v>
      </c>
      <c r="AL31">
        <f t="shared" si="9"/>
        <v>-3859.7733830448528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-471.39533334394389</v>
      </c>
      <c r="AR31">
        <f t="shared" si="14"/>
        <v>-474.6111273728078</v>
      </c>
      <c r="AS31">
        <f t="shared" si="15"/>
        <v>31.721877349587043</v>
      </c>
      <c r="AT31">
        <f t="shared" si="16"/>
        <v>29.50729584857779</v>
      </c>
      <c r="AU31">
        <f t="shared" si="17"/>
        <v>-413.38195417464294</v>
      </c>
      <c r="AW31">
        <v>28</v>
      </c>
      <c r="AX31">
        <f>IF(Z31&gt;0, (R31*SUMPRODUCT(K31:$K$98, X31:$X$98)-K31*$AZ$3)/Z31, 0)</f>
        <v>6060.8813404780612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250000</v>
      </c>
      <c r="S32">
        <f t="shared" si="1"/>
        <v>5807.0684289337705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3639.6891546001316</v>
      </c>
      <c r="AC32">
        <f t="shared" si="2"/>
        <v>3343.1356937353976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-4703.7794523220891</v>
      </c>
      <c r="AI32">
        <f t="shared" si="7"/>
        <v>-4732.5645074204431</v>
      </c>
      <c r="AJ32">
        <f t="shared" si="8"/>
        <v>296.55346086473401</v>
      </c>
      <c r="AK32">
        <f t="shared" si="30"/>
        <v>254.77824082200922</v>
      </c>
      <c r="AL32">
        <f t="shared" si="9"/>
        <v>-4181.2328057336999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-449.79915478721983</v>
      </c>
      <c r="AR32">
        <f t="shared" si="14"/>
        <v>-452.5517271782046</v>
      </c>
      <c r="AS32">
        <f t="shared" si="15"/>
        <v>28.357940119903489</v>
      </c>
      <c r="AT32">
        <f t="shared" si="16"/>
        <v>24.363182530452402</v>
      </c>
      <c r="AU32">
        <f t="shared" si="17"/>
        <v>-399.83060452784872</v>
      </c>
      <c r="AW32">
        <v>29</v>
      </c>
      <c r="AX32">
        <f>IF(Z32&gt;0, (R32*SUMPRODUCT(K32:$K$98, X32:$X$98)-K32*$AZ$3)/Z32, 0)</f>
        <v>5807.0684289337705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250000</v>
      </c>
      <c r="S33">
        <f t="shared" si="1"/>
        <v>5544.5705576290657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3343.1356937353976</v>
      </c>
      <c r="AC33">
        <f t="shared" si="2"/>
        <v>3049.4453536617566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-4989.1092263064802</v>
      </c>
      <c r="AI33">
        <f t="shared" si="7"/>
        <v>-5016.6086090085892</v>
      </c>
      <c r="AJ33">
        <f t="shared" si="8"/>
        <v>293.69034007364098</v>
      </c>
      <c r="AK33">
        <f t="shared" si="30"/>
        <v>234.01949856147786</v>
      </c>
      <c r="AL33">
        <f t="shared" si="9"/>
        <v>-4488.8987703734701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-425.96770470125881</v>
      </c>
      <c r="AR33">
        <f t="shared" si="14"/>
        <v>-428.31558854163546</v>
      </c>
      <c r="AS33">
        <f t="shared" si="15"/>
        <v>25.075137540477641</v>
      </c>
      <c r="AT33">
        <f t="shared" si="16"/>
        <v>19.980470287552819</v>
      </c>
      <c r="AU33">
        <f t="shared" si="17"/>
        <v>-383.25998071360499</v>
      </c>
      <c r="AW33">
        <v>30</v>
      </c>
      <c r="AX33">
        <f>IF(Z33&gt;0, (R33*SUMPRODUCT(K33:$K$98, X33:$X$98)-K33*$AZ$3)/Z33, 0)</f>
        <v>5544.5705576290657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250000</v>
      </c>
      <c r="S34">
        <f t="shared" si="1"/>
        <v>5278.8617675272517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3049.4453536617566</v>
      </c>
      <c r="AC34">
        <f t="shared" si="2"/>
        <v>2762.8605192404812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-5276.4780177048096</v>
      </c>
      <c r="AI34">
        <f t="shared" si="7"/>
        <v>-5302.647110976357</v>
      </c>
      <c r="AJ34">
        <f t="shared" si="8"/>
        <v>286.58483442127545</v>
      </c>
      <c r="AK34">
        <f t="shared" si="30"/>
        <v>213.46117475632298</v>
      </c>
      <c r="AL34">
        <f t="shared" si="9"/>
        <v>-4802.6011017987585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-402.23492099000623</v>
      </c>
      <c r="AR34">
        <f t="shared" si="14"/>
        <v>-404.22983561471256</v>
      </c>
      <c r="AS34">
        <f t="shared" si="15"/>
        <v>21.846850843229404</v>
      </c>
      <c r="AT34">
        <f t="shared" si="16"/>
        <v>16.272509517606593</v>
      </c>
      <c r="AU34">
        <f t="shared" si="17"/>
        <v>-366.11047525387659</v>
      </c>
      <c r="AW34">
        <v>31</v>
      </c>
      <c r="AX34">
        <f>IF(Z34&gt;0, (R34*SUMPRODUCT(K34:$K$98, X34:$X$98)-K34*$AZ$3)/Z34, 0)</f>
        <v>5278.8617675272517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5012.021863956481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2762.8605192404812</v>
      </c>
      <c r="AC35">
        <f t="shared" ref="AC35:AC66" si="33">S35*Z35</f>
        <v>2485.0745895718883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-5581.3179130168046</v>
      </c>
      <c r="AI35">
        <f t="shared" ref="AI35:AI66" si="38">SUM(AE35:AH35)</f>
        <v>-5606.1090517730327</v>
      </c>
      <c r="AJ35">
        <f t="shared" ref="AJ35:AJ66" si="39">AB35-AC35</f>
        <v>277.78592966859287</v>
      </c>
      <c r="AK35">
        <f t="shared" si="30"/>
        <v>193.40023634683371</v>
      </c>
      <c r="AL35">
        <f t="shared" ref="AL35:AL66" si="40">SUM(AI35:AK35)</f>
        <v>-5134.9228857576063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-379.88695202515083</v>
      </c>
      <c r="AR35">
        <f t="shared" ref="AR35:AR66" si="45">AI35*$K35</f>
        <v>-381.5743366690844</v>
      </c>
      <c r="AS35">
        <f t="shared" ref="AS35:AS66" si="46">AJ35*$K35</f>
        <v>18.907227966922107</v>
      </c>
      <c r="AT35">
        <f t="shared" ref="AT35:AT66" si="47">AK35*$K35</f>
        <v>13.163598177304049</v>
      </c>
      <c r="AU35">
        <f t="shared" ref="AU35:AU66" si="48">AL35*$K35</f>
        <v>-349.50351052485826</v>
      </c>
      <c r="AW35">
        <v>32</v>
      </c>
      <c r="AX35">
        <f>IF(Z35&gt;0, (R35*SUMPRODUCT(K35:$K$98, X35:$X$98)-K35*$AZ$3)/Z35, 0)</f>
        <v>5012.021863956481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250000</v>
      </c>
      <c r="S36">
        <f t="shared" si="32"/>
        <v>4741.303824808022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2485.0745895718883</v>
      </c>
      <c r="AC36">
        <f t="shared" si="33"/>
        <v>2216.3028083694276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-5854.6737172468229</v>
      </c>
      <c r="AI36">
        <f t="shared" si="38"/>
        <v>-5878.0460098720396</v>
      </c>
      <c r="AJ36">
        <f t="shared" si="39"/>
        <v>268.77178120246072</v>
      </c>
      <c r="AK36">
        <f t="shared" si="30"/>
        <v>173.95522127003218</v>
      </c>
      <c r="AL36">
        <f t="shared" si="40"/>
        <v>-5435.3190073995474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-355.79700699228385</v>
      </c>
      <c r="AR36">
        <f t="shared" si="45"/>
        <v>-357.21737508864811</v>
      </c>
      <c r="AS36">
        <f t="shared" si="46"/>
        <v>16.333650675376994</v>
      </c>
      <c r="AT36">
        <f t="shared" si="47"/>
        <v>10.571510910374553</v>
      </c>
      <c r="AU36">
        <f t="shared" si="48"/>
        <v>-330.31221350289661</v>
      </c>
      <c r="AW36">
        <v>33</v>
      </c>
      <c r="AX36">
        <f>IF(Z36&gt;0, (R36*SUMPRODUCT(K36:$K$98, X36:$X$98)-K36*$AZ$3)/Z36, 0)</f>
        <v>4741.303824808022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250000</v>
      </c>
      <c r="S37">
        <f t="shared" si="32"/>
        <v>4469.9425879695291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2216.3028083694276</v>
      </c>
      <c r="AC37">
        <f t="shared" si="33"/>
        <v>1959.7157753259742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-6087.6501752514432</v>
      </c>
      <c r="AI37">
        <f t="shared" si="38"/>
        <v>-6109.5712149153569</v>
      </c>
      <c r="AJ37">
        <f t="shared" si="39"/>
        <v>256.5870330434534</v>
      </c>
      <c r="AK37">
        <f t="shared" si="30"/>
        <v>155.14119658585994</v>
      </c>
      <c r="AL37">
        <f t="shared" si="40"/>
        <v>-5697.8429852860436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-330.31725357023646</v>
      </c>
      <c r="AR37">
        <f t="shared" si="45"/>
        <v>-331.50669406184437</v>
      </c>
      <c r="AS37">
        <f t="shared" si="46"/>
        <v>13.922469527110815</v>
      </c>
      <c r="AT37">
        <f t="shared" si="47"/>
        <v>8.417995859909075</v>
      </c>
      <c r="AU37">
        <f t="shared" si="48"/>
        <v>-309.16622867482448</v>
      </c>
      <c r="AW37">
        <v>34</v>
      </c>
      <c r="AX37">
        <f>IF(Z37&gt;0, (R37*SUMPRODUCT(K37:$K$98, X37:$X$98)-K37*$AZ$3)/Z37, 0)</f>
        <v>4469.9425879695291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250000</v>
      </c>
      <c r="S38">
        <f t="shared" si="32"/>
        <v>4202.5208710758134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1959.7157753259742</v>
      </c>
      <c r="AC38">
        <f t="shared" si="33"/>
        <v>1717.9788556386225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-6309.8409466768599</v>
      </c>
      <c r="AI38">
        <f t="shared" si="38"/>
        <v>-6330.2808077547998</v>
      </c>
      <c r="AJ38">
        <f t="shared" si="39"/>
        <v>241.7369196873517</v>
      </c>
      <c r="AK38">
        <f t="shared" si="30"/>
        <v>137.1801042728182</v>
      </c>
      <c r="AL38">
        <f t="shared" si="40"/>
        <v>-5951.3637837946299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-305.69051275502346</v>
      </c>
      <c r="AR38">
        <f t="shared" si="45"/>
        <v>-306.68075508701884</v>
      </c>
      <c r="AS38">
        <f t="shared" si="46"/>
        <v>11.711338456156314</v>
      </c>
      <c r="AT38">
        <f t="shared" si="47"/>
        <v>6.6459133866172468</v>
      </c>
      <c r="AU38">
        <f t="shared" si="48"/>
        <v>-288.32350324424527</v>
      </c>
      <c r="AW38">
        <v>35</v>
      </c>
      <c r="AX38">
        <f>IF(Z38&gt;0, (R38*SUMPRODUCT(K38:$K$98, X38:$X$98)-K38*$AZ$3)/Z38, 0)</f>
        <v>4202.5208710758134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250000</v>
      </c>
      <c r="S39">
        <f t="shared" si="32"/>
        <v>3938.657826217106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1717.9788556386225</v>
      </c>
      <c r="AC39">
        <f t="shared" si="33"/>
        <v>1491.377926707602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-6514.4860310846761</v>
      </c>
      <c r="AI39">
        <f t="shared" si="38"/>
        <v>-6533.4185963456193</v>
      </c>
      <c r="AJ39">
        <f t="shared" si="39"/>
        <v>226.60092893102046</v>
      </c>
      <c r="AK39">
        <f t="shared" si="30"/>
        <v>120.25851989470358</v>
      </c>
      <c r="AL39">
        <f t="shared" si="40"/>
        <v>-6186.5591475198953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-281.79006865267451</v>
      </c>
      <c r="AR39">
        <f t="shared" si="45"/>
        <v>-282.60901412883265</v>
      </c>
      <c r="AS39">
        <f t="shared" si="46"/>
        <v>9.8018310294235533</v>
      </c>
      <c r="AT39">
        <f t="shared" si="47"/>
        <v>5.2018925845413433</v>
      </c>
      <c r="AU39">
        <f t="shared" si="48"/>
        <v>-267.60529051486776</v>
      </c>
      <c r="AW39">
        <v>36</v>
      </c>
      <c r="AX39">
        <f>IF(Z39&gt;0, (R39*SUMPRODUCT(K39:$K$98, X39:$X$98)-K39*$AZ$3)/Z39, 0)</f>
        <v>3938.657826217106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250000</v>
      </c>
      <c r="S40">
        <f t="shared" si="32"/>
        <v>3678.1879987498605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1491.377926707602</v>
      </c>
      <c r="AC40">
        <f t="shared" si="33"/>
        <v>1280.203557897788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-6703.003070877432</v>
      </c>
      <c r="AI40">
        <f t="shared" si="38"/>
        <v>-6720.4057098715903</v>
      </c>
      <c r="AJ40">
        <f t="shared" si="39"/>
        <v>211.17436880981404</v>
      </c>
      <c r="AK40">
        <f t="shared" ref="AK40:AK71" si="61">G40*SUM(AB40:AB40, AE40:AF40)</f>
        <v>104.39645486953215</v>
      </c>
      <c r="AL40">
        <f t="shared" si="40"/>
        <v>-6404.8348861922441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-258.87905904033482</v>
      </c>
      <c r="AR40">
        <f t="shared" si="45"/>
        <v>-259.55117253334515</v>
      </c>
      <c r="AS40">
        <f t="shared" si="46"/>
        <v>8.1558401977227639</v>
      </c>
      <c r="AT40">
        <f t="shared" si="47"/>
        <v>4.0319325111443698</v>
      </c>
      <c r="AU40">
        <f t="shared" si="48"/>
        <v>-247.36339982447802</v>
      </c>
      <c r="AW40">
        <v>37</v>
      </c>
      <c r="AX40">
        <f>IF(Z40&gt;0, (R40*SUMPRODUCT(K40:$K$98, X40:$X$98)-K40*$AZ$3)/Z40, 0)</f>
        <v>3678.1879987498605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250000</v>
      </c>
      <c r="S41">
        <f t="shared" si="32"/>
        <v>3419.7810375714439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1280.203557897788</v>
      </c>
      <c r="AC41">
        <f t="shared" si="33"/>
        <v>1084.3742308600072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-6870.8655509441442</v>
      </c>
      <c r="AI41">
        <f t="shared" si="38"/>
        <v>-6886.7199904381723</v>
      </c>
      <c r="AJ41">
        <f t="shared" si="39"/>
        <v>195.82932703778079</v>
      </c>
      <c r="AK41">
        <f t="shared" si="61"/>
        <v>89.614249052845167</v>
      </c>
      <c r="AL41">
        <f t="shared" si="40"/>
        <v>-6601.2764143475461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-236.93047805439977</v>
      </c>
      <c r="AR41">
        <f t="shared" si="45"/>
        <v>-237.4771922785034</v>
      </c>
      <c r="AS41">
        <f t="shared" si="46"/>
        <v>6.7528516935915199</v>
      </c>
      <c r="AT41">
        <f t="shared" si="47"/>
        <v>3.0901997297355139</v>
      </c>
      <c r="AU41">
        <f t="shared" si="48"/>
        <v>-227.63414085517635</v>
      </c>
      <c r="AW41">
        <v>38</v>
      </c>
      <c r="AX41">
        <f>IF(Z41&gt;0, (R41*SUMPRODUCT(K41:$K$98, X41:$X$98)-K41*$AZ$3)/Z41, 0)</f>
        <v>3419.7810375714439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250000</v>
      </c>
      <c r="S42">
        <f t="shared" si="32"/>
        <v>3161.0435129269636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1084.3742308600072</v>
      </c>
      <c r="AC42">
        <f t="shared" si="33"/>
        <v>903.73815637931614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-7004.8063961742655</v>
      </c>
      <c r="AI42">
        <f t="shared" si="38"/>
        <v>-7019.1013299941178</v>
      </c>
      <c r="AJ42">
        <f t="shared" si="39"/>
        <v>180.63607448069104</v>
      </c>
      <c r="AK42">
        <f t="shared" si="61"/>
        <v>75.906196160200508</v>
      </c>
      <c r="AL42">
        <f t="shared" si="40"/>
        <v>-6762.559059353227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-215.66893519696737</v>
      </c>
      <c r="AR42">
        <f t="shared" si="45"/>
        <v>-216.10905773301954</v>
      </c>
      <c r="AS42">
        <f t="shared" si="46"/>
        <v>5.5615512603871169</v>
      </c>
      <c r="AT42">
        <f t="shared" si="47"/>
        <v>2.337053670700096</v>
      </c>
      <c r="AU42">
        <f t="shared" si="48"/>
        <v>-208.21045280193235</v>
      </c>
      <c r="AW42">
        <v>39</v>
      </c>
      <c r="AX42">
        <f>IF(Z42&gt;0, (R42*SUMPRODUCT(K42:$K$98, X42:$X$98)-K42*$AZ$3)/Z42, 0)</f>
        <v>3161.0435129269636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250000</v>
      </c>
      <c r="S43">
        <f t="shared" si="32"/>
        <v>2900.254847924537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903.73815637931614</v>
      </c>
      <c r="AC43">
        <f t="shared" si="33"/>
        <v>738.33208151601764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-7116.1979572648243</v>
      </c>
      <c r="AI43">
        <f t="shared" si="38"/>
        <v>-7128.9267021550259</v>
      </c>
      <c r="AJ43">
        <f t="shared" si="39"/>
        <v>165.4060748632985</v>
      </c>
      <c r="AK43">
        <f t="shared" si="61"/>
        <v>63.261670946552137</v>
      </c>
      <c r="AL43">
        <f t="shared" si="40"/>
        <v>-6900.2589563451756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-195.62369409722521</v>
      </c>
      <c r="AR43">
        <f t="shared" si="45"/>
        <v>-195.97360624295192</v>
      </c>
      <c r="AS43">
        <f t="shared" si="46"/>
        <v>4.5469993366116928</v>
      </c>
      <c r="AT43">
        <f t="shared" si="47"/>
        <v>1.7390581093508908</v>
      </c>
      <c r="AU43">
        <f t="shared" si="48"/>
        <v>-189.68754879698935</v>
      </c>
      <c r="AW43">
        <v>40</v>
      </c>
      <c r="AX43">
        <f>IF(Z43&gt;0, (R43*SUMPRODUCT(K43:$K$98, X43:$X$98)-K43*$AZ$3)/Z43, 0)</f>
        <v>2900.254847924537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250000</v>
      </c>
      <c r="S44">
        <f t="shared" si="32"/>
        <v>2630.2556531822925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738.33208151601764</v>
      </c>
      <c r="AC44">
        <f t="shared" si="33"/>
        <v>587.58594128813922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-7158.5391411483861</v>
      </c>
      <c r="AI44">
        <f t="shared" si="38"/>
        <v>-7169.7088907614552</v>
      </c>
      <c r="AJ44">
        <f t="shared" si="39"/>
        <v>150.74614022787841</v>
      </c>
      <c r="AK44">
        <f t="shared" si="61"/>
        <v>51.683245706121241</v>
      </c>
      <c r="AL44">
        <f t="shared" si="40"/>
        <v>-6967.2795048274556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-175.70325870098199</v>
      </c>
      <c r="AR44">
        <f t="shared" si="45"/>
        <v>-175.97741539233948</v>
      </c>
      <c r="AS44">
        <f t="shared" si="46"/>
        <v>3.6999990574032684</v>
      </c>
      <c r="AT44">
        <f t="shared" si="47"/>
        <v>1.26854299623935</v>
      </c>
      <c r="AU44">
        <f t="shared" si="48"/>
        <v>-171.00887333869687</v>
      </c>
      <c r="AW44">
        <v>41</v>
      </c>
      <c r="AX44">
        <f>IF(Z44&gt;0, (R44*SUMPRODUCT(K44:$K$98, X44:$X$98)-K44*$AZ$3)/Z44, 0)</f>
        <v>2630.2556531822925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250000</v>
      </c>
      <c r="S45">
        <f t="shared" si="32"/>
        <v>2345.1146155293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587.58594128813922</v>
      </c>
      <c r="AC45">
        <f t="shared" si="33"/>
        <v>451.95192711335989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-7110.1072437293278</v>
      </c>
      <c r="AI45">
        <f t="shared" si="38"/>
        <v>-7119.7432743975205</v>
      </c>
      <c r="AJ45">
        <f t="shared" si="39"/>
        <v>135.63401417477934</v>
      </c>
      <c r="AK45">
        <f t="shared" si="61"/>
        <v>41.131015890169749</v>
      </c>
      <c r="AL45">
        <f t="shared" si="40"/>
        <v>-6942.9782443325712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-155.81653450668412</v>
      </c>
      <c r="AR45">
        <f t="shared" si="45"/>
        <v>-156.02770613232198</v>
      </c>
      <c r="AS45">
        <f t="shared" si="46"/>
        <v>2.9723914598592702</v>
      </c>
      <c r="AT45">
        <f t="shared" si="47"/>
        <v>0.90137773412600097</v>
      </c>
      <c r="AU45">
        <f t="shared" si="48"/>
        <v>-152.15393693833673</v>
      </c>
      <c r="AW45">
        <v>42</v>
      </c>
      <c r="AX45">
        <f>IF(Z45&gt;0, (R45*SUMPRODUCT(K45:$K$98, X45:$X$98)-K45*$AZ$3)/Z45, 0)</f>
        <v>2345.1146155293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250000</v>
      </c>
      <c r="S46">
        <f t="shared" si="32"/>
        <v>2036.8127373858526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451.95192711335989</v>
      </c>
      <c r="AC46">
        <f t="shared" si="33"/>
        <v>331.91150379078545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-6959.2723504059268</v>
      </c>
      <c r="AI46">
        <f t="shared" si="38"/>
        <v>-6967.4201662973564</v>
      </c>
      <c r="AJ46">
        <f t="shared" si="39"/>
        <v>120.04042332257444</v>
      </c>
      <c r="AK46">
        <f t="shared" si="61"/>
        <v>31.636634897935195</v>
      </c>
      <c r="AL46">
        <f t="shared" si="40"/>
        <v>-6815.7431080768465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-136.17055260171861</v>
      </c>
      <c r="AR46">
        <f t="shared" si="45"/>
        <v>-136.32997912457461</v>
      </c>
      <c r="AS46">
        <f t="shared" si="46"/>
        <v>2.3488045811895479</v>
      </c>
      <c r="AT46">
        <f t="shared" si="47"/>
        <v>0.6190270820855821</v>
      </c>
      <c r="AU46">
        <f t="shared" si="48"/>
        <v>-133.36214746129949</v>
      </c>
      <c r="AW46">
        <v>43</v>
      </c>
      <c r="AX46">
        <f>IF(Z46&gt;0, (R46*SUMPRODUCT(K46:$K$98, X46:$X$98)-K46*$AZ$3)/Z46, 0)</f>
        <v>2036.8127373858526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250000</v>
      </c>
      <c r="S47">
        <f t="shared" si="32"/>
        <v>1690.7140444758668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331.91150379078545</v>
      </c>
      <c r="AC47">
        <f t="shared" si="33"/>
        <v>227.68390760345034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-6664.8618642541396</v>
      </c>
      <c r="AI47">
        <f t="shared" si="38"/>
        <v>-6671.5952296138048</v>
      </c>
      <c r="AJ47">
        <f t="shared" si="39"/>
        <v>104.22759618733511</v>
      </c>
      <c r="AK47">
        <f t="shared" si="61"/>
        <v>23.233805265354984</v>
      </c>
      <c r="AL47">
        <f t="shared" si="40"/>
        <v>-6544.1338281611152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-116.43739939593348</v>
      </c>
      <c r="AR47">
        <f t="shared" si="45"/>
        <v>-116.55503357465024</v>
      </c>
      <c r="AS47">
        <f t="shared" si="46"/>
        <v>1.8208914892043218</v>
      </c>
      <c r="AT47">
        <f t="shared" si="47"/>
        <v>0.40590246553778009</v>
      </c>
      <c r="AU47">
        <f t="shared" si="48"/>
        <v>-114.32823961990813</v>
      </c>
      <c r="AW47">
        <v>44</v>
      </c>
      <c r="AX47">
        <f>IF(Z47&gt;0, (R47*SUMPRODUCT(K47:$K$98, X47:$X$98)-K47*$AZ$3)/Z47, 0)</f>
        <v>1690.7140444758668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250000</v>
      </c>
      <c r="S48">
        <f t="shared" si="32"/>
        <v>1289.1495649299843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227.68390760345034</v>
      </c>
      <c r="AC48">
        <f t="shared" si="33"/>
        <v>139.76700500607353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-6225.6609591715569</v>
      </c>
      <c r="AI48">
        <f t="shared" si="38"/>
        <v>-6231.0818586857904</v>
      </c>
      <c r="AJ48">
        <f t="shared" si="39"/>
        <v>87.916902597376804</v>
      </c>
      <c r="AK48">
        <f t="shared" si="61"/>
        <v>15.937873532241525</v>
      </c>
      <c r="AL48">
        <f t="shared" si="40"/>
        <v>-6127.2270825561718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-97.111080787120059</v>
      </c>
      <c r="AR48">
        <f t="shared" si="45"/>
        <v>-97.19563878250689</v>
      </c>
      <c r="AS48">
        <f t="shared" si="46"/>
        <v>1.3713733347636923</v>
      </c>
      <c r="AT48">
        <f t="shared" si="47"/>
        <v>0.24860719758346209</v>
      </c>
      <c r="AU48">
        <f t="shared" si="48"/>
        <v>-95.575658250159734</v>
      </c>
      <c r="AW48">
        <v>45</v>
      </c>
      <c r="AX48">
        <f>IF(Z48&gt;0, (R48*SUMPRODUCT(K48:$K$98, X48:$X$98)-K48*$AZ$3)/Z48, 0)</f>
        <v>1289.1495649299843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250000</v>
      </c>
      <c r="S49">
        <f t="shared" si="32"/>
        <v>803.66713159751487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139.76700500607353</v>
      </c>
      <c r="AC49">
        <f t="shared" si="33"/>
        <v>68.120653503379003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-5642.884129639292</v>
      </c>
      <c r="AI49">
        <f t="shared" si="38"/>
        <v>-5647.1222433324556</v>
      </c>
      <c r="AJ49">
        <f t="shared" si="39"/>
        <v>71.646351502694529</v>
      </c>
      <c r="AK49">
        <f t="shared" si="61"/>
        <v>9.7836903504251485</v>
      </c>
      <c r="AL49">
        <f t="shared" si="40"/>
        <v>-5565.6922014793363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-78.589844886049633</v>
      </c>
      <c r="AR49">
        <f t="shared" si="45"/>
        <v>-78.648870145137565</v>
      </c>
      <c r="AS49">
        <f t="shared" si="46"/>
        <v>0.99783648253080104</v>
      </c>
      <c r="AT49">
        <f t="shared" si="47"/>
        <v>0.13625987870536038</v>
      </c>
      <c r="AU49">
        <f t="shared" si="48"/>
        <v>-77.514773783901404</v>
      </c>
      <c r="AW49">
        <v>46</v>
      </c>
      <c r="AX49">
        <f>IF(Z49&gt;0, (R49*SUMPRODUCT(K49:$K$98, X49:$X$98)-K49*$AZ$3)/Z49, 0)</f>
        <v>803.66713159751487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250000</v>
      </c>
      <c r="S50">
        <f t="shared" si="32"/>
        <v>191.37615553789414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68.120653503379003</v>
      </c>
      <c r="AC50">
        <f t="shared" si="33"/>
        <v>12.267174049852372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-4953.7117947458928</v>
      </c>
      <c r="AI50">
        <f t="shared" si="38"/>
        <v>-4956.916784943176</v>
      </c>
      <c r="AJ50">
        <f t="shared" si="39"/>
        <v>55.853479453526631</v>
      </c>
      <c r="AK50">
        <f t="shared" si="61"/>
        <v>4.768445745236531</v>
      </c>
      <c r="AL50">
        <f t="shared" si="40"/>
        <v>-4896.2948597444129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-61.599617040945439</v>
      </c>
      <c r="AR50">
        <f t="shared" si="45"/>
        <v>-61.639471230481057</v>
      </c>
      <c r="AS50">
        <f t="shared" si="46"/>
        <v>0.69454039461697081</v>
      </c>
      <c r="AT50">
        <f t="shared" si="47"/>
        <v>5.9295825828753826E-2</v>
      </c>
      <c r="AU50">
        <f t="shared" si="48"/>
        <v>-60.88563501003533</v>
      </c>
      <c r="AW50">
        <v>47</v>
      </c>
      <c r="AX50">
        <f>IF(Z50&gt;0, (R50*SUMPRODUCT(K50:$K$98, X50:$X$98)-K50*$AZ$3)/Z50, 0)</f>
        <v>191.37615553789414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250000</v>
      </c>
      <c r="S51">
        <f t="shared" si="32"/>
        <v>-622.6094958031947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12.267174049852372</v>
      </c>
      <c r="AC51">
        <f t="shared" si="33"/>
        <v>-29.032116712054744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-4207.2673594384505</v>
      </c>
      <c r="AI51">
        <f t="shared" si="38"/>
        <v>-4209.5988462618725</v>
      </c>
      <c r="AJ51">
        <f t="shared" si="39"/>
        <v>41.299290761907116</v>
      </c>
      <c r="AK51">
        <f t="shared" si="61"/>
        <v>0.85870218348966609</v>
      </c>
      <c r="AL51">
        <f t="shared" si="40"/>
        <v>-4167.4408533164751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-46.712097064907738</v>
      </c>
      <c r="AR51">
        <f t="shared" si="45"/>
        <v>-46.737982902316411</v>
      </c>
      <c r="AS51">
        <f t="shared" si="46"/>
        <v>0.45853432025283564</v>
      </c>
      <c r="AT51">
        <f t="shared" si="47"/>
        <v>9.5339269692552332E-3</v>
      </c>
      <c r="AU51">
        <f t="shared" si="48"/>
        <v>-46.269914655094311</v>
      </c>
      <c r="AW51">
        <v>48</v>
      </c>
      <c r="AX51">
        <f>IF(Z51&gt;0, (R51*SUMPRODUCT(K51:$K$98, X51:$X$98)-K51*$AZ$3)/Z51, 0)</f>
        <v>-622.6094958031947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250000</v>
      </c>
      <c r="S52">
        <f t="shared" si="32"/>
        <v>-1777.6424698104902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-29.032116712054744</v>
      </c>
      <c r="AC52">
        <f t="shared" si="33"/>
        <v>-57.618922456392625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-3437.5820591146885</v>
      </c>
      <c r="AI52">
        <f t="shared" si="38"/>
        <v>-3439.2027146580535</v>
      </c>
      <c r="AJ52">
        <f t="shared" si="39"/>
        <v>28.58680574433788</v>
      </c>
      <c r="AK52">
        <f t="shared" si="61"/>
        <v>-2.0322481698438324</v>
      </c>
      <c r="AL52">
        <f t="shared" si="40"/>
        <v>-3412.6481570835595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-34.077231535902079</v>
      </c>
      <c r="AR52">
        <f t="shared" si="45"/>
        <v>-34.093297320875784</v>
      </c>
      <c r="AS52">
        <f t="shared" si="46"/>
        <v>0.28338500186161125</v>
      </c>
      <c r="AT52">
        <f t="shared" si="47"/>
        <v>-2.0145960221824341E-2</v>
      </c>
      <c r="AU52">
        <f t="shared" si="48"/>
        <v>-33.830058279235992</v>
      </c>
      <c r="AW52">
        <v>49</v>
      </c>
      <c r="AX52">
        <f>IF(Z52&gt;0, (R52*SUMPRODUCT(K52:$K$98, X52:$X$98)-K52*$AZ$3)/Z52, 0)</f>
        <v>-1777.6424698104902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250000</v>
      </c>
      <c r="S53">
        <f t="shared" si="32"/>
        <v>-3537.1037742320405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-57.618922456392625</v>
      </c>
      <c r="AC53">
        <f t="shared" si="33"/>
        <v>-75.512858170357248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-2685.0493843225026</v>
      </c>
      <c r="AI53">
        <f t="shared" si="38"/>
        <v>-2686.1168234335696</v>
      </c>
      <c r="AJ53">
        <f t="shared" si="39"/>
        <v>17.893935713964623</v>
      </c>
      <c r="AK53">
        <f t="shared" si="61"/>
        <v>-4.0333245719474844</v>
      </c>
      <c r="AL53">
        <f t="shared" si="40"/>
        <v>-2672.2562122915524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-23.76541957539839</v>
      </c>
      <c r="AR53">
        <f t="shared" si="45"/>
        <v>-23.774867497843996</v>
      </c>
      <c r="AS53">
        <f t="shared" si="46"/>
        <v>0.15837954138965565</v>
      </c>
      <c r="AT53">
        <f t="shared" si="47"/>
        <v>-3.5699027100122439E-2</v>
      </c>
      <c r="AU53">
        <f t="shared" si="48"/>
        <v>-23.652186983554461</v>
      </c>
      <c r="AW53">
        <v>50</v>
      </c>
      <c r="AX53">
        <f>IF(Z53&gt;0, (R53*SUMPRODUCT(K53:$K$98, X53:$X$98)-K53*$AZ$3)/Z53, 0)</f>
        <v>-3537.1037742320405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250000</v>
      </c>
      <c r="S54">
        <f t="shared" si="32"/>
        <v>-6416.6033301827765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-75.512858170357248</v>
      </c>
      <c r="AC54">
        <f t="shared" si="33"/>
        <v>-84.828906476168683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-1978.7686465967631</v>
      </c>
      <c r="AI54">
        <f t="shared" si="38"/>
        <v>-1979.4296575874</v>
      </c>
      <c r="AJ54">
        <f t="shared" si="39"/>
        <v>9.3160483058114352</v>
      </c>
      <c r="AK54">
        <f t="shared" si="61"/>
        <v>-5.285900071925008</v>
      </c>
      <c r="AL54">
        <f t="shared" si="40"/>
        <v>-1975.3995093535136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-15.637603819582562</v>
      </c>
      <c r="AR54">
        <f t="shared" si="45"/>
        <v>-15.642827587408956</v>
      </c>
      <c r="AS54">
        <f t="shared" si="46"/>
        <v>7.3621882386768783E-2</v>
      </c>
      <c r="AT54">
        <f t="shared" si="47"/>
        <v>-4.1772852676248515E-2</v>
      </c>
      <c r="AU54">
        <f t="shared" si="48"/>
        <v>-15.610978557698436</v>
      </c>
      <c r="AW54">
        <v>51</v>
      </c>
      <c r="AX54">
        <f>IF(Z54&gt;0, (R54*SUMPRODUCT(K54:$K$98, X54:$X$98)-K54*$AZ$3)/Z54, 0)</f>
        <v>-6416.6033301827765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250000</v>
      </c>
      <c r="S55">
        <f t="shared" si="32"/>
        <v>-11457.836531890334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-84.828906476168683</v>
      </c>
      <c r="AC55">
        <f t="shared" si="33"/>
        <v>-87.565285947905735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-1361.4062356613158</v>
      </c>
      <c r="AI55">
        <f t="shared" si="38"/>
        <v>-1361.788355294914</v>
      </c>
      <c r="AJ55">
        <f t="shared" si="39"/>
        <v>2.7363794717370524</v>
      </c>
      <c r="AK55">
        <f t="shared" si="61"/>
        <v>-5.9380234533318088</v>
      </c>
      <c r="AL55">
        <f t="shared" si="40"/>
        <v>-1364.9899992765088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-9.6060512301224978</v>
      </c>
      <c r="AR55">
        <f t="shared" si="45"/>
        <v>-9.6087474575087324</v>
      </c>
      <c r="AS55">
        <f t="shared" si="46"/>
        <v>1.9307830904559571E-2</v>
      </c>
      <c r="AT55">
        <f t="shared" si="47"/>
        <v>-4.1898557538680645E-2</v>
      </c>
      <c r="AU55">
        <f t="shared" si="48"/>
        <v>-9.6313381841428534</v>
      </c>
      <c r="AW55">
        <v>52</v>
      </c>
      <c r="AX55">
        <f>IF(Z55&gt;0, (R55*SUMPRODUCT(K55:$K$98, X55:$X$98)-K55*$AZ$3)/Z55, 0)</f>
        <v>-11457.836531890334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250000</v>
      </c>
      <c r="S56">
        <f t="shared" si="32"/>
        <v>-19637.929451161981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-87.565285947905735</v>
      </c>
      <c r="AC56">
        <f t="shared" si="33"/>
        <v>-85.652386867451895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-801.09735776743798</v>
      </c>
      <c r="AI56">
        <f t="shared" si="38"/>
        <v>-801.31543673314684</v>
      </c>
      <c r="AJ56">
        <f t="shared" si="39"/>
        <v>-1.9128990804538404</v>
      </c>
      <c r="AK56">
        <f t="shared" si="61"/>
        <v>-6.1295700163534024</v>
      </c>
      <c r="AL56">
        <f t="shared" si="40"/>
        <v>-809.35790582995412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-5.0468969782948596</v>
      </c>
      <c r="AR56">
        <f t="shared" si="45"/>
        <v>-5.0482708713209625</v>
      </c>
      <c r="AS56">
        <f t="shared" si="46"/>
        <v>-1.2051225104312677E-2</v>
      </c>
      <c r="AT56">
        <f t="shared" si="47"/>
        <v>-3.8616165805356976E-2</v>
      </c>
      <c r="AU56">
        <f t="shared" si="48"/>
        <v>-5.0989382622306323</v>
      </c>
      <c r="AW56">
        <v>53</v>
      </c>
      <c r="AX56">
        <f>IF(Z56&gt;0, (R56*SUMPRODUCT(K56:$K$98, X56:$X$98)-K56*$AZ$3)/Z56, 0)</f>
        <v>-19637.929451161981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250000</v>
      </c>
      <c r="S57">
        <f t="shared" si="32"/>
        <v>-32762.808257142922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-85.652386867451895</v>
      </c>
      <c r="AC57">
        <f t="shared" si="33"/>
        <v>-80.414506782732161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-465.87966177293481</v>
      </c>
      <c r="AI57">
        <f t="shared" si="38"/>
        <v>-466.00238401663199</v>
      </c>
      <c r="AJ57">
        <f t="shared" si="39"/>
        <v>-5.237880084719734</v>
      </c>
      <c r="AK57">
        <f t="shared" si="61"/>
        <v>-5.995667080721633</v>
      </c>
      <c r="AL57">
        <f t="shared" si="40"/>
        <v>-477.23593118207339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-2.6205645945406437</v>
      </c>
      <c r="AR57">
        <f t="shared" si="45"/>
        <v>-2.6212549049215936</v>
      </c>
      <c r="AS57">
        <f t="shared" si="46"/>
        <v>-2.9462979878173128E-2</v>
      </c>
      <c r="AT57">
        <f t="shared" si="47"/>
        <v>-3.3725517900049178E-2</v>
      </c>
      <c r="AU57">
        <f t="shared" si="48"/>
        <v>-2.6844434026998161</v>
      </c>
      <c r="AW57">
        <v>54</v>
      </c>
      <c r="AX57">
        <f>IF(Z57&gt;0, (R57*SUMPRODUCT(K57:$K$98, X57:$X$98)-K57*$AZ$3)/Z57, 0)</f>
        <v>-32762.808257142922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250000</v>
      </c>
      <c r="S58">
        <f t="shared" si="32"/>
        <v>-54316.120439500708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-80.414506782732161</v>
      </c>
      <c r="AC58">
        <f t="shared" si="33"/>
        <v>-73.852234713866935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-267.55652358423225</v>
      </c>
      <c r="AI58">
        <f t="shared" si="38"/>
        <v>-267.62450730077558</v>
      </c>
      <c r="AJ58">
        <f t="shared" si="39"/>
        <v>-6.5622720688652265</v>
      </c>
      <c r="AK58">
        <f t="shared" si="61"/>
        <v>-5.6290154747912515</v>
      </c>
      <c r="AL58">
        <f t="shared" si="40"/>
        <v>-279.81579484443205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-1.3437505016910027</v>
      </c>
      <c r="AR58">
        <f t="shared" si="45"/>
        <v>-1.3440919366595399</v>
      </c>
      <c r="AS58">
        <f t="shared" si="46"/>
        <v>-3.2957732693796191E-2</v>
      </c>
      <c r="AT58">
        <f t="shared" si="47"/>
        <v>-2.8270633311229518E-2</v>
      </c>
      <c r="AU58">
        <f t="shared" si="48"/>
        <v>-1.4053203026645655</v>
      </c>
      <c r="AW58">
        <v>55</v>
      </c>
      <c r="AX58">
        <f>IF(Z58&gt;0, (R58*SUMPRODUCT(K58:$K$98, X58:$X$98)-K58*$AZ$3)/Z58, 0)</f>
        <v>-54316.120439500708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250000</v>
      </c>
      <c r="S59">
        <f t="shared" si="32"/>
        <v>-90535.114659230545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-73.852234713866935</v>
      </c>
      <c r="AC59">
        <f t="shared" si="33"/>
        <v>-66.997023908945536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-151.51652766827792</v>
      </c>
      <c r="AI59">
        <f t="shared" si="38"/>
        <v>-151.55352824212218</v>
      </c>
      <c r="AJ59">
        <f t="shared" si="39"/>
        <v>-6.8552108049213984</v>
      </c>
      <c r="AK59">
        <f t="shared" si="61"/>
        <v>-5.1696564299706855</v>
      </c>
      <c r="AL59">
        <f t="shared" si="40"/>
        <v>-163.57839547701425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-0.67943056660801771</v>
      </c>
      <c r="AR59">
        <f t="shared" si="45"/>
        <v>-0.67959648461867106</v>
      </c>
      <c r="AS59">
        <f t="shared" si="46"/>
        <v>-3.0740143224522246E-2</v>
      </c>
      <c r="AT59">
        <f t="shared" si="47"/>
        <v>-2.3181778591664089E-2</v>
      </c>
      <c r="AU59">
        <f t="shared" si="48"/>
        <v>-0.73351840643485733</v>
      </c>
      <c r="AW59">
        <v>56</v>
      </c>
      <c r="AX59">
        <f>IF(Z59&gt;0, (R59*SUMPRODUCT(K59:$K$98, X59:$X$98)-K59*$AZ$3)/Z59, 0)</f>
        <v>-90535.114659230545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250000</v>
      </c>
      <c r="S60">
        <f t="shared" si="32"/>
        <v>-152559.96789183244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-66.997023908945536</v>
      </c>
      <c r="AC60">
        <f t="shared" si="33"/>
        <v>-60.355953308935341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-84.247547510585207</v>
      </c>
      <c r="AI60">
        <f t="shared" si="38"/>
        <v>-84.267328569188905</v>
      </c>
      <c r="AJ60">
        <f t="shared" si="39"/>
        <v>-6.6410706000101953</v>
      </c>
      <c r="AK60">
        <f t="shared" si="61"/>
        <v>-4.6897916736261882</v>
      </c>
      <c r="AL60">
        <f t="shared" si="40"/>
        <v>-95.598190842825289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-0.33730619442112553</v>
      </c>
      <c r="AR60">
        <f t="shared" si="45"/>
        <v>-0.3373853928523724</v>
      </c>
      <c r="AS60">
        <f t="shared" si="46"/>
        <v>-2.658919241168424E-2</v>
      </c>
      <c r="AT60">
        <f t="shared" si="47"/>
        <v>-1.8776757648167441E-2</v>
      </c>
      <c r="AU60">
        <f t="shared" si="48"/>
        <v>-0.38275134291222407</v>
      </c>
      <c r="AW60">
        <v>57</v>
      </c>
      <c r="AX60">
        <f>IF(Z60&gt;0, (R60*SUMPRODUCT(K60:$K$98, X60:$X$98)-K60*$AZ$3)/Z60, 0)</f>
        <v>-152559.96789183244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250000</v>
      </c>
      <c r="S61">
        <f t="shared" si="32"/>
        <v>-261142.10795857685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-60.355953308935341</v>
      </c>
      <c r="AC61">
        <f t="shared" si="33"/>
        <v>-54.157097747447345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-46.069854445250357</v>
      </c>
      <c r="AI61">
        <f t="shared" si="38"/>
        <v>-46.080223722378967</v>
      </c>
      <c r="AJ61">
        <f t="shared" si="39"/>
        <v>-6.1988555614879957</v>
      </c>
      <c r="AK61">
        <f t="shared" si="61"/>
        <v>-4.2249167316254743</v>
      </c>
      <c r="AL61">
        <f t="shared" si="40"/>
        <v>-56.50399601549244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-0.16468948333597852</v>
      </c>
      <c r="AR61">
        <f t="shared" si="45"/>
        <v>-0.16472655119550275</v>
      </c>
      <c r="AS61">
        <f t="shared" si="46"/>
        <v>-2.2159529957036034E-2</v>
      </c>
      <c r="AT61">
        <f t="shared" si="47"/>
        <v>-1.510313766013352E-2</v>
      </c>
      <c r="AU61">
        <f t="shared" si="48"/>
        <v>-0.20198921881267232</v>
      </c>
      <c r="AW61">
        <v>58</v>
      </c>
      <c r="AX61">
        <f>IF(Z61&gt;0, (R61*SUMPRODUCT(K61:$K$98, X61:$X$98)-K61*$AZ$3)/Z61, 0)</f>
        <v>-261142.10795857685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250000</v>
      </c>
      <c r="S62">
        <f t="shared" si="32"/>
        <v>-455483.6909929199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-54.157097747447345</v>
      </c>
      <c r="AC62">
        <f t="shared" si="33"/>
        <v>-48.485928520150182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-24.715592147309298</v>
      </c>
      <c r="AI62">
        <f t="shared" si="38"/>
        <v>-24.720914613237163</v>
      </c>
      <c r="AJ62">
        <f t="shared" si="39"/>
        <v>-5.6711692272971632</v>
      </c>
      <c r="AK62">
        <f t="shared" si="61"/>
        <v>-3.7909968423213147</v>
      </c>
      <c r="AL62">
        <f t="shared" si="40"/>
        <v>-34.183080682855639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-7.888637944674276E-2</v>
      </c>
      <c r="AR62">
        <f t="shared" si="45"/>
        <v>-7.8903367510968589E-2</v>
      </c>
      <c r="AS62">
        <f t="shared" si="46"/>
        <v>-1.8101043458914636E-2</v>
      </c>
      <c r="AT62">
        <f t="shared" si="47"/>
        <v>-1.2099973717090175E-2</v>
      </c>
      <c r="AU62">
        <f t="shared" si="48"/>
        <v>-0.10910438468697339</v>
      </c>
      <c r="AW62">
        <v>59</v>
      </c>
      <c r="AX62">
        <f>IF(Z62&gt;0, (R62*SUMPRODUCT(K62:$K$98, X62:$X$98)-K62*$AZ$3)/Z62, 0)</f>
        <v>-455483.6909929199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250000</v>
      </c>
      <c r="S63">
        <f t="shared" si="32"/>
        <v>-811275.59551610018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-48.485928520150182</v>
      </c>
      <c r="AC63">
        <f t="shared" si="33"/>
        <v>-43.35422676510305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-12.986311442623427</v>
      </c>
      <c r="AI63">
        <f t="shared" si="38"/>
        <v>-12.988983421603487</v>
      </c>
      <c r="AJ63">
        <f t="shared" si="39"/>
        <v>-5.131701755047132</v>
      </c>
      <c r="AK63">
        <f t="shared" si="61"/>
        <v>-3.3940149964105131</v>
      </c>
      <c r="AL63">
        <f t="shared" si="40"/>
        <v>-21.514700173061129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-3.7008271003963054E-2</v>
      </c>
      <c r="AR63">
        <f t="shared" si="45"/>
        <v>-3.7015885585104734E-2</v>
      </c>
      <c r="AS63">
        <f t="shared" si="46"/>
        <v>-1.4624276500789925E-2</v>
      </c>
      <c r="AT63">
        <f t="shared" si="47"/>
        <v>-9.6722327455054918E-3</v>
      </c>
      <c r="AU63">
        <f t="shared" si="48"/>
        <v>-6.1312394831400142E-2</v>
      </c>
      <c r="AW63">
        <v>60</v>
      </c>
      <c r="AX63">
        <f>IF(Z63&gt;0, (R63*SUMPRODUCT(K63:$K$98, X63:$X$98)-K63*$AZ$3)/Z63, 0)</f>
        <v>-811275.59551610018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250000</v>
      </c>
      <c r="S64">
        <f t="shared" si="32"/>
        <v>-1479640.9396905012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-43.35422676510305</v>
      </c>
      <c r="AC64">
        <f t="shared" si="33"/>
        <v>-38.73892420173749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-6.6809708047409293</v>
      </c>
      <c r="AI64">
        <f t="shared" si="38"/>
        <v>-6.682279869770241</v>
      </c>
      <c r="AJ64">
        <f t="shared" si="39"/>
        <v>-4.6153025633655602</v>
      </c>
      <c r="AK64">
        <f t="shared" si="61"/>
        <v>-3.0347958735572136</v>
      </c>
      <c r="AL64">
        <f t="shared" si="40"/>
        <v>-14.332378306693014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-1.6999436786341693E-2</v>
      </c>
      <c r="AR64">
        <f t="shared" si="45"/>
        <v>-1.7002767644815016E-2</v>
      </c>
      <c r="AS64">
        <f t="shared" si="46"/>
        <v>-1.1743434669718781E-2</v>
      </c>
      <c r="AT64">
        <f t="shared" si="47"/>
        <v>-7.7219048129019609E-3</v>
      </c>
      <c r="AU64">
        <f t="shared" si="48"/>
        <v>-3.6468107127435756E-2</v>
      </c>
      <c r="AW64">
        <v>61</v>
      </c>
      <c r="AX64">
        <f>IF(Z64&gt;0, (R64*SUMPRODUCT(K64:$K$98, X64:$X$98)-K64*$AZ$3)/Z64, 0)</f>
        <v>-1479640.9396905012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250000</v>
      </c>
      <c r="S65">
        <f t="shared" si="32"/>
        <v>-2767909.8928063461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-38.73892420173749</v>
      </c>
      <c r="AC65">
        <f t="shared" si="33"/>
        <v>-34.602074679265321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-3.3545827762898393</v>
      </c>
      <c r="AI65">
        <f t="shared" si="38"/>
        <v>-3.3552078341136</v>
      </c>
      <c r="AJ65">
        <f t="shared" si="39"/>
        <v>-4.1368495224721684</v>
      </c>
      <c r="AK65">
        <f t="shared" si="61"/>
        <v>-2.7117246941216244</v>
      </c>
      <c r="AL65">
        <f t="shared" si="40"/>
        <v>-10.203782050707392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-7.6210611981750677E-3</v>
      </c>
      <c r="AR65">
        <f t="shared" si="45"/>
        <v>-7.6224812269073882E-3</v>
      </c>
      <c r="AS65">
        <f t="shared" si="46"/>
        <v>-9.3982427863266767E-3</v>
      </c>
      <c r="AT65">
        <f t="shared" si="47"/>
        <v>-6.1605932018050412E-3</v>
      </c>
      <c r="AU65">
        <f t="shared" si="48"/>
        <v>-2.3181317215039104E-2</v>
      </c>
      <c r="AW65">
        <v>62</v>
      </c>
      <c r="AX65">
        <f>IF(Z65&gt;0, (R65*SUMPRODUCT(K65:$K$98, X65:$X$98)-K65*$AZ$3)/Z65, 0)</f>
        <v>-2767909.8928063461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250000</v>
      </c>
      <c r="S66">
        <f t="shared" si="32"/>
        <v>-5323702.7828502217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-34.602074679265321</v>
      </c>
      <c r="AC66">
        <f t="shared" si="33"/>
        <v>-30.900902026839827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-1.642936152758578</v>
      </c>
      <c r="AI66">
        <f t="shared" si="38"/>
        <v>-1.6432263727735494</v>
      </c>
      <c r="AJ66">
        <f t="shared" si="39"/>
        <v>-3.7011726524254946</v>
      </c>
      <c r="AK66">
        <f t="shared" si="61"/>
        <v>-2.4221452275485729</v>
      </c>
      <c r="AL66">
        <f t="shared" si="40"/>
        <v>-7.7665442527476163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-3.3325724516976847E-3</v>
      </c>
      <c r="AR66">
        <f t="shared" si="45"/>
        <v>-3.3331611411760928E-3</v>
      </c>
      <c r="AS66">
        <f t="shared" si="46"/>
        <v>-7.5075504302098955E-3</v>
      </c>
      <c r="AT66">
        <f t="shared" si="47"/>
        <v>-4.9131394703233692E-3</v>
      </c>
      <c r="AU66">
        <f t="shared" si="48"/>
        <v>-1.5753851041709357E-2</v>
      </c>
      <c r="AW66">
        <v>63</v>
      </c>
      <c r="AX66">
        <f>IF(Z66&gt;0, (R66*SUMPRODUCT(K66:$K$98, X66:$X$98)-K66*$AZ$3)/Z66, 0)</f>
        <v>-5323702.7828502217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-10555460.206395686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-30.900902026839827</v>
      </c>
      <c r="AC67">
        <f t="shared" ref="AC67:AC89" si="64">S67*Z67</f>
        <v>-27.592811640698965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-0.78306921090096349</v>
      </c>
      <c r="AI67">
        <f t="shared" ref="AI67:AI89" si="69">SUM(AE67:AH67)</f>
        <v>-0.78319991487360496</v>
      </c>
      <c r="AJ67">
        <f t="shared" ref="AJ67:AJ89" si="70">AB67-AC67</f>
        <v>-3.3080903861408615</v>
      </c>
      <c r="AK67">
        <f t="shared" si="61"/>
        <v>-2.163063141878788</v>
      </c>
      <c r="AL67">
        <f t="shared" ref="AL67:AL89" si="71">SUM(AI67:AK67)</f>
        <v>-6.2543534428932546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-1.4182116200704572E-3</v>
      </c>
      <c r="AR67">
        <f t="shared" ref="AR67:AR89" si="76">AI67*$K67</f>
        <v>-1.4184483371961071E-3</v>
      </c>
      <c r="AS67">
        <f t="shared" ref="AS67:AS89" si="77">AJ67*$K67</f>
        <v>-5.9912612583381073E-3</v>
      </c>
      <c r="AT67">
        <f t="shared" ref="AT67:AT89" si="78">AK67*$K67</f>
        <v>-3.91750976804346E-3</v>
      </c>
      <c r="AU67">
        <f t="shared" ref="AU67:AU89" si="79">AL67*$K67</f>
        <v>-1.1327219363577674E-2</v>
      </c>
      <c r="AW67">
        <v>64</v>
      </c>
      <c r="AX67">
        <f>IF(Z67&gt;0, (R67*SUMPRODUCT(K67:$K$98, X67:$X$98)-K67*$AZ$3)/Z67, 0)</f>
        <v>-10555460.206395686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250000</v>
      </c>
      <c r="S68">
        <f t="shared" si="63"/>
        <v>-21609113.516577922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-27.592811640698965</v>
      </c>
      <c r="AC68">
        <f t="shared" si="64"/>
        <v>-24.637602210718537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-0.36194749505171014</v>
      </c>
      <c r="AI68">
        <f t="shared" si="69"/>
        <v>-0.36200450248561489</v>
      </c>
      <c r="AJ68">
        <f t="shared" si="70"/>
        <v>-2.9552094299804281</v>
      </c>
      <c r="AK68">
        <f t="shared" si="61"/>
        <v>-1.9314968148489278</v>
      </c>
      <c r="AL68">
        <f t="shared" si="71"/>
        <v>-5.2487107473149708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-5.8528641460687343E-4</v>
      </c>
      <c r="AR68">
        <f t="shared" si="76"/>
        <v>-5.8537859835466064E-4</v>
      </c>
      <c r="AS68">
        <f t="shared" si="77"/>
        <v>-4.7787150217424735E-3</v>
      </c>
      <c r="AT68">
        <f t="shared" si="78"/>
        <v>-3.1233227499641008E-3</v>
      </c>
      <c r="AU68">
        <f t="shared" si="79"/>
        <v>-8.4874163700612345E-3</v>
      </c>
      <c r="AW68">
        <v>65</v>
      </c>
      <c r="AX68">
        <f>IF(Z68&gt;0, (R68*SUMPRODUCT(K68:$K$98, X68:$X$98)-K68*$AZ$3)/Z68, 0)</f>
        <v>-21609113.516577922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250000</v>
      </c>
      <c r="S69">
        <f t="shared" si="63"/>
        <v>-45795680.226167731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-24.637602210718537</v>
      </c>
      <c r="AC69">
        <f t="shared" si="64"/>
        <v>-21.998341388561265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-0.16209718850321111</v>
      </c>
      <c r="AI69">
        <f t="shared" si="69"/>
        <v>-0.16212120642507616</v>
      </c>
      <c r="AJ69">
        <f t="shared" si="70"/>
        <v>-2.6392608221572722</v>
      </c>
      <c r="AK69">
        <f t="shared" si="61"/>
        <v>-1.7246321547502979</v>
      </c>
      <c r="AL69">
        <f t="shared" si="71"/>
        <v>-4.5260141833326459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-2.3403473958323492E-4</v>
      </c>
      <c r="AR69">
        <f t="shared" si="76"/>
        <v>-2.340694164838087E-4</v>
      </c>
      <c r="AS69">
        <f t="shared" si="77"/>
        <v>-3.8105455431361513E-3</v>
      </c>
      <c r="AT69">
        <f t="shared" si="78"/>
        <v>-2.4900113378947568E-3</v>
      </c>
      <c r="AU69">
        <f t="shared" si="79"/>
        <v>-6.534626297514716E-3</v>
      </c>
      <c r="AW69">
        <v>66</v>
      </c>
      <c r="AX69">
        <f>IF(Z69&gt;0, (R69*SUMPRODUCT(K69:$K$98, X69:$X$98)-K69*$AZ$3)/Z69, 0)</f>
        <v>-45795680.226167731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250000</v>
      </c>
      <c r="S70">
        <f t="shared" si="63"/>
        <v>-100621818.20385589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-21.998341388561265</v>
      </c>
      <c r="AC70">
        <f t="shared" si="64"/>
        <v>-19.641569969218821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-7.0088238544035966E-2</v>
      </c>
      <c r="AI70">
        <f t="shared" si="69"/>
        <v>-7.0097998638973535E-2</v>
      </c>
      <c r="AJ70">
        <f t="shared" si="70"/>
        <v>-2.3567714193424436</v>
      </c>
      <c r="AK70">
        <f t="shared" si="61"/>
        <v>-1.5398838971992888</v>
      </c>
      <c r="AL70">
        <f t="shared" si="71"/>
        <v>-3.9667533151807057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-9.0350792935252832E-5</v>
      </c>
      <c r="AR70">
        <f t="shared" si="76"/>
        <v>-9.0363374679851505E-5</v>
      </c>
      <c r="AS70">
        <f t="shared" si="77"/>
        <v>-3.0381155373300568E-3</v>
      </c>
      <c r="AT70">
        <f t="shared" si="78"/>
        <v>-1.9850653123885944E-3</v>
      </c>
      <c r="AU70">
        <f t="shared" si="79"/>
        <v>-5.1135442243985026E-3</v>
      </c>
      <c r="AW70">
        <v>67</v>
      </c>
      <c r="AX70">
        <f>IF(Z70&gt;0, (R70*SUMPRODUCT(K70:$K$98, X70:$X$98)-K70*$AZ$3)/Z70, 0)</f>
        <v>-100621818.20385589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250000</v>
      </c>
      <c r="S71">
        <f t="shared" si="63"/>
        <v>-229381880.48740903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-19.641569969218821</v>
      </c>
      <c r="AC71">
        <f t="shared" si="64"/>
        <v>-17.537191164581369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-2.9198938471856596E-2</v>
      </c>
      <c r="AI71">
        <f t="shared" si="69"/>
        <v>-2.9202761178150422E-2</v>
      </c>
      <c r="AJ71">
        <f t="shared" si="70"/>
        <v>-2.1043788046374523</v>
      </c>
      <c r="AK71">
        <f t="shared" si="61"/>
        <v>-1.3749098978453176</v>
      </c>
      <c r="AL71">
        <f t="shared" si="71"/>
        <v>-3.5084914636609206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-3.3607473371665486E-5</v>
      </c>
      <c r="AR71">
        <f t="shared" si="76"/>
        <v>-3.3611873240520354E-5</v>
      </c>
      <c r="AS71">
        <f t="shared" si="77"/>
        <v>-2.4221036223257457E-3</v>
      </c>
      <c r="AT71">
        <f t="shared" si="78"/>
        <v>-1.5824975221209736E-3</v>
      </c>
      <c r="AU71">
        <f t="shared" si="79"/>
        <v>-4.0382130176872394E-3</v>
      </c>
      <c r="AW71">
        <v>68</v>
      </c>
      <c r="AX71">
        <f>IF(Z71&gt;0, (R71*SUMPRODUCT(K71:$K$98, X71:$X$98)-K71*$AZ$3)/Z71, 0)</f>
        <v>-229381880.48740903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250000</v>
      </c>
      <c r="S72">
        <f t="shared" si="63"/>
        <v>-543806138.63963819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-17.537191164581369</v>
      </c>
      <c r="AC72">
        <f t="shared" si="64"/>
        <v>-15.658234454706186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-1.1723951091890101E-2</v>
      </c>
      <c r="AI72">
        <f t="shared" si="69"/>
        <v>-1.1725390780902612E-2</v>
      </c>
      <c r="AJ72">
        <f t="shared" si="70"/>
        <v>-1.8789567098751832</v>
      </c>
      <c r="AK72">
        <f t="shared" ref="AK72:AK89" si="92">G72*SUM(AB72:AB72, AE72:AF72)</f>
        <v>-1.2276033815206959</v>
      </c>
      <c r="AL72">
        <f t="shared" si="71"/>
        <v>-3.1182854821767814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-1.2048272335530463E-5</v>
      </c>
      <c r="AR72">
        <f t="shared" si="76"/>
        <v>-1.2049751850854713E-5</v>
      </c>
      <c r="AS72">
        <f t="shared" si="77"/>
        <v>-1.9309345432964311E-3</v>
      </c>
      <c r="AT72">
        <f t="shared" si="78"/>
        <v>-1.2615627397840816E-3</v>
      </c>
      <c r="AU72">
        <f t="shared" si="79"/>
        <v>-3.2045470349313671E-3</v>
      </c>
      <c r="AW72">
        <v>69</v>
      </c>
      <c r="AX72">
        <f>IF(Z72&gt;0, (R72*SUMPRODUCT(K72:$K$98, X72:$X$98)-K72*$AZ$3)/Z72, 0)</f>
        <v>-543806138.63963819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250000</v>
      </c>
      <c r="S73">
        <f t="shared" si="63"/>
        <v>-1343874260.6943624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-15.658234454706186</v>
      </c>
      <c r="AC73">
        <f t="shared" si="64"/>
        <v>-13.980576576774451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-4.5256636129674312E-3</v>
      </c>
      <c r="AI73">
        <f t="shared" si="69"/>
        <v>-4.5261837723672236E-3</v>
      </c>
      <c r="AJ73">
        <f t="shared" si="70"/>
        <v>-1.6776578779317344</v>
      </c>
      <c r="AK73">
        <f t="shared" si="92"/>
        <v>-1.0960764118294331</v>
      </c>
      <c r="AL73">
        <f t="shared" si="71"/>
        <v>-2.7782604735335346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-4.1525514796182558E-6</v>
      </c>
      <c r="AR73">
        <f t="shared" si="76"/>
        <v>-4.1530287551893035E-6</v>
      </c>
      <c r="AS73">
        <f t="shared" si="77"/>
        <v>-1.5393456737123122E-3</v>
      </c>
      <c r="AT73">
        <f t="shared" si="78"/>
        <v>-1.0057118944226172E-3</v>
      </c>
      <c r="AU73">
        <f t="shared" si="79"/>
        <v>-2.5492105968901186E-3</v>
      </c>
      <c r="AW73">
        <v>70</v>
      </c>
      <c r="AX73">
        <f>IF(Z73&gt;0, (R73*SUMPRODUCT(K73:$K$98, X73:$X$98)-K73*$AZ$3)/Z73, 0)</f>
        <v>-1343874260.6943624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250000</v>
      </c>
      <c r="S74">
        <f t="shared" si="63"/>
        <v>-3469689602.2863865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-13.980576576774451</v>
      </c>
      <c r="AC74">
        <f t="shared" si="64"/>
        <v>-12.482661152358013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-1.6753814029877223E-3</v>
      </c>
      <c r="AI74">
        <f t="shared" si="69"/>
        <v>-1.6755612845129188E-3</v>
      </c>
      <c r="AJ74">
        <f t="shared" si="70"/>
        <v>-1.4979154244164388</v>
      </c>
      <c r="AK74">
        <f t="shared" si="92"/>
        <v>-0.97864036037421165</v>
      </c>
      <c r="AL74">
        <f t="shared" si="71"/>
        <v>-2.4782313460751633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-1.3725507853792392E-6</v>
      </c>
      <c r="AR74">
        <f t="shared" si="76"/>
        <v>-1.3726981527358561E-6</v>
      </c>
      <c r="AS74">
        <f t="shared" si="77"/>
        <v>-1.2271623575073945E-3</v>
      </c>
      <c r="AT74">
        <f t="shared" si="78"/>
        <v>-8.0174794398460295E-4</v>
      </c>
      <c r="AU74">
        <f t="shared" si="79"/>
        <v>-2.0302829996447333E-3</v>
      </c>
      <c r="AW74">
        <v>71</v>
      </c>
      <c r="AX74">
        <f>IF(Z74&gt;0, (R74*SUMPRODUCT(K74:$K$98, X74:$X$98)-K74*$AZ$3)/Z74, 0)</f>
        <v>-3469689602.2863865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250000</v>
      </c>
      <c r="S75">
        <f t="shared" si="63"/>
        <v>-9379918543.5947037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-12.482661152358013</v>
      </c>
      <c r="AC75">
        <f t="shared" si="64"/>
        <v>-11.145234331187439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-5.9336314679598419E-4</v>
      </c>
      <c r="AI75">
        <f t="shared" si="69"/>
        <v>-5.9342255687656962E-4</v>
      </c>
      <c r="AJ75">
        <f t="shared" si="70"/>
        <v>-1.337426821170574</v>
      </c>
      <c r="AK75">
        <f t="shared" si="92"/>
        <v>-0.87378628066506092</v>
      </c>
      <c r="AL75">
        <f t="shared" si="71"/>
        <v>-2.2118065243925118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-4.3402753146321989E-7</v>
      </c>
      <c r="AR75">
        <f t="shared" si="76"/>
        <v>-4.3407098817393706E-7</v>
      </c>
      <c r="AS75">
        <f t="shared" si="77"/>
        <v>-9.782880262109567E-4</v>
      </c>
      <c r="AT75">
        <f t="shared" si="78"/>
        <v>-6.3914873121346898E-4</v>
      </c>
      <c r="AU75">
        <f t="shared" si="79"/>
        <v>-1.6178708284125998E-3</v>
      </c>
      <c r="AW75">
        <v>72</v>
      </c>
      <c r="AX75">
        <f>IF(Z75&gt;0, (R75*SUMPRODUCT(K75:$K$98, X75:$X$98)-K75*$AZ$3)/Z75, 0)</f>
        <v>-9379918543.5947037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250000</v>
      </c>
      <c r="S76">
        <f t="shared" si="63"/>
        <v>-26617136458.814514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-11.145234331187439</v>
      </c>
      <c r="AC76">
        <f t="shared" si="64"/>
        <v>-9.9511024493923319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-2.0061471280610903E-4</v>
      </c>
      <c r="AI76">
        <f t="shared" si="69"/>
        <v>-2.0063340584332734E-4</v>
      </c>
      <c r="AJ76">
        <f t="shared" si="70"/>
        <v>-1.1941318817951068</v>
      </c>
      <c r="AK76">
        <f t="shared" si="92"/>
        <v>-0.7801664031831208</v>
      </c>
      <c r="AL76">
        <f t="shared" si="71"/>
        <v>-1.9744989183840709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-1.3102116819277095E-7</v>
      </c>
      <c r="AR76">
        <f t="shared" si="76"/>
        <v>-1.3103337658735556E-7</v>
      </c>
      <c r="AS76">
        <f t="shared" si="77"/>
        <v>-7.798857418809535E-4</v>
      </c>
      <c r="AT76">
        <f t="shared" si="78"/>
        <v>-5.0952550837384111E-4</v>
      </c>
      <c r="AU76">
        <f t="shared" si="79"/>
        <v>-1.2895422836313819E-3</v>
      </c>
      <c r="AW76">
        <v>73</v>
      </c>
      <c r="AX76">
        <f>IF(Z76&gt;0, (R76*SUMPRODUCT(K76:$K$98, X76:$X$98)-K76*$AZ$3)/Z76, 0)</f>
        <v>-26617136458.814514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250000</v>
      </c>
      <c r="S77">
        <f t="shared" si="63"/>
        <v>-79508164561.568588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-9.9511024493923319</v>
      </c>
      <c r="AC77">
        <f t="shared" si="64"/>
        <v>-8.8849130127147156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-6.4593425313269761E-5</v>
      </c>
      <c r="AI77">
        <f t="shared" si="69"/>
        <v>-6.4599012735053242E-5</v>
      </c>
      <c r="AJ77">
        <f t="shared" si="70"/>
        <v>-1.0661894366776163</v>
      </c>
      <c r="AK77">
        <f t="shared" si="92"/>
        <v>-0.69657717145746334</v>
      </c>
      <c r="AL77">
        <f t="shared" si="71"/>
        <v>-1.7628312071478147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-3.7665954678831507E-8</v>
      </c>
      <c r="AR77">
        <f t="shared" si="76"/>
        <v>-3.7669212836680351E-8</v>
      </c>
      <c r="AS77">
        <f t="shared" si="77"/>
        <v>-6.2172028819004147E-4</v>
      </c>
      <c r="AT77">
        <f t="shared" si="78"/>
        <v>-4.0619063075194136E-4</v>
      </c>
      <c r="AU77">
        <f t="shared" si="79"/>
        <v>-1.0279485881548194E-3</v>
      </c>
      <c r="AW77">
        <v>74</v>
      </c>
      <c r="AX77">
        <f>IF(Z77&gt;0, (R77*SUMPRODUCT(K77:$K$98, X77:$X$98)-K77*$AZ$3)/Z77, 0)</f>
        <v>-79508164561.568588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250000</v>
      </c>
      <c r="S78">
        <f t="shared" si="63"/>
        <v>-250720471928.69528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-8.8849130127147156</v>
      </c>
      <c r="AC78">
        <f t="shared" si="64"/>
        <v>-7.9329580792210406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-1.9747575947346086E-5</v>
      </c>
      <c r="AI78">
        <f t="shared" si="69"/>
        <v>-1.9749157979722261E-5</v>
      </c>
      <c r="AJ78">
        <f t="shared" si="70"/>
        <v>-0.95195493349367499</v>
      </c>
      <c r="AK78">
        <f t="shared" si="92"/>
        <v>-0.62194391089003009</v>
      </c>
      <c r="AL78">
        <f t="shared" si="71"/>
        <v>-1.5739185935416848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-1.0281498921939869E-8</v>
      </c>
      <c r="AR78">
        <f t="shared" si="76"/>
        <v>-1.0282322600968297E-8</v>
      </c>
      <c r="AS78">
        <f t="shared" si="77"/>
        <v>-4.9563164859056652E-4</v>
      </c>
      <c r="AT78">
        <f t="shared" si="78"/>
        <v>-3.2381268801664142E-4</v>
      </c>
      <c r="AU78">
        <f t="shared" si="79"/>
        <v>-8.1945461892980894E-4</v>
      </c>
      <c r="AW78">
        <v>75</v>
      </c>
      <c r="AX78">
        <f>IF(Z78&gt;0, (R78*SUMPRODUCT(K78:$K$98, X78:$X$98)-K78*$AZ$3)/Z78, 0)</f>
        <v>-250720471928.69528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250000</v>
      </c>
      <c r="S79">
        <f t="shared" si="63"/>
        <v>-837008979770.32361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-7.9329580792210406</v>
      </c>
      <c r="AC79">
        <f t="shared" si="64"/>
        <v>-7.082998293824299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-5.7154920707401696E-6</v>
      </c>
      <c r="AI79">
        <f t="shared" si="69"/>
        <v>-5.7159151843784346E-6</v>
      </c>
      <c r="AJ79">
        <f t="shared" si="70"/>
        <v>-0.84995978539674155</v>
      </c>
      <c r="AK79">
        <f t="shared" si="92"/>
        <v>-0.55530706554547293</v>
      </c>
      <c r="AL79">
        <f t="shared" si="71"/>
        <v>-1.4052725668573989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-2.6569185775526024E-9</v>
      </c>
      <c r="AR79">
        <f t="shared" si="76"/>
        <v>-2.6571152672640061E-9</v>
      </c>
      <c r="AS79">
        <f t="shared" si="77"/>
        <v>-3.9511452663091071E-4</v>
      </c>
      <c r="AT79">
        <f t="shared" si="78"/>
        <v>-2.5814149340651945E-4</v>
      </c>
      <c r="AU79">
        <f t="shared" si="79"/>
        <v>-6.5325867715269751E-4</v>
      </c>
      <c r="AW79">
        <v>76</v>
      </c>
      <c r="AX79">
        <f>IF(Z79&gt;0, (R79*SUMPRODUCT(K79:$K$98, X79:$X$98)-K79*$AZ$3)/Z79, 0)</f>
        <v>-837008979770.32361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250000</v>
      </c>
      <c r="S80">
        <f t="shared" si="63"/>
        <v>-2998544354929.7578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-7.082998293824299</v>
      </c>
      <c r="AC80">
        <f t="shared" si="64"/>
        <v>-6.3241056217685019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-1.5671478708744696E-6</v>
      </c>
      <c r="AI80">
        <f t="shared" si="69"/>
        <v>-1.5672533238021773E-6</v>
      </c>
      <c r="AJ80">
        <f t="shared" si="70"/>
        <v>-0.75889267205579714</v>
      </c>
      <c r="AK80">
        <f t="shared" si="92"/>
        <v>-0.49580988056770098</v>
      </c>
      <c r="AL80">
        <f t="shared" si="71"/>
        <v>-1.2547041198768218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-6.5045397672232227E-10</v>
      </c>
      <c r="AR80">
        <f t="shared" si="76"/>
        <v>-6.504977455825934E-10</v>
      </c>
      <c r="AS80">
        <f t="shared" si="77"/>
        <v>-3.1498288426903804E-4</v>
      </c>
      <c r="AT80">
        <f t="shared" si="78"/>
        <v>-2.05788818341389E-4</v>
      </c>
      <c r="AU80">
        <f t="shared" si="79"/>
        <v>-5.2077235310817255E-4</v>
      </c>
      <c r="AW80">
        <v>77</v>
      </c>
      <c r="AX80">
        <f>IF(Z80&gt;0, (R80*SUMPRODUCT(K80:$K$98, X80:$X$98)-K80*$AZ$3)/Z80, 0)</f>
        <v>-2998544354929.7578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250000</v>
      </c>
      <c r="S81">
        <f t="shared" si="63"/>
        <v>-11584352514372.389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-6.3241056217685019</v>
      </c>
      <c r="AC81">
        <f t="shared" si="64"/>
        <v>-5.6465228771397467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-4.0013531371212477E-7</v>
      </c>
      <c r="AI81">
        <f t="shared" si="69"/>
        <v>-4.0015968504781287E-7</v>
      </c>
      <c r="AJ81">
        <f t="shared" si="70"/>
        <v>-0.67758274462875523</v>
      </c>
      <c r="AK81">
        <f t="shared" si="92"/>
        <v>-0.44268739352379516</v>
      </c>
      <c r="AL81">
        <f t="shared" si="71"/>
        <v>-1.1202705383122353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-1.48284396853884E-10</v>
      </c>
      <c r="AR81">
        <f t="shared" si="76"/>
        <v>-1.4829342852064568E-10</v>
      </c>
      <c r="AS81">
        <f t="shared" si="77"/>
        <v>-2.5110242751071065E-4</v>
      </c>
      <c r="AT81">
        <f t="shared" si="78"/>
        <v>-1.6405358610942529E-4</v>
      </c>
      <c r="AU81">
        <f t="shared" si="79"/>
        <v>-4.1515616191356439E-4</v>
      </c>
      <c r="AW81">
        <v>78</v>
      </c>
      <c r="AX81">
        <f>IF(Z81&gt;0, (R81*SUMPRODUCT(K81:$K$98, X81:$X$98)-K81*$AZ$3)/Z81, 0)</f>
        <v>-11584352514372.389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250000</v>
      </c>
      <c r="S82">
        <f t="shared" si="63"/>
        <v>-48533798684921.563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-5.6465228771397467</v>
      </c>
      <c r="AC82">
        <f t="shared" si="64"/>
        <v>-5.0415382832887365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-9.4668898345471585E-8</v>
      </c>
      <c r="AI82">
        <f t="shared" si="69"/>
        <v>-9.4674092188133701E-8</v>
      </c>
      <c r="AJ82">
        <f t="shared" si="70"/>
        <v>-0.60498459385101011</v>
      </c>
      <c r="AK82">
        <f t="shared" si="92"/>
        <v>-0.3952566013997823</v>
      </c>
      <c r="AL82">
        <f t="shared" si="71"/>
        <v>-1.0002412899248847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-3.1324047522439712E-11</v>
      </c>
      <c r="AR82">
        <f t="shared" si="76"/>
        <v>-3.1325766061233501E-11</v>
      </c>
      <c r="AS82">
        <f t="shared" si="77"/>
        <v>-2.0017731799283598E-4</v>
      </c>
      <c r="AT82">
        <f t="shared" si="78"/>
        <v>-1.3078251444971028E-4</v>
      </c>
      <c r="AU82">
        <f t="shared" si="79"/>
        <v>-3.3095986376831233E-4</v>
      </c>
      <c r="AW82">
        <v>79</v>
      </c>
      <c r="AX82">
        <f>IF(Z82&gt;0, (R82*SUMPRODUCT(K82:$K$98, X82:$X$98)-K82*$AZ$3)/Z82, 0)</f>
        <v>-48533798684921.563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250000</v>
      </c>
      <c r="S83">
        <f t="shared" si="63"/>
        <v>-221930290766597.19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-5.0415382832887365</v>
      </c>
      <c r="AC83">
        <f t="shared" si="64"/>
        <v>-4.5013734672492616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-2.0638814682556735E-8</v>
      </c>
      <c r="AI83">
        <f t="shared" si="69"/>
        <v>-2.0639828823855723E-8</v>
      </c>
      <c r="AJ83">
        <f t="shared" si="70"/>
        <v>-0.54016481603947497</v>
      </c>
      <c r="AK83">
        <f t="shared" si="92"/>
        <v>-0.3529076798302116</v>
      </c>
      <c r="AL83">
        <f t="shared" si="71"/>
        <v>-0.89307251650951547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-6.097296012187524E-12</v>
      </c>
      <c r="AR83">
        <f t="shared" si="76"/>
        <v>-6.0975956185260282E-12</v>
      </c>
      <c r="AS83">
        <f t="shared" si="77"/>
        <v>-1.5958013235833242E-4</v>
      </c>
      <c r="AT83">
        <f t="shared" si="78"/>
        <v>-1.0425901981268907E-4</v>
      </c>
      <c r="AU83">
        <f t="shared" si="79"/>
        <v>-2.638391582686171E-4</v>
      </c>
      <c r="AW83">
        <v>80</v>
      </c>
      <c r="AX83">
        <f>IF(Z83&gt;0, (R83*SUMPRODUCT(K83:$K$98, X83:$X$98)-K83*$AZ$3)/Z83, 0)</f>
        <v>-221930290766597.19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250000</v>
      </c>
      <c r="S84">
        <f t="shared" si="63"/>
        <v>-1115911064104746.4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-4.5013734672492616</v>
      </c>
      <c r="AC84">
        <f t="shared" si="64"/>
        <v>-4.0190834529064317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-4.1195953605662884E-9</v>
      </c>
      <c r="AI84">
        <f t="shared" si="69"/>
        <v>-4.1197754413801719E-9</v>
      </c>
      <c r="AJ84">
        <f t="shared" si="70"/>
        <v>-0.48229001434282992</v>
      </c>
      <c r="AK84">
        <f t="shared" si="92"/>
        <v>-0.31509614270744835</v>
      </c>
      <c r="AL84">
        <f t="shared" si="71"/>
        <v>-0.79738616117005368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-1.086648452639489E-12</v>
      </c>
      <c r="AR84">
        <f t="shared" si="76"/>
        <v>-1.086695953551746E-12</v>
      </c>
      <c r="AS84">
        <f t="shared" si="77"/>
        <v>-1.2721630450061289E-4</v>
      </c>
      <c r="AT84">
        <f t="shared" si="78"/>
        <v>-8.3114652274648035E-5</v>
      </c>
      <c r="AU84">
        <f t="shared" si="79"/>
        <v>-2.1033095786195685E-4</v>
      </c>
      <c r="AW84">
        <v>81</v>
      </c>
      <c r="AX84">
        <f>IF(Z84&gt;0, (R84*SUMPRODUCT(K84:$K$98, X84:$X$98)-K84*$AZ$3)/Z84, 0)</f>
        <v>-1115911064104746.4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250000</v>
      </c>
      <c r="S85">
        <f t="shared" si="63"/>
        <v>-6228312248921644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-4.0190834529064317</v>
      </c>
      <c r="AC85">
        <f t="shared" si="64"/>
        <v>-3.5884673686674042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-7.4736151454487139E-10</v>
      </c>
      <c r="AI85">
        <f t="shared" si="69"/>
        <v>-7.4739032224770689E-10</v>
      </c>
      <c r="AJ85">
        <f t="shared" si="70"/>
        <v>-0.43061608423902742</v>
      </c>
      <c r="AK85">
        <f t="shared" si="92"/>
        <v>-0.28133584170345022</v>
      </c>
      <c r="AL85">
        <f t="shared" si="71"/>
        <v>-0.71195192668986795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-1.7601400013272994E-13</v>
      </c>
      <c r="AR85">
        <f t="shared" si="76"/>
        <v>-1.7602078474621622E-13</v>
      </c>
      <c r="AS85">
        <f t="shared" si="77"/>
        <v>-1.0141605907358124E-4</v>
      </c>
      <c r="AT85">
        <f t="shared" si="78"/>
        <v>-6.6258491928218851E-5</v>
      </c>
      <c r="AU85">
        <f t="shared" si="79"/>
        <v>-1.6767455117782087E-4</v>
      </c>
      <c r="AW85">
        <v>82</v>
      </c>
      <c r="AX85">
        <f>IF(Z85&gt;0, (R85*SUMPRODUCT(K85:$K$98, X85:$X$98)-K85*$AZ$3)/Z85, 0)</f>
        <v>-6228312248921644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250000</v>
      </c>
      <c r="S86">
        <f t="shared" si="63"/>
        <v>-3.9059377100806536E+16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-3.5884673686674042</v>
      </c>
      <c r="AC86">
        <f t="shared" si="64"/>
        <v>-3.2039887220246226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-1.2209096174405888E-10</v>
      </c>
      <c r="AI86">
        <f t="shared" si="69"/>
        <v>-1.2209506317751717E-10</v>
      </c>
      <c r="AJ86">
        <f t="shared" si="70"/>
        <v>-0.38447864664278164</v>
      </c>
      <c r="AK86">
        <f t="shared" si="92"/>
        <v>-0.25119271580671831</v>
      </c>
      <c r="AL86">
        <f t="shared" si="71"/>
        <v>-0.63567136257159507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-2.567331651129508E-14</v>
      </c>
      <c r="AR86">
        <f t="shared" si="76"/>
        <v>-2.5674178961699438E-14</v>
      </c>
      <c r="AS86">
        <f t="shared" si="77"/>
        <v>-8.0848261378978299E-5</v>
      </c>
      <c r="AT86">
        <f t="shared" si="78"/>
        <v>-5.2820864100953719E-5</v>
      </c>
      <c r="AU86">
        <f t="shared" si="79"/>
        <v>-1.336691255056062E-4</v>
      </c>
      <c r="AW86">
        <v>83</v>
      </c>
      <c r="AX86">
        <f>IF(Z86&gt;0, (R86*SUMPRODUCT(K86:$K$98, X86:$X$98)-K86*$AZ$3)/Z86, 0)</f>
        <v>-3.9059377100806536E+16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250000</v>
      </c>
      <c r="S87">
        <f t="shared" si="63"/>
        <v>-2.7950081888438896E+17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-3.2039887220246226</v>
      </c>
      <c r="AC87">
        <f t="shared" si="64"/>
        <v>-2.8607042160934357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-1.7743333691191809E-11</v>
      </c>
      <c r="AI87">
        <f t="shared" si="69"/>
        <v>-1.7743845443577279E-11</v>
      </c>
      <c r="AJ87">
        <f t="shared" si="70"/>
        <v>-0.34328450593118687</v>
      </c>
      <c r="AK87">
        <f t="shared" si="92"/>
        <v>-0.22427921054172359</v>
      </c>
      <c r="AL87">
        <f t="shared" si="71"/>
        <v>-0.56756371649065429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-3.3313146733290002E-15</v>
      </c>
      <c r="AR87">
        <f t="shared" si="76"/>
        <v>-3.3314107549481873E-15</v>
      </c>
      <c r="AS87">
        <f t="shared" si="77"/>
        <v>-6.4451738981990858E-5</v>
      </c>
      <c r="AT87">
        <f t="shared" si="78"/>
        <v>-4.2108469468236818E-5</v>
      </c>
      <c r="AU87">
        <f t="shared" si="79"/>
        <v>-1.0656020845355908E-4</v>
      </c>
      <c r="AW87">
        <v>84</v>
      </c>
      <c r="AX87">
        <f>IF(Z87&gt;0, (R87*SUMPRODUCT(K87:$K$98, X87:$X$98)-K87*$AZ$3)/Z87, 0)</f>
        <v>-2.7950081888438896E+17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250000</v>
      </c>
      <c r="S88">
        <f t="shared" si="63"/>
        <v>-2.3284693863978051E+18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-2.8607042160934357</v>
      </c>
      <c r="AC88">
        <f t="shared" si="64"/>
        <v>-2.5542001929405704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-2.2589383434660356E-12</v>
      </c>
      <c r="AI88">
        <f t="shared" si="69"/>
        <v>-2.2589931906589568E-12</v>
      </c>
      <c r="AJ88">
        <f t="shared" si="70"/>
        <v>-0.30650402315286529</v>
      </c>
      <c r="AK88">
        <f t="shared" si="92"/>
        <v>-0.20024929512654052</v>
      </c>
      <c r="AL88">
        <f t="shared" si="71"/>
        <v>-0.50675331828166481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-3.786751377761105E-16</v>
      </c>
      <c r="AR88">
        <f t="shared" si="76"/>
        <v>-3.7868433203694376E-16</v>
      </c>
      <c r="AS88">
        <f t="shared" si="77"/>
        <v>-5.1380531713962884E-5</v>
      </c>
      <c r="AT88">
        <f t="shared" si="78"/>
        <v>-3.3568614053122729E-5</v>
      </c>
      <c r="AU88">
        <f t="shared" si="79"/>
        <v>-8.4949145767464305E-5</v>
      </c>
      <c r="AW88">
        <v>85</v>
      </c>
      <c r="AX88">
        <f>IF(Z88&gt;0, (R88*SUMPRODUCT(K88:$K$98, X88:$X$98)-K88*$AZ$3)/Z88, 0)</f>
        <v>-2.3284693863978051E+18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-2.5542001929405704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-2.5542001929405704</v>
      </c>
      <c r="AK89">
        <f t="shared" si="92"/>
        <v>-0.17879401350583995</v>
      </c>
      <c r="AL89">
        <f t="shared" si="71"/>
        <v>-2.7329942064466848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-4.104580729136958E-17</v>
      </c>
      <c r="AR89">
        <f t="shared" si="76"/>
        <v>-4.104580729136958E-17</v>
      </c>
      <c r="AS89">
        <f t="shared" si="77"/>
        <v>-3.8229562287175157E-4</v>
      </c>
      <c r="AT89">
        <f t="shared" si="78"/>
        <v>-2.6760693601022613E-5</v>
      </c>
      <c r="AU89">
        <f t="shared" si="79"/>
        <v>-4.0905631647281522E-4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29084.573862407848</v>
      </c>
      <c r="AO91" s="6">
        <f t="shared" si="93"/>
        <v>-2908.4573862407851</v>
      </c>
      <c r="AP91" s="6">
        <f t="shared" si="93"/>
        <v>-3007.3239066249193</v>
      </c>
      <c r="AQ91" s="6">
        <f t="shared" si="93"/>
        <v>-15236.756198483648</v>
      </c>
      <c r="AR91" s="6">
        <f t="shared" si="93"/>
        <v>7932.036371058497</v>
      </c>
      <c r="AS91" s="6">
        <f t="shared" si="93"/>
        <v>-3605.3838582990102</v>
      </c>
      <c r="AT91" s="6">
        <f t="shared" si="93"/>
        <v>1186.5493615289097</v>
      </c>
      <c r="AU91" s="6">
        <f t="shared" si="93"/>
        <v>5513.2018742883902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64252.8592547515</v>
      </c>
      <c r="K3">
        <v>1</v>
      </c>
      <c r="L3" s="2">
        <v>0</v>
      </c>
      <c r="O3">
        <f>$C$3</f>
        <v>64252.8592547515</v>
      </c>
      <c r="P3">
        <f>O3*C5</f>
        <v>6425.2859254751502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64252.8592547515</v>
      </c>
      <c r="AF3">
        <f t="shared" ref="AF3:AF34" si="4">-$Z3*P3</f>
        <v>-6425.2859254751502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55307.665125276348</v>
      </c>
      <c r="AJ3">
        <f t="shared" ref="AJ3:AJ34" si="8">AB3-AC3</f>
        <v>0</v>
      </c>
      <c r="AL3">
        <f t="shared" ref="AL3:AL34" si="9">SUM(AI3:AK3)</f>
        <v>55307.665125276348</v>
      </c>
      <c r="AN3">
        <f t="shared" ref="AN3:AN34" si="10">AE3*$K3</f>
        <v>64252.8592547515</v>
      </c>
      <c r="AO3">
        <f t="shared" ref="AO3:AO34" si="11">AF3*$K3</f>
        <v>-6425.2859254751502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55307.665125276348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55307.665125276348</v>
      </c>
      <c r="AW3">
        <v>0</v>
      </c>
      <c r="AX3">
        <f>IF(Z3&gt;0, (R3*SUMPRODUCT(K3:$K$98, X3:$X$98)-K3*$AZ$3)/Z3, 0)</f>
        <v>0</v>
      </c>
      <c r="AZ3">
        <f>C6*ABS(SUMPRODUCT(X4:X79, K4:K79))/1</f>
        <v>35696.149732130121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2423.684471922144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2394.3960870791634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-2394.3960870791634</v>
      </c>
      <c r="AK4">
        <f>G4*SUM(AB4, AE4:AF4)</f>
        <v>0</v>
      </c>
      <c r="AL4">
        <f t="shared" si="9"/>
        <v>-2915.4560870791634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-486.10877880399283</v>
      </c>
      <c r="AR4">
        <f t="shared" si="14"/>
        <v>-486.10877880399283</v>
      </c>
      <c r="AS4">
        <f t="shared" si="15"/>
        <v>-2233.7868150752529</v>
      </c>
      <c r="AT4">
        <f t="shared" si="16"/>
        <v>0</v>
      </c>
      <c r="AU4">
        <f t="shared" si="17"/>
        <v>-2719.8955938792456</v>
      </c>
      <c r="AW4">
        <v>1</v>
      </c>
      <c r="AX4">
        <f>IF(Z4&gt;0, (R4*SUMPRODUCT(K4:$K$98, X4:$X$98)-K4*$AZ$3)/Z4, 0)</f>
        <v>2423.684471922144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250000</v>
      </c>
      <c r="S5">
        <f t="shared" si="1"/>
        <v>4801.8268288366426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2394.3960870791634</v>
      </c>
      <c r="AC5">
        <f t="shared" si="2"/>
        <v>4685.9771173490772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-540.69419877408006</v>
      </c>
      <c r="AI5">
        <f t="shared" si="7"/>
        <v>-589.48789005432525</v>
      </c>
      <c r="AJ5">
        <f t="shared" si="8"/>
        <v>-2291.5810302699138</v>
      </c>
      <c r="AK5">
        <f>G5*SUM(AB5, AE5:AF5)</f>
        <v>98.170239570245698</v>
      </c>
      <c r="AL5">
        <f t="shared" si="9"/>
        <v>-2782.8986807539936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-462.35194448064124</v>
      </c>
      <c r="AR5">
        <f t="shared" si="14"/>
        <v>-504.0758211062082</v>
      </c>
      <c r="AS5">
        <f t="shared" si="15"/>
        <v>-1959.5493121296593</v>
      </c>
      <c r="AT5">
        <f t="shared" si="16"/>
        <v>83.946158953332144</v>
      </c>
      <c r="AU5">
        <f t="shared" si="17"/>
        <v>-2379.6789742825358</v>
      </c>
      <c r="AW5">
        <v>2</v>
      </c>
      <c r="AX5">
        <f>IF(Z5&gt;0, (R5*SUMPRODUCT(K5:$K$98, X5:$X$98)-K5*$AZ$3)/Z5, 0)</f>
        <v>4801.8268288366426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250000</v>
      </c>
      <c r="S6">
        <f t="shared" si="1"/>
        <v>7485.979506570814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4685.9771173490772</v>
      </c>
      <c r="AC6">
        <f t="shared" si="2"/>
        <v>7211.3210918612276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-701.19925531256297</v>
      </c>
      <c r="AI6">
        <f t="shared" si="7"/>
        <v>-749.36476982894317</v>
      </c>
      <c r="AJ6">
        <f t="shared" si="8"/>
        <v>-2525.3439745121505</v>
      </c>
      <c r="AK6">
        <f>G6*SUM(AB6, AE6:AF6)</f>
        <v>274.12966136492105</v>
      </c>
      <c r="AL6">
        <f t="shared" si="9"/>
        <v>-3000.5790829761727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-540.91213820807502</v>
      </c>
      <c r="AR6">
        <f t="shared" si="14"/>
        <v>-578.06749918080448</v>
      </c>
      <c r="AS6">
        <f t="shared" si="15"/>
        <v>-1948.0756698113571</v>
      </c>
      <c r="AT6">
        <f t="shared" si="16"/>
        <v>211.46637015331461</v>
      </c>
      <c r="AU6">
        <f t="shared" si="17"/>
        <v>-2314.6767988388469</v>
      </c>
      <c r="AW6">
        <v>3</v>
      </c>
      <c r="AX6">
        <f>IF(Z6&gt;0, (R6*SUMPRODUCT(K6:$K$98, X6:$X$98)-K6*$AZ$3)/Z6, 0)</f>
        <v>7485.979506570814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250000</v>
      </c>
      <c r="S7">
        <f t="shared" si="1"/>
        <v>9633.4085966213661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7211.3210918612276</v>
      </c>
      <c r="AC7">
        <f t="shared" si="2"/>
        <v>9153.2167605616596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-880.92534519548929</v>
      </c>
      <c r="AI7">
        <f t="shared" si="7"/>
        <v>-928.43301949766658</v>
      </c>
      <c r="AJ7">
        <f t="shared" si="8"/>
        <v>-1941.895668700432</v>
      </c>
      <c r="AK7">
        <f>G7*SUM(AB7, AE7:AF7)</f>
        <v>354.07586561038624</v>
      </c>
      <c r="AL7">
        <f t="shared" si="9"/>
        <v>-2516.2528225877122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-618.2828191265379</v>
      </c>
      <c r="AR7">
        <f t="shared" si="14"/>
        <v>-651.62636969855282</v>
      </c>
      <c r="AS7">
        <f t="shared" si="15"/>
        <v>-1362.9313029099851</v>
      </c>
      <c r="AT7">
        <f t="shared" si="16"/>
        <v>248.51030290844642</v>
      </c>
      <c r="AU7">
        <f t="shared" si="17"/>
        <v>-1766.0473697000914</v>
      </c>
      <c r="AW7">
        <v>4</v>
      </c>
      <c r="AX7">
        <f>IF(Z7&gt;0, (R7*SUMPRODUCT(K7:$K$98, X7:$X$98)-K7*$AZ$3)/Z7, 0)</f>
        <v>9633.4085966213661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250000</v>
      </c>
      <c r="S8">
        <f t="shared" si="1"/>
        <v>10895.437077431414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9153.2167605616596</v>
      </c>
      <c r="AC8">
        <f t="shared" si="2"/>
        <v>10202.364946614245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-1065.7947665229342</v>
      </c>
      <c r="AI8">
        <f t="shared" si="7"/>
        <v>-1112.6142051287852</v>
      </c>
      <c r="AJ8">
        <f t="shared" si="8"/>
        <v>-1049.1481860525855</v>
      </c>
      <c r="AK8">
        <f t="shared" ref="AK8:AK39" si="30">G8*SUM(AB8:AB8, AE8:AF8)</f>
        <v>194.96351699996333</v>
      </c>
      <c r="AL8">
        <f t="shared" si="9"/>
        <v>-1966.7988741814074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-698.24936852485394</v>
      </c>
      <c r="AR8">
        <f t="shared" si="14"/>
        <v>-728.92285695628755</v>
      </c>
      <c r="AS8">
        <f t="shared" si="15"/>
        <v>-687.34345617979739</v>
      </c>
      <c r="AT8">
        <f t="shared" si="16"/>
        <v>127.72923728527209</v>
      </c>
      <c r="AU8">
        <f t="shared" si="17"/>
        <v>-1288.5370758508129</v>
      </c>
      <c r="AW8">
        <v>5</v>
      </c>
      <c r="AX8">
        <f>IF(Z8&gt;0, (R8*SUMPRODUCT(K8:$K$98, X8:$X$98)-K8*$AZ$3)/Z8, 0)</f>
        <v>10895.437077431414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250000</v>
      </c>
      <c r="S9">
        <f t="shared" si="1"/>
        <v>11651.331575777276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10202.364946614245</v>
      </c>
      <c r="AC9">
        <f t="shared" si="2"/>
        <v>10742.191737729245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-1263.4300418890653</v>
      </c>
      <c r="AI9">
        <f t="shared" si="7"/>
        <v>-1309.5286001004799</v>
      </c>
      <c r="AJ9">
        <f t="shared" si="8"/>
        <v>-539.82679111499965</v>
      </c>
      <c r="AK9">
        <f t="shared" si="30"/>
        <v>60.193953185024043</v>
      </c>
      <c r="AL9">
        <f t="shared" si="9"/>
        <v>-1789.1614380304554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-783.90850751054302</v>
      </c>
      <c r="AR9">
        <f t="shared" si="14"/>
        <v>-812.51084461491189</v>
      </c>
      <c r="AS9">
        <f t="shared" si="15"/>
        <v>-334.94123149425764</v>
      </c>
      <c r="AT9">
        <f t="shared" si="16"/>
        <v>37.347973720712652</v>
      </c>
      <c r="AU9">
        <f t="shared" si="17"/>
        <v>-1110.1041023884568</v>
      </c>
      <c r="AW9">
        <v>6</v>
      </c>
      <c r="AX9">
        <f>IF(Z9&gt;0, (R9*SUMPRODUCT(K9:$K$98, X9:$X$98)-K9*$AZ$3)/Z9, 0)</f>
        <v>11651.331575777276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250000</v>
      </c>
      <c r="S10">
        <f t="shared" si="1"/>
        <v>12234.317276187177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10742.191737729245</v>
      </c>
      <c r="AC10">
        <f t="shared" si="2"/>
        <v>11094.996696055336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-1469.1087283342147</v>
      </c>
      <c r="AI10">
        <f t="shared" si="7"/>
        <v>-1514.4524792178483</v>
      </c>
      <c r="AJ10">
        <f t="shared" si="8"/>
        <v>-352.80495832609085</v>
      </c>
      <c r="AK10">
        <f t="shared" si="30"/>
        <v>44.042986124689911</v>
      </c>
      <c r="AL10">
        <f t="shared" si="9"/>
        <v>-1823.2144514192494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-864.74150447170359</v>
      </c>
      <c r="AR10">
        <f t="shared" si="14"/>
        <v>-891.43158029880965</v>
      </c>
      <c r="AS10">
        <f t="shared" si="15"/>
        <v>-207.66678773592801</v>
      </c>
      <c r="AT10">
        <f t="shared" si="16"/>
        <v>25.924424345416043</v>
      </c>
      <c r="AU10">
        <f t="shared" si="17"/>
        <v>-1073.1739436893217</v>
      </c>
      <c r="AW10">
        <v>7</v>
      </c>
      <c r="AX10">
        <f>IF(Z10&gt;0, (R10*SUMPRODUCT(K10:$K$98, X10:$X$98)-K10*$AZ$3)/Z10, 0)</f>
        <v>12234.317276187177</v>
      </c>
    </row>
    <row r="11" spans="1:52" x14ac:dyDescent="0.25">
      <c r="A11" t="s">
        <v>33</v>
      </c>
      <c r="C11" s="25">
        <f>AU81</f>
        <v>14745.517562313848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250000</v>
      </c>
      <c r="S11">
        <f t="shared" si="1"/>
        <v>12655.837432891147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11094.996696055336</v>
      </c>
      <c r="AC11">
        <f t="shared" si="2"/>
        <v>11276.429829289442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-1700.0127179726467</v>
      </c>
      <c r="AI11">
        <f t="shared" si="7"/>
        <v>-1744.5630288038494</v>
      </c>
      <c r="AJ11">
        <f t="shared" si="8"/>
        <v>-181.43313323410621</v>
      </c>
      <c r="AK11">
        <f t="shared" si="30"/>
        <v>26.627992070532802</v>
      </c>
      <c r="AL11">
        <f t="shared" si="9"/>
        <v>-1899.3681699674228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-950.83179564277566</v>
      </c>
      <c r="AR11">
        <f t="shared" si="14"/>
        <v>-975.74916925783464</v>
      </c>
      <c r="AS11">
        <f t="shared" si="15"/>
        <v>-101.47711839933183</v>
      </c>
      <c r="AT11">
        <f t="shared" si="16"/>
        <v>14.893265942727892</v>
      </c>
      <c r="AU11">
        <f t="shared" si="17"/>
        <v>-1062.3330217144385</v>
      </c>
      <c r="AW11">
        <v>8</v>
      </c>
      <c r="AX11">
        <f>IF(Z11&gt;0, (R11*SUMPRODUCT(K11:$K$98, X11:$X$98)-K11*$AZ$3)/Z11, 0)</f>
        <v>12655.837432891147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250000</v>
      </c>
      <c r="S12">
        <f t="shared" si="1"/>
        <v>12945.451640004119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11276.429829289442</v>
      </c>
      <c r="AC12">
        <f t="shared" si="2"/>
        <v>11317.879817569181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-1955.3835318726035</v>
      </c>
      <c r="AI12">
        <f t="shared" si="7"/>
        <v>-1999.0972628891197</v>
      </c>
      <c r="AJ12">
        <f t="shared" si="8"/>
        <v>-41.449988279739046</v>
      </c>
      <c r="AK12">
        <f t="shared" si="30"/>
        <v>25.935788607365716</v>
      </c>
      <c r="AL12">
        <f t="shared" si="9"/>
        <v>-2014.611462561493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-1039.3071342917901</v>
      </c>
      <c r="AR12">
        <f t="shared" si="14"/>
        <v>-1062.5414470347582</v>
      </c>
      <c r="AS12">
        <f t="shared" si="15"/>
        <v>-22.031109413194425</v>
      </c>
      <c r="AT12">
        <f t="shared" si="16"/>
        <v>13.785147360479611</v>
      </c>
      <c r="AU12">
        <f t="shared" si="17"/>
        <v>-1070.787409087473</v>
      </c>
      <c r="AW12">
        <v>9</v>
      </c>
      <c r="AX12">
        <f>IF(Z12&gt;0, (R12*SUMPRODUCT(K12:$K$98, X12:$X$98)-K12*$AZ$3)/Z12, 0)</f>
        <v>12945.451640004119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250000</v>
      </c>
      <c r="S13">
        <f t="shared" si="1"/>
        <v>13093.811848822395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11317.879817569181</v>
      </c>
      <c r="AC13">
        <f t="shared" si="2"/>
        <v>11216.395800202466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-2228.4516938792699</v>
      </c>
      <c r="AI13">
        <f t="shared" si="7"/>
        <v>-2271.2825972468449</v>
      </c>
      <c r="AJ13">
        <f t="shared" si="8"/>
        <v>101.4840173667144</v>
      </c>
      <c r="AK13">
        <f t="shared" si="30"/>
        <v>22.635759635138363</v>
      </c>
      <c r="AL13">
        <f t="shared" si="9"/>
        <v>-2147.162820244992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-1125.8990164494785</v>
      </c>
      <c r="AR13">
        <f t="shared" si="14"/>
        <v>-1147.5388267750272</v>
      </c>
      <c r="AS13">
        <f t="shared" si="15"/>
        <v>51.2736065369321</v>
      </c>
      <c r="AT13">
        <f t="shared" si="16"/>
        <v>11.436451406951527</v>
      </c>
      <c r="AU13">
        <f t="shared" si="17"/>
        <v>-1084.8287688311436</v>
      </c>
      <c r="AW13">
        <v>10</v>
      </c>
      <c r="AX13">
        <f>IF(Z13&gt;0, (R13*SUMPRODUCT(K13:$K$98, X13:$X$98)-K13*$AZ$3)/Z13, 0)</f>
        <v>13093.811848822395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250000</v>
      </c>
      <c r="S14">
        <f t="shared" si="1"/>
        <v>13102.018214290751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11216.395800202466</v>
      </c>
      <c r="AC14">
        <f t="shared" si="2"/>
        <v>10978.70376695977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-2527.9979158930669</v>
      </c>
      <c r="AI14">
        <f t="shared" si="7"/>
        <v>-2569.8949106437876</v>
      </c>
      <c r="AJ14">
        <f t="shared" si="8"/>
        <v>237.6920332426962</v>
      </c>
      <c r="AK14">
        <f t="shared" si="30"/>
        <v>20.189512440364439</v>
      </c>
      <c r="AL14">
        <f t="shared" si="9"/>
        <v>-2312.0133649607269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-1214.3384893433579</v>
      </c>
      <c r="AR14">
        <f t="shared" si="14"/>
        <v>-1234.463954239417</v>
      </c>
      <c r="AS14">
        <f t="shared" si="15"/>
        <v>114.17674941987418</v>
      </c>
      <c r="AT14">
        <f t="shared" si="16"/>
        <v>9.6981496239683356</v>
      </c>
      <c r="AU14">
        <f t="shared" si="17"/>
        <v>-1110.5890551955745</v>
      </c>
      <c r="AW14">
        <v>11</v>
      </c>
      <c r="AX14">
        <f>IF(Z14&gt;0, (R14*SUMPRODUCT(K14:$K$98, X14:$X$98)-K14*$AZ$3)/Z14, 0)</f>
        <v>13102.018214290751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250000</v>
      </c>
      <c r="S15">
        <f t="shared" si="1"/>
        <v>13010.480674162405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10978.70376695977</v>
      </c>
      <c r="AC15">
        <f t="shared" si="2"/>
        <v>10644.400136746857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-2855.0187550143814</v>
      </c>
      <c r="AI15">
        <f t="shared" si="7"/>
        <v>-2895.9257760665923</v>
      </c>
      <c r="AJ15">
        <f t="shared" si="8"/>
        <v>334.30363021291305</v>
      </c>
      <c r="AK15">
        <f t="shared" si="30"/>
        <v>45.012685444535059</v>
      </c>
      <c r="AL15">
        <f t="shared" si="9"/>
        <v>-2516.609460409144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-1301.0386583488178</v>
      </c>
      <c r="AR15">
        <f t="shared" si="14"/>
        <v>-1319.6800825753103</v>
      </c>
      <c r="AS15">
        <f t="shared" si="15"/>
        <v>152.34293847262546</v>
      </c>
      <c r="AT15">
        <f t="shared" si="16"/>
        <v>20.512384998024384</v>
      </c>
      <c r="AU15">
        <f t="shared" si="17"/>
        <v>-1146.8247591046602</v>
      </c>
      <c r="AW15">
        <v>12</v>
      </c>
      <c r="AX15">
        <f>IF(Z15&gt;0, (R15*SUMPRODUCT(K15:$K$98, X15:$X$98)-K15*$AZ$3)/Z15, 0)</f>
        <v>13010.480674162405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250000</v>
      </c>
      <c r="S16">
        <f t="shared" si="1"/>
        <v>12821.558266113316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10644.400136746857</v>
      </c>
      <c r="AC16">
        <f t="shared" si="2"/>
        <v>10222.025099082965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-3176.517725729218</v>
      </c>
      <c r="AI16">
        <f t="shared" si="7"/>
        <v>-3216.3803730257609</v>
      </c>
      <c r="AJ16">
        <f t="shared" si="8"/>
        <v>422.37503766389273</v>
      </c>
      <c r="AK16">
        <f t="shared" si="30"/>
        <v>75.575240970902698</v>
      </c>
      <c r="AL16">
        <f t="shared" si="9"/>
        <v>-2718.4300943909657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-1369.356242394264</v>
      </c>
      <c r="AR16">
        <f t="shared" si="14"/>
        <v>-1386.5405207855804</v>
      </c>
      <c r="AS16">
        <f t="shared" si="15"/>
        <v>182.08048699737304</v>
      </c>
      <c r="AT16">
        <f t="shared" si="16"/>
        <v>32.579521642744425</v>
      </c>
      <c r="AU16">
        <f t="shared" si="17"/>
        <v>-1171.8805121454629</v>
      </c>
      <c r="AW16">
        <v>13</v>
      </c>
      <c r="AX16">
        <f>IF(Z16&gt;0, (R16*SUMPRODUCT(K16:$K$98, X16:$X$98)-K16*$AZ$3)/Z16, 0)</f>
        <v>12821.558266113316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250000</v>
      </c>
      <c r="S17">
        <f t="shared" si="1"/>
        <v>12609.111817903613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10222.025099082965</v>
      </c>
      <c r="AC17">
        <f t="shared" si="2"/>
        <v>9775.5530977927501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-3500.879596606766</v>
      </c>
      <c r="AI17">
        <f t="shared" si="7"/>
        <v>-3539.643441511022</v>
      </c>
      <c r="AJ17">
        <f t="shared" si="8"/>
        <v>446.47200129021439</v>
      </c>
      <c r="AK17">
        <f t="shared" si="30"/>
        <v>141.0639463673449</v>
      </c>
      <c r="AL17">
        <f t="shared" si="9"/>
        <v>-2952.107493853463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-1418.6731569434751</v>
      </c>
      <c r="AR17">
        <f t="shared" si="14"/>
        <v>-1434.3815595628882</v>
      </c>
      <c r="AS17">
        <f t="shared" si="15"/>
        <v>180.92534349686912</v>
      </c>
      <c r="AT17">
        <f t="shared" si="16"/>
        <v>57.163815150294354</v>
      </c>
      <c r="AU17">
        <f t="shared" si="17"/>
        <v>-1196.292400915725</v>
      </c>
      <c r="AW17">
        <v>14</v>
      </c>
      <c r="AX17">
        <f>IF(Z17&gt;0, (R17*SUMPRODUCT(K17:$K$98, X17:$X$98)-K17*$AZ$3)/Z17, 0)</f>
        <v>12609.111817903613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250000</v>
      </c>
      <c r="S18">
        <f t="shared" si="1"/>
        <v>12395.355918543451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9775.5530977927501</v>
      </c>
      <c r="AC18">
        <f t="shared" si="2"/>
        <v>9323.3910914190983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-3839.0116860957364</v>
      </c>
      <c r="AI18">
        <f t="shared" si="7"/>
        <v>-3876.6200902137307</v>
      </c>
      <c r="AJ18">
        <f t="shared" si="8"/>
        <v>452.16200637365182</v>
      </c>
      <c r="AK18">
        <f t="shared" si="30"/>
        <v>211.15194691232341</v>
      </c>
      <c r="AL18">
        <f t="shared" si="9"/>
        <v>-3213.3061369277557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-1451.7502382884563</v>
      </c>
      <c r="AR18">
        <f t="shared" si="14"/>
        <v>-1465.9721303024066</v>
      </c>
      <c r="AS18">
        <f t="shared" si="15"/>
        <v>170.98835694494048</v>
      </c>
      <c r="AT18">
        <f t="shared" si="16"/>
        <v>79.848647076348755</v>
      </c>
      <c r="AU18">
        <f t="shared" si="17"/>
        <v>-1215.1351262811177</v>
      </c>
      <c r="AW18">
        <v>15</v>
      </c>
      <c r="AX18">
        <f>IF(Z18&gt;0, (R18*SUMPRODUCT(K18:$K$98, X18:$X$98)-K18*$AZ$3)/Z18, 0)</f>
        <v>12395.355918543451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250000</v>
      </c>
      <c r="S19">
        <f t="shared" si="1"/>
        <v>12067.37217249471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9323.3910914190983</v>
      </c>
      <c r="AC19">
        <f t="shared" si="2"/>
        <v>8781.7968560497338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-4228.932473443946</v>
      </c>
      <c r="AI19">
        <f t="shared" si="7"/>
        <v>-4265.3190070260716</v>
      </c>
      <c r="AJ19">
        <f t="shared" si="8"/>
        <v>541.59423536936447</v>
      </c>
      <c r="AK19">
        <f t="shared" si="30"/>
        <v>207.91162133864589</v>
      </c>
      <c r="AL19">
        <f t="shared" si="9"/>
        <v>-3515.8131503180612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-1491.3751979850433</v>
      </c>
      <c r="AR19">
        <f t="shared" si="14"/>
        <v>-1504.2072718159218</v>
      </c>
      <c r="AS19">
        <f t="shared" si="15"/>
        <v>190.99860663978757</v>
      </c>
      <c r="AT19">
        <f t="shared" si="16"/>
        <v>73.322106083381613</v>
      </c>
      <c r="AU19">
        <f t="shared" si="17"/>
        <v>-1239.8865590927526</v>
      </c>
      <c r="AW19">
        <v>16</v>
      </c>
      <c r="AX19">
        <f>IF(Z19&gt;0, (R19*SUMPRODUCT(K19:$K$98, X19:$X$98)-K19*$AZ$3)/Z19, 0)</f>
        <v>12067.37217249471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250000</v>
      </c>
      <c r="S20">
        <f t="shared" si="1"/>
        <v>11308.697186782882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8781.7968560497338</v>
      </c>
      <c r="AC20">
        <f t="shared" si="2"/>
        <v>7938.7771047312572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-4611.7566190661346</v>
      </c>
      <c r="AI20">
        <f t="shared" si="7"/>
        <v>-4646.856935988626</v>
      </c>
      <c r="AJ20">
        <f t="shared" si="8"/>
        <v>843.01975131847666</v>
      </c>
      <c r="AK20">
        <f t="shared" si="30"/>
        <v>37.761726481013852</v>
      </c>
      <c r="AL20">
        <f t="shared" si="9"/>
        <v>-3766.0754581891356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-1542.6178028871652</v>
      </c>
      <c r="AR20">
        <f t="shared" si="14"/>
        <v>-1554.3587463592821</v>
      </c>
      <c r="AS20">
        <f t="shared" si="15"/>
        <v>281.98740393042056</v>
      </c>
      <c r="AT20">
        <f t="shared" si="16"/>
        <v>12.631176436445054</v>
      </c>
      <c r="AU20">
        <f t="shared" si="17"/>
        <v>-1259.7401659924167</v>
      </c>
      <c r="AW20">
        <v>17</v>
      </c>
      <c r="AX20">
        <f>IF(Z20&gt;0, (R20*SUMPRODUCT(K20:$K$98, X20:$X$98)-K20*$AZ$3)/Z20, 0)</f>
        <v>11308.697186782882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250000</v>
      </c>
      <c r="S21">
        <f t="shared" si="1"/>
        <v>10340.838097032789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7938.7771047312572</v>
      </c>
      <c r="AC21">
        <f t="shared" si="2"/>
        <v>6982.0444083939074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-4948.7319063442392</v>
      </c>
      <c r="AI21">
        <f t="shared" si="7"/>
        <v>-4982.4914737162362</v>
      </c>
      <c r="AJ21">
        <f t="shared" si="8"/>
        <v>956.73269633734981</v>
      </c>
      <c r="AK21">
        <f t="shared" si="30"/>
        <v>12.702043367570012</v>
      </c>
      <c r="AL21">
        <f t="shared" si="9"/>
        <v>-4013.0567340113166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-1574.1108368897401</v>
      </c>
      <c r="AR21">
        <f t="shared" si="14"/>
        <v>-1584.84920418356</v>
      </c>
      <c r="AS21">
        <f t="shared" si="15"/>
        <v>304.32105311275353</v>
      </c>
      <c r="AT21">
        <f t="shared" si="16"/>
        <v>4.0403126485600671</v>
      </c>
      <c r="AU21">
        <f t="shared" si="17"/>
        <v>-1276.4878384222463</v>
      </c>
      <c r="AW21">
        <v>18</v>
      </c>
      <c r="AX21">
        <f>IF(Z21&gt;0, (R21*SUMPRODUCT(K21:$K$98, X21:$X$98)-K21*$AZ$3)/Z21, 0)</f>
        <v>10340.838097032789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250000</v>
      </c>
      <c r="S22">
        <f t="shared" si="1"/>
        <v>9517.6811105315028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6982.0444083939074</v>
      </c>
      <c r="AC22">
        <f t="shared" si="2"/>
        <v>6160.6504152320013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-5288.6558348091412</v>
      </c>
      <c r="AI22">
        <f t="shared" si="7"/>
        <v>-5321.020075340457</v>
      </c>
      <c r="AJ22">
        <f t="shared" si="8"/>
        <v>821.39399316190611</v>
      </c>
      <c r="AK22">
        <f t="shared" si="30"/>
        <v>146.62293257627206</v>
      </c>
      <c r="AL22">
        <f t="shared" si="9"/>
        <v>-4353.0031496022784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-1570.7143694268389</v>
      </c>
      <c r="AR22">
        <f t="shared" si="14"/>
        <v>-1580.3264484211904</v>
      </c>
      <c r="AS22">
        <f t="shared" si="15"/>
        <v>243.95146674672145</v>
      </c>
      <c r="AT22">
        <f t="shared" si="16"/>
        <v>43.546555926221345</v>
      </c>
      <c r="AU22">
        <f t="shared" si="17"/>
        <v>-1292.8284257482476</v>
      </c>
      <c r="AW22">
        <v>19</v>
      </c>
      <c r="AX22">
        <f>IF(Z22&gt;0, (R22*SUMPRODUCT(K22:$K$98, X22:$X$98)-K22*$AZ$3)/Z22, 0)</f>
        <v>9517.6811105315028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250000</v>
      </c>
      <c r="S23">
        <f t="shared" si="1"/>
        <v>9259.4864429362297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6160.6504152320013</v>
      </c>
      <c r="AC23">
        <f t="shared" si="2"/>
        <v>5725.8266550523813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-5609.4640251851524</v>
      </c>
      <c r="AI23">
        <f t="shared" si="7"/>
        <v>-5640.3827305061177</v>
      </c>
      <c r="AJ23">
        <f t="shared" si="8"/>
        <v>434.82376017961997</v>
      </c>
      <c r="AK23">
        <f t="shared" si="30"/>
        <v>431.24552906624012</v>
      </c>
      <c r="AL23">
        <f t="shared" si="9"/>
        <v>-4774.3134412602576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-1487.4941127947313</v>
      </c>
      <c r="AR23">
        <f t="shared" si="14"/>
        <v>-1495.693005226108</v>
      </c>
      <c r="AS23">
        <f t="shared" si="15"/>
        <v>115.30473864641709</v>
      </c>
      <c r="AT23">
        <f t="shared" si="16"/>
        <v>114.35587834684581</v>
      </c>
      <c r="AU23">
        <f t="shared" si="17"/>
        <v>-1266.0323882328451</v>
      </c>
      <c r="AW23">
        <v>20</v>
      </c>
      <c r="AX23">
        <f>IF(Z23&gt;0, (R23*SUMPRODUCT(K23:$K$98, X23:$X$98)-K23*$AZ$3)/Z23, 0)</f>
        <v>9259.4864429362297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250000</v>
      </c>
      <c r="S24">
        <f t="shared" si="1"/>
        <v>8925.8737001001264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5725.8266550523813</v>
      </c>
      <c r="AC24">
        <f t="shared" si="2"/>
        <v>5252.5205862283856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-5932.5647680613019</v>
      </c>
      <c r="AI24">
        <f t="shared" si="7"/>
        <v>-5961.9877733754456</v>
      </c>
      <c r="AJ24">
        <f t="shared" si="8"/>
        <v>473.3060688239957</v>
      </c>
      <c r="AK24">
        <f t="shared" si="30"/>
        <v>400.80786585366673</v>
      </c>
      <c r="AL24">
        <f t="shared" si="9"/>
        <v>-5087.873838697783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-1404.61840259159</v>
      </c>
      <c r="AR24">
        <f t="shared" si="14"/>
        <v>-1411.584714185235</v>
      </c>
      <c r="AS24">
        <f t="shared" si="15"/>
        <v>112.06188896707488</v>
      </c>
      <c r="AT24">
        <f t="shared" si="16"/>
        <v>94.896916644282683</v>
      </c>
      <c r="AU24">
        <f t="shared" si="17"/>
        <v>-1204.6259085738775</v>
      </c>
      <c r="AW24">
        <v>21</v>
      </c>
      <c r="AX24">
        <f>IF(Z24&gt;0, (R24*SUMPRODUCT(K24:$K$98, X24:$X$98)-K24*$AZ$3)/Z24, 0)</f>
        <v>8925.8737001001264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250000</v>
      </c>
      <c r="S25">
        <f t="shared" si="1"/>
        <v>8526.7203985194774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5252.5205862283856</v>
      </c>
      <c r="AC25">
        <f t="shared" si="2"/>
        <v>4753.4272228963791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-6275.3090032801756</v>
      </c>
      <c r="AI25">
        <f t="shared" si="7"/>
        <v>-6303.1827167405218</v>
      </c>
      <c r="AJ25">
        <f t="shared" si="8"/>
        <v>499.09336333200645</v>
      </c>
      <c r="AK25">
        <f t="shared" si="30"/>
        <v>367.67644103598701</v>
      </c>
      <c r="AL25">
        <f t="shared" si="9"/>
        <v>-5436.4129123725279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-1326.5785138834647</v>
      </c>
      <c r="AR25">
        <f t="shared" si="14"/>
        <v>-1332.470920035785</v>
      </c>
      <c r="AS25">
        <f t="shared" si="15"/>
        <v>105.50660244332079</v>
      </c>
      <c r="AT25">
        <f t="shared" si="16"/>
        <v>77.725521800524504</v>
      </c>
      <c r="AU25">
        <f t="shared" si="17"/>
        <v>-1149.2387957919395</v>
      </c>
      <c r="AW25">
        <v>22</v>
      </c>
      <c r="AX25">
        <f>IF(Z25&gt;0, (R25*SUMPRODUCT(K25:$K$98, X25:$X$98)-K25*$AZ$3)/Z25, 0)</f>
        <v>8526.7203985194774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250000</v>
      </c>
      <c r="S26">
        <f t="shared" si="1"/>
        <v>8058.6068452472537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4753.4272228963791</v>
      </c>
      <c r="AC26">
        <f t="shared" si="2"/>
        <v>4235.3532083518285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-6582.6543590039319</v>
      </c>
      <c r="AI26">
        <f t="shared" si="7"/>
        <v>-6608.9328044578733</v>
      </c>
      <c r="AJ26">
        <f t="shared" si="8"/>
        <v>518.07401454455066</v>
      </c>
      <c r="AK26">
        <f t="shared" si="30"/>
        <v>332.73990560274655</v>
      </c>
      <c r="AL26">
        <f t="shared" si="9"/>
        <v>-5758.1188843105765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-1242.4555838621163</v>
      </c>
      <c r="AR26">
        <f t="shared" si="14"/>
        <v>-1247.4155588978413</v>
      </c>
      <c r="AS26">
        <f t="shared" si="15"/>
        <v>97.784862628294007</v>
      </c>
      <c r="AT26">
        <f t="shared" si="16"/>
        <v>62.803624669189318</v>
      </c>
      <c r="AU26">
        <f t="shared" si="17"/>
        <v>-1086.8270716003581</v>
      </c>
      <c r="AW26">
        <v>23</v>
      </c>
      <c r="AX26">
        <f>IF(Z26&gt;0, (R26*SUMPRODUCT(K26:$K$98, X26:$X$98)-K26*$AZ$3)/Z26, 0)</f>
        <v>8058.6068452472537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250000</v>
      </c>
      <c r="S27">
        <f t="shared" si="1"/>
        <v>7536.0402164762081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4235.3532083518285</v>
      </c>
      <c r="AC27">
        <f t="shared" si="2"/>
        <v>3714.7766417565981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-6844.5995280936613</v>
      </c>
      <c r="AI27">
        <f t="shared" si="7"/>
        <v>-6869.2462691874453</v>
      </c>
      <c r="AJ27">
        <f t="shared" si="8"/>
        <v>520.57656659523036</v>
      </c>
      <c r="AK27">
        <f t="shared" si="30"/>
        <v>296.47472458462801</v>
      </c>
      <c r="AL27">
        <f t="shared" si="9"/>
        <v>-6052.1949780075865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-1153.4793943706202</v>
      </c>
      <c r="AR27">
        <f t="shared" si="14"/>
        <v>-1157.6329621393959</v>
      </c>
      <c r="AS27">
        <f t="shared" si="15"/>
        <v>87.729653180606988</v>
      </c>
      <c r="AT27">
        <f t="shared" si="16"/>
        <v>49.96311096893637</v>
      </c>
      <c r="AU27">
        <f t="shared" si="17"/>
        <v>-1019.9401979898524</v>
      </c>
      <c r="AW27">
        <v>24</v>
      </c>
      <c r="AX27">
        <f>IF(Z27&gt;0, (R27*SUMPRODUCT(K27:$K$98, X27:$X$98)-K27*$AZ$3)/Z27, 0)</f>
        <v>7536.0402164762081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250000</v>
      </c>
      <c r="S28">
        <f t="shared" si="1"/>
        <v>6974.8437101846521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3714.7766417565981</v>
      </c>
      <c r="AC28">
        <f t="shared" si="2"/>
        <v>3205.8320842314115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-7094.417898969803</v>
      </c>
      <c r="AI28">
        <f t="shared" si="7"/>
        <v>-7117.399289072855</v>
      </c>
      <c r="AJ28">
        <f t="shared" si="8"/>
        <v>508.94455752518661</v>
      </c>
      <c r="AK28">
        <f t="shared" si="30"/>
        <v>260.03436492296191</v>
      </c>
      <c r="AL28">
        <f t="shared" si="9"/>
        <v>-6348.4203666247067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-1067.4819547157949</v>
      </c>
      <c r="AR28">
        <f t="shared" si="14"/>
        <v>-1070.9399155490373</v>
      </c>
      <c r="AS28">
        <f t="shared" si="15"/>
        <v>76.57980384660506</v>
      </c>
      <c r="AT28">
        <f t="shared" si="16"/>
        <v>39.126817184190969</v>
      </c>
      <c r="AU28">
        <f t="shared" si="17"/>
        <v>-955.23329451824134</v>
      </c>
      <c r="AW28">
        <v>25</v>
      </c>
      <c r="AX28">
        <f>IF(Z28&gt;0, (R28*SUMPRODUCT(K28:$K$98, X28:$X$98)-K28*$AZ$3)/Z28, 0)</f>
        <v>6974.8437101846521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250000</v>
      </c>
      <c r="S29">
        <f t="shared" si="1"/>
        <v>6374.4754326940874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3205.8320842314115</v>
      </c>
      <c r="AC29">
        <f t="shared" si="2"/>
        <v>2713.8276624133305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-7324.5089206022294</v>
      </c>
      <c r="AI29">
        <f t="shared" si="7"/>
        <v>-7345.7955950201303</v>
      </c>
      <c r="AJ29">
        <f t="shared" si="8"/>
        <v>492.00442181808103</v>
      </c>
      <c r="AK29">
        <f t="shared" si="30"/>
        <v>224.40824589619882</v>
      </c>
      <c r="AL29">
        <f t="shared" si="9"/>
        <v>-6629.3829273058509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-984.02076856705378</v>
      </c>
      <c r="AR29">
        <f t="shared" si="14"/>
        <v>-986.88055479272441</v>
      </c>
      <c r="AS29">
        <f t="shared" si="15"/>
        <v>66.098980087802289</v>
      </c>
      <c r="AT29">
        <f t="shared" si="16"/>
        <v>30.148420459757688</v>
      </c>
      <c r="AU29">
        <f t="shared" si="17"/>
        <v>-890.63315424516441</v>
      </c>
      <c r="AW29">
        <v>26</v>
      </c>
      <c r="AX29">
        <f>IF(Z29&gt;0, (R29*SUMPRODUCT(K29:$K$98, X29:$X$98)-K29*$AZ$3)/Z29, 0)</f>
        <v>6374.4754326940874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250000</v>
      </c>
      <c r="S30">
        <f t="shared" si="1"/>
        <v>5733.3311313618942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2713.8276624133305</v>
      </c>
      <c r="AC30">
        <f t="shared" si="2"/>
        <v>2243.6261196478044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-7536.4665075951143</v>
      </c>
      <c r="AI30">
        <f t="shared" si="7"/>
        <v>-7556.0330219673169</v>
      </c>
      <c r="AJ30">
        <f t="shared" si="8"/>
        <v>470.20154276552603</v>
      </c>
      <c r="AK30">
        <f t="shared" si="30"/>
        <v>189.96793636893315</v>
      </c>
      <c r="AL30">
        <f t="shared" si="9"/>
        <v>-6895.863542832858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-904.01472223910548</v>
      </c>
      <c r="AR30">
        <f t="shared" si="14"/>
        <v>-906.36176604770583</v>
      </c>
      <c r="AS30">
        <f t="shared" si="15"/>
        <v>56.401646136315868</v>
      </c>
      <c r="AT30">
        <f t="shared" si="16"/>
        <v>22.787046297867438</v>
      </c>
      <c r="AU30">
        <f t="shared" si="17"/>
        <v>-827.17307361352255</v>
      </c>
      <c r="AW30">
        <v>27</v>
      </c>
      <c r="AX30">
        <f>IF(Z30&gt;0, (R30*SUMPRODUCT(K30:$K$98, X30:$X$98)-K30*$AZ$3)/Z30, 0)</f>
        <v>5733.3311313618942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250000</v>
      </c>
      <c r="S31">
        <f t="shared" si="1"/>
        <v>5044.3112194261303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2243.6261196478044</v>
      </c>
      <c r="AC31">
        <f t="shared" si="2"/>
        <v>1798.3785633029192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-7725.2013098214584</v>
      </c>
      <c r="AI31">
        <f t="shared" si="7"/>
        <v>-7743.0271187879753</v>
      </c>
      <c r="AJ31">
        <f t="shared" si="8"/>
        <v>445.2475563448852</v>
      </c>
      <c r="AK31">
        <f t="shared" si="30"/>
        <v>157.05382837534631</v>
      </c>
      <c r="AL31">
        <f t="shared" si="9"/>
        <v>-7140.7257340677434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-827.36951031236129</v>
      </c>
      <c r="AR31">
        <f t="shared" si="14"/>
        <v>-829.27865549111516</v>
      </c>
      <c r="AS31">
        <f t="shared" si="15"/>
        <v>47.686039222369089</v>
      </c>
      <c r="AT31">
        <f t="shared" si="16"/>
        <v>16.820474168147609</v>
      </c>
      <c r="AU31">
        <f t="shared" si="17"/>
        <v>-764.77214210059844</v>
      </c>
      <c r="AW31">
        <v>28</v>
      </c>
      <c r="AX31">
        <f>IF(Z31&gt;0, (R31*SUMPRODUCT(K31:$K$98, X31:$X$98)-K31*$AZ$3)/Z31, 0)</f>
        <v>5044.3112194261303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250000</v>
      </c>
      <c r="S32">
        <f t="shared" si="1"/>
        <v>4295.0129390762077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1798.3785633029192</v>
      </c>
      <c r="AC32">
        <f t="shared" si="2"/>
        <v>1380.6225939675403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-7875.7966002311432</v>
      </c>
      <c r="AI32">
        <f t="shared" si="7"/>
        <v>-7891.8689917879483</v>
      </c>
      <c r="AJ32">
        <f t="shared" si="8"/>
        <v>417.75596933537895</v>
      </c>
      <c r="AK32">
        <f t="shared" si="30"/>
        <v>125.88649943120436</v>
      </c>
      <c r="AL32">
        <f t="shared" si="9"/>
        <v>-7348.2265230213652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-753.12345954298678</v>
      </c>
      <c r="AR32">
        <f t="shared" si="14"/>
        <v>-754.66038282158388</v>
      </c>
      <c r="AS32">
        <f t="shared" si="15"/>
        <v>39.947936296546921</v>
      </c>
      <c r="AT32">
        <f t="shared" si="16"/>
        <v>12.037903055876582</v>
      </c>
      <c r="AU32">
        <f t="shared" si="17"/>
        <v>-702.67454346916043</v>
      </c>
      <c r="AW32">
        <v>29</v>
      </c>
      <c r="AX32">
        <f>IF(Z32&gt;0, (R32*SUMPRODUCT(K32:$K$98, X32:$X$98)-K32*$AZ$3)/Z32, 0)</f>
        <v>4295.0129390762077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250000</v>
      </c>
      <c r="S33">
        <f t="shared" si="1"/>
        <v>3470.0356161177319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1380.6225939675403</v>
      </c>
      <c r="AC33">
        <f t="shared" si="2"/>
        <v>993.2255102968611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-8001.038788025312</v>
      </c>
      <c r="AI33">
        <f t="shared" si="7"/>
        <v>-8015.3502479089439</v>
      </c>
      <c r="AJ33">
        <f t="shared" si="8"/>
        <v>387.39708367067919</v>
      </c>
      <c r="AK33">
        <f t="shared" si="30"/>
        <v>96.643581577727829</v>
      </c>
      <c r="AL33">
        <f t="shared" si="9"/>
        <v>-7531.3095826605368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-683.12477702237413</v>
      </c>
      <c r="AR33">
        <f t="shared" si="14"/>
        <v>-684.34668246501531</v>
      </c>
      <c r="AS33">
        <f t="shared" si="15"/>
        <v>33.075773460531501</v>
      </c>
      <c r="AT33">
        <f t="shared" si="16"/>
        <v>8.2513817099270508</v>
      </c>
      <c r="AU33">
        <f t="shared" si="17"/>
        <v>-643.01952729455672</v>
      </c>
      <c r="AW33">
        <v>30</v>
      </c>
      <c r="AX33">
        <f>IF(Z33&gt;0, (R33*SUMPRODUCT(K33:$K$98, X33:$X$98)-K33*$AZ$3)/Z33, 0)</f>
        <v>3470.0356161177319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250000</v>
      </c>
      <c r="S34">
        <f t="shared" si="1"/>
        <v>2534.6826566667914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993.2255102968611</v>
      </c>
      <c r="AC34">
        <f t="shared" si="2"/>
        <v>636.64214030333096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-8048.6447507342946</v>
      </c>
      <c r="AI34">
        <f t="shared" si="7"/>
        <v>-8061.2033670689434</v>
      </c>
      <c r="AJ34">
        <f t="shared" si="8"/>
        <v>356.58336999353014</v>
      </c>
      <c r="AK34">
        <f t="shared" si="30"/>
        <v>69.525785720780277</v>
      </c>
      <c r="AL34">
        <f t="shared" si="9"/>
        <v>-7635.0942113546334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-613.56192038045833</v>
      </c>
      <c r="AR34">
        <f t="shared" si="14"/>
        <v>-614.51928512871677</v>
      </c>
      <c r="AS34">
        <f t="shared" si="15"/>
        <v>27.182958627787066</v>
      </c>
      <c r="AT34">
        <f t="shared" si="16"/>
        <v>5.3000692568659318</v>
      </c>
      <c r="AU34">
        <f t="shared" si="17"/>
        <v>-582.0362572440639</v>
      </c>
      <c r="AW34">
        <v>31</v>
      </c>
      <c r="AX34">
        <f>IF(Z34&gt;0, (R34*SUMPRODUCT(K34:$K$98, X34:$X$98)-K34*$AZ$3)/Z34, 0)</f>
        <v>2534.6826566667914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1452.0466638170356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636.64214030333096</v>
      </c>
      <c r="AC35">
        <f t="shared" ref="AC35:AC66" si="33">S35*Z35</f>
        <v>314.63504762719731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-7994.1907442332586</v>
      </c>
      <c r="AI35">
        <f t="shared" ref="AI35:AI66" si="38">SUM(AE35:AH35)</f>
        <v>-8005.0249362557142</v>
      </c>
      <c r="AJ35">
        <f t="shared" ref="AJ35:AJ66" si="39">AB35-AC35</f>
        <v>322.00709267613365</v>
      </c>
      <c r="AK35">
        <f t="shared" si="30"/>
        <v>44.564949821233171</v>
      </c>
      <c r="AL35">
        <f t="shared" ref="AL35:AL66" si="40">SUM(AI35:AK35)</f>
        <v>-7638.4528937583473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-544.11678443397443</v>
      </c>
      <c r="AR35">
        <f t="shared" ref="AR35:AR66" si="45">AI35*$K35</f>
        <v>-544.85420313135182</v>
      </c>
      <c r="AS35">
        <f t="shared" ref="AS35:AS66" si="46">AJ35*$K35</f>
        <v>21.917098232646108</v>
      </c>
      <c r="AT35">
        <f t="shared" ref="AT35:AT66" si="47">AK35*$K35</f>
        <v>3.033269779393605</v>
      </c>
      <c r="AU35">
        <f t="shared" ref="AU35:AU66" si="48">AL35*$K35</f>
        <v>-519.90383511931213</v>
      </c>
      <c r="AW35">
        <v>32</v>
      </c>
      <c r="AX35">
        <f>IF(Z35&gt;0, (R35*SUMPRODUCT(K35:$K$98, X35:$X$98)-K35*$AZ$3)/Z35, 0)</f>
        <v>1452.0466638170356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250000</v>
      </c>
      <c r="S36">
        <f t="shared" si="32"/>
        <v>168.29663482527712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314.63504762719731</v>
      </c>
      <c r="AC36">
        <f t="shared" si="33"/>
        <v>30.835073643512715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-7824.6007694580139</v>
      </c>
      <c r="AI36">
        <f t="shared" si="38"/>
        <v>-7833.7616994063537</v>
      </c>
      <c r="AJ36">
        <f t="shared" si="39"/>
        <v>283.79997398368459</v>
      </c>
      <c r="AK36">
        <f t="shared" si="30"/>
        <v>22.024453333903814</v>
      </c>
      <c r="AL36">
        <f t="shared" si="40"/>
        <v>-7527.937272088765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-475.51232897601204</v>
      </c>
      <c r="AR36">
        <f t="shared" si="45"/>
        <v>-476.06905196593436</v>
      </c>
      <c r="AS36">
        <f t="shared" si="46"/>
        <v>17.246935731094315</v>
      </c>
      <c r="AT36">
        <f t="shared" si="47"/>
        <v>1.3384579492039081</v>
      </c>
      <c r="AU36">
        <f t="shared" si="48"/>
        <v>-457.48365828563612</v>
      </c>
      <c r="AW36">
        <v>33</v>
      </c>
      <c r="AX36">
        <f>IF(Z36&gt;0, (R36*SUMPRODUCT(K36:$K$98, X36:$X$98)-K36*$AZ$3)/Z36, 0)</f>
        <v>168.29663482527712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250000</v>
      </c>
      <c r="S37">
        <f t="shared" si="32"/>
        <v>-1401.8137058275784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30.835073643512715</v>
      </c>
      <c r="AC37">
        <f t="shared" si="33"/>
        <v>-212.2515317161683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-7493.5827548597781</v>
      </c>
      <c r="AI37">
        <f t="shared" si="38"/>
        <v>-7501.153358957662</v>
      </c>
      <c r="AJ37">
        <f t="shared" si="39"/>
        <v>243.08660535968102</v>
      </c>
      <c r="AK37">
        <f t="shared" si="30"/>
        <v>2.1584551550458904</v>
      </c>
      <c r="AL37">
        <f t="shared" si="40"/>
        <v>-7255.9082984429351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-406.60346828886742</v>
      </c>
      <c r="AR37">
        <f t="shared" si="45"/>
        <v>-407.01425095237306</v>
      </c>
      <c r="AS37">
        <f t="shared" si="46"/>
        <v>13.189933315904643</v>
      </c>
      <c r="AT37">
        <f t="shared" si="47"/>
        <v>0.11711825716723756</v>
      </c>
      <c r="AU37">
        <f t="shared" si="48"/>
        <v>-393.70719937930119</v>
      </c>
      <c r="AW37">
        <v>34</v>
      </c>
      <c r="AX37">
        <f>IF(Z37&gt;0, (R37*SUMPRODUCT(K37:$K$98, X37:$X$98)-K37*$AZ$3)/Z37, 0)</f>
        <v>-1401.8137058275784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250000</v>
      </c>
      <c r="S38">
        <f t="shared" si="32"/>
        <v>-3374.3709517851439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-212.2515317161683</v>
      </c>
      <c r="AC38">
        <f t="shared" si="33"/>
        <v>-411.33203249045459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-6999.7708206774087</v>
      </c>
      <c r="AI38">
        <f t="shared" si="38"/>
        <v>-7005.8657645701787</v>
      </c>
      <c r="AJ38">
        <f t="shared" si="39"/>
        <v>199.08050077428629</v>
      </c>
      <c r="AK38">
        <f t="shared" si="30"/>
        <v>-14.857607220131783</v>
      </c>
      <c r="AL38">
        <f t="shared" si="40"/>
        <v>-6821.6428710160244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-339.11528823360538</v>
      </c>
      <c r="AR38">
        <f t="shared" si="45"/>
        <v>-339.41056770887889</v>
      </c>
      <c r="AS38">
        <f t="shared" si="46"/>
        <v>9.6447788265200849</v>
      </c>
      <c r="AT38">
        <f t="shared" si="47"/>
        <v>-0.71980095977329239</v>
      </c>
      <c r="AU38">
        <f t="shared" si="48"/>
        <v>-330.48558984213207</v>
      </c>
      <c r="AW38">
        <v>35</v>
      </c>
      <c r="AX38">
        <f>IF(Z38&gt;0, (R38*SUMPRODUCT(K38:$K$98, X38:$X$98)-K38*$AZ$3)/Z38, 0)</f>
        <v>-3374.3709517851439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250000</v>
      </c>
      <c r="S39">
        <f t="shared" si="32"/>
        <v>-5930.2043769552301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-411.33203249045459</v>
      </c>
      <c r="AC39">
        <f t="shared" si="33"/>
        <v>-565.15895687175555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-6344.5304738163632</v>
      </c>
      <c r="AI39">
        <f t="shared" si="38"/>
        <v>-6349.2955621754418</v>
      </c>
      <c r="AJ39">
        <f t="shared" si="39"/>
        <v>153.82692438130096</v>
      </c>
      <c r="AK39">
        <f t="shared" si="30"/>
        <v>-28.793242274331824</v>
      </c>
      <c r="AL39">
        <f t="shared" si="40"/>
        <v>-6224.2618800684722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-274.43848513219109</v>
      </c>
      <c r="AR39">
        <f t="shared" si="45"/>
        <v>-274.6446033999153</v>
      </c>
      <c r="AS39">
        <f t="shared" si="46"/>
        <v>6.6539247110518724</v>
      </c>
      <c r="AT39">
        <f t="shared" si="47"/>
        <v>-1.2454781050265165</v>
      </c>
      <c r="AU39">
        <f t="shared" si="48"/>
        <v>-269.2361567938899</v>
      </c>
      <c r="AW39">
        <v>36</v>
      </c>
      <c r="AX39">
        <f>IF(Z39&gt;0, (R39*SUMPRODUCT(K39:$K$98, X39:$X$98)-K39*$AZ$3)/Z39, 0)</f>
        <v>-5930.2043769552301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250000</v>
      </c>
      <c r="S40">
        <f t="shared" si="32"/>
        <v>-9354.2468924602472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-565.15895687175555</v>
      </c>
      <c r="AC40">
        <f t="shared" si="33"/>
        <v>-674.16140285010272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-5569.6652134301203</v>
      </c>
      <c r="AI40">
        <f t="shared" si="38"/>
        <v>-5573.2687178629221</v>
      </c>
      <c r="AJ40">
        <f t="shared" si="39"/>
        <v>109.00244597834717</v>
      </c>
      <c r="AK40">
        <f t="shared" ref="AK40:AK71" si="61">G40*SUM(AB40:AB40, AE40:AF40)</f>
        <v>-39.561126981022895</v>
      </c>
      <c r="AL40">
        <f t="shared" si="40"/>
        <v>-5503.8273988655983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-215.10801567240406</v>
      </c>
      <c r="AR40">
        <f t="shared" si="45"/>
        <v>-215.24718789520441</v>
      </c>
      <c r="AS40">
        <f t="shared" si="46"/>
        <v>4.2098221274237924</v>
      </c>
      <c r="AT40">
        <f t="shared" si="47"/>
        <v>-1.5279043167858459</v>
      </c>
      <c r="AU40">
        <f t="shared" si="48"/>
        <v>-212.56527008456646</v>
      </c>
      <c r="AW40">
        <v>37</v>
      </c>
      <c r="AX40">
        <f>IF(Z40&gt;0, (R40*SUMPRODUCT(K40:$K$98, X40:$X$98)-K40*$AZ$3)/Z40, 0)</f>
        <v>-9354.2468924602472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250000</v>
      </c>
      <c r="S41">
        <f t="shared" si="32"/>
        <v>-14144.389276479495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-674.16140285010272</v>
      </c>
      <c r="AC41">
        <f t="shared" si="33"/>
        <v>-741.55866927800389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-4730.4065368353486</v>
      </c>
      <c r="AI41">
        <f t="shared" si="38"/>
        <v>-4733.027924916455</v>
      </c>
      <c r="AJ41">
        <f t="shared" si="39"/>
        <v>67.397266427901172</v>
      </c>
      <c r="AK41">
        <f t="shared" si="61"/>
        <v>-47.191298199507195</v>
      </c>
      <c r="AL41">
        <f t="shared" si="40"/>
        <v>-4712.8219566880616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-163.12027558304467</v>
      </c>
      <c r="AR41">
        <f t="shared" si="45"/>
        <v>-163.21066983201047</v>
      </c>
      <c r="AS41">
        <f t="shared" si="46"/>
        <v>2.3240836887178071</v>
      </c>
      <c r="AT41">
        <f t="shared" si="47"/>
        <v>-1.627314165808492</v>
      </c>
      <c r="AU41">
        <f t="shared" si="48"/>
        <v>-162.51390030910119</v>
      </c>
      <c r="AW41">
        <v>38</v>
      </c>
      <c r="AX41">
        <f>IF(Z41&gt;0, (R41*SUMPRODUCT(K41:$K$98, X41:$X$98)-K41*$AZ$3)/Z41, 0)</f>
        <v>-14144.389276479495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250000</v>
      </c>
      <c r="S42">
        <f t="shared" si="32"/>
        <v>-21205.321774221771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-741.55866927800389</v>
      </c>
      <c r="AC42">
        <f t="shared" si="33"/>
        <v>-772.79434732131415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-3865.0171843403932</v>
      </c>
      <c r="AI42">
        <f t="shared" si="38"/>
        <v>-3866.8393551038212</v>
      </c>
      <c r="AJ42">
        <f t="shared" si="39"/>
        <v>31.235678043310259</v>
      </c>
      <c r="AK42">
        <f t="shared" si="61"/>
        <v>-51.909106849460279</v>
      </c>
      <c r="AL42">
        <f t="shared" si="40"/>
        <v>-3887.5127839099714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-118.9988835551446</v>
      </c>
      <c r="AR42">
        <f t="shared" si="45"/>
        <v>-119.0549858377873</v>
      </c>
      <c r="AS42">
        <f t="shared" si="46"/>
        <v>0.96170615471046406</v>
      </c>
      <c r="AT42">
        <f t="shared" si="47"/>
        <v>-1.598214307159588</v>
      </c>
      <c r="AU42">
        <f t="shared" si="48"/>
        <v>-119.69149399023644</v>
      </c>
      <c r="AW42">
        <v>39</v>
      </c>
      <c r="AX42">
        <f>IF(Z42&gt;0, (R42*SUMPRODUCT(K42:$K$98, X42:$X$98)-K42*$AZ$3)/Z42, 0)</f>
        <v>-21205.321774221771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250000</v>
      </c>
      <c r="S43">
        <f t="shared" si="32"/>
        <v>-32247.15846195937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-772.79434732131415</v>
      </c>
      <c r="AC43">
        <f t="shared" si="33"/>
        <v>-774.03912593026689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-3018.913245632235</v>
      </c>
      <c r="AI43">
        <f t="shared" si="38"/>
        <v>-3020.113412038902</v>
      </c>
      <c r="AJ43">
        <f t="shared" si="39"/>
        <v>1.2447786089527426</v>
      </c>
      <c r="AK43">
        <f t="shared" si="61"/>
        <v>-54.095604312491993</v>
      </c>
      <c r="AL43">
        <f t="shared" si="40"/>
        <v>-3072.9642377424411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-82.989675781393387</v>
      </c>
      <c r="AR43">
        <f t="shared" si="45"/>
        <v>-83.022668256787341</v>
      </c>
      <c r="AS43">
        <f t="shared" si="46"/>
        <v>3.4218861150138023E-2</v>
      </c>
      <c r="AT43">
        <f t="shared" si="47"/>
        <v>-1.4870836946333217</v>
      </c>
      <c r="AU43">
        <f t="shared" si="48"/>
        <v>-84.475533090270531</v>
      </c>
      <c r="AW43">
        <v>40</v>
      </c>
      <c r="AX43">
        <f>IF(Z43&gt;0, (R43*SUMPRODUCT(K43:$K$98, X43:$X$98)-K43*$AZ$3)/Z43, 0)</f>
        <v>-32247.15846195937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250000</v>
      </c>
      <c r="S44">
        <f t="shared" si="32"/>
        <v>-50584.559828040685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-774.03912593026689</v>
      </c>
      <c r="AC44">
        <f t="shared" si="33"/>
        <v>-751.89120800970352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-2224.8122928882522</v>
      </c>
      <c r="AI44">
        <f t="shared" si="38"/>
        <v>-2225.5554951722747</v>
      </c>
      <c r="AJ44">
        <f t="shared" si="39"/>
        <v>-22.147917920563373</v>
      </c>
      <c r="AK44">
        <f t="shared" si="61"/>
        <v>-54.18273881511869</v>
      </c>
      <c r="AL44">
        <f t="shared" si="40"/>
        <v>-2301.8861519079569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-54.607059087164465</v>
      </c>
      <c r="AR44">
        <f t="shared" si="45"/>
        <v>-54.625300666989908</v>
      </c>
      <c r="AS44">
        <f t="shared" si="46"/>
        <v>-0.5436111021194453</v>
      </c>
      <c r="AT44">
        <f t="shared" si="47"/>
        <v>-1.3298919776016351</v>
      </c>
      <c r="AU44">
        <f t="shared" si="48"/>
        <v>-56.49880374671099</v>
      </c>
      <c r="AW44">
        <v>41</v>
      </c>
      <c r="AX44">
        <f>IF(Z44&gt;0, (R44*SUMPRODUCT(K44:$K$98, X44:$X$98)-K44*$AZ$3)/Z44, 0)</f>
        <v>-50584.559828040685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250000</v>
      </c>
      <c r="S45">
        <f t="shared" si="32"/>
        <v>-82934.189333264105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-751.89120800970352</v>
      </c>
      <c r="AC45">
        <f t="shared" si="33"/>
        <v>-712.62541557726365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-1530.6859313357852</v>
      </c>
      <c r="AI45">
        <f t="shared" si="38"/>
        <v>-1531.1155644107005</v>
      </c>
      <c r="AJ45">
        <f t="shared" si="39"/>
        <v>-39.265792432439866</v>
      </c>
      <c r="AK45">
        <f t="shared" si="61"/>
        <v>-52.632384560679249</v>
      </c>
      <c r="AL45">
        <f t="shared" si="40"/>
        <v>-1623.0137414038195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-33.544666636248827</v>
      </c>
      <c r="AR45">
        <f t="shared" si="45"/>
        <v>-33.55408195651728</v>
      </c>
      <c r="AS45">
        <f t="shared" si="46"/>
        <v>-0.8605017465633148</v>
      </c>
      <c r="AT45">
        <f t="shared" si="47"/>
        <v>-1.1534278575475658</v>
      </c>
      <c r="AU45">
        <f t="shared" si="48"/>
        <v>-35.568011560628157</v>
      </c>
      <c r="AW45">
        <v>42</v>
      </c>
      <c r="AX45">
        <f>IF(Z45&gt;0, (R45*SUMPRODUCT(K45:$K$98, X45:$X$98)-K45*$AZ$3)/Z45, 0)</f>
        <v>-82934.189333264105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250000</v>
      </c>
      <c r="S46">
        <f t="shared" si="32"/>
        <v>-135066.83191173765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-712.62541557726365</v>
      </c>
      <c r="AC46">
        <f t="shared" si="33"/>
        <v>-662.35503621386579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-900.70724155985329</v>
      </c>
      <c r="AI46">
        <f t="shared" si="38"/>
        <v>-900.95243685570756</v>
      </c>
      <c r="AJ46">
        <f t="shared" si="39"/>
        <v>-50.270379363397865</v>
      </c>
      <c r="AK46">
        <f t="shared" si="61"/>
        <v>-49.88377909040846</v>
      </c>
      <c r="AL46">
        <f t="shared" si="40"/>
        <v>-1001.1065953095139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-17.623940642073141</v>
      </c>
      <c r="AR46">
        <f t="shared" si="45"/>
        <v>-17.628738324539164</v>
      </c>
      <c r="AS46">
        <f t="shared" si="46"/>
        <v>-0.98362946479780144</v>
      </c>
      <c r="AT46">
        <f t="shared" si="47"/>
        <v>-0.97606494222154794</v>
      </c>
      <c r="AU46">
        <f t="shared" si="48"/>
        <v>-19.588432731558513</v>
      </c>
      <c r="AW46">
        <v>43</v>
      </c>
      <c r="AX46">
        <f>IF(Z46&gt;0, (R46*SUMPRODUCT(K46:$K$98, X46:$X$98)-K46*$AZ$3)/Z46, 0)</f>
        <v>-135066.83191173765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250000</v>
      </c>
      <c r="S47">
        <f t="shared" si="32"/>
        <v>-219284.11689164396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-662.35503621386579</v>
      </c>
      <c r="AC47">
        <f t="shared" si="33"/>
        <v>-605.14411435625425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-523.80797537988565</v>
      </c>
      <c r="AI47">
        <f t="shared" si="38"/>
        <v>-523.94595712770536</v>
      </c>
      <c r="AJ47">
        <f t="shared" si="39"/>
        <v>-57.210921857611538</v>
      </c>
      <c r="AK47">
        <f t="shared" si="61"/>
        <v>-46.364852534970609</v>
      </c>
      <c r="AL47">
        <f t="shared" si="40"/>
        <v>-627.52173152028752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-9.1511031553702704</v>
      </c>
      <c r="AR47">
        <f t="shared" si="45"/>
        <v>-9.1535137433475544</v>
      </c>
      <c r="AS47">
        <f t="shared" si="46"/>
        <v>-0.99949422716051128</v>
      </c>
      <c r="AT47">
        <f t="shared" si="47"/>
        <v>-0.81000971400509081</v>
      </c>
      <c r="AU47">
        <f t="shared" si="48"/>
        <v>-10.963017684513158</v>
      </c>
      <c r="AW47">
        <v>44</v>
      </c>
      <c r="AX47">
        <f>IF(Z47&gt;0, (R47*SUMPRODUCT(K47:$K$98, X47:$X$98)-K47*$AZ$3)/Z47, 0)</f>
        <v>-219284.11689164396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250000</v>
      </c>
      <c r="S48">
        <f t="shared" si="32"/>
        <v>-358124.23910849128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-605.14411435625425</v>
      </c>
      <c r="AC48">
        <f t="shared" si="33"/>
        <v>-547.47837599404909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-300.82498211017457</v>
      </c>
      <c r="AI48">
        <f t="shared" si="38"/>
        <v>-300.90141904409404</v>
      </c>
      <c r="AJ48">
        <f t="shared" si="39"/>
        <v>-57.665738362205161</v>
      </c>
      <c r="AK48">
        <f t="shared" si="61"/>
        <v>-42.360088004937801</v>
      </c>
      <c r="AL48">
        <f t="shared" si="40"/>
        <v>-400.92724541123698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-4.6924237172678476</v>
      </c>
      <c r="AR48">
        <f t="shared" si="45"/>
        <v>-4.6936160201114578</v>
      </c>
      <c r="AS48">
        <f t="shared" si="46"/>
        <v>-0.89950002312464805</v>
      </c>
      <c r="AT48">
        <f t="shared" si="47"/>
        <v>-0.66075456973558477</v>
      </c>
      <c r="AU48">
        <f t="shared" si="48"/>
        <v>-6.2538706129716903</v>
      </c>
      <c r="AW48">
        <v>45</v>
      </c>
      <c r="AX48">
        <f>IF(Z48&gt;0, (R48*SUMPRODUCT(K48:$K$98, X48:$X$98)-K48*$AZ$3)/Z48, 0)</f>
        <v>-358124.23910849128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250000</v>
      </c>
      <c r="S49">
        <f t="shared" si="32"/>
        <v>-591944.24766424845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-547.47837599404909</v>
      </c>
      <c r="AC49">
        <f t="shared" si="33"/>
        <v>-492.51290549919588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-170.35636475840207</v>
      </c>
      <c r="AI49">
        <f t="shared" si="38"/>
        <v>-170.39796605003067</v>
      </c>
      <c r="AJ49">
        <f t="shared" si="39"/>
        <v>-54.965470494853207</v>
      </c>
      <c r="AK49">
        <f t="shared" si="61"/>
        <v>-38.323486319583438</v>
      </c>
      <c r="AL49">
        <f t="shared" si="40"/>
        <v>-263.68692286446731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-2.3725952853421295</v>
      </c>
      <c r="AR49">
        <f t="shared" si="45"/>
        <v>-2.3731746768343238</v>
      </c>
      <c r="AS49">
        <f t="shared" si="46"/>
        <v>-0.7655177212641755</v>
      </c>
      <c r="AT49">
        <f t="shared" si="47"/>
        <v>-0.53374068581862444</v>
      </c>
      <c r="AU49">
        <f t="shared" si="48"/>
        <v>-3.6724330839171238</v>
      </c>
      <c r="AW49">
        <v>46</v>
      </c>
      <c r="AX49">
        <f>IF(Z49&gt;0, (R49*SUMPRODUCT(K49:$K$98, X49:$X$98)-K49*$AZ$3)/Z49, 0)</f>
        <v>-591944.24766424845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250000</v>
      </c>
      <c r="S50">
        <f t="shared" si="32"/>
        <v>-992819.69702113187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-492.51290549919588</v>
      </c>
      <c r="AC50">
        <f t="shared" si="33"/>
        <v>-441.61952380943001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-94.723038830033047</v>
      </c>
      <c r="AI50">
        <f t="shared" si="38"/>
        <v>-94.745279500979365</v>
      </c>
      <c r="AJ50">
        <f t="shared" si="39"/>
        <v>-50.893381689765874</v>
      </c>
      <c r="AK50">
        <f t="shared" si="61"/>
        <v>-34.475903384943713</v>
      </c>
      <c r="AL50">
        <f t="shared" si="40"/>
        <v>-180.11456457568895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-1.1778850200920801</v>
      </c>
      <c r="AR50">
        <f t="shared" si="45"/>
        <v>-1.1781615837820549</v>
      </c>
      <c r="AS50">
        <f t="shared" si="46"/>
        <v>-0.63286136777948288</v>
      </c>
      <c r="AT50">
        <f t="shared" si="47"/>
        <v>-0.42870932618761792</v>
      </c>
      <c r="AU50">
        <f t="shared" si="48"/>
        <v>-2.2397322777491557</v>
      </c>
      <c r="AW50">
        <v>47</v>
      </c>
      <c r="AX50">
        <f>IF(Z50&gt;0, (R50*SUMPRODUCT(K50:$K$98, X50:$X$98)-K50*$AZ$3)/Z50, 0)</f>
        <v>-992819.69702113187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250000</v>
      </c>
      <c r="S51">
        <f t="shared" si="32"/>
        <v>-1695049.6002340687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-441.61952380943001</v>
      </c>
      <c r="AC51">
        <f t="shared" si="33"/>
        <v>-395.2385008160328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-51.798262862941193</v>
      </c>
      <c r="AI51">
        <f t="shared" si="38"/>
        <v>-51.80992147460546</v>
      </c>
      <c r="AJ51">
        <f t="shared" si="39"/>
        <v>-46.38102299339721</v>
      </c>
      <c r="AK51">
        <f t="shared" si="61"/>
        <v>-30.913366666660103</v>
      </c>
      <c r="AL51">
        <f t="shared" si="40"/>
        <v>-129.10431113466277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-0.57510143186390295</v>
      </c>
      <c r="AR51">
        <f t="shared" si="45"/>
        <v>-0.57523087412491858</v>
      </c>
      <c r="AS51">
        <f t="shared" si="46"/>
        <v>-0.514955352950629</v>
      </c>
      <c r="AT51">
        <f t="shared" si="47"/>
        <v>-0.34322234860986978</v>
      </c>
      <c r="AU51">
        <f t="shared" si="48"/>
        <v>-1.4334085756854174</v>
      </c>
      <c r="AW51">
        <v>48</v>
      </c>
      <c r="AX51">
        <f>IF(Z51&gt;0, (R51*SUMPRODUCT(K51:$K$98, X51:$X$98)-K51*$AZ$3)/Z51, 0)</f>
        <v>-1695049.6002340687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250000</v>
      </c>
      <c r="S52">
        <f t="shared" si="32"/>
        <v>-2952325.3339593508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-395.2385008160328</v>
      </c>
      <c r="AC52">
        <f t="shared" si="33"/>
        <v>-353.35029152156699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-27.78877325043424</v>
      </c>
      <c r="AI52">
        <f t="shared" si="38"/>
        <v>-27.794757521331778</v>
      </c>
      <c r="AJ52">
        <f t="shared" si="39"/>
        <v>-41.88820929446581</v>
      </c>
      <c r="AK52">
        <f t="shared" si="61"/>
        <v>-27.666695057122297</v>
      </c>
      <c r="AL52">
        <f t="shared" si="40"/>
        <v>-97.349661872919881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-0.27547399418229745</v>
      </c>
      <c r="AR52">
        <f t="shared" si="45"/>
        <v>-0.27553331709632312</v>
      </c>
      <c r="AS52">
        <f t="shared" si="46"/>
        <v>-0.41524367482865465</v>
      </c>
      <c r="AT52">
        <f t="shared" si="47"/>
        <v>-0.27426381598511224</v>
      </c>
      <c r="AU52">
        <f t="shared" si="48"/>
        <v>-0.96504080791008995</v>
      </c>
      <c r="AW52">
        <v>49</v>
      </c>
      <c r="AX52">
        <f>IF(Z52&gt;0, (R52*SUMPRODUCT(K52:$K$98, X52:$X$98)-K52*$AZ$3)/Z52, 0)</f>
        <v>-2952325.3339593508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250000</v>
      </c>
      <c r="S53">
        <f t="shared" si="32"/>
        <v>-5254481.0771621745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-353.35029152156699</v>
      </c>
      <c r="AC53">
        <f t="shared" si="33"/>
        <v>-315.7120952243834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-14.601052723629323</v>
      </c>
      <c r="AI53">
        <f t="shared" si="38"/>
        <v>-14.604056941273161</v>
      </c>
      <c r="AJ53">
        <f t="shared" si="39"/>
        <v>-37.638196297183583</v>
      </c>
      <c r="AK53">
        <f t="shared" si="61"/>
        <v>-24.734520406509692</v>
      </c>
      <c r="AL53">
        <f t="shared" si="40"/>
        <v>-76.976773644966428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-0.12923417582024105</v>
      </c>
      <c r="AR53">
        <f t="shared" si="45"/>
        <v>-0.12926076620372468</v>
      </c>
      <c r="AS53">
        <f t="shared" si="46"/>
        <v>-0.3331363409129523</v>
      </c>
      <c r="AT53">
        <f t="shared" si="47"/>
        <v>-0.21892567745277355</v>
      </c>
      <c r="AU53">
        <f t="shared" si="48"/>
        <v>-0.6813227845694505</v>
      </c>
      <c r="AW53">
        <v>50</v>
      </c>
      <c r="AX53">
        <f>IF(Z53&gt;0, (R53*SUMPRODUCT(K53:$K$98, X53:$X$98)-K53*$AZ$3)/Z53, 0)</f>
        <v>-5254481.0771621745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250000</v>
      </c>
      <c r="S54">
        <f t="shared" si="32"/>
        <v>-9579523.0380465128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-315.7120952243834</v>
      </c>
      <c r="AC54">
        <f t="shared" si="33"/>
        <v>-281.98983806862708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-7.5116947099294391</v>
      </c>
      <c r="AI54">
        <f t="shared" si="38"/>
        <v>-7.513166546454852</v>
      </c>
      <c r="AJ54">
        <f t="shared" si="39"/>
        <v>-33.722257155756324</v>
      </c>
      <c r="AK54">
        <f t="shared" si="61"/>
        <v>-22.099846665706842</v>
      </c>
      <c r="AL54">
        <f t="shared" si="40"/>
        <v>-63.335270367918021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-5.9362627404449635E-2</v>
      </c>
      <c r="AR54">
        <f t="shared" si="45"/>
        <v>-5.9374258878655162E-2</v>
      </c>
      <c r="AS54">
        <f t="shared" si="46"/>
        <v>-0.26649669136953014</v>
      </c>
      <c r="AT54">
        <f t="shared" si="47"/>
        <v>-0.17464833356148829</v>
      </c>
      <c r="AU54">
        <f t="shared" si="48"/>
        <v>-0.50051928380967359</v>
      </c>
      <c r="AW54">
        <v>51</v>
      </c>
      <c r="AX54">
        <f>IF(Z54&gt;0, (R54*SUMPRODUCT(K54:$K$98, X54:$X$98)-K54*$AZ$3)/Z54, 0)</f>
        <v>-9579523.0380465128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250000</v>
      </c>
      <c r="S55">
        <f t="shared" si="32"/>
        <v>-17916356.732202198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-281.98983806862708</v>
      </c>
      <c r="AC55">
        <f t="shared" si="33"/>
        <v>-251.82465486426665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-3.7716976216683129</v>
      </c>
      <c r="AI55">
        <f t="shared" si="38"/>
        <v>-3.772400400304138</v>
      </c>
      <c r="AJ55">
        <f t="shared" si="39"/>
        <v>-30.165183204360432</v>
      </c>
      <c r="AK55">
        <f t="shared" si="61"/>
        <v>-19.739288664803897</v>
      </c>
      <c r="AL55">
        <f t="shared" si="40"/>
        <v>-53.676872269468461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-2.6613012067391768E-2</v>
      </c>
      <c r="AR55">
        <f t="shared" si="45"/>
        <v>-2.6617970857356388E-2</v>
      </c>
      <c r="AS55">
        <f t="shared" si="46"/>
        <v>-0.21284484207343107</v>
      </c>
      <c r="AT55">
        <f t="shared" si="47"/>
        <v>-0.13927996889787603</v>
      </c>
      <c r="AU55">
        <f t="shared" si="48"/>
        <v>-0.37874278182866344</v>
      </c>
      <c r="AW55">
        <v>52</v>
      </c>
      <c r="AX55">
        <f>IF(Z55&gt;0, (R55*SUMPRODUCT(K55:$K$98, X55:$X$98)-K55*$AZ$3)/Z55, 0)</f>
        <v>-17916356.732202198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250000</v>
      </c>
      <c r="S56">
        <f t="shared" si="32"/>
        <v>-34456112.775298163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-251.82465486426665</v>
      </c>
      <c r="AC56">
        <f t="shared" si="33"/>
        <v>-224.86506624082978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-1.8472217837968827</v>
      </c>
      <c r="AI56">
        <f t="shared" si="38"/>
        <v>-1.8475480902895902</v>
      </c>
      <c r="AJ56">
        <f t="shared" si="39"/>
        <v>-26.959588623436872</v>
      </c>
      <c r="AK56">
        <f t="shared" si="61"/>
        <v>-17.627725840498666</v>
      </c>
      <c r="AL56">
        <f t="shared" si="40"/>
        <v>-46.434862554225127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-1.1637459477916988E-2</v>
      </c>
      <c r="AR56">
        <f t="shared" si="45"/>
        <v>-1.1639515202150849E-2</v>
      </c>
      <c r="AS56">
        <f t="shared" si="46"/>
        <v>-0.16984485723294007</v>
      </c>
      <c r="AT56">
        <f t="shared" si="47"/>
        <v>-0.11105431245779986</v>
      </c>
      <c r="AU56">
        <f t="shared" si="48"/>
        <v>-0.29253868489289075</v>
      </c>
      <c r="AW56">
        <v>53</v>
      </c>
      <c r="AX56">
        <f>IF(Z56&gt;0, (R56*SUMPRODUCT(K56:$K$98, X56:$X$98)-K56*$AZ$3)/Z56, 0)</f>
        <v>-34456112.775298163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250000</v>
      </c>
      <c r="S57">
        <f t="shared" si="32"/>
        <v>-68313632.578061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-224.86506624082978</v>
      </c>
      <c r="AC57">
        <f t="shared" si="33"/>
        <v>-200.78188081146453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-0.88043744254342426</v>
      </c>
      <c r="AI57">
        <f t="shared" si="38"/>
        <v>-0.88058439848269598</v>
      </c>
      <c r="AJ57">
        <f t="shared" si="39"/>
        <v>-24.083185429365244</v>
      </c>
      <c r="AK57">
        <f t="shared" si="61"/>
        <v>-15.740554636858086</v>
      </c>
      <c r="AL57">
        <f t="shared" si="40"/>
        <v>-40.704324464706026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-4.9524445451360729E-3</v>
      </c>
      <c r="AR57">
        <f t="shared" si="45"/>
        <v>-4.9532711696123324E-3</v>
      </c>
      <c r="AS57">
        <f t="shared" si="46"/>
        <v>-0.13546747848956672</v>
      </c>
      <c r="AT57">
        <f t="shared" si="47"/>
        <v>-8.8540332545976833E-2</v>
      </c>
      <c r="AU57">
        <f t="shared" si="48"/>
        <v>-0.22896108220515587</v>
      </c>
      <c r="AW57">
        <v>54</v>
      </c>
      <c r="AX57">
        <f>IF(Z57&gt;0, (R57*SUMPRODUCT(K57:$K$98, X57:$X$98)-K57*$AZ$3)/Z57, 0)</f>
        <v>-68313632.578061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250000</v>
      </c>
      <c r="S58">
        <f t="shared" si="32"/>
        <v>-139848075.07237643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-200.78188081146453</v>
      </c>
      <c r="AC58">
        <f t="shared" si="33"/>
        <v>-179.27359853382833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-0.40695269644387738</v>
      </c>
      <c r="AI58">
        <f t="shared" si="38"/>
        <v>-0.40701679228446763</v>
      </c>
      <c r="AJ58">
        <f t="shared" si="39"/>
        <v>-21.508282277636198</v>
      </c>
      <c r="AK58">
        <f t="shared" si="61"/>
        <v>-14.054731656802518</v>
      </c>
      <c r="AL58">
        <f t="shared" si="40"/>
        <v>-35.970030726723181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-2.0438406161261448E-3</v>
      </c>
      <c r="AR58">
        <f t="shared" si="45"/>
        <v>-2.0441625249953271E-3</v>
      </c>
      <c r="AS58">
        <f t="shared" si="46"/>
        <v>-0.10802115647905883</v>
      </c>
      <c r="AT58">
        <f t="shared" si="47"/>
        <v>-7.0587150939024249E-2</v>
      </c>
      <c r="AU58">
        <f t="shared" si="48"/>
        <v>-0.18065246994307838</v>
      </c>
      <c r="AW58">
        <v>55</v>
      </c>
      <c r="AX58">
        <f>IF(Z58&gt;0, (R58*SUMPRODUCT(K58:$K$98, X58:$X$98)-K58*$AZ$3)/Z58, 0)</f>
        <v>-139848075.07237643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250000</v>
      </c>
      <c r="S59">
        <f t="shared" si="32"/>
        <v>-296373319.44129944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-179.27359853382833</v>
      </c>
      <c r="AC59">
        <f t="shared" si="33"/>
        <v>-160.06739708678248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-0.18225264395856347</v>
      </c>
      <c r="AI59">
        <f t="shared" si="38"/>
        <v>-0.18227964831195609</v>
      </c>
      <c r="AJ59">
        <f t="shared" si="39"/>
        <v>-19.206201447045856</v>
      </c>
      <c r="AK59">
        <f t="shared" si="61"/>
        <v>-12.549151897367985</v>
      </c>
      <c r="AL59">
        <f t="shared" si="40"/>
        <v>-31.937632992725796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-8.1725749036222928E-4</v>
      </c>
      <c r="AR59">
        <f t="shared" si="45"/>
        <v>-8.1737858331102362E-4</v>
      </c>
      <c r="AS59">
        <f t="shared" si="46"/>
        <v>-8.6124467953248532E-2</v>
      </c>
      <c r="AT59">
        <f t="shared" si="47"/>
        <v>-5.6272919629901892E-2</v>
      </c>
      <c r="AU59">
        <f t="shared" si="48"/>
        <v>-0.14321476616646145</v>
      </c>
      <c r="AW59">
        <v>56</v>
      </c>
      <c r="AX59">
        <f>IF(Z59&gt;0, (R59*SUMPRODUCT(K59:$K$98, X59:$X$98)-K59*$AZ$3)/Z59, 0)</f>
        <v>-296373319.44129944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250000</v>
      </c>
      <c r="S60">
        <f t="shared" si="32"/>
        <v>-651185202.31267893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-160.06739708678248</v>
      </c>
      <c r="AC60">
        <f t="shared" si="33"/>
        <v>-142.91799533743188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-7.8803135964298374E-2</v>
      </c>
      <c r="AI60">
        <f t="shared" si="38"/>
        <v>-7.8814109646964212E-2</v>
      </c>
      <c r="AJ60">
        <f t="shared" si="39"/>
        <v>-17.149401749350602</v>
      </c>
      <c r="AK60">
        <f t="shared" si="61"/>
        <v>-11.204717796074775</v>
      </c>
      <c r="AL60">
        <f t="shared" si="40"/>
        <v>-28.43293365507234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-3.1550812677637053E-4</v>
      </c>
      <c r="AR60">
        <f t="shared" si="45"/>
        <v>-3.155520626682531E-4</v>
      </c>
      <c r="AS60">
        <f t="shared" si="46"/>
        <v>-6.8661932739889478E-2</v>
      </c>
      <c r="AT60">
        <f t="shared" si="47"/>
        <v>-4.4860898993905801E-2</v>
      </c>
      <c r="AU60">
        <f t="shared" si="48"/>
        <v>-0.11383838379646352</v>
      </c>
      <c r="AW60">
        <v>57</v>
      </c>
      <c r="AX60">
        <f>IF(Z60&gt;0, (R60*SUMPRODUCT(K60:$K$98, X60:$X$98)-K60*$AZ$3)/Z60, 0)</f>
        <v>-651185202.31267893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250000</v>
      </c>
      <c r="S61">
        <f t="shared" si="32"/>
        <v>-1484466849.7968817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-142.91799533743188</v>
      </c>
      <c r="AC61">
        <f t="shared" si="33"/>
        <v>-127.6056153037363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-3.2829586906585127E-2</v>
      </c>
      <c r="AI61">
        <f t="shared" si="38"/>
        <v>-3.2833884935042995E-2</v>
      </c>
      <c r="AJ61">
        <f t="shared" si="39"/>
        <v>-15.312380033695575</v>
      </c>
      <c r="AK61">
        <f t="shared" si="61"/>
        <v>-10.004259673620233</v>
      </c>
      <c r="AL61">
        <f t="shared" si="40"/>
        <v>-25.349473592250853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-1.1735847162713406E-4</v>
      </c>
      <c r="AR61">
        <f t="shared" si="45"/>
        <v>-1.1737383612295486E-4</v>
      </c>
      <c r="AS61">
        <f t="shared" si="46"/>
        <v>-5.4738353024110002E-2</v>
      </c>
      <c r="AT61">
        <f t="shared" si="47"/>
        <v>-3.5763003305458514E-2</v>
      </c>
      <c r="AU61">
        <f t="shared" si="48"/>
        <v>-9.0618730165691483E-2</v>
      </c>
      <c r="AW61">
        <v>58</v>
      </c>
      <c r="AX61">
        <f>IF(Z61&gt;0, (R61*SUMPRODUCT(K61:$K$98, X61:$X$98)-K61*$AZ$3)/Z61, 0)</f>
        <v>-1484466849.7968817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250000</v>
      </c>
      <c r="S62">
        <f t="shared" si="32"/>
        <v>-3519290327.1370149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-127.6056153037363</v>
      </c>
      <c r="AC62">
        <f t="shared" si="33"/>
        <v>-113.93368307129512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-1.3181728220385077E-2</v>
      </c>
      <c r="AI62">
        <f t="shared" si="38"/>
        <v>-1.3183346922914287E-2</v>
      </c>
      <c r="AJ62">
        <f t="shared" si="39"/>
        <v>-13.671932232441179</v>
      </c>
      <c r="AK62">
        <f t="shared" si="61"/>
        <v>-8.9323930712615418</v>
      </c>
      <c r="AL62">
        <f t="shared" si="40"/>
        <v>-22.617508650625638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-4.2072988094292537E-5</v>
      </c>
      <c r="AR62">
        <f t="shared" si="45"/>
        <v>-4.2078154613515288E-5</v>
      </c>
      <c r="AS62">
        <f t="shared" si="46"/>
        <v>-4.3637604449461811E-2</v>
      </c>
      <c r="AT62">
        <f t="shared" si="47"/>
        <v>-2.8510105887295363E-2</v>
      </c>
      <c r="AU62">
        <f t="shared" si="48"/>
        <v>-7.2189788491370699E-2</v>
      </c>
      <c r="AW62">
        <v>59</v>
      </c>
      <c r="AX62">
        <f>IF(Z62&gt;0, (R62*SUMPRODUCT(K62:$K$98, X62:$X$98)-K62*$AZ$3)/Z62, 0)</f>
        <v>-3519290327.1370149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250000</v>
      </c>
      <c r="S63">
        <f t="shared" si="32"/>
        <v>-8696999856.4657497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-113.93368307129512</v>
      </c>
      <c r="AC63">
        <f t="shared" si="33"/>
        <v>-101.72653800953965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-5.0883927521916247E-3</v>
      </c>
      <c r="AI63">
        <f t="shared" si="38"/>
        <v>-5.0889775891451057E-3</v>
      </c>
      <c r="AJ63">
        <f t="shared" si="39"/>
        <v>-12.207145061755469</v>
      </c>
      <c r="AK63">
        <f t="shared" si="61"/>
        <v>-7.9753578149906597</v>
      </c>
      <c r="AL63">
        <f t="shared" si="40"/>
        <v>-20.187591854335274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-1.4500854902465449E-5</v>
      </c>
      <c r="AR63">
        <f t="shared" si="45"/>
        <v>-1.4502521565440782E-5</v>
      </c>
      <c r="AS63">
        <f t="shared" si="46"/>
        <v>-3.4787809812365969E-2</v>
      </c>
      <c r="AT63">
        <f t="shared" si="47"/>
        <v>-2.2728101406993783E-2</v>
      </c>
      <c r="AU63">
        <f t="shared" si="48"/>
        <v>-5.7530413740925199E-2</v>
      </c>
      <c r="AW63">
        <v>60</v>
      </c>
      <c r="AX63">
        <f>IF(Z63&gt;0, (R63*SUMPRODUCT(K63:$K$98, X63:$X$98)-K63*$AZ$3)/Z63, 0)</f>
        <v>-8696999856.4657497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250000</v>
      </c>
      <c r="S64">
        <f t="shared" si="32"/>
        <v>-22454396562.350155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-101.72653800953965</v>
      </c>
      <c r="AC64">
        <f t="shared" si="33"/>
        <v>-90.82727828294496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-1.8837013346932354E-3</v>
      </c>
      <c r="AI64">
        <f t="shared" si="38"/>
        <v>-1.8839035830102427E-3</v>
      </c>
      <c r="AJ64">
        <f t="shared" si="39"/>
        <v>-10.899259726594693</v>
      </c>
      <c r="AK64">
        <f t="shared" si="61"/>
        <v>-7.1208576606677765</v>
      </c>
      <c r="AL64">
        <f t="shared" si="40"/>
        <v>-18.022001290845481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-4.7929953145045744E-6</v>
      </c>
      <c r="AR64">
        <f t="shared" si="45"/>
        <v>-4.7935099264645109E-6</v>
      </c>
      <c r="AS64">
        <f t="shared" si="46"/>
        <v>-2.7732687681958974E-2</v>
      </c>
      <c r="AT64">
        <f t="shared" si="47"/>
        <v>-1.8118709571543004E-2</v>
      </c>
      <c r="AU64">
        <f t="shared" si="48"/>
        <v>-4.585619076342845E-2</v>
      </c>
      <c r="AW64">
        <v>61</v>
      </c>
      <c r="AX64">
        <f>IF(Z64&gt;0, (R64*SUMPRODUCT(K64:$K$98, X64:$X$98)-K64*$AZ$3)/Z64, 0)</f>
        <v>-22454396562.350155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250000</v>
      </c>
      <c r="S65">
        <f t="shared" si="32"/>
        <v>-60702951401.256958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-90.82727828294496</v>
      </c>
      <c r="AC65">
        <f t="shared" si="33"/>
        <v>-81.095788230003123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-6.6714298582050359E-4</v>
      </c>
      <c r="AI65">
        <f t="shared" si="38"/>
        <v>-6.672097830571766E-4</v>
      </c>
      <c r="AJ65">
        <f t="shared" si="39"/>
        <v>-9.7314900529418367</v>
      </c>
      <c r="AK65">
        <f t="shared" si="61"/>
        <v>-6.357909479806148</v>
      </c>
      <c r="AL65">
        <f t="shared" si="40"/>
        <v>-16.090066742531043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-1.5156393095461382E-6</v>
      </c>
      <c r="AR65">
        <f t="shared" si="45"/>
        <v>-1.5157910618988157E-6</v>
      </c>
      <c r="AS65">
        <f t="shared" si="46"/>
        <v>-2.2108347353087882E-2</v>
      </c>
      <c r="AT65">
        <f t="shared" si="47"/>
        <v>-1.4444126280183819E-2</v>
      </c>
      <c r="AU65">
        <f t="shared" si="48"/>
        <v>-3.6553989424333598E-2</v>
      </c>
      <c r="AW65">
        <v>62</v>
      </c>
      <c r="AX65">
        <f>IF(Z65&gt;0, (R65*SUMPRODUCT(K65:$K$98, X65:$X$98)-K65*$AZ$3)/Z65, 0)</f>
        <v>-60702951401.256958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250000</v>
      </c>
      <c r="S66">
        <f t="shared" si="32"/>
        <v>-172255089670.26767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-81.095788230003123</v>
      </c>
      <c r="AC66">
        <f t="shared" si="33"/>
        <v>-72.406955061769963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-2.2555950638944574E-4</v>
      </c>
      <c r="AI66">
        <f t="shared" si="38"/>
        <v>-2.2558052375247414E-4</v>
      </c>
      <c r="AJ66">
        <f t="shared" si="39"/>
        <v>-8.6888331682331597</v>
      </c>
      <c r="AK66">
        <f t="shared" si="61"/>
        <v>-5.676705176100219</v>
      </c>
      <c r="AL66">
        <f t="shared" si="40"/>
        <v>-14.365763924857131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-4.5753049864406548E-7</v>
      </c>
      <c r="AR66">
        <f t="shared" si="45"/>
        <v>-4.5757313078464999E-7</v>
      </c>
      <c r="AS66">
        <f t="shared" si="46"/>
        <v>-1.7624644758855654E-2</v>
      </c>
      <c r="AT66">
        <f t="shared" si="47"/>
        <v>-1.1514769612024699E-2</v>
      </c>
      <c r="AU66">
        <f t="shared" si="48"/>
        <v>-2.9139871944011134E-2</v>
      </c>
      <c r="AW66">
        <v>63</v>
      </c>
      <c r="AX66">
        <f>IF(Z66&gt;0, (R66*SUMPRODUCT(K66:$K$98, X66:$X$98)-K66*$AZ$3)/Z66, 0)</f>
        <v>-172255089670.26767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-514543927289.05298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-72.406955061769963</v>
      </c>
      <c r="AC67">
        <f t="shared" ref="AC67:AC79" si="64">S67*Z67</f>
        <v>-64.649067408700049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-7.2625087790774396E-5</v>
      </c>
      <c r="AI67">
        <f t="shared" ref="AI67:AI79" si="69">SUM(AE67:AH67)</f>
        <v>-7.2631369962614353E-5</v>
      </c>
      <c r="AJ67">
        <f t="shared" ref="AJ67:AJ79" si="70">AB67-AC67</f>
        <v>-7.7578876530699148</v>
      </c>
      <c r="AK67">
        <f t="shared" si="61"/>
        <v>-5.0684868543238979</v>
      </c>
      <c r="AL67">
        <f t="shared" ref="AL67:AL79" si="71">SUM(AI67:AK67)</f>
        <v>-12.826447138763776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-1.3153083019955395E-7</v>
      </c>
      <c r="AR67">
        <f t="shared" ref="AR67:AR79" si="76">AI67*$K67</f>
        <v>-1.3154220780063784E-7</v>
      </c>
      <c r="AS67">
        <f t="shared" ref="AS67:AS79" si="77">AJ67*$K67</f>
        <v>-1.4050260518002117E-2</v>
      </c>
      <c r="AT67">
        <f t="shared" ref="AT67:AT79" si="78">AK67*$K67</f>
        <v>-9.1795039990221448E-3</v>
      </c>
      <c r="AU67">
        <f t="shared" ref="AU67:AU79" si="79">AL67*$K67</f>
        <v>-2.3229896059232064E-2</v>
      </c>
      <c r="AW67">
        <v>64</v>
      </c>
      <c r="AX67">
        <f>IF(Z67&gt;0, (R67*SUMPRODUCT(K67:$K$98, X67:$X$98)-K67*$AZ$3)/Z67, 0)</f>
        <v>-514543927289.05298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250000</v>
      </c>
      <c r="S68">
        <f t="shared" si="63"/>
        <v>-1622559100909.8042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-64.649067408700049</v>
      </c>
      <c r="AC68">
        <f t="shared" si="64"/>
        <v>-57.722381727194801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-2.2203024996359258E-5</v>
      </c>
      <c r="AI68">
        <f t="shared" si="69"/>
        <v>-2.2204803741481542E-5</v>
      </c>
      <c r="AJ68">
        <f t="shared" si="70"/>
        <v>-6.9266856815052478</v>
      </c>
      <c r="AK68">
        <f t="shared" si="61"/>
        <v>-4.525434718609004</v>
      </c>
      <c r="AL68">
        <f t="shared" si="71"/>
        <v>-11.452142604917993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-3.5903353583616683E-8</v>
      </c>
      <c r="AR68">
        <f t="shared" si="76"/>
        <v>-3.5906229899572324E-8</v>
      </c>
      <c r="AS68">
        <f t="shared" si="77"/>
        <v>-1.1200782110835661E-2</v>
      </c>
      <c r="AT68">
        <f t="shared" si="78"/>
        <v>-7.3178444310374978E-3</v>
      </c>
      <c r="AU68">
        <f t="shared" si="79"/>
        <v>-1.851866244810306E-2</v>
      </c>
      <c r="AW68">
        <v>65</v>
      </c>
      <c r="AX68">
        <f>IF(Z68&gt;0, (R68*SUMPRODUCT(K68:$K$98, X68:$X$98)-K68*$AZ$3)/Z68, 0)</f>
        <v>-1622559100909.8042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250000</v>
      </c>
      <c r="S69">
        <f t="shared" si="63"/>
        <v>-5416775608087.2539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-57.722381727194801</v>
      </c>
      <c r="AC69">
        <f t="shared" si="64"/>
        <v>-51.537840858601662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-6.4261666166774074E-6</v>
      </c>
      <c r="AI69">
        <f t="shared" si="69"/>
        <v>-6.4266423410251321E-6</v>
      </c>
      <c r="AJ69">
        <f t="shared" si="70"/>
        <v>-6.1845408685931389</v>
      </c>
      <c r="AK69">
        <f t="shared" si="61"/>
        <v>-4.0405667209036364</v>
      </c>
      <c r="AL69">
        <f t="shared" si="71"/>
        <v>-10.225114016139116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-9.2780525346544296E-9</v>
      </c>
      <c r="AR69">
        <f t="shared" si="76"/>
        <v>-9.2787393820011433E-9</v>
      </c>
      <c r="AS69">
        <f t="shared" si="77"/>
        <v>-8.9291950402606533E-3</v>
      </c>
      <c r="AT69">
        <f t="shared" si="78"/>
        <v>-5.8337407886419647E-3</v>
      </c>
      <c r="AU69">
        <f t="shared" si="79"/>
        <v>-1.4762945107641999E-2</v>
      </c>
      <c r="AW69">
        <v>66</v>
      </c>
      <c r="AX69">
        <f>IF(Z69&gt;0, (R69*SUMPRODUCT(K69:$K$98, X69:$X$98)-K69*$AZ$3)/Z69, 0)</f>
        <v>-5416775608087.2539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250000</v>
      </c>
      <c r="S70">
        <f t="shared" si="63"/>
        <v>-19405337709709.324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-51.537840858601662</v>
      </c>
      <c r="AC70">
        <f t="shared" si="64"/>
        <v>-46.015929346007844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-1.7620098508694818E-6</v>
      </c>
      <c r="AI70">
        <f t="shared" si="69"/>
        <v>-1.7621284160035556E-6</v>
      </c>
      <c r="AJ70">
        <f t="shared" si="70"/>
        <v>-5.5219115125938174</v>
      </c>
      <c r="AK70">
        <f t="shared" si="61"/>
        <v>-3.6076488601021168</v>
      </c>
      <c r="AL70">
        <f t="shared" si="71"/>
        <v>-9.1295621348243507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-2.271408020701799E-9</v>
      </c>
      <c r="AR70">
        <f t="shared" si="76"/>
        <v>-2.271560863091629E-9</v>
      </c>
      <c r="AS70">
        <f t="shared" si="77"/>
        <v>-7.1182996469185272E-3</v>
      </c>
      <c r="AT70">
        <f t="shared" si="78"/>
        <v>-4.6506224426997493E-3</v>
      </c>
      <c r="AU70">
        <f t="shared" si="79"/>
        <v>-1.176892436117914E-2</v>
      </c>
      <c r="AW70">
        <v>67</v>
      </c>
      <c r="AX70">
        <f>IF(Z70&gt;0, (R70*SUMPRODUCT(K70:$K$98, X70:$X$98)-K70*$AZ$3)/Z70, 0)</f>
        <v>-19405337709709.324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250000</v>
      </c>
      <c r="S71">
        <f t="shared" si="63"/>
        <v>-74969133709336.938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-46.015929346007844</v>
      </c>
      <c r="AC71">
        <f t="shared" si="64"/>
        <v>-41.085651203750793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-4.4988885704072074E-7</v>
      </c>
      <c r="AI71">
        <f t="shared" si="69"/>
        <v>-4.4991625875204575E-7</v>
      </c>
      <c r="AJ71">
        <f t="shared" si="70"/>
        <v>-4.9302781422570519</v>
      </c>
      <c r="AK71">
        <f t="shared" si="61"/>
        <v>-3.2211150542205496</v>
      </c>
      <c r="AL71">
        <f t="shared" si="71"/>
        <v>-8.1513936463938599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-5.1781429649499423E-10</v>
      </c>
      <c r="AR71">
        <f t="shared" si="76"/>
        <v>-5.178458353909914E-10</v>
      </c>
      <c r="AS71">
        <f t="shared" si="77"/>
        <v>-5.6746649040174063E-3</v>
      </c>
      <c r="AT71">
        <f t="shared" si="78"/>
        <v>-3.7074477387637962E-3</v>
      </c>
      <c r="AU71">
        <f t="shared" si="79"/>
        <v>-9.3821131606270387E-3</v>
      </c>
      <c r="AW71">
        <v>68</v>
      </c>
      <c r="AX71">
        <f>IF(Z71&gt;0, (R71*SUMPRODUCT(K71:$K$98, X71:$X$98)-K71*$AZ$3)/Z71, 0)</f>
        <v>-74969133709336.938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250000</v>
      </c>
      <c r="S72">
        <f t="shared" si="63"/>
        <v>-314090652755046.56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-41.085651203750793</v>
      </c>
      <c r="AC72">
        <f t="shared" si="64"/>
        <v>-36.683617146653908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-1.0644019913870911E-7</v>
      </c>
      <c r="AI72">
        <f t="shared" si="69"/>
        <v>-1.064460387930931E-7</v>
      </c>
      <c r="AJ72">
        <f t="shared" si="70"/>
        <v>-4.4020340570968841</v>
      </c>
      <c r="AK72">
        <f t="shared" ref="AK72:AK79" si="92">G72*SUM(AB72:AB72, AE72:AF72)</f>
        <v>-2.8759955842625557</v>
      </c>
      <c r="AL72">
        <f t="shared" si="71"/>
        <v>-7.2780297478054781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-1.0938466875372424E-10</v>
      </c>
      <c r="AR72">
        <f t="shared" si="76"/>
        <v>-1.0939066995125674E-10</v>
      </c>
      <c r="AS72">
        <f t="shared" si="77"/>
        <v>-4.5238081201883331E-3</v>
      </c>
      <c r="AT72">
        <f t="shared" si="78"/>
        <v>-2.95555463882373E-3</v>
      </c>
      <c r="AU72">
        <f t="shared" si="79"/>
        <v>-7.4793628684027324E-3</v>
      </c>
      <c r="AW72">
        <v>69</v>
      </c>
      <c r="AX72">
        <f>IF(Z72&gt;0, (R72*SUMPRODUCT(K72:$K$98, X72:$X$98)-K72*$AZ$3)/Z72, 0)</f>
        <v>-314090652755046.56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250000</v>
      </c>
      <c r="S73">
        <f t="shared" si="63"/>
        <v>-1436240965709432.8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-36.683617146653908</v>
      </c>
      <c r="AC73">
        <f t="shared" si="64"/>
        <v>-32.753229595321606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-2.3205081956077644E-8</v>
      </c>
      <c r="AI73">
        <f t="shared" si="69"/>
        <v>-2.3206222197526582E-8</v>
      </c>
      <c r="AJ73">
        <f t="shared" si="70"/>
        <v>-3.9303875513323021</v>
      </c>
      <c r="AK73">
        <f t="shared" si="92"/>
        <v>-2.5678532002657737</v>
      </c>
      <c r="AL73">
        <f t="shared" si="71"/>
        <v>-6.4982407748042981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-2.1291970780875308E-11</v>
      </c>
      <c r="AR73">
        <f t="shared" si="76"/>
        <v>-2.129301701668089E-11</v>
      </c>
      <c r="AS73">
        <f t="shared" si="77"/>
        <v>-3.6063521369535737E-3</v>
      </c>
      <c r="AT73">
        <f t="shared" si="78"/>
        <v>-2.3561500628665592E-3</v>
      </c>
      <c r="AU73">
        <f t="shared" si="79"/>
        <v>-5.9625022211131501E-3</v>
      </c>
      <c r="AW73">
        <v>70</v>
      </c>
      <c r="AX73">
        <f>IF(Z73&gt;0, (R73*SUMPRODUCT(K73:$K$98, X73:$X$98)-K73*$AZ$3)/Z73, 0)</f>
        <v>-1436240965709432.8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250000</v>
      </c>
      <c r="S74">
        <f t="shared" si="63"/>
        <v>-7221714434827237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-32.753229595321606</v>
      </c>
      <c r="AC74">
        <f t="shared" si="64"/>
        <v>-29.243954995841388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-4.631833244213015E-9</v>
      </c>
      <c r="AI74">
        <f t="shared" si="69"/>
        <v>-4.6320357165986218E-9</v>
      </c>
      <c r="AJ74">
        <f t="shared" si="70"/>
        <v>-3.5092745994802179</v>
      </c>
      <c r="AK74">
        <f t="shared" si="92"/>
        <v>-2.2927260716725129</v>
      </c>
      <c r="AL74">
        <f t="shared" si="71"/>
        <v>-5.8020006757847664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-3.7946143760178961E-12</v>
      </c>
      <c r="AR74">
        <f t="shared" si="76"/>
        <v>-3.7947802508636992E-12</v>
      </c>
      <c r="AS74">
        <f t="shared" si="77"/>
        <v>-2.8749618439349992E-3</v>
      </c>
      <c r="AT74">
        <f t="shared" si="78"/>
        <v>-1.8783084047141155E-3</v>
      </c>
      <c r="AU74">
        <f t="shared" si="79"/>
        <v>-4.7532702524438952E-3</v>
      </c>
      <c r="AW74">
        <v>71</v>
      </c>
      <c r="AX74">
        <f>IF(Z74&gt;0, (R74*SUMPRODUCT(K74:$K$98, X74:$X$98)-K74*$AZ$3)/Z74, 0)</f>
        <v>-7221714434827237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250000</v>
      </c>
      <c r="S75">
        <f t="shared" si="63"/>
        <v>-4.0307058438144944E+16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-29.243954995841388</v>
      </c>
      <c r="AC75">
        <f t="shared" si="64"/>
        <v>-26.110674103433119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-8.4028978711114925E-10</v>
      </c>
      <c r="AI75">
        <f t="shared" si="69"/>
        <v>-8.4032217681547793E-10</v>
      </c>
      <c r="AJ75">
        <f t="shared" si="70"/>
        <v>-3.1332808924082691</v>
      </c>
      <c r="AK75">
        <f t="shared" si="92"/>
        <v>-2.0470768497088976</v>
      </c>
      <c r="AL75">
        <f t="shared" si="71"/>
        <v>-5.1803577429574883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-6.1464704032083141E-13</v>
      </c>
      <c r="AR75">
        <f t="shared" si="76"/>
        <v>-6.1467073242825412E-13</v>
      </c>
      <c r="AS75">
        <f t="shared" si="77"/>
        <v>-2.2919019801889043E-3</v>
      </c>
      <c r="AT75">
        <f t="shared" si="78"/>
        <v>-1.4973759603916655E-3</v>
      </c>
      <c r="AU75">
        <f t="shared" si="79"/>
        <v>-3.7892779411952404E-3</v>
      </c>
      <c r="AW75">
        <v>72</v>
      </c>
      <c r="AX75">
        <f>IF(Z75&gt;0, (R75*SUMPRODUCT(K75:$K$98, X75:$X$98)-K75*$AZ$3)/Z75, 0)</f>
        <v>-4.0307058438144944E+16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250000</v>
      </c>
      <c r="S76">
        <f t="shared" si="63"/>
        <v>-2.5277611854355786E+17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-26.110674103433119</v>
      </c>
      <c r="AC76">
        <f t="shared" si="64"/>
        <v>-23.313101878065822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-1.372719711351302E-10</v>
      </c>
      <c r="AI76">
        <f t="shared" si="69"/>
        <v>-1.3727658254818861E-10</v>
      </c>
      <c r="AJ76">
        <f t="shared" si="70"/>
        <v>-2.797572225367297</v>
      </c>
      <c r="AK76">
        <f t="shared" si="92"/>
        <v>-1.8277471872403186</v>
      </c>
      <c r="AL76">
        <f t="shared" si="71"/>
        <v>-4.6253194127448918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-8.9652118564363876E-14</v>
      </c>
      <c r="AR76">
        <f t="shared" si="76"/>
        <v>-8.9655130271319368E-14</v>
      </c>
      <c r="AS76">
        <f t="shared" si="77"/>
        <v>-1.8270902265554642E-3</v>
      </c>
      <c r="AT76">
        <f t="shared" si="78"/>
        <v>-1.1936989480164661E-3</v>
      </c>
      <c r="AU76">
        <f t="shared" si="79"/>
        <v>-3.0207891746615854E-3</v>
      </c>
      <c r="AW76">
        <v>73</v>
      </c>
      <c r="AX76">
        <f>IF(Z76&gt;0, (R76*SUMPRODUCT(K76:$K$98, X76:$X$98)-K76*$AZ$3)/Z76, 0)</f>
        <v>-2.5277611854355786E+17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250000</v>
      </c>
      <c r="S77">
        <f t="shared" si="63"/>
        <v>-1.8088135902679967E+18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-23.313101878065822</v>
      </c>
      <c r="AC77">
        <f t="shared" si="64"/>
        <v>-20.815269533987419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-1.9949571659564608E-11</v>
      </c>
      <c r="AI77">
        <f t="shared" si="69"/>
        <v>-1.9950147044160511E-11</v>
      </c>
      <c r="AJ77">
        <f t="shared" si="70"/>
        <v>-2.4978323440784038</v>
      </c>
      <c r="AK77">
        <f t="shared" si="92"/>
        <v>-1.6319171314646077</v>
      </c>
      <c r="AL77">
        <f t="shared" si="71"/>
        <v>-4.1297494755629618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-1.1633067271892981E-14</v>
      </c>
      <c r="AR77">
        <f t="shared" si="76"/>
        <v>-1.1633402792265326E-14</v>
      </c>
      <c r="AS77">
        <f t="shared" si="77"/>
        <v>-1.4565451423435912E-3</v>
      </c>
      <c r="AT77">
        <f t="shared" si="78"/>
        <v>-9.5160949299784238E-4</v>
      </c>
      <c r="AU77">
        <f t="shared" si="79"/>
        <v>-2.4081546353530671E-3</v>
      </c>
      <c r="AW77">
        <v>74</v>
      </c>
      <c r="AX77">
        <f>IF(Z77&gt;0, (R77*SUMPRODUCT(K77:$K$98, X77:$X$98)-K77*$AZ$3)/Z77, 0)</f>
        <v>-1.8088135902679967E+18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250000</v>
      </c>
      <c r="S78">
        <f t="shared" si="63"/>
        <v>-1.5068889913991487E+19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-20.815269533987419</v>
      </c>
      <c r="AC78">
        <f t="shared" si="64"/>
        <v>-18.58506208391735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-2.5398187928960094E-12</v>
      </c>
      <c r="AI78">
        <f t="shared" si="69"/>
        <v>-2.5398804598873736E-12</v>
      </c>
      <c r="AJ78">
        <f t="shared" si="70"/>
        <v>-2.2302074500700684</v>
      </c>
      <c r="AK78">
        <f t="shared" si="92"/>
        <v>-1.4570688673791194</v>
      </c>
      <c r="AL78">
        <f t="shared" si="71"/>
        <v>-3.6872763174517278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-1.3223468161717508E-15</v>
      </c>
      <c r="AR78">
        <f t="shared" si="76"/>
        <v>-1.3223789228519286E-15</v>
      </c>
      <c r="AS78">
        <f t="shared" si="77"/>
        <v>-1.1611488698530243E-3</v>
      </c>
      <c r="AT78">
        <f t="shared" si="78"/>
        <v>-7.5861726163731344E-4</v>
      </c>
      <c r="AU78">
        <f t="shared" si="79"/>
        <v>-1.9197661314916601E-3</v>
      </c>
      <c r="AW78">
        <v>75</v>
      </c>
      <c r="AX78">
        <f>IF(Z78&gt;0, (R78*SUMPRODUCT(K78:$K$98, X78:$X$98)-K78*$AZ$3)/Z78, 0)</f>
        <v>-1.5068889913991487E+19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-18.58506208391735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-18.58506208391735</v>
      </c>
      <c r="AK79">
        <f t="shared" si="92"/>
        <v>-1.3009543458742145</v>
      </c>
      <c r="AL79">
        <f t="shared" si="71"/>
        <v>-19.886016429791873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-1.4333339365161244E-16</v>
      </c>
      <c r="AR79">
        <f t="shared" si="76"/>
        <v>-1.4333339365161244E-16</v>
      </c>
      <c r="AS79">
        <f t="shared" si="77"/>
        <v>-8.6395005197398168E-3</v>
      </c>
      <c r="AT79">
        <f t="shared" si="78"/>
        <v>-6.0476503638178718E-4</v>
      </c>
      <c r="AU79">
        <f t="shared" si="79"/>
        <v>-9.2442655561217457E-3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64252.8592547515</v>
      </c>
      <c r="AO81" s="6">
        <f t="shared" si="93"/>
        <v>-6425.2859254751502</v>
      </c>
      <c r="AP81" s="6">
        <f t="shared" si="93"/>
        <v>-2965.7167305430016</v>
      </c>
      <c r="AQ81" s="6">
        <f t="shared" si="93"/>
        <v>-35696.149732130092</v>
      </c>
      <c r="AR81" s="6">
        <f t="shared" si="93"/>
        <v>19165.706866603206</v>
      </c>
      <c r="AS81" s="6">
        <f t="shared" si="93"/>
        <v>-6051.4833020635588</v>
      </c>
      <c r="AT81" s="6">
        <f t="shared" si="93"/>
        <v>1631.2939977741701</v>
      </c>
      <c r="AU81" s="6">
        <f t="shared" si="93"/>
        <v>14745.517562313848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110153.64731618152</v>
      </c>
      <c r="K3">
        <v>1</v>
      </c>
      <c r="L3" s="2">
        <v>0</v>
      </c>
      <c r="O3">
        <f>$C$3</f>
        <v>110153.64731618152</v>
      </c>
      <c r="P3" s="2">
        <f>O3*C5</f>
        <v>11015.364731618152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110153.64731618152</v>
      </c>
      <c r="AF3">
        <f t="shared" ref="AF3:AF34" si="4">-$Z3*P3</f>
        <v>-11015.364731618152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96618.374380563357</v>
      </c>
      <c r="AJ3">
        <f t="shared" ref="AJ3:AJ34" si="8">AB3-AC3</f>
        <v>0</v>
      </c>
      <c r="AL3">
        <f t="shared" ref="AL3:AL34" si="9">SUM(AI3:AK3)</f>
        <v>96618.374380563357</v>
      </c>
      <c r="AN3">
        <f t="shared" ref="AN3:AN34" si="10">AE3*$K3</f>
        <v>110153.64731618152</v>
      </c>
      <c r="AO3">
        <f t="shared" ref="AO3:AO34" si="11">AF3*$K3</f>
        <v>-11015.364731618152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96618.374380563357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96618.374380563357</v>
      </c>
      <c r="AW3">
        <v>0</v>
      </c>
      <c r="AX3">
        <f>IF(Z3&gt;0, (R3*SUMPRODUCT(K3:$K$98, X3:$X$98)-K3*$AZ$3)/Z3, 0)</f>
        <v>0</v>
      </c>
      <c r="AZ3">
        <f>C6*ABS(SUMPRODUCT(X4:X69, K4:K69))/1</f>
        <v>72877.60249088284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4997.3878708055418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4888.4220721097809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-4888.4220721097809</v>
      </c>
      <c r="AK4">
        <f>G4*SUM(AB4, AE4:AF4)</f>
        <v>0</v>
      </c>
      <c r="AL4">
        <f t="shared" si="9"/>
        <v>-7839.5598221097807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-2753.1838324470564</v>
      </c>
      <c r="AR4">
        <f t="shared" si="14"/>
        <v>-2753.1838324470564</v>
      </c>
      <c r="AS4">
        <f t="shared" si="15"/>
        <v>-4560.5206382216447</v>
      </c>
      <c r="AT4">
        <f t="shared" si="16"/>
        <v>0</v>
      </c>
      <c r="AU4">
        <f t="shared" si="17"/>
        <v>-7313.7044706687011</v>
      </c>
      <c r="AW4">
        <v>1</v>
      </c>
      <c r="AX4">
        <f>IF(Z4&gt;0, (R4*SUMPRODUCT(K4:$K$98, X4:$X$98)-K4*$AZ$3)/Z4, 0)</f>
        <v>4997.3878708055418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250000</v>
      </c>
      <c r="S5">
        <f t="shared" si="1"/>
        <v>8173.3266719386465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4888.4220721097809</v>
      </c>
      <c r="AC5">
        <f t="shared" si="2"/>
        <v>7806.1964597436963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-3332.8957954874118</v>
      </c>
      <c r="AI5">
        <f t="shared" si="7"/>
        <v>-3380.6498910538144</v>
      </c>
      <c r="AJ5">
        <f t="shared" si="8"/>
        <v>-2917.7743876339155</v>
      </c>
      <c r="AK5">
        <f>G5*SUM(AB5, AE5:AF5)</f>
        <v>200.42530495650104</v>
      </c>
      <c r="AL5">
        <f t="shared" si="9"/>
        <v>-6097.998973731228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-2849.9859167877389</v>
      </c>
      <c r="AR5">
        <f t="shared" si="14"/>
        <v>-2890.8208267832611</v>
      </c>
      <c r="AS5">
        <f t="shared" si="15"/>
        <v>-2495.0122726247819</v>
      </c>
      <c r="AT5">
        <f t="shared" si="16"/>
        <v>171.38528521272912</v>
      </c>
      <c r="AU5">
        <f t="shared" si="17"/>
        <v>-5214.4478141953132</v>
      </c>
      <c r="AW5">
        <v>2</v>
      </c>
      <c r="AX5">
        <f>IF(Z5&gt;0, (R5*SUMPRODUCT(K5:$K$98, X5:$X$98)-K5*$AZ$3)/Z5, 0)</f>
        <v>8173.3266719386465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250000</v>
      </c>
      <c r="S6">
        <f t="shared" si="1"/>
        <v>11879.166122021874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7806.1964597436963</v>
      </c>
      <c r="AC6">
        <f t="shared" si="2"/>
        <v>11055.919256134206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-3708.2077144956684</v>
      </c>
      <c r="AI6">
        <f t="shared" si="7"/>
        <v>-3754.7426275635075</v>
      </c>
      <c r="AJ6">
        <f t="shared" si="8"/>
        <v>-3249.7227963905098</v>
      </c>
      <c r="AK6">
        <f>G6*SUM(AB6, AE6:AF6)</f>
        <v>456.66249289500627</v>
      </c>
      <c r="AL6">
        <f t="shared" si="9"/>
        <v>-6547.8029310590118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-2860.5486223362141</v>
      </c>
      <c r="AR6">
        <f t="shared" si="14"/>
        <v>-2896.4461209974634</v>
      </c>
      <c r="AS6">
        <f t="shared" si="15"/>
        <v>-2506.8687581471563</v>
      </c>
      <c r="AT6">
        <f t="shared" si="16"/>
        <v>352.27402710397905</v>
      </c>
      <c r="AU6">
        <f t="shared" si="17"/>
        <v>-5051.0408520406418</v>
      </c>
      <c r="AW6">
        <v>3</v>
      </c>
      <c r="AX6">
        <f>IF(Z6&gt;0, (R6*SUMPRODUCT(K6:$K$98, X6:$X$98)-K6*$AZ$3)/Z6, 0)</f>
        <v>11879.166122021874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250000</v>
      </c>
      <c r="S7">
        <f t="shared" si="1"/>
        <v>14655.969641174524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11055.919256134206</v>
      </c>
      <c r="AC7">
        <f t="shared" si="2"/>
        <v>13264.294923138747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-4086.8617299081743</v>
      </c>
      <c r="AI7">
        <f t="shared" si="7"/>
        <v>-4132.1139214993536</v>
      </c>
      <c r="AJ7">
        <f t="shared" si="8"/>
        <v>-2208.3756670045404</v>
      </c>
      <c r="AK7">
        <f>G7*SUM(AB7, AE7:AF7)</f>
        <v>542.8456354761895</v>
      </c>
      <c r="AL7">
        <f t="shared" si="9"/>
        <v>-5797.6439530277048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-2868.3887976764322</v>
      </c>
      <c r="AR7">
        <f t="shared" si="14"/>
        <v>-2900.149323969883</v>
      </c>
      <c r="AS7">
        <f t="shared" si="15"/>
        <v>-1549.9619128145471</v>
      </c>
      <c r="AT7">
        <f t="shared" si="16"/>
        <v>380.99951566074429</v>
      </c>
      <c r="AU7">
        <f t="shared" si="17"/>
        <v>-4069.111721123686</v>
      </c>
      <c r="AW7">
        <v>4</v>
      </c>
      <c r="AX7">
        <f>IF(Z7&gt;0, (R7*SUMPRODUCT(K7:$K$98, X7:$X$98)-K7*$AZ$3)/Z7, 0)</f>
        <v>14655.969641174524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250000</v>
      </c>
      <c r="S8">
        <f t="shared" si="1"/>
        <v>15716.510042388694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13264.294923138747</v>
      </c>
      <c r="AC8">
        <f t="shared" si="2"/>
        <v>13800.14929701756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-4481.5908424220024</v>
      </c>
      <c r="AI8">
        <f t="shared" si="7"/>
        <v>-4525.4941939287855</v>
      </c>
      <c r="AJ8">
        <f t="shared" si="8"/>
        <v>-535.85437387881393</v>
      </c>
      <c r="AK8">
        <f t="shared" ref="AK8:AK39" si="30">G8*SUM(AB8:AB8, AE8:AF8)</f>
        <v>282.52948186285528</v>
      </c>
      <c r="AL8">
        <f t="shared" si="9"/>
        <v>-4778.8190859447441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-2936.0887048797445</v>
      </c>
      <c r="AR8">
        <f t="shared" si="14"/>
        <v>-2964.8517354637161</v>
      </c>
      <c r="AS8">
        <f t="shared" si="15"/>
        <v>-351.0619398168264</v>
      </c>
      <c r="AT8">
        <f t="shared" si="16"/>
        <v>185.09758022549627</v>
      </c>
      <c r="AU8">
        <f t="shared" si="17"/>
        <v>-3130.8160950550459</v>
      </c>
      <c r="AW8">
        <v>5</v>
      </c>
      <c r="AX8">
        <f>IF(Z8&gt;0, (R8*SUMPRODUCT(K8:$K$98, X8:$X$98)-K8*$AZ$3)/Z8, 0)</f>
        <v>15716.510042388694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250000</v>
      </c>
      <c r="S9">
        <f t="shared" si="1"/>
        <v>15763.51976856152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13800.14929701756</v>
      </c>
      <c r="AC9">
        <f t="shared" si="2"/>
        <v>13391.728783042396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-4936.777117623702</v>
      </c>
      <c r="AI9">
        <f t="shared" si="7"/>
        <v>-4979.2540801918922</v>
      </c>
      <c r="AJ9">
        <f t="shared" si="8"/>
        <v>408.42051397516479</v>
      </c>
      <c r="AK9">
        <f t="shared" si="30"/>
        <v>81.420880852403599</v>
      </c>
      <c r="AL9">
        <f t="shared" si="9"/>
        <v>-4489.4126853643238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-3063.0754801447079</v>
      </c>
      <c r="AR9">
        <f t="shared" si="14"/>
        <v>-3089.430759999083</v>
      </c>
      <c r="AS9">
        <f t="shared" si="15"/>
        <v>253.40881958786932</v>
      </c>
      <c r="AT9">
        <f t="shared" si="16"/>
        <v>50.518445084437609</v>
      </c>
      <c r="AU9">
        <f t="shared" si="17"/>
        <v>-2785.5034953267759</v>
      </c>
      <c r="AW9">
        <v>6</v>
      </c>
      <c r="AX9">
        <f>IF(Z9&gt;0, (R9*SUMPRODUCT(K9:$K$98, X9:$X$98)-K9*$AZ$3)/Z9, 0)</f>
        <v>15763.51976856152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250000</v>
      </c>
      <c r="S10">
        <f t="shared" si="1"/>
        <v>15435.310939604071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13391.728783042396</v>
      </c>
      <c r="AC10">
        <f t="shared" si="2"/>
        <v>12649.378443590111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-5383.6789052614604</v>
      </c>
      <c r="AI10">
        <f t="shared" si="7"/>
        <v>-5424.6543624229171</v>
      </c>
      <c r="AJ10">
        <f t="shared" si="8"/>
        <v>742.35033945228497</v>
      </c>
      <c r="AK10">
        <f t="shared" si="30"/>
        <v>54.90608801047383</v>
      </c>
      <c r="AL10">
        <f t="shared" si="9"/>
        <v>-4627.3979349601586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-3168.9217457765108</v>
      </c>
      <c r="AR10">
        <f t="shared" si="14"/>
        <v>-3193.0405722383143</v>
      </c>
      <c r="AS10">
        <f t="shared" si="15"/>
        <v>436.95959121482429</v>
      </c>
      <c r="AT10">
        <f t="shared" si="16"/>
        <v>32.318624370756275</v>
      </c>
      <c r="AU10">
        <f t="shared" si="17"/>
        <v>-2723.7623566527341</v>
      </c>
      <c r="AW10">
        <v>7</v>
      </c>
      <c r="AX10">
        <f>IF(Z10&gt;0, (R10*SUMPRODUCT(K10:$K$98, X10:$X$98)-K10*$AZ$3)/Z10, 0)</f>
        <v>15435.310939604071</v>
      </c>
    </row>
    <row r="11" spans="1:52" x14ac:dyDescent="0.25">
      <c r="A11" t="s">
        <v>33</v>
      </c>
      <c r="C11" s="25">
        <f>AU71</f>
        <v>20243.317721356721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250000</v>
      </c>
      <c r="S11">
        <f t="shared" si="1"/>
        <v>14737.694876758549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12649.378443590111</v>
      </c>
      <c r="AC11">
        <f t="shared" si="2"/>
        <v>11616.336896515888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-5777.0575883891297</v>
      </c>
      <c r="AI11">
        <f t="shared" si="7"/>
        <v>-5816.4678794612937</v>
      </c>
      <c r="AJ11">
        <f t="shared" si="8"/>
        <v>1033.0415470742228</v>
      </c>
      <c r="AK11">
        <f t="shared" si="30"/>
        <v>30.358508264616262</v>
      </c>
      <c r="AL11">
        <f t="shared" si="9"/>
        <v>-4753.067824122455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-3231.1582038341799</v>
      </c>
      <c r="AR11">
        <f t="shared" si="14"/>
        <v>-3253.2007200052581</v>
      </c>
      <c r="AS11">
        <f t="shared" si="15"/>
        <v>577.78905933689532</v>
      </c>
      <c r="AT11">
        <f t="shared" si="16"/>
        <v>16.979775869385925</v>
      </c>
      <c r="AU11">
        <f t="shared" si="17"/>
        <v>-2658.4318847989771</v>
      </c>
      <c r="AW11">
        <v>8</v>
      </c>
      <c r="AX11">
        <f>IF(Z11&gt;0, (R11*SUMPRODUCT(K11:$K$98, X11:$X$98)-K11*$AZ$3)/Z11, 0)</f>
        <v>14737.694876758549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250000</v>
      </c>
      <c r="S12">
        <f t="shared" si="1"/>
        <v>13777.979755777846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11616.336896515888</v>
      </c>
      <c r="AC12">
        <f t="shared" si="2"/>
        <v>10411.030722951458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-6173.8784603979129</v>
      </c>
      <c r="AI12">
        <f t="shared" si="7"/>
        <v>-6211.6598728672761</v>
      </c>
      <c r="AJ12">
        <f t="shared" si="8"/>
        <v>1205.3061735644296</v>
      </c>
      <c r="AK12">
        <f t="shared" si="30"/>
        <v>26.717574861986542</v>
      </c>
      <c r="AL12">
        <f t="shared" si="9"/>
        <v>-4979.6361244408599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-3281.4820343695178</v>
      </c>
      <c r="AR12">
        <f t="shared" si="14"/>
        <v>-3301.563256739958</v>
      </c>
      <c r="AS12">
        <f t="shared" si="15"/>
        <v>640.63304450140208</v>
      </c>
      <c r="AT12">
        <f t="shared" si="16"/>
        <v>14.200675065748031</v>
      </c>
      <c r="AU12">
        <f t="shared" si="17"/>
        <v>-2646.7295371728078</v>
      </c>
      <c r="AW12">
        <v>9</v>
      </c>
      <c r="AX12">
        <f>IF(Z12&gt;0, (R12*SUMPRODUCT(K12:$K$98, X12:$X$98)-K12*$AZ$3)/Z12, 0)</f>
        <v>13777.979755777846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250000</v>
      </c>
      <c r="S13">
        <f t="shared" si="1"/>
        <v>12528.726434296916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10411.030722951458</v>
      </c>
      <c r="AC13">
        <f t="shared" si="2"/>
        <v>9044.2173807212384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-6548.3839752861159</v>
      </c>
      <c r="AI13">
        <f t="shared" si="7"/>
        <v>-6584.4778968357277</v>
      </c>
      <c r="AJ13">
        <f t="shared" si="8"/>
        <v>1366.8133422302199</v>
      </c>
      <c r="AK13">
        <f t="shared" si="30"/>
        <v>20.822061445902918</v>
      </c>
      <c r="AL13">
        <f t="shared" si="9"/>
        <v>-5196.8424931596046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-3308.4940083550218</v>
      </c>
      <c r="AR13">
        <f t="shared" si="14"/>
        <v>-3326.7300378297155</v>
      </c>
      <c r="AS13">
        <f t="shared" si="15"/>
        <v>690.56637032510037</v>
      </c>
      <c r="AT13">
        <f t="shared" si="16"/>
        <v>10.520101722098534</v>
      </c>
      <c r="AU13">
        <f t="shared" si="17"/>
        <v>-2625.6435657825164</v>
      </c>
      <c r="AW13">
        <v>10</v>
      </c>
      <c r="AX13">
        <f>IF(Z13&gt;0, (R13*SUMPRODUCT(K13:$K$98, X13:$X$98)-K13*$AZ$3)/Z13, 0)</f>
        <v>12528.726434296916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250000</v>
      </c>
      <c r="S14">
        <f t="shared" si="1"/>
        <v>10989.175557638822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9044.2173807212384</v>
      </c>
      <c r="AC14">
        <f t="shared" si="2"/>
        <v>7549.0952888759357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-6925.5657733249009</v>
      </c>
      <c r="AI14">
        <f t="shared" si="7"/>
        <v>-6959.9136425043516</v>
      </c>
      <c r="AJ14">
        <f t="shared" si="8"/>
        <v>1495.1220918453027</v>
      </c>
      <c r="AK14">
        <f t="shared" si="30"/>
        <v>16.279591285298228</v>
      </c>
      <c r="AL14">
        <f t="shared" si="9"/>
        <v>-5448.5119593737509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-3326.7357643593732</v>
      </c>
      <c r="AR14">
        <f t="shared" si="14"/>
        <v>-3343.2349629185628</v>
      </c>
      <c r="AS14">
        <f t="shared" si="15"/>
        <v>718.19058511917865</v>
      </c>
      <c r="AT14">
        <f t="shared" si="16"/>
        <v>7.8199962761965187</v>
      </c>
      <c r="AU14">
        <f t="shared" si="17"/>
        <v>-2617.2243815231877</v>
      </c>
      <c r="AW14">
        <v>11</v>
      </c>
      <c r="AX14">
        <f>IF(Z14&gt;0, (R14*SUMPRODUCT(K14:$K$98, X14:$X$98)-K14*$AZ$3)/Z14, 0)</f>
        <v>10989.175557638822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250000</v>
      </c>
      <c r="S15">
        <f t="shared" si="1"/>
        <v>9248.9013845290083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7549.0952888759357</v>
      </c>
      <c r="AC15">
        <f t="shared" si="2"/>
        <v>6019.0471539417777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-7325.6790189847452</v>
      </c>
      <c r="AI15">
        <f t="shared" si="7"/>
        <v>-7358.2182736686045</v>
      </c>
      <c r="AJ15">
        <f t="shared" si="8"/>
        <v>1530.048134934158</v>
      </c>
      <c r="AK15">
        <f t="shared" si="30"/>
        <v>30.951290684391338</v>
      </c>
      <c r="AL15">
        <f t="shared" si="9"/>
        <v>-5797.2188480500554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-3338.3288938520427</v>
      </c>
      <c r="AR15">
        <f t="shared" si="14"/>
        <v>-3353.1571075662978</v>
      </c>
      <c r="AS15">
        <f t="shared" si="15"/>
        <v>697.24647839443719</v>
      </c>
      <c r="AT15">
        <f t="shared" si="16"/>
        <v>14.104574842269967</v>
      </c>
      <c r="AU15">
        <f t="shared" si="17"/>
        <v>-2641.8060543295906</v>
      </c>
      <c r="AW15">
        <v>12</v>
      </c>
      <c r="AX15">
        <f>IF(Z15&gt;0, (R15*SUMPRODUCT(K15:$K$98, X15:$X$98)-K15*$AZ$3)/Z15, 0)</f>
        <v>9248.9013845290083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250000</v>
      </c>
      <c r="S16">
        <f t="shared" si="1"/>
        <v>7293.1038776359437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6019.0471539417777</v>
      </c>
      <c r="AC16">
        <f t="shared" si="2"/>
        <v>4474.6063559209288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-7684.4682710886736</v>
      </c>
      <c r="AI16">
        <f t="shared" si="7"/>
        <v>-7715.1452395714768</v>
      </c>
      <c r="AJ16">
        <f t="shared" si="8"/>
        <v>1544.4407980208489</v>
      </c>
      <c r="AK16">
        <f t="shared" si="30"/>
        <v>42.735234792986624</v>
      </c>
      <c r="AL16">
        <f t="shared" si="9"/>
        <v>-6127.9692067576416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-3312.6761772060531</v>
      </c>
      <c r="AR16">
        <f t="shared" si="14"/>
        <v>-3325.9006267186137</v>
      </c>
      <c r="AS16">
        <f t="shared" si="15"/>
        <v>665.78871279325949</v>
      </c>
      <c r="AT16">
        <f t="shared" si="16"/>
        <v>18.422614191622895</v>
      </c>
      <c r="AU16">
        <f t="shared" si="17"/>
        <v>-2641.6892997337313</v>
      </c>
      <c r="AW16">
        <v>13</v>
      </c>
      <c r="AX16">
        <f>IF(Z16&gt;0, (R16*SUMPRODUCT(K16:$K$98, X16:$X$98)-K16*$AZ$3)/Z16, 0)</f>
        <v>7293.1038776359437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250000</v>
      </c>
      <c r="S17">
        <f t="shared" si="1"/>
        <v>5293.4866164251052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4474.6063559209288</v>
      </c>
      <c r="AC17">
        <f t="shared" si="2"/>
        <v>3046.0995183493433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-7990.2581896922029</v>
      </c>
      <c r="AI17">
        <f t="shared" si="7"/>
        <v>-8019.0303368522391</v>
      </c>
      <c r="AJ17">
        <f t="shared" si="8"/>
        <v>1428.5068375715855</v>
      </c>
      <c r="AK17">
        <f t="shared" si="30"/>
        <v>61.749567711708814</v>
      </c>
      <c r="AL17">
        <f t="shared" si="9"/>
        <v>-6528.773931568945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-3237.9190708961</v>
      </c>
      <c r="AR17">
        <f t="shared" si="14"/>
        <v>-3249.578504394794</v>
      </c>
      <c r="AS17">
        <f t="shared" si="15"/>
        <v>578.87860723267704</v>
      </c>
      <c r="AT17">
        <f t="shared" si="16"/>
        <v>25.022984009611086</v>
      </c>
      <c r="AU17">
        <f t="shared" si="17"/>
        <v>-2645.6769131525057</v>
      </c>
      <c r="AW17">
        <v>14</v>
      </c>
      <c r="AX17">
        <f>IF(Z17&gt;0, (R17*SUMPRODUCT(K17:$K$98, X17:$X$98)-K17*$AZ$3)/Z17, 0)</f>
        <v>5293.4866164251052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250000</v>
      </c>
      <c r="S18">
        <f t="shared" si="1"/>
        <v>3320.0681347309733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3046.0995183493433</v>
      </c>
      <c r="AC18">
        <f t="shared" si="2"/>
        <v>1781.4189049004781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-8281.891509601659</v>
      </c>
      <c r="AI18">
        <f t="shared" si="7"/>
        <v>-8308.7195569881751</v>
      </c>
      <c r="AJ18">
        <f t="shared" si="8"/>
        <v>1264.6806134488652</v>
      </c>
      <c r="AK18">
        <f t="shared" si="30"/>
        <v>65.795749596345814</v>
      </c>
      <c r="AL18">
        <f t="shared" si="9"/>
        <v>-6978.2431939429644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-3131.8576122311706</v>
      </c>
      <c r="AR18">
        <f t="shared" si="14"/>
        <v>-3142.0028338066218</v>
      </c>
      <c r="AS18">
        <f t="shared" si="15"/>
        <v>478.24818782992253</v>
      </c>
      <c r="AT18">
        <f t="shared" si="16"/>
        <v>24.881142066020953</v>
      </c>
      <c r="AU18">
        <f t="shared" si="17"/>
        <v>-2638.8735039106787</v>
      </c>
      <c r="AW18">
        <v>15</v>
      </c>
      <c r="AX18">
        <f>IF(Z18&gt;0, (R18*SUMPRODUCT(K18:$K$98, X18:$X$98)-K18*$AZ$3)/Z18, 0)</f>
        <v>3320.0681347309733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250000</v>
      </c>
      <c r="S19">
        <f t="shared" si="1"/>
        <v>1021.6324472291686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1781.4189049004781</v>
      </c>
      <c r="AC19">
        <f t="shared" si="2"/>
        <v>507.74453885075127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-8550.4954889034543</v>
      </c>
      <c r="AI19">
        <f t="shared" si="7"/>
        <v>-8575.3451567183238</v>
      </c>
      <c r="AJ19">
        <f t="shared" si="8"/>
        <v>1273.6743660497268</v>
      </c>
      <c r="AK19">
        <f t="shared" si="30"/>
        <v>39.725641579280662</v>
      </c>
      <c r="AL19">
        <f t="shared" si="9"/>
        <v>-7261.9451490893161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-3015.4174801113991</v>
      </c>
      <c r="AR19">
        <f t="shared" si="14"/>
        <v>-3024.1809632102631</v>
      </c>
      <c r="AS19">
        <f t="shared" si="15"/>
        <v>449.1739633498936</v>
      </c>
      <c r="AT19">
        <f t="shared" si="16"/>
        <v>14.009643556009328</v>
      </c>
      <c r="AU19">
        <f t="shared" si="17"/>
        <v>-2560.99735630436</v>
      </c>
      <c r="AW19">
        <v>16</v>
      </c>
      <c r="AX19">
        <f>IF(Z19&gt;0, (R19*SUMPRODUCT(K19:$K$98, X19:$X$98)-K19*$AZ$3)/Z19, 0)</f>
        <v>1021.6324472291686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250000</v>
      </c>
      <c r="S20">
        <f t="shared" si="1"/>
        <v>-2591.72957862268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507.74453885075127</v>
      </c>
      <c r="AC20">
        <f t="shared" si="2"/>
        <v>-1183.9842277847965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-8797.9308338620503</v>
      </c>
      <c r="AI20">
        <f t="shared" si="7"/>
        <v>-8820.7724188319989</v>
      </c>
      <c r="AJ20">
        <f t="shared" si="8"/>
        <v>1691.7287666355478</v>
      </c>
      <c r="AK20">
        <f t="shared" si="30"/>
        <v>2.1833015170582306</v>
      </c>
      <c r="AL20">
        <f t="shared" si="9"/>
        <v>-7126.8603506793925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-2942.8796560460673</v>
      </c>
      <c r="AR20">
        <f t="shared" si="14"/>
        <v>-2950.5200929839425</v>
      </c>
      <c r="AS20">
        <f t="shared" si="15"/>
        <v>565.87784842748192</v>
      </c>
      <c r="AT20">
        <f t="shared" si="16"/>
        <v>0.73030735736583408</v>
      </c>
      <c r="AU20">
        <f t="shared" si="17"/>
        <v>-2383.9119371990946</v>
      </c>
      <c r="AW20">
        <v>17</v>
      </c>
      <c r="AX20">
        <f>IF(Z20&gt;0, (R20*SUMPRODUCT(K20:$K$98, X20:$X$98)-K20*$AZ$3)/Z20, 0)</f>
        <v>-2591.72957862268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250000</v>
      </c>
      <c r="S21">
        <f t="shared" si="1"/>
        <v>-7041.7662675579122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-1183.9842277847965</v>
      </c>
      <c r="AC21">
        <f t="shared" si="2"/>
        <v>-2930.7152173534341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-9018.2563317935546</v>
      </c>
      <c r="AI21">
        <f t="shared" si="7"/>
        <v>-9039.0658496474462</v>
      </c>
      <c r="AJ21">
        <f t="shared" si="8"/>
        <v>1746.7309895686376</v>
      </c>
      <c r="AK21">
        <f t="shared" si="30"/>
        <v>-1.8943747644556745</v>
      </c>
      <c r="AL21">
        <f t="shared" si="9"/>
        <v>-7294.2292348432638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-2868.5601261864517</v>
      </c>
      <c r="AR21">
        <f t="shared" si="14"/>
        <v>-2875.1792941236495</v>
      </c>
      <c r="AS21">
        <f t="shared" si="15"/>
        <v>555.60661435028044</v>
      </c>
      <c r="AT21">
        <f t="shared" si="16"/>
        <v>-0.60256968902220787</v>
      </c>
      <c r="AU21">
        <f t="shared" si="17"/>
        <v>-2320.1752494623911</v>
      </c>
      <c r="AW21">
        <v>18</v>
      </c>
      <c r="AX21">
        <f>IF(Z21&gt;0, (R21*SUMPRODUCT(K21:$K$98, X21:$X$98)-K21*$AZ$3)/Z21, 0)</f>
        <v>-7041.7662675579122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250000</v>
      </c>
      <c r="S22">
        <f t="shared" si="1"/>
        <v>-11359.083772564763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-2930.7152173534341</v>
      </c>
      <c r="AC22">
        <f t="shared" si="2"/>
        <v>-4262.5213984494876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-9194.0584729686707</v>
      </c>
      <c r="AI22">
        <f t="shared" si="7"/>
        <v>-9212.8210839494295</v>
      </c>
      <c r="AJ22">
        <f t="shared" si="8"/>
        <v>1331.8061810960535</v>
      </c>
      <c r="AK22">
        <f t="shared" si="30"/>
        <v>-61.54501956442212</v>
      </c>
      <c r="AL22">
        <f t="shared" si="9"/>
        <v>-7942.5599224177986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-2730.6068324190037</v>
      </c>
      <c r="AR22">
        <f t="shared" si="14"/>
        <v>-2736.1792696499297</v>
      </c>
      <c r="AS22">
        <f t="shared" si="15"/>
        <v>395.54230248271523</v>
      </c>
      <c r="AT22">
        <f t="shared" si="16"/>
        <v>-18.278679803709029</v>
      </c>
      <c r="AU22">
        <f t="shared" si="17"/>
        <v>-2358.9156469709237</v>
      </c>
      <c r="AW22">
        <v>19</v>
      </c>
      <c r="AX22">
        <f>IF(Z22&gt;0, (R22*SUMPRODUCT(K22:$K$98, X22:$X$98)-K22*$AZ$3)/Z22, 0)</f>
        <v>-11359.083772564763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250000</v>
      </c>
      <c r="S23">
        <f t="shared" si="1"/>
        <v>-13988.454059615766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-4262.5213984494876</v>
      </c>
      <c r="AC23">
        <f t="shared" si="2"/>
        <v>-4674.0830421002975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-9340.2638736805584</v>
      </c>
      <c r="AI23">
        <f t="shared" si="7"/>
        <v>-9356.970805776773</v>
      </c>
      <c r="AJ23">
        <f t="shared" si="8"/>
        <v>411.56164365080986</v>
      </c>
      <c r="AK23">
        <f t="shared" si="30"/>
        <v>-298.37649789146417</v>
      </c>
      <c r="AL23">
        <f t="shared" si="9"/>
        <v>-9243.7856600174273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-2476.8119488190414</v>
      </c>
      <c r="AR23">
        <f t="shared" si="14"/>
        <v>-2481.2422229101853</v>
      </c>
      <c r="AS23">
        <f t="shared" si="15"/>
        <v>109.13618827647191</v>
      </c>
      <c r="AT23">
        <f t="shared" si="16"/>
        <v>-79.122226654303716</v>
      </c>
      <c r="AU23">
        <f t="shared" si="17"/>
        <v>-2451.2282612880172</v>
      </c>
      <c r="AW23">
        <v>20</v>
      </c>
      <c r="AX23">
        <f>IF(Z23&gt;0, (R23*SUMPRODUCT(K23:$K$98, X23:$X$98)-K23*$AZ$3)/Z23, 0)</f>
        <v>-13988.454059615766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250000</v>
      </c>
      <c r="S24">
        <f t="shared" si="1"/>
        <v>-17326.32348568226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-4674.0830421002975</v>
      </c>
      <c r="AC24">
        <f t="shared" si="2"/>
        <v>-5080.3189295191587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-9395.8381891466925</v>
      </c>
      <c r="AI24">
        <f t="shared" si="7"/>
        <v>-9410.4988842841158</v>
      </c>
      <c r="AJ24">
        <f t="shared" si="8"/>
        <v>406.23588741886124</v>
      </c>
      <c r="AK24">
        <f t="shared" si="30"/>
        <v>-327.18581294702085</v>
      </c>
      <c r="AL24">
        <f t="shared" si="9"/>
        <v>-9331.4488098122747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-2224.5972432191593</v>
      </c>
      <c r="AR24">
        <f t="shared" si="14"/>
        <v>-2228.0683696189371</v>
      </c>
      <c r="AS24">
        <f t="shared" si="15"/>
        <v>96.182077325744203</v>
      </c>
      <c r="AT24">
        <f t="shared" si="16"/>
        <v>-77.465856994336377</v>
      </c>
      <c r="AU24">
        <f t="shared" si="17"/>
        <v>-2209.3521492875293</v>
      </c>
      <c r="AW24">
        <v>21</v>
      </c>
      <c r="AX24">
        <f>IF(Z24&gt;0, (R24*SUMPRODUCT(K24:$K$98, X24:$X$98)-K24*$AZ$3)/Z24, 0)</f>
        <v>-17326.32348568226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250000</v>
      </c>
      <c r="S25">
        <f t="shared" si="1"/>
        <v>-21569.992582246381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-5080.3189295191587</v>
      </c>
      <c r="AC25">
        <f t="shared" si="2"/>
        <v>-5456.1875464881523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-9332.2695947211814</v>
      </c>
      <c r="AI25">
        <f t="shared" si="7"/>
        <v>-9344.9172289882863</v>
      </c>
      <c r="AJ25">
        <f t="shared" si="8"/>
        <v>375.86861696899359</v>
      </c>
      <c r="AK25">
        <f t="shared" si="30"/>
        <v>-355.62232506634115</v>
      </c>
      <c r="AL25">
        <f t="shared" si="9"/>
        <v>-9324.6709370856333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-1972.8093586553118</v>
      </c>
      <c r="AR25">
        <f t="shared" si="14"/>
        <v>-1975.4830245833843</v>
      </c>
      <c r="AS25">
        <f t="shared" si="15"/>
        <v>79.457319321411376</v>
      </c>
      <c r="AT25">
        <f t="shared" si="16"/>
        <v>-75.177323577802198</v>
      </c>
      <c r="AU25">
        <f t="shared" si="17"/>
        <v>-1971.2030288397752</v>
      </c>
      <c r="AW25">
        <v>22</v>
      </c>
      <c r="AX25">
        <f>IF(Z25&gt;0, (R25*SUMPRODUCT(K25:$K$98, X25:$X$98)-K25*$AZ$3)/Z25, 0)</f>
        <v>-21569.992582246381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250000</v>
      </c>
      <c r="S26">
        <f t="shared" si="1"/>
        <v>-27016.012060479206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-5456.1875464881523</v>
      </c>
      <c r="AC26">
        <f t="shared" si="2"/>
        <v>-5778.3463459915383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-9134.293412290679</v>
      </c>
      <c r="AI26">
        <f t="shared" si="7"/>
        <v>-9144.9877115326544</v>
      </c>
      <c r="AJ26">
        <f t="shared" si="8"/>
        <v>322.15879950338604</v>
      </c>
      <c r="AK26">
        <f t="shared" si="30"/>
        <v>-381.9331282541707</v>
      </c>
      <c r="AL26">
        <f t="shared" si="9"/>
        <v>-9204.76204028344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-1724.0695372698847</v>
      </c>
      <c r="AR26">
        <f t="shared" si="14"/>
        <v>-1726.0880530667093</v>
      </c>
      <c r="AS26">
        <f t="shared" si="15"/>
        <v>60.806473726787836</v>
      </c>
      <c r="AT26">
        <f t="shared" si="16"/>
        <v>-72.088692794911609</v>
      </c>
      <c r="AU26">
        <f t="shared" si="17"/>
        <v>-1737.3702721348332</v>
      </c>
      <c r="AW26">
        <v>23</v>
      </c>
      <c r="AX26">
        <f>IF(Z26&gt;0, (R26*SUMPRODUCT(K26:$K$98, X26:$X$98)-K26*$AZ$3)/Z26, 0)</f>
        <v>-27016.012060479206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250000</v>
      </c>
      <c r="S27">
        <f t="shared" si="1"/>
        <v>-34107.089614765755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-5778.3463459915383</v>
      </c>
      <c r="AC27">
        <f t="shared" si="2"/>
        <v>-6028.620741161486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-8747.8691384930462</v>
      </c>
      <c r="AI27">
        <f t="shared" si="7"/>
        <v>-8756.7069209149031</v>
      </c>
      <c r="AJ27">
        <f t="shared" si="8"/>
        <v>250.27439516994764</v>
      </c>
      <c r="AK27">
        <f t="shared" si="30"/>
        <v>-404.48424421940774</v>
      </c>
      <c r="AL27">
        <f t="shared" si="9"/>
        <v>-8910.916769964364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-1474.2260309731769</v>
      </c>
      <c r="AR27">
        <f t="shared" si="14"/>
        <v>-1475.7154095516753</v>
      </c>
      <c r="AS27">
        <f t="shared" si="15"/>
        <v>42.177245956055017</v>
      </c>
      <c r="AT27">
        <f t="shared" si="16"/>
        <v>-68.165308889095314</v>
      </c>
      <c r="AU27">
        <f t="shared" si="17"/>
        <v>-1501.7034724847156</v>
      </c>
      <c r="AW27">
        <v>24</v>
      </c>
      <c r="AX27">
        <f>IF(Z27&gt;0, (R27*SUMPRODUCT(K27:$K$98, X27:$X$98)-K27*$AZ$3)/Z27, 0)</f>
        <v>-34107.089614765755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250000</v>
      </c>
      <c r="S28">
        <f t="shared" si="1"/>
        <v>-43477.514429989606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-6028.620741161486</v>
      </c>
      <c r="AC28">
        <f t="shared" si="2"/>
        <v>-6186.9582524025764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-8171.4022706984633</v>
      </c>
      <c r="AI28">
        <f t="shared" si="7"/>
        <v>-8178.5173948419615</v>
      </c>
      <c r="AJ28">
        <f t="shared" si="8"/>
        <v>158.3375112410904</v>
      </c>
      <c r="AK28">
        <f t="shared" si="30"/>
        <v>-422.00345188130404</v>
      </c>
      <c r="AL28">
        <f t="shared" si="9"/>
        <v>-8442.1833354821756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-1229.5334998465401</v>
      </c>
      <c r="AR28">
        <f t="shared" si="14"/>
        <v>-1230.6040974257792</v>
      </c>
      <c r="AS28">
        <f t="shared" si="15"/>
        <v>23.824708159497831</v>
      </c>
      <c r="AT28">
        <f t="shared" si="16"/>
        <v>-63.497960808945678</v>
      </c>
      <c r="AU28">
        <f t="shared" si="17"/>
        <v>-1270.2773500752271</v>
      </c>
      <c r="AW28">
        <v>25</v>
      </c>
      <c r="AX28">
        <f>IF(Z28&gt;0, (R28*SUMPRODUCT(K28:$K$98, X28:$X$98)-K28*$AZ$3)/Z28, 0)</f>
        <v>-43477.514429989606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250000</v>
      </c>
      <c r="S29">
        <f t="shared" si="1"/>
        <v>-56102.421021335322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-6186.9582524025764</v>
      </c>
      <c r="AC29">
        <f t="shared" si="2"/>
        <v>-6241.5912882026096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-7406.4868762719598</v>
      </c>
      <c r="AI29">
        <f t="shared" si="7"/>
        <v>-7412.0495517987692</v>
      </c>
      <c r="AJ29">
        <f t="shared" si="8"/>
        <v>54.633035800033213</v>
      </c>
      <c r="AK29">
        <f t="shared" si="30"/>
        <v>-433.08707766818037</v>
      </c>
      <c r="AL29">
        <f t="shared" si="9"/>
        <v>-7790.5035936669165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-995.0342046646989</v>
      </c>
      <c r="AR29">
        <f t="shared" si="14"/>
        <v>-995.78152961255762</v>
      </c>
      <c r="AS29">
        <f t="shared" si="15"/>
        <v>7.3397469318229511</v>
      </c>
      <c r="AT29">
        <f t="shared" si="16"/>
        <v>-58.183652125098682</v>
      </c>
      <c r="AU29">
        <f t="shared" si="17"/>
        <v>-1046.6254348058335</v>
      </c>
      <c r="AW29">
        <v>26</v>
      </c>
      <c r="AX29">
        <f>IF(Z29&gt;0, (R29*SUMPRODUCT(K29:$K$98, X29:$X$98)-K29*$AZ$3)/Z29, 0)</f>
        <v>-56102.421021335322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250000</v>
      </c>
      <c r="S30">
        <f t="shared" si="1"/>
        <v>-73545.297894943404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-6241.5912882026096</v>
      </c>
      <c r="AC30">
        <f t="shared" si="2"/>
        <v>-6187.6072213972129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-6501.9235826421909</v>
      </c>
      <c r="AI30">
        <f t="shared" si="7"/>
        <v>-6506.1302466972038</v>
      </c>
      <c r="AJ30">
        <f t="shared" si="8"/>
        <v>-53.984066805396651</v>
      </c>
      <c r="AK30">
        <f t="shared" si="30"/>
        <v>-436.91139017418271</v>
      </c>
      <c r="AL30">
        <f t="shared" si="9"/>
        <v>-6997.0257036767835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-779.91916180594649</v>
      </c>
      <c r="AR30">
        <f t="shared" si="14"/>
        <v>-780.42375984713897</v>
      </c>
      <c r="AS30">
        <f t="shared" si="15"/>
        <v>-6.4755003036550089</v>
      </c>
      <c r="AT30">
        <f t="shared" si="16"/>
        <v>-52.408423580648474</v>
      </c>
      <c r="AU30">
        <f t="shared" si="17"/>
        <v>-839.30768373144247</v>
      </c>
      <c r="AW30">
        <v>27</v>
      </c>
      <c r="AX30">
        <f>IF(Z30&gt;0, (R30*SUMPRODUCT(K30:$K$98, X30:$X$98)-K30*$AZ$3)/Z30, 0)</f>
        <v>-73545.297894943404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250000</v>
      </c>
      <c r="S31">
        <f t="shared" si="1"/>
        <v>-98539.023018866734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-6187.6072213972129</v>
      </c>
      <c r="AC31">
        <f t="shared" si="2"/>
        <v>-6030.9029265334311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-5522.1886125526662</v>
      </c>
      <c r="AI31">
        <f t="shared" si="7"/>
        <v>-5525.2487722446185</v>
      </c>
      <c r="AJ31">
        <f t="shared" si="8"/>
        <v>-156.7042948637818</v>
      </c>
      <c r="AK31">
        <f t="shared" si="30"/>
        <v>-433.13250549780497</v>
      </c>
      <c r="AL31">
        <f t="shared" si="9"/>
        <v>-6115.0855726062055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-591.42672209868817</v>
      </c>
      <c r="AR31">
        <f t="shared" si="14"/>
        <v>-591.75446537996538</v>
      </c>
      <c r="AS31">
        <f t="shared" si="15"/>
        <v>-16.783039108697025</v>
      </c>
      <c r="AT31">
        <f t="shared" si="16"/>
        <v>-46.388516570886267</v>
      </c>
      <c r="AU31">
        <f t="shared" si="17"/>
        <v>-654.9260210595487</v>
      </c>
      <c r="AW31">
        <v>28</v>
      </c>
      <c r="AX31">
        <f>IF(Z31&gt;0, (R31*SUMPRODUCT(K31:$K$98, X31:$X$98)-K31*$AZ$3)/Z31, 0)</f>
        <v>-98539.023018866734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250000</v>
      </c>
      <c r="S32">
        <f t="shared" si="1"/>
        <v>-136003.78529527094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-6030.9029265334311</v>
      </c>
      <c r="AC32">
        <f t="shared" si="2"/>
        <v>-5786.0587051770053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-4511.949177409103</v>
      </c>
      <c r="AI32">
        <f t="shared" si="7"/>
        <v>-4514.0763456686536</v>
      </c>
      <c r="AJ32">
        <f t="shared" si="8"/>
        <v>-244.84422135642581</v>
      </c>
      <c r="AK32">
        <f t="shared" si="30"/>
        <v>-422.16320485734025</v>
      </c>
      <c r="AL32">
        <f t="shared" si="9"/>
        <v>-5181.0837718824196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-431.45537477094689</v>
      </c>
      <c r="AR32">
        <f t="shared" si="14"/>
        <v>-431.6587853464074</v>
      </c>
      <c r="AS32">
        <f t="shared" si="15"/>
        <v>-23.413241402355219</v>
      </c>
      <c r="AT32">
        <f t="shared" si="16"/>
        <v>-40.36937842256917</v>
      </c>
      <c r="AU32">
        <f t="shared" si="17"/>
        <v>-495.44140517133178</v>
      </c>
      <c r="AW32">
        <v>29</v>
      </c>
      <c r="AX32">
        <f>IF(Z32&gt;0, (R32*SUMPRODUCT(K32:$K$98, X32:$X$98)-K32*$AZ$3)/Z32, 0)</f>
        <v>-136003.78529527094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250000</v>
      </c>
      <c r="S33">
        <f t="shared" si="1"/>
        <v>-195240.5700100378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-5786.0587051770053</v>
      </c>
      <c r="AC33">
        <f t="shared" si="2"/>
        <v>-5470.8435947201706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-3524.2231756401379</v>
      </c>
      <c r="AI33">
        <f t="shared" si="7"/>
        <v>-3525.624227581965</v>
      </c>
      <c r="AJ33">
        <f t="shared" si="8"/>
        <v>-315.21511045683474</v>
      </c>
      <c r="AK33">
        <f t="shared" si="30"/>
        <v>-405.02410936239039</v>
      </c>
      <c r="AL33">
        <f t="shared" si="9"/>
        <v>-4245.8634474011906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-300.89645042583641</v>
      </c>
      <c r="AR33">
        <f t="shared" si="14"/>
        <v>-301.01607155513153</v>
      </c>
      <c r="AS33">
        <f t="shared" si="15"/>
        <v>-26.912911904286979</v>
      </c>
      <c r="AT33">
        <f t="shared" si="16"/>
        <v>-34.580760289646697</v>
      </c>
      <c r="AU33">
        <f t="shared" si="17"/>
        <v>-362.50974374906519</v>
      </c>
      <c r="AW33">
        <v>30</v>
      </c>
      <c r="AX33">
        <f>IF(Z33&gt;0, (R33*SUMPRODUCT(K33:$K$98, X33:$X$98)-K33*$AZ$3)/Z33, 0)</f>
        <v>-195240.5700100378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250000</v>
      </c>
      <c r="S34">
        <f t="shared" si="1"/>
        <v>-294206.25209271896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-5470.8435947201706</v>
      </c>
      <c r="AC34">
        <f t="shared" si="2"/>
        <v>-5105.069969049775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-2597.2044925073064</v>
      </c>
      <c r="AI34">
        <f t="shared" si="7"/>
        <v>-2598.0720930312141</v>
      </c>
      <c r="AJ34">
        <f t="shared" si="8"/>
        <v>-365.77362567039563</v>
      </c>
      <c r="AK34">
        <f t="shared" si="30"/>
        <v>-382.95905163041198</v>
      </c>
      <c r="AL34">
        <f t="shared" si="9"/>
        <v>-3346.8047703320217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-197.98932930890686</v>
      </c>
      <c r="AR34">
        <f t="shared" si="14"/>
        <v>-198.05546797697556</v>
      </c>
      <c r="AS34">
        <f t="shared" si="15"/>
        <v>-27.883547496660992</v>
      </c>
      <c r="AT34">
        <f t="shared" si="16"/>
        <v>-29.193621836023755</v>
      </c>
      <c r="AU34">
        <f t="shared" si="17"/>
        <v>-255.13263730966031</v>
      </c>
      <c r="AW34">
        <v>31</v>
      </c>
      <c r="AX34">
        <f>IF(Z34&gt;0, (R34*SUMPRODUCT(K34:$K$98, X34:$X$98)-K34*$AZ$3)/Z34, 0)</f>
        <v>-294206.25209271896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-469330.96265787398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-5105.069969049775</v>
      </c>
      <c r="AC35">
        <f t="shared" ref="AC35:AC69" si="33">S35*Z35</f>
        <v>-4707.8181589870455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-1786.894287752262</v>
      </c>
      <c r="AI35">
        <f t="shared" ref="AI35:AI66" si="38">SUM(AE35:AH35)</f>
        <v>-1787.3958334133799</v>
      </c>
      <c r="AJ35">
        <f t="shared" ref="AJ35:AJ69" si="39">AB35-AC35</f>
        <v>-397.25181006272942</v>
      </c>
      <c r="AK35">
        <f t="shared" si="30"/>
        <v>-357.3548978334843</v>
      </c>
      <c r="AL35">
        <f t="shared" ref="AL35:AL66" si="40">SUM(AI35:AK35)</f>
        <v>-2542.0025413095937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-121.62321429177399</v>
      </c>
      <c r="AR35">
        <f t="shared" ref="AR35:AR69" si="45">AI35*$K35</f>
        <v>-121.65735150729779</v>
      </c>
      <c r="AS35">
        <f t="shared" ref="AS35:AS69" si="46">AJ35*$K35</f>
        <v>-27.038556423967325</v>
      </c>
      <c r="AT35">
        <f t="shared" ref="AT35:AT69" si="47">AK35*$K35</f>
        <v>-24.323012063622755</v>
      </c>
      <c r="AU35">
        <f t="shared" ref="AU35:AU69" si="48">AL35*$K35</f>
        <v>-173.01891999488788</v>
      </c>
      <c r="AW35">
        <v>32</v>
      </c>
      <c r="AX35">
        <f>IF(Z35&gt;0, (R35*SUMPRODUCT(K35:$K$98, X35:$X$98)-K35*$AZ$3)/Z35, 0)</f>
        <v>-469330.96265787398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250000</v>
      </c>
      <c r="S36">
        <f t="shared" si="32"/>
        <v>-750773.77443346742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-4707.8181589870455</v>
      </c>
      <c r="AC36">
        <f t="shared" si="33"/>
        <v>-4297.9760702684307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-1051.4688819775472</v>
      </c>
      <c r="AI36">
        <f t="shared" si="38"/>
        <v>-1051.7551184056583</v>
      </c>
      <c r="AJ36">
        <f t="shared" si="39"/>
        <v>-409.84208871861483</v>
      </c>
      <c r="AK36">
        <f t="shared" si="30"/>
        <v>-329.54727112909325</v>
      </c>
      <c r="AL36">
        <f t="shared" si="40"/>
        <v>-1791.1444782533663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-63.899287854603159</v>
      </c>
      <c r="AR36">
        <f t="shared" si="45"/>
        <v>-63.916682857182735</v>
      </c>
      <c r="AS36">
        <f t="shared" si="46"/>
        <v>-24.906697716729767</v>
      </c>
      <c r="AT36">
        <f t="shared" si="47"/>
        <v>-20.027065280308072</v>
      </c>
      <c r="AU36">
        <f t="shared" si="48"/>
        <v>-108.85044585422057</v>
      </c>
      <c r="AW36">
        <v>33</v>
      </c>
      <c r="AX36">
        <f>IF(Z36&gt;0, (R36*SUMPRODUCT(K36:$K$98, X36:$X$98)-K36*$AZ$3)/Z36, 0)</f>
        <v>-750773.77443346742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250000</v>
      </c>
      <c r="S37">
        <f t="shared" si="32"/>
        <v>-1206672.8629946315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-4297.9760702684307</v>
      </c>
      <c r="AC37">
        <f t="shared" si="33"/>
        <v>-3887.3527661494722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-611.48368840666376</v>
      </c>
      <c r="AI37">
        <f t="shared" si="38"/>
        <v>-611.64476573281252</v>
      </c>
      <c r="AJ37">
        <f t="shared" si="39"/>
        <v>-410.62330411895846</v>
      </c>
      <c r="AK37">
        <f t="shared" si="30"/>
        <v>-300.85832491879017</v>
      </c>
      <c r="AL37">
        <f t="shared" si="40"/>
        <v>-1323.1263947705611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-33.179241044208773</v>
      </c>
      <c r="AR37">
        <f t="shared" si="45"/>
        <v>-33.187981135780099</v>
      </c>
      <c r="AS37">
        <f t="shared" si="46"/>
        <v>-22.28051188288066</v>
      </c>
      <c r="AT37">
        <f t="shared" si="47"/>
        <v>-16.324639678693739</v>
      </c>
      <c r="AU37">
        <f t="shared" si="48"/>
        <v>-71.793132697354494</v>
      </c>
      <c r="AW37">
        <v>34</v>
      </c>
      <c r="AX37">
        <f>IF(Z37&gt;0, (R37*SUMPRODUCT(K37:$K$98, X37:$X$98)-K37*$AZ$3)/Z37, 0)</f>
        <v>-1206672.8629946315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250000</v>
      </c>
      <c r="S38">
        <f t="shared" si="32"/>
        <v>-1959436.1625448149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-3887.3527661494722</v>
      </c>
      <c r="AC38">
        <f t="shared" si="33"/>
        <v>-3496.8511215030012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-351.1774892167133</v>
      </c>
      <c r="AI38">
        <f t="shared" si="38"/>
        <v>-351.26672027175726</v>
      </c>
      <c r="AJ38">
        <f t="shared" si="39"/>
        <v>-390.50164464647105</v>
      </c>
      <c r="AK38">
        <f t="shared" si="30"/>
        <v>-272.11469363046308</v>
      </c>
      <c r="AL38">
        <f t="shared" si="40"/>
        <v>-1013.8830585486915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-17.013364941190254</v>
      </c>
      <c r="AR38">
        <f t="shared" si="45"/>
        <v>-17.017687884858816</v>
      </c>
      <c r="AS38">
        <f t="shared" si="46"/>
        <v>-18.918487643738231</v>
      </c>
      <c r="AT38">
        <f t="shared" si="47"/>
        <v>-13.183039149010796</v>
      </c>
      <c r="AU38">
        <f t="shared" si="48"/>
        <v>-49.119214677607843</v>
      </c>
      <c r="AW38">
        <v>35</v>
      </c>
      <c r="AX38">
        <f>IF(Z38&gt;0, (R38*SUMPRODUCT(K38:$K$98, X38:$X$98)-K38*$AZ$3)/Z38, 0)</f>
        <v>-1959436.1625448149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250000</v>
      </c>
      <c r="S39">
        <f t="shared" si="32"/>
        <v>-3228256.4378096769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-3496.8511215030012</v>
      </c>
      <c r="AC39">
        <f t="shared" si="33"/>
        <v>-3135.5779813632266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-198.87085184312156</v>
      </c>
      <c r="AI39">
        <f t="shared" si="38"/>
        <v>-198.91941641724645</v>
      </c>
      <c r="AJ39">
        <f t="shared" si="39"/>
        <v>-361.27314013977457</v>
      </c>
      <c r="AK39">
        <f t="shared" si="30"/>
        <v>-244.77957850521011</v>
      </c>
      <c r="AL39">
        <f t="shared" si="40"/>
        <v>-804.97213506223113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-8.6023411097188784</v>
      </c>
      <c r="AR39">
        <f t="shared" si="45"/>
        <v>-8.6044418149182516</v>
      </c>
      <c r="AS39">
        <f t="shared" si="46"/>
        <v>-15.627201052636829</v>
      </c>
      <c r="AT39">
        <f t="shared" si="47"/>
        <v>-10.588165191025999</v>
      </c>
      <c r="AU39">
        <f t="shared" si="48"/>
        <v>-34.819808058581081</v>
      </c>
      <c r="AW39">
        <v>36</v>
      </c>
      <c r="AX39">
        <f>IF(Z39&gt;0, (R39*SUMPRODUCT(K39:$K$98, X39:$X$98)-K39*$AZ$3)/Z39, 0)</f>
        <v>-3228256.4378096769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250000</v>
      </c>
      <c r="S40">
        <f t="shared" si="32"/>
        <v>-5404589.5230985004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-3135.5779813632266</v>
      </c>
      <c r="AC40">
        <f t="shared" si="33"/>
        <v>-2806.4245143649414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-110.577913822082</v>
      </c>
      <c r="AI40">
        <f t="shared" si="38"/>
        <v>-110.60387716770121</v>
      </c>
      <c r="AJ40">
        <f t="shared" si="39"/>
        <v>-329.15346699828524</v>
      </c>
      <c r="AK40">
        <f t="shared" ref="AK40:AK69" si="61">G40*SUM(AB40:AB40, AE40:AF40)</f>
        <v>-219.49045869542587</v>
      </c>
      <c r="AL40">
        <f t="shared" si="40"/>
        <v>-659.24780286141231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-4.2706688298080406</v>
      </c>
      <c r="AR40">
        <f t="shared" si="45"/>
        <v>-4.2716715693879523</v>
      </c>
      <c r="AS40">
        <f t="shared" si="46"/>
        <v>-12.712352794018006</v>
      </c>
      <c r="AT40">
        <f t="shared" si="47"/>
        <v>-8.4770188547691241</v>
      </c>
      <c r="AU40">
        <f t="shared" si="48"/>
        <v>-25.461043218175082</v>
      </c>
      <c r="AW40">
        <v>37</v>
      </c>
      <c r="AX40">
        <f>IF(Z40&gt;0, (R40*SUMPRODUCT(K40:$K$98, X40:$X$98)-K40*$AZ$3)/Z40, 0)</f>
        <v>-5404589.5230985004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250000</v>
      </c>
      <c r="S41">
        <f t="shared" si="32"/>
        <v>-9217924.0952639785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-2806.4245143649414</v>
      </c>
      <c r="AC41">
        <f t="shared" si="33"/>
        <v>-2509.1274973840318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-60.468328695297458</v>
      </c>
      <c r="AI41">
        <f t="shared" si="38"/>
        <v>-60.481938741721429</v>
      </c>
      <c r="AJ41">
        <f t="shared" si="39"/>
        <v>-297.29701698090958</v>
      </c>
      <c r="AK41">
        <f t="shared" si="61"/>
        <v>-196.44971600554592</v>
      </c>
      <c r="AL41">
        <f t="shared" si="40"/>
        <v>-554.22867172817689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-2.0851506871588725</v>
      </c>
      <c r="AR41">
        <f t="shared" si="45"/>
        <v>-2.0856200071858275</v>
      </c>
      <c r="AS41">
        <f t="shared" si="46"/>
        <v>-10.251797802644347</v>
      </c>
      <c r="AT41">
        <f t="shared" si="47"/>
        <v>-6.7742447849891638</v>
      </c>
      <c r="AU41">
        <f t="shared" si="48"/>
        <v>-19.111662594819336</v>
      </c>
      <c r="AW41">
        <v>38</v>
      </c>
      <c r="AX41">
        <f>IF(Z41&gt;0, (R41*SUMPRODUCT(K41:$K$98, X41:$X$98)-K41*$AZ$3)/Z41, 0)</f>
        <v>-9217924.0952639785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250000</v>
      </c>
      <c r="S42">
        <f t="shared" si="32"/>
        <v>-16046230.736799246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-2509.1274973840318</v>
      </c>
      <c r="AC42">
        <f t="shared" si="33"/>
        <v>-2241.9557857401924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-32.440097062570388</v>
      </c>
      <c r="AI42">
        <f t="shared" si="38"/>
        <v>-32.447082989117604</v>
      </c>
      <c r="AJ42">
        <f t="shared" si="39"/>
        <v>-267.17171164383944</v>
      </c>
      <c r="AK42">
        <f t="shared" si="61"/>
        <v>-175.63892481688225</v>
      </c>
      <c r="AL42">
        <f t="shared" si="40"/>
        <v>-475.25771944983927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-0.99878865959691965</v>
      </c>
      <c r="AR42">
        <f t="shared" si="45"/>
        <v>-0.99900374724596952</v>
      </c>
      <c r="AS42">
        <f t="shared" si="46"/>
        <v>-8.2258716809715207</v>
      </c>
      <c r="AT42">
        <f t="shared" si="47"/>
        <v>-5.407695481075053</v>
      </c>
      <c r="AU42">
        <f t="shared" si="48"/>
        <v>-14.632570909292541</v>
      </c>
      <c r="AW42">
        <v>39</v>
      </c>
      <c r="AX42">
        <f>IF(Z42&gt;0, (R42*SUMPRODUCT(K42:$K$98, X42:$X$98)-K42*$AZ$3)/Z42, 0)</f>
        <v>-16046230.736799246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250000</v>
      </c>
      <c r="S43">
        <f t="shared" si="32"/>
        <v>-28550156.054166641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-2241.9557857401924</v>
      </c>
      <c r="AC43">
        <f t="shared" si="33"/>
        <v>-2002.5466616042556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-17.044997391629781</v>
      </c>
      <c r="AI43">
        <f t="shared" si="38"/>
        <v>-17.048504459433204</v>
      </c>
      <c r="AJ43">
        <f t="shared" si="39"/>
        <v>-239.40912413593674</v>
      </c>
      <c r="AK43">
        <f t="shared" si="61"/>
        <v>-156.93690500181347</v>
      </c>
      <c r="AL43">
        <f t="shared" si="40"/>
        <v>-413.39453359718345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-0.46856557049879982</v>
      </c>
      <c r="AR43">
        <f t="shared" si="45"/>
        <v>-0.46866197950305671</v>
      </c>
      <c r="AS43">
        <f t="shared" si="46"/>
        <v>-6.5813370489842615</v>
      </c>
      <c r="AT43">
        <f t="shared" si="47"/>
        <v>-4.3141825566134333</v>
      </c>
      <c r="AU43">
        <f t="shared" si="48"/>
        <v>-11.364181585100752</v>
      </c>
      <c r="AW43">
        <v>40</v>
      </c>
      <c r="AX43">
        <f>IF(Z43&gt;0, (R43*SUMPRODUCT(K43:$K$98, X43:$X$98)-K43*$AZ$3)/Z43, 0)</f>
        <v>-28550156.054166641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250000</v>
      </c>
      <c r="S44">
        <f t="shared" si="32"/>
        <v>-52041989.883643605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-2002.5466616042556</v>
      </c>
      <c r="AC44">
        <f t="shared" si="33"/>
        <v>-1788.3653050358846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-8.769012697985854</v>
      </c>
      <c r="AI44">
        <f t="shared" si="38"/>
        <v>-8.7707308925716436</v>
      </c>
      <c r="AJ44">
        <f t="shared" si="39"/>
        <v>-214.18135656837103</v>
      </c>
      <c r="AK44">
        <f t="shared" si="61"/>
        <v>-140.17826631229792</v>
      </c>
      <c r="AL44">
        <f t="shared" si="40"/>
        <v>-363.13035377324059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-0.21523163822210178</v>
      </c>
      <c r="AR44">
        <f t="shared" si="45"/>
        <v>-0.21527381056786299</v>
      </c>
      <c r="AS44">
        <f t="shared" si="46"/>
        <v>-5.2569891090967351</v>
      </c>
      <c r="AT44">
        <f t="shared" si="47"/>
        <v>-3.4406151457004781</v>
      </c>
      <c r="AU44">
        <f t="shared" si="48"/>
        <v>-8.9128780653650761</v>
      </c>
      <c r="AW44">
        <v>41</v>
      </c>
      <c r="AX44">
        <f>IF(Z44&gt;0, (R44*SUMPRODUCT(K44:$K$98, X44:$X$98)-K44*$AZ$3)/Z44, 0)</f>
        <v>-52041989.883643605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250000</v>
      </c>
      <c r="S45">
        <f t="shared" si="32"/>
        <v>-97324961.9555002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-1788.3653050358846</v>
      </c>
      <c r="AC45">
        <f t="shared" si="33"/>
        <v>-1596.9288204786876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-4.4030096555512399</v>
      </c>
      <c r="AI45">
        <f t="shared" si="38"/>
        <v>-4.4038300662600616</v>
      </c>
      <c r="AJ45">
        <f t="shared" si="39"/>
        <v>-191.43648455719699</v>
      </c>
      <c r="AK45">
        <f t="shared" si="61"/>
        <v>-125.18557135251193</v>
      </c>
      <c r="AL45">
        <f t="shared" si="40"/>
        <v>-321.025885975969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-9.649104892651611E-2</v>
      </c>
      <c r="AR45">
        <f t="shared" si="45"/>
        <v>-9.6509028058073307E-2</v>
      </c>
      <c r="AS45">
        <f t="shared" si="46"/>
        <v>-4.1952910946810373</v>
      </c>
      <c r="AT45">
        <f t="shared" si="47"/>
        <v>-2.7434159893425947</v>
      </c>
      <c r="AU45">
        <f t="shared" si="48"/>
        <v>-7.0352161120817058</v>
      </c>
      <c r="AW45">
        <v>42</v>
      </c>
      <c r="AX45">
        <f>IF(Z45&gt;0, (R45*SUMPRODUCT(K45:$K$98, X45:$X$98)-K45*$AZ$3)/Z45, 0)</f>
        <v>-97324961.9555002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250000</v>
      </c>
      <c r="S46">
        <f t="shared" si="32"/>
        <v>-187164266.13620931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-1596.9288204786876</v>
      </c>
      <c r="AC46">
        <f t="shared" si="33"/>
        <v>-1425.9077077817042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-2.1564123548177458</v>
      </c>
      <c r="AI46">
        <f t="shared" si="38"/>
        <v>-2.1567932789485154</v>
      </c>
      <c r="AJ46">
        <f t="shared" si="39"/>
        <v>-171.02111269698344</v>
      </c>
      <c r="AK46">
        <f t="shared" si="61"/>
        <v>-111.78501743350814</v>
      </c>
      <c r="AL46">
        <f t="shared" si="40"/>
        <v>-284.96292340944012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-4.2194046619770255E-2</v>
      </c>
      <c r="AR46">
        <f t="shared" si="45"/>
        <v>-4.2201500078519166E-2</v>
      </c>
      <c r="AS46">
        <f t="shared" si="46"/>
        <v>-3.3463325258639527</v>
      </c>
      <c r="AT46">
        <f t="shared" si="47"/>
        <v>-2.1872728684954659</v>
      </c>
      <c r="AU46">
        <f t="shared" si="48"/>
        <v>-5.575806894437938</v>
      </c>
      <c r="AW46">
        <v>43</v>
      </c>
      <c r="AX46">
        <f>IF(Z46&gt;0, (R46*SUMPRODUCT(K46:$K$98, X46:$X$98)-K46*$AZ$3)/Z46, 0)</f>
        <v>-187164266.13620931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250000</v>
      </c>
      <c r="S47">
        <f t="shared" si="32"/>
        <v>-371069479.70383477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-1425.9077077817042</v>
      </c>
      <c r="AC47">
        <f t="shared" si="33"/>
        <v>-1273.1663270551899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-1.0278062955939808</v>
      </c>
      <c r="AI47">
        <f t="shared" si="38"/>
        <v>-1.0279778492243241</v>
      </c>
      <c r="AJ47">
        <f t="shared" si="39"/>
        <v>-152.74138072651431</v>
      </c>
      <c r="AK47">
        <f t="shared" si="61"/>
        <v>-99.813539544719305</v>
      </c>
      <c r="AL47">
        <f t="shared" si="40"/>
        <v>-253.58289812045794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-1.7956124909893234E-2</v>
      </c>
      <c r="AR47">
        <f t="shared" si="45"/>
        <v>-1.7959122010055392E-2</v>
      </c>
      <c r="AS47">
        <f t="shared" si="46"/>
        <v>-2.6684437748553052</v>
      </c>
      <c r="AT47">
        <f t="shared" si="47"/>
        <v>-1.7437764211473117</v>
      </c>
      <c r="AU47">
        <f t="shared" si="48"/>
        <v>-4.4301793180126721</v>
      </c>
      <c r="AW47">
        <v>44</v>
      </c>
      <c r="AX47">
        <f>IF(Z47&gt;0, (R47*SUMPRODUCT(K47:$K$98, X47:$X$98)-K47*$AZ$3)/Z47, 0)</f>
        <v>-371069479.70383477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250000</v>
      </c>
      <c r="S48">
        <f t="shared" si="32"/>
        <v>-759626548.70778584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-1273.1663270551899</v>
      </c>
      <c r="AC48">
        <f t="shared" si="33"/>
        <v>-1136.770377132659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-0.47506900911172217</v>
      </c>
      <c r="AI48">
        <f t="shared" si="38"/>
        <v>-0.47514383340393962</v>
      </c>
      <c r="AJ48">
        <f t="shared" si="39"/>
        <v>-136.39594992253092</v>
      </c>
      <c r="AK48">
        <f t="shared" si="61"/>
        <v>-89.121642893863296</v>
      </c>
      <c r="AL48">
        <f t="shared" si="40"/>
        <v>-225.99273664979813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-7.4103722039891816E-3</v>
      </c>
      <c r="AR48">
        <f t="shared" si="45"/>
        <v>-7.4115393520131452E-3</v>
      </c>
      <c r="AS48">
        <f t="shared" si="46"/>
        <v>-2.1275745979147342</v>
      </c>
      <c r="AT48">
        <f t="shared" si="47"/>
        <v>-1.3901654972387858</v>
      </c>
      <c r="AU48">
        <f t="shared" si="48"/>
        <v>-3.5251516345055327</v>
      </c>
      <c r="AW48">
        <v>45</v>
      </c>
      <c r="AX48">
        <f>IF(Z48&gt;0, (R48*SUMPRODUCT(K48:$K$98, X48:$X$98)-K48*$AZ$3)/Z48, 0)</f>
        <v>-759626548.70778584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250000</v>
      </c>
      <c r="S49">
        <f t="shared" si="32"/>
        <v>-1609832865.8890159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-1136.770377132659</v>
      </c>
      <c r="AC49">
        <f t="shared" si="33"/>
        <v>-1014.979657105362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-0.21275834692823276</v>
      </c>
      <c r="AI49">
        <f t="shared" si="38"/>
        <v>-0.21278987130814236</v>
      </c>
      <c r="AJ49">
        <f t="shared" si="39"/>
        <v>-121.79072002729697</v>
      </c>
      <c r="AK49">
        <f t="shared" si="61"/>
        <v>-79.573926399286137</v>
      </c>
      <c r="AL49">
        <f t="shared" si="40"/>
        <v>-201.57743629789127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-2.9631381930167286E-3</v>
      </c>
      <c r="AR49">
        <f t="shared" si="45"/>
        <v>-2.9635772408635932E-3</v>
      </c>
      <c r="AS49">
        <f t="shared" si="46"/>
        <v>-1.6962095225792637</v>
      </c>
      <c r="AT49">
        <f t="shared" si="47"/>
        <v>-1.1082457815935307</v>
      </c>
      <c r="AU49">
        <f t="shared" si="48"/>
        <v>-2.8074188814136583</v>
      </c>
      <c r="AW49">
        <v>46</v>
      </c>
      <c r="AX49">
        <f>IF(Z49&gt;0, (R49*SUMPRODUCT(K49:$K$98, X49:$X$98)-K49*$AZ$3)/Z49, 0)</f>
        <v>-1609832865.8890159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250000</v>
      </c>
      <c r="S50">
        <f t="shared" si="32"/>
        <v>-3537083626.8164878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-1014.979657105362</v>
      </c>
      <c r="AC50">
        <f t="shared" si="33"/>
        <v>-906.23428952971483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-9.1993315303215958E-2</v>
      </c>
      <c r="AI50">
        <f t="shared" si="38"/>
        <v>-9.2006125776265837E-2</v>
      </c>
      <c r="AJ50">
        <f t="shared" si="39"/>
        <v>-108.74536757564715</v>
      </c>
      <c r="AK50">
        <f t="shared" si="61"/>
        <v>-71.048575997375352</v>
      </c>
      <c r="AL50">
        <f t="shared" si="40"/>
        <v>-179.88594969879875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-1.1439407918352126E-3</v>
      </c>
      <c r="AR50">
        <f t="shared" si="45"/>
        <v>-1.1441000906129135E-3</v>
      </c>
      <c r="AS50">
        <f t="shared" si="46"/>
        <v>-1.3522532749566887</v>
      </c>
      <c r="AT50">
        <f t="shared" si="47"/>
        <v>-0.8834920669758769</v>
      </c>
      <c r="AU50">
        <f t="shared" si="48"/>
        <v>-2.2368894420231782</v>
      </c>
      <c r="AW50">
        <v>47</v>
      </c>
      <c r="AX50">
        <f>IF(Z50&gt;0, (R50*SUMPRODUCT(K50:$K$98, X50:$X$98)-K50*$AZ$3)/Z50, 0)</f>
        <v>-3537083626.8164878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250000</v>
      </c>
      <c r="S51">
        <f t="shared" si="32"/>
        <v>-8063264871.8782406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-906.23428952971483</v>
      </c>
      <c r="AC51">
        <f t="shared" si="33"/>
        <v>-809.1387096188638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-3.8324649173099766E-2</v>
      </c>
      <c r="AI51">
        <f t="shared" si="38"/>
        <v>-3.8329666611584524E-2</v>
      </c>
      <c r="AJ51">
        <f t="shared" si="39"/>
        <v>-97.095579910851029</v>
      </c>
      <c r="AK51">
        <f t="shared" si="61"/>
        <v>-63.436400267080046</v>
      </c>
      <c r="AL51">
        <f t="shared" si="40"/>
        <v>-160.57030984454266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-4.2550771776750504E-4</v>
      </c>
      <c r="AR51">
        <f t="shared" si="45"/>
        <v>-4.2556342496495505E-4</v>
      </c>
      <c r="AS51">
        <f t="shared" si="46"/>
        <v>-1.0780247048465545</v>
      </c>
      <c r="AT51">
        <f t="shared" si="47"/>
        <v>-0.70431637297223981</v>
      </c>
      <c r="AU51">
        <f t="shared" si="48"/>
        <v>-1.7827666412437595</v>
      </c>
      <c r="AW51">
        <v>48</v>
      </c>
      <c r="AX51">
        <f>IF(Z51&gt;0, (R51*SUMPRODUCT(K51:$K$98, X51:$X$98)-K51*$AZ$3)/Z51, 0)</f>
        <v>-8063264871.8782406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250000</v>
      </c>
      <c r="S52">
        <f t="shared" si="32"/>
        <v>-19115926787.499416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-809.1387096188638</v>
      </c>
      <c r="AC52">
        <f t="shared" si="33"/>
        <v>-722.44563168761476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-1.5388104363874106E-2</v>
      </c>
      <c r="AI52">
        <f t="shared" si="38"/>
        <v>-1.538999400710124E-2</v>
      </c>
      <c r="AJ52">
        <f t="shared" si="39"/>
        <v>-86.693077931249036</v>
      </c>
      <c r="AK52">
        <f t="shared" si="61"/>
        <v>-56.639709673320475</v>
      </c>
      <c r="AL52">
        <f t="shared" si="40"/>
        <v>-143.3481775985766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-1.5254442986050853E-4</v>
      </c>
      <c r="AR52">
        <f t="shared" si="45"/>
        <v>-1.525631621579967E-4</v>
      </c>
      <c r="AS52">
        <f t="shared" si="46"/>
        <v>-0.8594006014751</v>
      </c>
      <c r="AT52">
        <f t="shared" si="47"/>
        <v>-0.56147736038659013</v>
      </c>
      <c r="AU52">
        <f t="shared" si="48"/>
        <v>-1.421030525023848</v>
      </c>
      <c r="AW52">
        <v>49</v>
      </c>
      <c r="AX52">
        <f>IF(Z52&gt;0, (R52*SUMPRODUCT(K52:$K$98, X52:$X$98)-K52*$AZ$3)/Z52, 0)</f>
        <v>-19115926787.499416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250000</v>
      </c>
      <c r="S53">
        <f t="shared" si="32"/>
        <v>-47239975220.166176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-722.44563168761476</v>
      </c>
      <c r="AC53">
        <f t="shared" si="33"/>
        <v>-645.0408704472527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-5.9400950623466828E-3</v>
      </c>
      <c r="AI53">
        <f t="shared" si="38"/>
        <v>-5.9407777901290754E-3</v>
      </c>
      <c r="AJ53">
        <f t="shared" si="39"/>
        <v>-77.404761240362063</v>
      </c>
      <c r="AK53">
        <f t="shared" si="61"/>
        <v>-50.571194218133037</v>
      </c>
      <c r="AL53">
        <f t="shared" si="40"/>
        <v>-127.98189623628522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-5.2575886424540083E-5</v>
      </c>
      <c r="AR53">
        <f t="shared" si="45"/>
        <v>-5.2581929260213453E-5</v>
      </c>
      <c r="AS53">
        <f t="shared" si="46"/>
        <v>-0.68511091034360994</v>
      </c>
      <c r="AT53">
        <f t="shared" si="47"/>
        <v>-0.44760653418154733</v>
      </c>
      <c r="AU53">
        <f t="shared" si="48"/>
        <v>-1.1327700264544174</v>
      </c>
      <c r="AW53">
        <v>50</v>
      </c>
      <c r="AX53">
        <f>IF(Z53&gt;0, (R53*SUMPRODUCT(K53:$K$98, X53:$X$98)-K53*$AZ$3)/Z53, 0)</f>
        <v>-47239975220.166176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250000</v>
      </c>
      <c r="S54">
        <f t="shared" si="32"/>
        <v>-121966780920.98601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-645.0408704472527</v>
      </c>
      <c r="AC54">
        <f t="shared" si="33"/>
        <v>-575.92939285814646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-2.198997904068582E-3</v>
      </c>
      <c r="AI54">
        <f t="shared" si="38"/>
        <v>-2.1992340049923373E-3</v>
      </c>
      <c r="AJ54">
        <f t="shared" si="39"/>
        <v>-69.111477589106244</v>
      </c>
      <c r="AK54">
        <f t="shared" si="61"/>
        <v>-45.152860931307693</v>
      </c>
      <c r="AL54">
        <f t="shared" si="40"/>
        <v>-114.26653775441892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-1.737800833010892E-5</v>
      </c>
      <c r="AR54">
        <f t="shared" si="45"/>
        <v>-1.7379874163547041E-5</v>
      </c>
      <c r="AS54">
        <f t="shared" si="46"/>
        <v>-0.54616688402817459</v>
      </c>
      <c r="AT54">
        <f t="shared" si="47"/>
        <v>-0.35682925933704879</v>
      </c>
      <c r="AU54">
        <f t="shared" si="48"/>
        <v>-0.90301352323938688</v>
      </c>
      <c r="AW54">
        <v>51</v>
      </c>
      <c r="AX54">
        <f>IF(Z54&gt;0, (R54*SUMPRODUCT(K54:$K$98, X54:$X$98)-K54*$AZ$3)/Z54, 0)</f>
        <v>-121966780920.98601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250000</v>
      </c>
      <c r="S55">
        <f t="shared" si="32"/>
        <v>-329723553067.83527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-575.92939285814646</v>
      </c>
      <c r="AC55">
        <f t="shared" si="33"/>
        <v>-514.22268687455414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-7.7881031377633684E-4</v>
      </c>
      <c r="AI55">
        <f t="shared" si="38"/>
        <v>-7.7888829162809931E-4</v>
      </c>
      <c r="AJ55">
        <f t="shared" si="39"/>
        <v>-61.706705983592315</v>
      </c>
      <c r="AK55">
        <f t="shared" si="61"/>
        <v>-40.315057500070253</v>
      </c>
      <c r="AL55">
        <f t="shared" si="40"/>
        <v>-102.02254237195419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-5.4952677435395771E-6</v>
      </c>
      <c r="AR55">
        <f t="shared" si="45"/>
        <v>-5.4958179534763503E-6</v>
      </c>
      <c r="AS55">
        <f t="shared" si="46"/>
        <v>-0.43540110467656012</v>
      </c>
      <c r="AT55">
        <f t="shared" si="47"/>
        <v>-0.28446212272774685</v>
      </c>
      <c r="AU55">
        <f t="shared" si="48"/>
        <v>-0.71986872322226036</v>
      </c>
      <c r="AW55">
        <v>52</v>
      </c>
      <c r="AX55">
        <f>IF(Z55&gt;0, (R55*SUMPRODUCT(K55:$K$98, X55:$X$98)-K55*$AZ$3)/Z55, 0)</f>
        <v>-329723553067.83527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250000</v>
      </c>
      <c r="S56">
        <f t="shared" si="32"/>
        <v>-935647418410.5968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-514.22268687455414</v>
      </c>
      <c r="AC56">
        <f t="shared" si="33"/>
        <v>-459.12740365410707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-2.6331397268660454E-4</v>
      </c>
      <c r="AI56">
        <f t="shared" si="38"/>
        <v>-2.6333850796531207E-4</v>
      </c>
      <c r="AJ56">
        <f t="shared" si="39"/>
        <v>-55.095283220447072</v>
      </c>
      <c r="AK56">
        <f t="shared" si="61"/>
        <v>-35.995588081218791</v>
      </c>
      <c r="AL56">
        <f t="shared" si="40"/>
        <v>-91.091134640173834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-1.6588726453902879E-6</v>
      </c>
      <c r="AR56">
        <f t="shared" si="45"/>
        <v>-1.6590272171446072E-6</v>
      </c>
      <c r="AS56">
        <f t="shared" si="46"/>
        <v>-0.34709915805800962</v>
      </c>
      <c r="AT56">
        <f t="shared" si="47"/>
        <v>-0.22677146910748897</v>
      </c>
      <c r="AU56">
        <f t="shared" si="48"/>
        <v>-0.57387228619271569</v>
      </c>
      <c r="AW56">
        <v>53</v>
      </c>
      <c r="AX56">
        <f>IF(Z56&gt;0, (R56*SUMPRODUCT(K56:$K$98, X56:$X$98)-K56*$AZ$3)/Z56, 0)</f>
        <v>-935647418410.5968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250000</v>
      </c>
      <c r="S57">
        <f t="shared" si="32"/>
        <v>-2794876464359.5767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-459.12740365410707</v>
      </c>
      <c r="AC57">
        <f t="shared" si="33"/>
        <v>-409.93518324537717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-8.478117676798137E-5</v>
      </c>
      <c r="AI57">
        <f t="shared" si="38"/>
        <v>-8.4788510458548249E-5</v>
      </c>
      <c r="AJ57">
        <f t="shared" si="39"/>
        <v>-49.192220408729895</v>
      </c>
      <c r="AK57">
        <f t="shared" si="61"/>
        <v>-32.138918255787495</v>
      </c>
      <c r="AL57">
        <f t="shared" si="40"/>
        <v>-81.331223453027846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-4.7689257194908293E-7</v>
      </c>
      <c r="AR57">
        <f t="shared" si="45"/>
        <v>-4.7693382382467183E-7</v>
      </c>
      <c r="AS57">
        <f t="shared" si="46"/>
        <v>-0.27670534197474234</v>
      </c>
      <c r="AT57">
        <f t="shared" si="47"/>
        <v>-0.18078082861020381</v>
      </c>
      <c r="AU57">
        <f t="shared" si="48"/>
        <v>-0.45748664751876994</v>
      </c>
      <c r="AW57">
        <v>54</v>
      </c>
      <c r="AX57">
        <f>IF(Z57&gt;0, (R57*SUMPRODUCT(K57:$K$98, X57:$X$98)-K57*$AZ$3)/Z57, 0)</f>
        <v>-2794876464359.5767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250000</v>
      </c>
      <c r="S58">
        <f t="shared" si="32"/>
        <v>-8813343232482.3789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-409.93518324537717</v>
      </c>
      <c r="AC58">
        <f t="shared" si="33"/>
        <v>-366.01355687619605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-2.5919398437400105E-5</v>
      </c>
      <c r="AI58">
        <f t="shared" si="38"/>
        <v>-2.5921474911373836E-5</v>
      </c>
      <c r="AJ58">
        <f t="shared" si="39"/>
        <v>-43.921626369181126</v>
      </c>
      <c r="AK58">
        <f t="shared" si="61"/>
        <v>-28.695462827176407</v>
      </c>
      <c r="AL58">
        <f t="shared" si="40"/>
        <v>-72.617115117832441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-1.3017512780928489E-7</v>
      </c>
      <c r="AR58">
        <f t="shared" si="45"/>
        <v>-1.3018555649518113E-7</v>
      </c>
      <c r="AS58">
        <f t="shared" si="46"/>
        <v>-0.22058780955154436</v>
      </c>
      <c r="AT58">
        <f t="shared" si="47"/>
        <v>-0.14411737024283203</v>
      </c>
      <c r="AU58">
        <f t="shared" si="48"/>
        <v>-0.36470530997993289</v>
      </c>
      <c r="AW58">
        <v>55</v>
      </c>
      <c r="AX58">
        <f>IF(Z58&gt;0, (R58*SUMPRODUCT(K58:$K$98, X58:$X$98)-K58*$AZ$3)/Z58, 0)</f>
        <v>-8813343232482.3789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250000</v>
      </c>
      <c r="S59">
        <f t="shared" si="32"/>
        <v>-29422597061916.547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-366.01355687619605</v>
      </c>
      <c r="AC59">
        <f t="shared" si="33"/>
        <v>-326.7978187509483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-7.5017873911367124E-6</v>
      </c>
      <c r="AI59">
        <f t="shared" si="38"/>
        <v>-7.5023427428924792E-6</v>
      </c>
      <c r="AJ59">
        <f t="shared" si="39"/>
        <v>-39.215738125247753</v>
      </c>
      <c r="AK59">
        <f t="shared" si="61"/>
        <v>-25.620948981333726</v>
      </c>
      <c r="AL59">
        <f t="shared" si="40"/>
        <v>-64.836694608924219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-3.3639522606351383E-8</v>
      </c>
      <c r="AR59">
        <f t="shared" si="45"/>
        <v>-3.3642012915256251E-8</v>
      </c>
      <c r="AS59">
        <f t="shared" si="46"/>
        <v>-0.175851252562509</v>
      </c>
      <c r="AT59">
        <f t="shared" si="47"/>
        <v>-0.11488948533412847</v>
      </c>
      <c r="AU59">
        <f t="shared" si="48"/>
        <v>-0.29074077153865036</v>
      </c>
      <c r="AW59">
        <v>56</v>
      </c>
      <c r="AX59">
        <f>IF(Z59&gt;0, (R59*SUMPRODUCT(K59:$K$98, X59:$X$98)-K59*$AZ$3)/Z59, 0)</f>
        <v>-29422597061916.547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250000</v>
      </c>
      <c r="S60">
        <f t="shared" si="32"/>
        <v>-105405036787642.8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-326.7978187509483</v>
      </c>
      <c r="AC60">
        <f t="shared" si="33"/>
        <v>-291.78376677081735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-2.056937529133928E-6</v>
      </c>
      <c r="AI60">
        <f t="shared" si="38"/>
        <v>-2.05707593986631E-6</v>
      </c>
      <c r="AJ60">
        <f t="shared" si="39"/>
        <v>-35.014051980130944</v>
      </c>
      <c r="AK60">
        <f t="shared" si="61"/>
        <v>-22.875847312566382</v>
      </c>
      <c r="AL60">
        <f t="shared" si="40"/>
        <v>-57.889901349773268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-8.2354654896866179E-9</v>
      </c>
      <c r="AR60">
        <f t="shared" si="45"/>
        <v>-8.2360196517813787E-9</v>
      </c>
      <c r="AS60">
        <f t="shared" si="46"/>
        <v>-0.14018754223317337</v>
      </c>
      <c r="AT60">
        <f t="shared" si="47"/>
        <v>-9.1589194334600749E-2</v>
      </c>
      <c r="AU60">
        <f t="shared" si="48"/>
        <v>-0.23177674480379376</v>
      </c>
      <c r="AW60">
        <v>57</v>
      </c>
      <c r="AX60">
        <f>IF(Z60&gt;0, (R60*SUMPRODUCT(K60:$K$98, X60:$X$98)-K60*$AZ$3)/Z60, 0)</f>
        <v>-105405036787642.8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250000</v>
      </c>
      <c r="S61">
        <f t="shared" si="32"/>
        <v>-407213953945018.69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-291.78376677081735</v>
      </c>
      <c r="AC61">
        <f t="shared" si="33"/>
        <v>-260.52122033818631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-5.2519188444354188E-7</v>
      </c>
      <c r="AI61">
        <f t="shared" si="38"/>
        <v>-5.2522387269171141E-7</v>
      </c>
      <c r="AJ61">
        <f t="shared" si="39"/>
        <v>-31.262546432631041</v>
      </c>
      <c r="AK61">
        <f t="shared" si="61"/>
        <v>-20.424863673957216</v>
      </c>
      <c r="AL61">
        <f t="shared" si="40"/>
        <v>-51.687410631812128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-1.8774441799907406E-9</v>
      </c>
      <c r="AR61">
        <f t="shared" si="45"/>
        <v>-1.8775585308635035E-9</v>
      </c>
      <c r="AS61">
        <f t="shared" si="46"/>
        <v>-0.11175665045514048</v>
      </c>
      <c r="AT61">
        <f t="shared" si="47"/>
        <v>-7.3014344980605897E-2</v>
      </c>
      <c r="AU61">
        <f t="shared" si="48"/>
        <v>-0.1847709973133049</v>
      </c>
      <c r="AW61">
        <v>58</v>
      </c>
      <c r="AX61">
        <f>IF(Z61&gt;0, (R61*SUMPRODUCT(K61:$K$98, X61:$X$98)-K61*$AZ$3)/Z61, 0)</f>
        <v>-407213953945018.69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250000</v>
      </c>
      <c r="S62">
        <f t="shared" si="32"/>
        <v>-1706063419390376.8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-260.52122033818631</v>
      </c>
      <c r="AC62">
        <f t="shared" si="33"/>
        <v>-232.60823244643296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-1.2425630884461912E-7</v>
      </c>
      <c r="AI62">
        <f t="shared" si="38"/>
        <v>-1.2426312594853808E-7</v>
      </c>
      <c r="AJ62">
        <f t="shared" si="39"/>
        <v>-27.912987891753346</v>
      </c>
      <c r="AK62">
        <f t="shared" si="61"/>
        <v>-18.236485423673045</v>
      </c>
      <c r="AL62">
        <f t="shared" si="40"/>
        <v>-46.149473439689515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-3.9659702546254414E-10</v>
      </c>
      <c r="AR62">
        <f t="shared" si="45"/>
        <v>-3.966187840610545E-10</v>
      </c>
      <c r="AS62">
        <f t="shared" si="46"/>
        <v>-8.9091717535924375E-2</v>
      </c>
      <c r="AT62">
        <f t="shared" si="47"/>
        <v>-5.8206588793523271E-2</v>
      </c>
      <c r="AU62">
        <f t="shared" si="48"/>
        <v>-0.14729830672606642</v>
      </c>
      <c r="AW62">
        <v>59</v>
      </c>
      <c r="AX62">
        <f>IF(Z62&gt;0, (R62*SUMPRODUCT(K62:$K$98, X62:$X$98)-K62*$AZ$3)/Z62, 0)</f>
        <v>-1706063419390376.8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250000</v>
      </c>
      <c r="S63">
        <f t="shared" si="32"/>
        <v>-7801308799006791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-232.60823244643296</v>
      </c>
      <c r="AC63">
        <f t="shared" si="33"/>
        <v>-207.68592182751635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-2.708918109540144E-8</v>
      </c>
      <c r="AI63">
        <f t="shared" si="38"/>
        <v>-2.7090512192062131E-8</v>
      </c>
      <c r="AJ63">
        <f t="shared" si="39"/>
        <v>-24.922310618916612</v>
      </c>
      <c r="AK63">
        <f t="shared" si="61"/>
        <v>-16.28257627125031</v>
      </c>
      <c r="AL63">
        <f t="shared" si="40"/>
        <v>-41.204886917257433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-7.7198499333966736E-11</v>
      </c>
      <c r="AR63">
        <f t="shared" si="45"/>
        <v>-7.7202292680997501E-11</v>
      </c>
      <c r="AS63">
        <f t="shared" si="46"/>
        <v>-7.1023371763790658E-2</v>
      </c>
      <c r="AT63">
        <f t="shared" si="47"/>
        <v>-4.6401936219650504E-2</v>
      </c>
      <c r="AU63">
        <f t="shared" si="48"/>
        <v>-0.11742530806064345</v>
      </c>
      <c r="AW63">
        <v>60</v>
      </c>
      <c r="AX63">
        <f>IF(Z63&gt;0, (R63*SUMPRODUCT(K63:$K$98, X63:$X$98)-K63*$AZ$3)/Z63, 0)</f>
        <v>-7801308799006791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250000</v>
      </c>
      <c r="S64">
        <f t="shared" si="32"/>
        <v>-3.9226582244496968E+16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-207.68592182751635</v>
      </c>
      <c r="AC64">
        <f t="shared" si="33"/>
        <v>-185.43385877463533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-5.4071159840624735E-9</v>
      </c>
      <c r="AI64">
        <f t="shared" si="38"/>
        <v>-5.4073523465597449E-9</v>
      </c>
      <c r="AJ64">
        <f t="shared" si="39"/>
        <v>-22.252063052881027</v>
      </c>
      <c r="AK64">
        <f t="shared" si="61"/>
        <v>-14.538014527926146</v>
      </c>
      <c r="AL64">
        <f t="shared" si="40"/>
        <v>-36.790077586214522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-1.3758169142463736E-11</v>
      </c>
      <c r="AR64">
        <f t="shared" si="45"/>
        <v>-1.3758770556457071E-11</v>
      </c>
      <c r="AS64">
        <f t="shared" si="46"/>
        <v>-5.6619397133828513E-2</v>
      </c>
      <c r="AT64">
        <f t="shared" si="47"/>
        <v>-3.6991339460879603E-2</v>
      </c>
      <c r="AU64">
        <f t="shared" si="48"/>
        <v>-9.3610736608466874E-2</v>
      </c>
      <c r="AW64">
        <v>61</v>
      </c>
      <c r="AX64">
        <f>IF(Z64&gt;0, (R64*SUMPRODUCT(K64:$K$98, X64:$X$98)-K64*$AZ$3)/Z64, 0)</f>
        <v>-3.9226582244496968E+16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250000</v>
      </c>
      <c r="S65">
        <f t="shared" si="32"/>
        <v>-2.189380592553681E+17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-185.43385877463533</v>
      </c>
      <c r="AC65">
        <f t="shared" si="33"/>
        <v>-165.56594533450783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-9.8093866932921732E-10</v>
      </c>
      <c r="AI65">
        <f t="shared" si="38"/>
        <v>-9.8097648046765017E-10</v>
      </c>
      <c r="AJ65">
        <f t="shared" si="39"/>
        <v>-19.867913440127495</v>
      </c>
      <c r="AK65">
        <f t="shared" si="61"/>
        <v>-12.980370114224474</v>
      </c>
      <c r="AL65">
        <f t="shared" si="40"/>
        <v>-32.848283555332941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-2.2285315728242639E-12</v>
      </c>
      <c r="AR65">
        <f t="shared" si="45"/>
        <v>-2.2286174735216639E-12</v>
      </c>
      <c r="AS65">
        <f t="shared" si="46"/>
        <v>-4.5136636745843173E-2</v>
      </c>
      <c r="AT65">
        <f t="shared" si="47"/>
        <v>-2.9489269340635362E-2</v>
      </c>
      <c r="AU65">
        <f t="shared" si="48"/>
        <v>-7.4625906088707145E-2</v>
      </c>
      <c r="AW65">
        <v>62</v>
      </c>
      <c r="AX65">
        <f>IF(Z65&gt;0, (R65*SUMPRODUCT(K65:$K$98, X65:$X$98)-K65*$AZ$3)/Z65, 0)</f>
        <v>-2.189380592553681E+17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250000</v>
      </c>
      <c r="S66">
        <f t="shared" si="32"/>
        <v>-1.3730179021860142E+18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-165.56594533450783</v>
      </c>
      <c r="AC66">
        <f t="shared" si="33"/>
        <v>-147.82673690581251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-1.6024874604798904E-10</v>
      </c>
      <c r="AI66">
        <f t="shared" si="38"/>
        <v>-1.6025412932582796E-10</v>
      </c>
      <c r="AJ66">
        <f t="shared" si="39"/>
        <v>-17.739208428695321</v>
      </c>
      <c r="AK66">
        <f t="shared" si="61"/>
        <v>-11.58961617341555</v>
      </c>
      <c r="AL66">
        <f t="shared" si="40"/>
        <v>-29.328824602271126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-3.2505253207919476E-13</v>
      </c>
      <c r="AR66">
        <f t="shared" si="45"/>
        <v>-3.2506345165351643E-13</v>
      </c>
      <c r="AS66">
        <f t="shared" si="46"/>
        <v>-3.5982650467050986E-2</v>
      </c>
      <c r="AT66">
        <f t="shared" si="47"/>
        <v>-2.3508664971809229E-2</v>
      </c>
      <c r="AU66">
        <f t="shared" si="48"/>
        <v>-5.9491315439185281E-2</v>
      </c>
      <c r="AW66">
        <v>63</v>
      </c>
      <c r="AX66">
        <f>IF(Z66&gt;0, (R66*SUMPRODUCT(K66:$K$98, X66:$X$98)-K66*$AZ$3)/Z66, 0)</f>
        <v>-1.3730179021860142E+18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250000</v>
      </c>
      <c r="S67">
        <f t="shared" si="32"/>
        <v>-9.8250319510597181E+18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-147.82673690581251</v>
      </c>
      <c r="AC67">
        <f t="shared" si="33"/>
        <v>-131.98815795161858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-2.3288758922917442E-11</v>
      </c>
      <c r="AI67">
        <f t="shared" ref="AI67:AI69" si="62">SUM(AE67:AH67)</f>
        <v>-2.3289430616193397E-11</v>
      </c>
      <c r="AJ67">
        <f t="shared" si="39"/>
        <v>-15.838578954193935</v>
      </c>
      <c r="AK67">
        <f t="shared" si="61"/>
        <v>-10.347871583406876</v>
      </c>
      <c r="AL67">
        <f t="shared" ref="AL67:AL69" si="63">SUM(AI67:AK67)</f>
        <v>-26.186450537624101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-4.2178121756951867E-14</v>
      </c>
      <c r="AR67">
        <f t="shared" si="45"/>
        <v>-4.2179338256331259E-14</v>
      </c>
      <c r="AS67">
        <f t="shared" si="46"/>
        <v>-2.8685148650394458E-2</v>
      </c>
      <c r="AT67">
        <f t="shared" si="47"/>
        <v>-1.8740963784924691E-2</v>
      </c>
      <c r="AU67">
        <f t="shared" si="48"/>
        <v>-4.742611243536133E-2</v>
      </c>
      <c r="AW67">
        <v>64</v>
      </c>
      <c r="AX67">
        <f>IF(Z67&gt;0, (R67*SUMPRODUCT(K67:$K$98, X67:$X$98)-K67*$AZ$3)/Z67, 0)</f>
        <v>-9.8250319510597181E+18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250000</v>
      </c>
      <c r="S68">
        <f t="shared" si="32"/>
        <v>-8.185051553600512E+19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-131.98815795161858</v>
      </c>
      <c r="AC68">
        <f t="shared" si="33"/>
        <v>-117.84656959965949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-2.9649372219624495E-12</v>
      </c>
      <c r="AI68">
        <f t="shared" si="62"/>
        <v>-2.9650092108612535E-12</v>
      </c>
      <c r="AJ68">
        <f t="shared" si="39"/>
        <v>-14.141588351959086</v>
      </c>
      <c r="AK68">
        <f t="shared" si="61"/>
        <v>-9.2391710566133014</v>
      </c>
      <c r="AL68">
        <f t="shared" si="63"/>
        <v>-23.380759408575351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-4.79444532674261E-15</v>
      </c>
      <c r="AR68">
        <f t="shared" si="45"/>
        <v>-4.7945617362358335E-15</v>
      </c>
      <c r="AS68">
        <f t="shared" si="46"/>
        <v>-2.2867624880735727E-2</v>
      </c>
      <c r="AT68">
        <f t="shared" si="47"/>
        <v>-1.4940181588747391E-2</v>
      </c>
      <c r="AU68">
        <f t="shared" si="48"/>
        <v>-3.7807806469487906E-2</v>
      </c>
      <c r="AW68">
        <v>65</v>
      </c>
      <c r="AX68">
        <f>IF(Z68&gt;0, (R68*SUMPRODUCT(K68:$K$98, X68:$X$98)-K68*$AZ$3)/Z68, 0)</f>
        <v>-8.185051553600512E+19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-117.84656959965949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-117.84656959965949</v>
      </c>
      <c r="AK69">
        <f t="shared" si="61"/>
        <v>-8.2492598719761645</v>
      </c>
      <c r="AL69">
        <f t="shared" si="63"/>
        <v>-126.09582947163601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-5.1968523760552981E-16</v>
      </c>
      <c r="AR69">
        <f t="shared" si="45"/>
        <v>-5.1968523760552981E-16</v>
      </c>
      <c r="AS69">
        <f t="shared" si="46"/>
        <v>-0.17014601845785574</v>
      </c>
      <c r="AT69">
        <f t="shared" si="47"/>
        <v>-1.1910221292049902E-2</v>
      </c>
      <c r="AU69">
        <f t="shared" si="48"/>
        <v>-0.18205623974990615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110153.64731618152</v>
      </c>
      <c r="AO71" s="6">
        <f t="shared" si="70"/>
        <v>-11015.364731618152</v>
      </c>
      <c r="AP71" s="6">
        <f t="shared" si="70"/>
        <v>-2880.1410329137439</v>
      </c>
      <c r="AQ71" s="6">
        <f t="shared" si="70"/>
        <v>-72877.60249088284</v>
      </c>
      <c r="AR71" s="6">
        <f t="shared" si="70"/>
        <v>23380.539060766736</v>
      </c>
      <c r="AS71" s="6">
        <f t="shared" si="70"/>
        <v>-3614.6415696692425</v>
      </c>
      <c r="AT71" s="6">
        <f t="shared" si="70"/>
        <v>477.42023025920292</v>
      </c>
      <c r="AU71" s="6">
        <f t="shared" si="70"/>
        <v>20243.317721356721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26416.33469743227</v>
      </c>
      <c r="K3">
        <v>1</v>
      </c>
      <c r="L3" s="2">
        <v>0</v>
      </c>
      <c r="O3">
        <f>$C$3</f>
        <v>26416.33469743227</v>
      </c>
      <c r="P3">
        <f>O3*C5</f>
        <v>2641.6334697432271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26416.33469743227</v>
      </c>
      <c r="AF3">
        <f t="shared" ref="AF3:AF34" si="4">-$Z3*P3</f>
        <v>-2641.6334697432271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21254.793023689042</v>
      </c>
      <c r="AJ3">
        <f t="shared" ref="AJ3:AJ34" si="8">AB3-AC3</f>
        <v>0</v>
      </c>
      <c r="AL3">
        <f t="shared" ref="AL3:AL34" si="9">SUM(AI3:AK3)</f>
        <v>21254.793023689042</v>
      </c>
      <c r="AN3">
        <f t="shared" ref="AN3:AN34" si="10">AE3*$K3</f>
        <v>26416.33469743227</v>
      </c>
      <c r="AO3">
        <f t="shared" ref="AO3:AO34" si="11">AF3*$K3</f>
        <v>-2641.6334697432271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21254.793023689042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21254.793023689042</v>
      </c>
      <c r="AW3">
        <v>0</v>
      </c>
      <c r="AX3">
        <f>IF(Z3&gt;0, (R3*SUMPRODUCT(K3:$K$98, X3:$X$98)-K3*$AZ$3)/Z3, 0)</f>
        <v>0</v>
      </c>
      <c r="AZ3">
        <f>C6*SUMPRODUCT(X4:X98, K4:K98)/1</f>
        <v>15171.608719792783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1029.2097736661299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1017.6683150975859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-1017.6683150975859</v>
      </c>
      <c r="AK4">
        <f>G4*SUM(AB4, AE4:AF4)</f>
        <v>0</v>
      </c>
      <c r="AL4">
        <f t="shared" si="9"/>
        <v>-1624.6198150975858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-566.23892154118846</v>
      </c>
      <c r="AR4">
        <f t="shared" si="14"/>
        <v>-566.23892154118846</v>
      </c>
      <c r="AS4">
        <f t="shared" si="15"/>
        <v>-949.40602210801933</v>
      </c>
      <c r="AT4">
        <f t="shared" si="16"/>
        <v>0</v>
      </c>
      <c r="AU4">
        <f t="shared" si="17"/>
        <v>-1515.6449436492078</v>
      </c>
      <c r="AW4">
        <v>1</v>
      </c>
      <c r="AX4">
        <f>IF(Z4&gt;0, (R4*SUMPRODUCT(K4:$K$98, X4:$X$98)-K4*$AZ$3)/Z4, 0)</f>
        <v>1029.2097736661299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500000</v>
      </c>
      <c r="S5">
        <f t="shared" si="1"/>
        <v>1669.2464967749136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1017.6683150975859</v>
      </c>
      <c r="AC5">
        <f t="shared" si="2"/>
        <v>1632.0055409691031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-604.13792301298156</v>
      </c>
      <c r="AI5">
        <f t="shared" si="7"/>
        <v>-653.0224210221802</v>
      </c>
      <c r="AJ5">
        <f t="shared" si="8"/>
        <v>-614.33722587151715</v>
      </c>
      <c r="AK5">
        <f>G5*SUM(AB5, AE5:AF5)</f>
        <v>41.724400919001027</v>
      </c>
      <c r="AL5">
        <f t="shared" si="9"/>
        <v>-1225.6352459746963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-516.60318174831934</v>
      </c>
      <c r="AR5">
        <f t="shared" si="14"/>
        <v>-558.40470793587292</v>
      </c>
      <c r="AS5">
        <f t="shared" si="15"/>
        <v>-525.32468739732155</v>
      </c>
      <c r="AT5">
        <f t="shared" si="16"/>
        <v>35.6788697584132</v>
      </c>
      <c r="AU5">
        <f t="shared" si="17"/>
        <v>-1048.0505255747812</v>
      </c>
      <c r="AW5">
        <v>2</v>
      </c>
      <c r="AX5">
        <f>IF(Z5&gt;0, (R5*SUMPRODUCT(K5:$K$98, X5:$X$98)-K5*$AZ$3)/Z5, 0)</f>
        <v>1669.2464967749136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500000</v>
      </c>
      <c r="S6">
        <f t="shared" si="1"/>
        <v>2467.3779798070423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1632.0055409691031</v>
      </c>
      <c r="AC6">
        <f t="shared" si="2"/>
        <v>2385.2354867942213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-602.23550629420379</v>
      </c>
      <c r="AI6">
        <f t="shared" si="7"/>
        <v>-650.57093577268108</v>
      </c>
      <c r="AJ6">
        <f t="shared" si="8"/>
        <v>-753.22994582511819</v>
      </c>
      <c r="AK6">
        <f>G6*SUM(AB6, AE6:AF6)</f>
        <v>95.472324146692543</v>
      </c>
      <c r="AL6">
        <f t="shared" si="9"/>
        <v>-1308.3285574511067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-464.57050966092783</v>
      </c>
      <c r="AR6">
        <f t="shared" si="14"/>
        <v>-501.85694473957665</v>
      </c>
      <c r="AS6">
        <f t="shared" si="15"/>
        <v>-581.04913470993745</v>
      </c>
      <c r="AT6">
        <f t="shared" si="16"/>
        <v>73.648308383987327</v>
      </c>
      <c r="AU6">
        <f t="shared" si="17"/>
        <v>-1009.2577710655268</v>
      </c>
      <c r="AW6">
        <v>3</v>
      </c>
      <c r="AX6">
        <f>IF(Z6&gt;0, (R6*SUMPRODUCT(K6:$K$98, X6:$X$98)-K6*$AZ$3)/Z6, 0)</f>
        <v>2467.3779798070423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500000</v>
      </c>
      <c r="S7">
        <f t="shared" si="1"/>
        <v>3113.3962715017792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2385.2354867942213</v>
      </c>
      <c r="AC7">
        <f t="shared" si="2"/>
        <v>2975.9101185709806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-600.52275932066539</v>
      </c>
      <c r="AI7">
        <f t="shared" si="7"/>
        <v>-648.31478222842588</v>
      </c>
      <c r="AJ7">
        <f t="shared" si="8"/>
        <v>-590.67463177675927</v>
      </c>
      <c r="AK7">
        <f>G7*SUM(AB7, AE7:AF7)</f>
        <v>117.11506240159626</v>
      </c>
      <c r="AL7">
        <f t="shared" si="9"/>
        <v>-1121.8743516035888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-421.48055633480891</v>
      </c>
      <c r="AR7">
        <f t="shared" si="14"/>
        <v>-455.02367870758263</v>
      </c>
      <c r="AS7">
        <f t="shared" si="15"/>
        <v>-414.5685880344613</v>
      </c>
      <c r="AT7">
        <f t="shared" si="16"/>
        <v>82.197919879090918</v>
      </c>
      <c r="AU7">
        <f t="shared" si="17"/>
        <v>-787.39434686295294</v>
      </c>
      <c r="AW7">
        <v>4</v>
      </c>
      <c r="AX7">
        <f>IF(Z7&gt;0, (R7*SUMPRODUCT(K7:$K$98, X7:$X$98)-K7*$AZ$3)/Z7, 0)</f>
        <v>3113.3962715017792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500000</v>
      </c>
      <c r="S8">
        <f t="shared" si="1"/>
        <v>3452.7408707538052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2975.9101185709806</v>
      </c>
      <c r="AC8">
        <f t="shared" si="2"/>
        <v>3263.1225436267723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-600.1287329348097</v>
      </c>
      <c r="AI8">
        <f t="shared" si="7"/>
        <v>-647.38282274019912</v>
      </c>
      <c r="AJ8">
        <f t="shared" si="8"/>
        <v>-287.21242505579175</v>
      </c>
      <c r="AK8">
        <f t="shared" ref="AK8:AK39" si="30">G8*SUM(AB8:AB8, AE8:AF8)</f>
        <v>63.386885525561887</v>
      </c>
      <c r="AL8">
        <f t="shared" si="9"/>
        <v>-871.20836227042901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-393.17091992526179</v>
      </c>
      <c r="AR8">
        <f t="shared" si="14"/>
        <v>-424.12916761348578</v>
      </c>
      <c r="AS8">
        <f t="shared" si="15"/>
        <v>-188.16558377553557</v>
      </c>
      <c r="AT8">
        <f t="shared" si="16"/>
        <v>41.527556881682621</v>
      </c>
      <c r="AU8">
        <f t="shared" si="17"/>
        <v>-570.76719450733879</v>
      </c>
      <c r="AW8">
        <v>5</v>
      </c>
      <c r="AX8">
        <f>IF(Z8&gt;0, (R8*SUMPRODUCT(K8:$K$98, X8:$X$98)-K8*$AZ$3)/Z8, 0)</f>
        <v>3452.7408707538052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500000</v>
      </c>
      <c r="S9">
        <f t="shared" si="1"/>
        <v>3634.4936624662164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3263.1225436267723</v>
      </c>
      <c r="AC9">
        <f t="shared" si="2"/>
        <v>3396.159833839436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-603.25138094637737</v>
      </c>
      <c r="AI9">
        <f t="shared" si="7"/>
        <v>-649.97260471561822</v>
      </c>
      <c r="AJ9">
        <f t="shared" si="8"/>
        <v>-133.03729021266372</v>
      </c>
      <c r="AK9">
        <f t="shared" si="30"/>
        <v>19.252423007397955</v>
      </c>
      <c r="AL9">
        <f t="shared" si="9"/>
        <v>-763.75747192088397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-374.29368782800469</v>
      </c>
      <c r="AR9">
        <f t="shared" si="14"/>
        <v>-403.28236435120198</v>
      </c>
      <c r="AS9">
        <f t="shared" si="15"/>
        <v>-82.544391186016483</v>
      </c>
      <c r="AT9">
        <f t="shared" si="16"/>
        <v>11.945369102610057</v>
      </c>
      <c r="AU9">
        <f t="shared" si="17"/>
        <v>-473.88138643460843</v>
      </c>
      <c r="AW9">
        <v>6</v>
      </c>
      <c r="AX9">
        <f>IF(Z9&gt;0, (R9*SUMPRODUCT(K9:$K$98, X9:$X$98)-K9*$AZ$3)/Z9, 0)</f>
        <v>3634.4936624662164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500000</v>
      </c>
      <c r="S10">
        <f t="shared" si="1"/>
        <v>3793.8399488026357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3396.159833839436</v>
      </c>
      <c r="AC10">
        <f t="shared" si="2"/>
        <v>3504.9930955454292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-607.99076030493427</v>
      </c>
      <c r="AI10">
        <f t="shared" si="7"/>
        <v>-654.18397276045221</v>
      </c>
      <c r="AJ10">
        <f t="shared" si="8"/>
        <v>-108.83326170599321</v>
      </c>
      <c r="AK10">
        <f t="shared" si="30"/>
        <v>13.92425531874169</v>
      </c>
      <c r="AL10">
        <f t="shared" si="9"/>
        <v>-749.09297914770377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-357.87333818860634</v>
      </c>
      <c r="AR10">
        <f t="shared" si="14"/>
        <v>-385.06342103595176</v>
      </c>
      <c r="AS10">
        <f t="shared" si="15"/>
        <v>-64.061043712479446</v>
      </c>
      <c r="AT10">
        <f t="shared" si="16"/>
        <v>8.1960451672148604</v>
      </c>
      <c r="AU10">
        <f t="shared" si="17"/>
        <v>-440.92841958121636</v>
      </c>
      <c r="AW10">
        <v>7</v>
      </c>
      <c r="AX10">
        <f>IF(Z10&gt;0, (R10*SUMPRODUCT(K10:$K$98, X10:$X$98)-K10*$AZ$3)/Z10, 0)</f>
        <v>3793.8399488026357</v>
      </c>
    </row>
    <row r="11" spans="1:52" x14ac:dyDescent="0.25">
      <c r="A11" t="s">
        <v>33</v>
      </c>
      <c r="C11" s="25">
        <f>AU100</f>
        <v>3582.9154671898305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500000</v>
      </c>
      <c r="S11">
        <f t="shared" si="1"/>
        <v>3932.2990472299221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3504.9930955454292</v>
      </c>
      <c r="AC11">
        <f t="shared" si="2"/>
        <v>3591.7658151235864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-612.31181804349524</v>
      </c>
      <c r="AI11">
        <f t="shared" si="7"/>
        <v>-657.98186719265368</v>
      </c>
      <c r="AJ11">
        <f t="shared" si="8"/>
        <v>-86.772719578157194</v>
      </c>
      <c r="AK11">
        <f t="shared" si="30"/>
        <v>8.4119834293090303</v>
      </c>
      <c r="AL11">
        <f t="shared" si="9"/>
        <v>-736.3426033415019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-342.47128817830225</v>
      </c>
      <c r="AR11">
        <f t="shared" si="14"/>
        <v>-368.01494110542512</v>
      </c>
      <c r="AS11">
        <f t="shared" si="15"/>
        <v>-48.532731489032173</v>
      </c>
      <c r="AT11">
        <f t="shared" si="16"/>
        <v>4.7048949836949827</v>
      </c>
      <c r="AU11">
        <f t="shared" si="17"/>
        <v>-411.84277761076237</v>
      </c>
      <c r="AW11">
        <v>8</v>
      </c>
      <c r="AX11">
        <f>IF(Z11&gt;0, (R11*SUMPRODUCT(K11:$K$98, X11:$X$98)-K11*$AZ$3)/Z11, 0)</f>
        <v>3932.2990472299221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500000</v>
      </c>
      <c r="S12">
        <f t="shared" si="1"/>
        <v>4065.2504055121831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3591.7658151235864</v>
      </c>
      <c r="AC12">
        <f t="shared" si="2"/>
        <v>3671.0349969517656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-619.47996417147192</v>
      </c>
      <c r="AI12">
        <f t="shared" si="7"/>
        <v>-664.6313648327216</v>
      </c>
      <c r="AJ12">
        <f t="shared" si="8"/>
        <v>-79.269181828179171</v>
      </c>
      <c r="AK12">
        <f t="shared" si="30"/>
        <v>8.2610613747842478</v>
      </c>
      <c r="AL12">
        <f t="shared" si="9"/>
        <v>-735.6394852861165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-329.26018646462643</v>
      </c>
      <c r="AR12">
        <f t="shared" si="14"/>
        <v>-353.25863590720934</v>
      </c>
      <c r="AS12">
        <f t="shared" si="15"/>
        <v>-42.132412828803169</v>
      </c>
      <c r="AT12">
        <f t="shared" si="16"/>
        <v>4.3908419415874418</v>
      </c>
      <c r="AU12">
        <f t="shared" si="17"/>
        <v>-391.00020679442508</v>
      </c>
      <c r="AW12">
        <v>9</v>
      </c>
      <c r="AX12">
        <f>IF(Z12&gt;0, (R12*SUMPRODUCT(K12:$K$98, X12:$X$98)-K12*$AZ$3)/Z12, 0)</f>
        <v>4065.2504055121831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500000</v>
      </c>
      <c r="S13">
        <f t="shared" si="1"/>
        <v>4189.7439709384726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3671.0349969517656</v>
      </c>
      <c r="AC13">
        <f t="shared" si="2"/>
        <v>3740.3692103071508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-626.81657724983154</v>
      </c>
      <c r="AI13">
        <f t="shared" si="7"/>
        <v>-671.45378224674369</v>
      </c>
      <c r="AJ13">
        <f t="shared" si="8"/>
        <v>-69.334213355385145</v>
      </c>
      <c r="AK13">
        <f t="shared" si="30"/>
        <v>7.3420699939035314</v>
      </c>
      <c r="AL13">
        <f t="shared" si="9"/>
        <v>-733.44592560822525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-316.69170561704271</v>
      </c>
      <c r="AR13">
        <f t="shared" si="14"/>
        <v>-339.2441286025238</v>
      </c>
      <c r="AS13">
        <f t="shared" si="15"/>
        <v>-35.030296073968046</v>
      </c>
      <c r="AT13">
        <f t="shared" si="16"/>
        <v>3.7094945371910146</v>
      </c>
      <c r="AU13">
        <f t="shared" si="17"/>
        <v>-370.56493013930083</v>
      </c>
      <c r="AW13">
        <v>10</v>
      </c>
      <c r="AX13">
        <f>IF(Z13&gt;0, (R13*SUMPRODUCT(K13:$K$98, X13:$X$98)-K13*$AZ$3)/Z13, 0)</f>
        <v>4189.7439709384726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500000</v>
      </c>
      <c r="S14">
        <f t="shared" si="1"/>
        <v>4307.0769126687183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3740.3692103071508</v>
      </c>
      <c r="AC14">
        <f t="shared" si="2"/>
        <v>3801.1840120452007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-636.43101963727452</v>
      </c>
      <c r="AI14">
        <f t="shared" si="7"/>
        <v>-680.55820948225391</v>
      </c>
      <c r="AJ14">
        <f t="shared" si="8"/>
        <v>-60.814801738049937</v>
      </c>
      <c r="AK14">
        <f t="shared" si="30"/>
        <v>6.7326645785528711</v>
      </c>
      <c r="AL14">
        <f t="shared" si="9"/>
        <v>-734.64034664175097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-305.71333864591355</v>
      </c>
      <c r="AR14">
        <f t="shared" si="14"/>
        <v>-326.91009071538264</v>
      </c>
      <c r="AS14">
        <f t="shared" si="15"/>
        <v>-29.212743415656828</v>
      </c>
      <c r="AT14">
        <f t="shared" si="16"/>
        <v>3.2340745544828438</v>
      </c>
      <c r="AU14">
        <f t="shared" si="17"/>
        <v>-352.88875957655659</v>
      </c>
      <c r="AW14">
        <v>11</v>
      </c>
      <c r="AX14">
        <f>IF(Z14&gt;0, (R14*SUMPRODUCT(K14:$K$98, X14:$X$98)-K14*$AZ$3)/Z14, 0)</f>
        <v>4307.0769126687183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500000</v>
      </c>
      <c r="S15">
        <f t="shared" si="1"/>
        <v>4435.396900204606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3801.1840120452007</v>
      </c>
      <c r="AC15">
        <f t="shared" si="2"/>
        <v>3869.5038574456685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-652.00967772056276</v>
      </c>
      <c r="AI15">
        <f t="shared" si="7"/>
        <v>-695.63039469932028</v>
      </c>
      <c r="AJ15">
        <f t="shared" si="8"/>
        <v>-68.319845400467784</v>
      </c>
      <c r="AK15">
        <f t="shared" si="30"/>
        <v>15.584854449385324</v>
      </c>
      <c r="AL15">
        <f t="shared" si="9"/>
        <v>-748.36538565040269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-297.12232006956918</v>
      </c>
      <c r="AR15">
        <f t="shared" si="14"/>
        <v>-317.00038181420047</v>
      </c>
      <c r="AS15">
        <f t="shared" si="15"/>
        <v>-31.133511764960545</v>
      </c>
      <c r="AT15">
        <f t="shared" si="16"/>
        <v>7.1020542641891495</v>
      </c>
      <c r="AU15">
        <f t="shared" si="17"/>
        <v>-341.03183931497188</v>
      </c>
      <c r="AW15">
        <v>12</v>
      </c>
      <c r="AX15">
        <f>IF(Z15&gt;0, (R15*SUMPRODUCT(K15:$K$98, X15:$X$98)-K15*$AZ$3)/Z15, 0)</f>
        <v>4435.396900204606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500000</v>
      </c>
      <c r="S16">
        <f t="shared" si="1"/>
        <v>4575.6768796120914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3869.5038574456685</v>
      </c>
      <c r="AC16">
        <f t="shared" si="2"/>
        <v>3945.8319164613599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-670.43035443369251</v>
      </c>
      <c r="AI16">
        <f t="shared" si="7"/>
        <v>-713.54782120721904</v>
      </c>
      <c r="AJ16">
        <f t="shared" si="8"/>
        <v>-76.328059015691451</v>
      </c>
      <c r="AK16">
        <f t="shared" si="30"/>
        <v>27.473477387864246</v>
      </c>
      <c r="AL16">
        <f t="shared" si="9"/>
        <v>-762.40240283504625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-289.0139675589632</v>
      </c>
      <c r="AR16">
        <f t="shared" si="14"/>
        <v>-307.60135707809502</v>
      </c>
      <c r="AS16">
        <f t="shared" si="15"/>
        <v>-32.904051891912751</v>
      </c>
      <c r="AT16">
        <f t="shared" si="16"/>
        <v>11.843465395022498</v>
      </c>
      <c r="AU16">
        <f t="shared" si="17"/>
        <v>-328.66194357498529</v>
      </c>
      <c r="AW16">
        <v>13</v>
      </c>
      <c r="AX16">
        <f>IF(Z16&gt;0, (R16*SUMPRODUCT(K16:$K$98, X16:$X$98)-K16*$AZ$3)/Z16, 0)</f>
        <v>4575.6768796120914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500000</v>
      </c>
      <c r="S17">
        <f t="shared" si="1"/>
        <v>4750.4809731063497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3945.8319164613599</v>
      </c>
      <c r="AC17">
        <f t="shared" si="2"/>
        <v>4049.0630146801923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-688.91493064470103</v>
      </c>
      <c r="AI17">
        <f t="shared" si="7"/>
        <v>-731.53233125742781</v>
      </c>
      <c r="AJ17">
        <f t="shared" si="8"/>
        <v>-103.23109821883236</v>
      </c>
      <c r="AK17">
        <f t="shared" si="30"/>
        <v>54.452480447166764</v>
      </c>
      <c r="AL17">
        <f t="shared" si="9"/>
        <v>-780.31094902909342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-279.17130325490393</v>
      </c>
      <c r="AR17">
        <f t="shared" si="14"/>
        <v>-296.4412951525353</v>
      </c>
      <c r="AS17">
        <f t="shared" si="15"/>
        <v>-41.832683462407829</v>
      </c>
      <c r="AT17">
        <f t="shared" si="16"/>
        <v>22.065960912868839</v>
      </c>
      <c r="AU17">
        <f t="shared" si="17"/>
        <v>-316.2080177020743</v>
      </c>
      <c r="AW17">
        <v>14</v>
      </c>
      <c r="AX17">
        <f>IF(Z17&gt;0, (R17*SUMPRODUCT(K17:$K$98, X17:$X$98)-K17*$AZ$3)/Z17, 0)</f>
        <v>4750.4809731063497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500000</v>
      </c>
      <c r="S18">
        <f t="shared" si="1"/>
        <v>4962.7722452696744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4049.0630146801923</v>
      </c>
      <c r="AC18">
        <f t="shared" si="2"/>
        <v>4180.6791243479638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-708.2577284348946</v>
      </c>
      <c r="AI18">
        <f t="shared" si="7"/>
        <v>-750.3781292686507</v>
      </c>
      <c r="AJ18">
        <f t="shared" si="8"/>
        <v>-131.61610966777152</v>
      </c>
      <c r="AK18">
        <f t="shared" si="30"/>
        <v>87.459761117092157</v>
      </c>
      <c r="AL18">
        <f t="shared" si="9"/>
        <v>-794.53447781933005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-267.83282003256653</v>
      </c>
      <c r="AR18">
        <f t="shared" si="14"/>
        <v>-283.76095647681848</v>
      </c>
      <c r="AS18">
        <f t="shared" si="15"/>
        <v>-49.771590762493439</v>
      </c>
      <c r="AT18">
        <f t="shared" si="16"/>
        <v>33.07354585615181</v>
      </c>
      <c r="AU18">
        <f t="shared" si="17"/>
        <v>-300.45900138316011</v>
      </c>
      <c r="AW18">
        <v>15</v>
      </c>
      <c r="AX18">
        <f>IF(Z18&gt;0, (R18*SUMPRODUCT(K18:$K$98, X18:$X$98)-K18*$AZ$3)/Z18, 0)</f>
        <v>4962.7722452696744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500000</v>
      </c>
      <c r="S19">
        <f t="shared" si="1"/>
        <v>5164.6517593559165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4180.6791243479638</v>
      </c>
      <c r="AC19">
        <f t="shared" si="2"/>
        <v>4299.6816031888202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-731.41444241804891</v>
      </c>
      <c r="AI19">
        <f t="shared" si="7"/>
        <v>-773.04049779922559</v>
      </c>
      <c r="AJ19">
        <f t="shared" si="8"/>
        <v>-119.00247884085638</v>
      </c>
      <c r="AK19">
        <f t="shared" si="30"/>
        <v>93.22914447295959</v>
      </c>
      <c r="AL19">
        <f t="shared" si="9"/>
        <v>-798.81383216712243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-257.94059510768312</v>
      </c>
      <c r="AR19">
        <f t="shared" si="14"/>
        <v>-272.62043853750316</v>
      </c>
      <c r="AS19">
        <f t="shared" si="15"/>
        <v>-41.967410583281229</v>
      </c>
      <c r="AT19">
        <f t="shared" si="16"/>
        <v>32.878187265805551</v>
      </c>
      <c r="AU19">
        <f t="shared" si="17"/>
        <v>-281.70966185497889</v>
      </c>
      <c r="AW19">
        <v>16</v>
      </c>
      <c r="AX19">
        <f>IF(Z19&gt;0, (R19*SUMPRODUCT(K19:$K$98, X19:$X$98)-K19*$AZ$3)/Z19, 0)</f>
        <v>5164.6517593559165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500000</v>
      </c>
      <c r="S20">
        <f t="shared" si="1"/>
        <v>5247.7958120298053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4299.6816031888202</v>
      </c>
      <c r="AC20">
        <f t="shared" si="2"/>
        <v>4317.3056059995961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-753.2846624238025</v>
      </c>
      <c r="AI20">
        <f t="shared" si="7"/>
        <v>-794.41912878492508</v>
      </c>
      <c r="AJ20">
        <f t="shared" si="8"/>
        <v>-17.624002810775892</v>
      </c>
      <c r="AK20">
        <f t="shared" si="30"/>
        <v>18.488630893711928</v>
      </c>
      <c r="AL20">
        <f t="shared" si="9"/>
        <v>-793.55450070198901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-251.97130440333459</v>
      </c>
      <c r="AR20">
        <f t="shared" si="14"/>
        <v>-265.73065151601469</v>
      </c>
      <c r="AS20">
        <f t="shared" si="15"/>
        <v>-5.8951724342169705</v>
      </c>
      <c r="AT20">
        <f t="shared" si="16"/>
        <v>6.1843877557929421</v>
      </c>
      <c r="AU20">
        <f t="shared" si="17"/>
        <v>-265.44143619443867</v>
      </c>
      <c r="AW20">
        <v>17</v>
      </c>
      <c r="AX20">
        <f>IF(Z20&gt;0, (R20*SUMPRODUCT(K20:$K$98, X20:$X$98)-K20*$AZ$3)/Z20, 0)</f>
        <v>5247.7958120298053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500000</v>
      </c>
      <c r="S21">
        <f t="shared" si="1"/>
        <v>5307.3268628338365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4317.3056059995961</v>
      </c>
      <c r="AC21">
        <f t="shared" si="2"/>
        <v>4314.3477010253628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-779.17317525901933</v>
      </c>
      <c r="AI21">
        <f t="shared" si="7"/>
        <v>-819.81837963900477</v>
      </c>
      <c r="AJ21">
        <f t="shared" si="8"/>
        <v>2.9579049742333154</v>
      </c>
      <c r="AK21">
        <f t="shared" si="30"/>
        <v>6.907688969599354</v>
      </c>
      <c r="AL21">
        <f t="shared" si="9"/>
        <v>-809.95278569517211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-247.84226791850261</v>
      </c>
      <c r="AR21">
        <f t="shared" si="14"/>
        <v>-260.77084394423383</v>
      </c>
      <c r="AS21">
        <f t="shared" si="15"/>
        <v>0.94086128781025302</v>
      </c>
      <c r="AT21">
        <f t="shared" si="16"/>
        <v>2.1972231009261902</v>
      </c>
      <c r="AU21">
        <f t="shared" si="17"/>
        <v>-257.63275955549739</v>
      </c>
      <c r="AW21">
        <v>18</v>
      </c>
      <c r="AX21">
        <f>IF(Z21&gt;0, (R21*SUMPRODUCT(K21:$K$98, X21:$X$98)-K21*$AZ$3)/Z21, 0)</f>
        <v>5307.3268628338365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500000</v>
      </c>
      <c r="S22">
        <f t="shared" si="1"/>
        <v>5461.4494687096712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4314.3477010253628</v>
      </c>
      <c r="AC22">
        <f t="shared" si="2"/>
        <v>4386.4258031056725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-806.78657788847693</v>
      </c>
      <c r="AI22">
        <f t="shared" si="7"/>
        <v>-846.94465156687363</v>
      </c>
      <c r="AJ22">
        <f t="shared" si="8"/>
        <v>-72.078102080309691</v>
      </c>
      <c r="AK22">
        <f t="shared" si="30"/>
        <v>90.601301721532622</v>
      </c>
      <c r="AL22">
        <f t="shared" si="9"/>
        <v>-828.42145192565067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-239.61310974509055</v>
      </c>
      <c r="AR22">
        <f t="shared" si="14"/>
        <v>-251.53993299571636</v>
      </c>
      <c r="AS22">
        <f t="shared" si="15"/>
        <v>-21.406972621171267</v>
      </c>
      <c r="AT22">
        <f t="shared" si="16"/>
        <v>26.908305427275657</v>
      </c>
      <c r="AU22">
        <f t="shared" si="17"/>
        <v>-246.03860018961194</v>
      </c>
      <c r="AW22">
        <v>19</v>
      </c>
      <c r="AX22">
        <f>IF(Z22&gt;0, (R22*SUMPRODUCT(K22:$K$98, X22:$X$98)-K22*$AZ$3)/Z22, 0)</f>
        <v>5461.4494687096712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500000</v>
      </c>
      <c r="S23">
        <f t="shared" si="1"/>
        <v>5834.7162615900716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4386.4258031056725</v>
      </c>
      <c r="AC23">
        <f t="shared" si="2"/>
        <v>4629.5899116686405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-836.99063483461578</v>
      </c>
      <c r="AI23">
        <f t="shared" si="7"/>
        <v>-876.66342871274503</v>
      </c>
      <c r="AJ23">
        <f t="shared" si="8"/>
        <v>-243.16410856296807</v>
      </c>
      <c r="AK23">
        <f t="shared" si="30"/>
        <v>307.04980621739708</v>
      </c>
      <c r="AL23">
        <f t="shared" si="9"/>
        <v>-812.77773105831591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-221.94966153468133</v>
      </c>
      <c r="AR23">
        <f t="shared" si="14"/>
        <v>-232.46992640613456</v>
      </c>
      <c r="AS23">
        <f t="shared" si="15"/>
        <v>-64.481237121126739</v>
      </c>
      <c r="AT23">
        <f t="shared" si="16"/>
        <v>81.422178131905511</v>
      </c>
      <c r="AU23">
        <f t="shared" si="17"/>
        <v>-215.52898539535576</v>
      </c>
      <c r="AW23">
        <v>20</v>
      </c>
      <c r="AX23">
        <f>IF(Z23&gt;0, (R23*SUMPRODUCT(K23:$K$98, X23:$X$98)-K23*$AZ$3)/Z23, 0)</f>
        <v>5834.7162615900716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500000</v>
      </c>
      <c r="S24">
        <f t="shared" si="1"/>
        <v>6173.4989921975684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4629.5899116686405</v>
      </c>
      <c r="AC24">
        <f t="shared" si="2"/>
        <v>4838.6913379090165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-868.52949887404748</v>
      </c>
      <c r="AI24">
        <f t="shared" si="7"/>
        <v>-907.71871186350802</v>
      </c>
      <c r="AJ24">
        <f t="shared" si="8"/>
        <v>-209.10142624037599</v>
      </c>
      <c r="AK24">
        <f t="shared" si="30"/>
        <v>324.07129381680488</v>
      </c>
      <c r="AL24">
        <f t="shared" si="9"/>
        <v>-792.74884428707901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-205.63661165233361</v>
      </c>
      <c r="AR24">
        <f t="shared" si="14"/>
        <v>-214.91521069004224</v>
      </c>
      <c r="AS24">
        <f t="shared" si="15"/>
        <v>-49.507712564149649</v>
      </c>
      <c r="AT24">
        <f t="shared" si="16"/>
        <v>76.728450652128927</v>
      </c>
      <c r="AU24">
        <f t="shared" si="17"/>
        <v>-187.69447260206294</v>
      </c>
      <c r="AW24">
        <v>21</v>
      </c>
      <c r="AX24">
        <f>IF(Z24&gt;0, (R24*SUMPRODUCT(K24:$K$98, X24:$X$98)-K24*$AZ$3)/Z24, 0)</f>
        <v>6173.4989921975684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500000</v>
      </c>
      <c r="S25">
        <f t="shared" si="1"/>
        <v>6485.6695734392333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4838.6913379090165</v>
      </c>
      <c r="AC25">
        <f t="shared" si="2"/>
        <v>5017.9217689129837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-1126.3524543231529</v>
      </c>
      <c r="AI25">
        <f t="shared" si="7"/>
        <v>-1165.0371399372866</v>
      </c>
      <c r="AJ25">
        <f t="shared" si="8"/>
        <v>-179.23043100396717</v>
      </c>
      <c r="AK25">
        <f t="shared" si="30"/>
        <v>338.70839365363116</v>
      </c>
      <c r="AL25">
        <f t="shared" si="9"/>
        <v>-1005.5591772876226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-238.10699428250757</v>
      </c>
      <c r="AR25">
        <f t="shared" si="14"/>
        <v>-246.28480237533964</v>
      </c>
      <c r="AS25">
        <f t="shared" si="15"/>
        <v>-37.888690211056385</v>
      </c>
      <c r="AT25">
        <f t="shared" si="16"/>
        <v>71.601777260374448</v>
      </c>
      <c r="AU25">
        <f t="shared" si="17"/>
        <v>-212.57171532602158</v>
      </c>
      <c r="AW25">
        <v>22</v>
      </c>
      <c r="AX25">
        <f>IF(Z25&gt;0, (R25*SUMPRODUCT(K25:$K$98, X25:$X$98)-K25*$AZ$3)/Z25, 0)</f>
        <v>6485.6695734392333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500000</v>
      </c>
      <c r="S26">
        <f t="shared" si="1"/>
        <v>6713.7557072755944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5017.9217689129837</v>
      </c>
      <c r="AC26">
        <f t="shared" si="2"/>
        <v>5123.446062716459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-1415.0505967011011</v>
      </c>
      <c r="AI26">
        <f t="shared" si="7"/>
        <v>-1453.2069303994233</v>
      </c>
      <c r="AJ26">
        <f t="shared" si="8"/>
        <v>-105.5242938034753</v>
      </c>
      <c r="AK26">
        <f t="shared" si="30"/>
        <v>351.25452382390887</v>
      </c>
      <c r="AL26">
        <f t="shared" si="9"/>
        <v>-1207.4767003789898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-267.08640913431447</v>
      </c>
      <c r="AR26">
        <f t="shared" si="14"/>
        <v>-274.2882987183151</v>
      </c>
      <c r="AS26">
        <f t="shared" si="15"/>
        <v>-19.917383006734912</v>
      </c>
      <c r="AT26">
        <f t="shared" si="16"/>
        <v>66.298201406382503</v>
      </c>
      <c r="AU26">
        <f t="shared" si="17"/>
        <v>-227.90748031866752</v>
      </c>
      <c r="AW26">
        <v>23</v>
      </c>
      <c r="AX26">
        <f>IF(Z26&gt;0, (R26*SUMPRODUCT(K26:$K$98, X26:$X$98)-K26*$AZ$3)/Z26, 0)</f>
        <v>6713.7557072755944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500000</v>
      </c>
      <c r="S27">
        <f t="shared" si="1"/>
        <v>6865.2702382474272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5123.446062716459</v>
      </c>
      <c r="AC27">
        <f t="shared" si="2"/>
        <v>5163.1733036589158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-1712.010590403105</v>
      </c>
      <c r="AI27">
        <f t="shared" si="7"/>
        <v>-1749.6141597054036</v>
      </c>
      <c r="AJ27">
        <f t="shared" si="8"/>
        <v>-39.727240942456774</v>
      </c>
      <c r="AK27">
        <f t="shared" si="30"/>
        <v>358.64122439015216</v>
      </c>
      <c r="AL27">
        <f t="shared" si="9"/>
        <v>-1430.7001762577083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-288.51489862464877</v>
      </c>
      <c r="AR27">
        <f t="shared" si="14"/>
        <v>-294.85200310635827</v>
      </c>
      <c r="AS27">
        <f t="shared" si="15"/>
        <v>-6.6949941533078521</v>
      </c>
      <c r="AT27">
        <f t="shared" si="16"/>
        <v>60.439659122191017</v>
      </c>
      <c r="AU27">
        <f t="shared" si="17"/>
        <v>-241.1073381374751</v>
      </c>
      <c r="AW27">
        <v>24</v>
      </c>
      <c r="AX27">
        <f>IF(Z27&gt;0, (R27*SUMPRODUCT(K27:$K$98, X27:$X$98)-K27*$AZ$3)/Z27, 0)</f>
        <v>6865.2702382474272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500000</v>
      </c>
      <c r="S28">
        <f t="shared" si="1"/>
        <v>6952.9463098331926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5163.1733036589158</v>
      </c>
      <c r="AC28">
        <f t="shared" si="2"/>
        <v>5148.5991640313823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-2029.4766683872376</v>
      </c>
      <c r="AI28">
        <f t="shared" si="7"/>
        <v>-2066.5012543296748</v>
      </c>
      <c r="AJ28">
        <f t="shared" si="8"/>
        <v>14.574139627533441</v>
      </c>
      <c r="AK28">
        <f t="shared" si="30"/>
        <v>361.42213125612415</v>
      </c>
      <c r="AL28">
        <f t="shared" si="9"/>
        <v>-1690.5049834460171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-305.37103281365756</v>
      </c>
      <c r="AR28">
        <f t="shared" si="14"/>
        <v>-310.94204342188732</v>
      </c>
      <c r="AS28">
        <f t="shared" si="15"/>
        <v>2.1929397562215054</v>
      </c>
      <c r="AT28">
        <f t="shared" si="16"/>
        <v>54.382418493680866</v>
      </c>
      <c r="AU28">
        <f t="shared" si="17"/>
        <v>-254.36668517198495</v>
      </c>
      <c r="AW28">
        <v>25</v>
      </c>
      <c r="AX28">
        <f>IF(Z28&gt;0, (R28*SUMPRODUCT(K28:$K$98, X28:$X$98)-K28*$AZ$3)/Z28, 0)</f>
        <v>6952.9463098331926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500000</v>
      </c>
      <c r="S29">
        <f t="shared" si="1"/>
        <v>6985.2389893714017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5148.5991640313823</v>
      </c>
      <c r="AC29">
        <f t="shared" si="2"/>
        <v>5087.8180946080074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-2359.863062160844</v>
      </c>
      <c r="AI29">
        <f t="shared" si="7"/>
        <v>-2396.2814159376408</v>
      </c>
      <c r="AJ29">
        <f t="shared" si="8"/>
        <v>60.781069423374902</v>
      </c>
      <c r="AK29">
        <f t="shared" si="30"/>
        <v>360.40194148219678</v>
      </c>
      <c r="AL29">
        <f t="shared" si="9"/>
        <v>-1975.098405032069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-317.03890176293004</v>
      </c>
      <c r="AR29">
        <f t="shared" si="14"/>
        <v>-321.93157332109968</v>
      </c>
      <c r="AS29">
        <f t="shared" si="15"/>
        <v>8.1657125817793652</v>
      </c>
      <c r="AT29">
        <f t="shared" si="16"/>
        <v>48.418672063165495</v>
      </c>
      <c r="AU29">
        <f t="shared" si="17"/>
        <v>-265.34718867615481</v>
      </c>
      <c r="AW29">
        <v>26</v>
      </c>
      <c r="AX29">
        <f>IF(Z29&gt;0, (R29*SUMPRODUCT(K29:$K$98, X29:$X$98)-K29*$AZ$3)/Z29, 0)</f>
        <v>6985.2389893714017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500000</v>
      </c>
      <c r="S30">
        <f t="shared" si="1"/>
        <v>6971.7868143128044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5087.8180946080074</v>
      </c>
      <c r="AC30">
        <f t="shared" si="2"/>
        <v>4989.1630887292577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-2730.7694393022807</v>
      </c>
      <c r="AI30">
        <f t="shared" si="7"/>
        <v>-2766.5505325973791</v>
      </c>
      <c r="AJ30">
        <f t="shared" si="8"/>
        <v>98.655005878749762</v>
      </c>
      <c r="AK30">
        <f t="shared" si="30"/>
        <v>356.14726662256055</v>
      </c>
      <c r="AL30">
        <f t="shared" si="9"/>
        <v>-2311.7482600960689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-327.56143395343463</v>
      </c>
      <c r="AR30">
        <f t="shared" si="14"/>
        <v>-331.85344999092138</v>
      </c>
      <c r="AS30">
        <f t="shared" si="15"/>
        <v>11.833871701956836</v>
      </c>
      <c r="AT30">
        <f t="shared" si="16"/>
        <v>42.720600162893696</v>
      </c>
      <c r="AU30">
        <f t="shared" si="17"/>
        <v>-277.29897812607084</v>
      </c>
      <c r="AW30">
        <v>27</v>
      </c>
      <c r="AX30">
        <f>IF(Z30&gt;0, (R30*SUMPRODUCT(K30:$K$98, X30:$X$98)-K30*$AZ$3)/Z30, 0)</f>
        <v>6971.7868143128044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500000</v>
      </c>
      <c r="S31">
        <f t="shared" si="1"/>
        <v>6916.4056768764422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4989.1630887292577</v>
      </c>
      <c r="AC31">
        <f t="shared" si="2"/>
        <v>4856.5872761009841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-3140.9774376985447</v>
      </c>
      <c r="AI31">
        <f t="shared" si="7"/>
        <v>-3176.0866223169223</v>
      </c>
      <c r="AJ31">
        <f t="shared" si="8"/>
        <v>132.57581262827352</v>
      </c>
      <c r="AK31">
        <f t="shared" si="30"/>
        <v>349.24141621104809</v>
      </c>
      <c r="AL31">
        <f t="shared" si="9"/>
        <v>-2694.2693934776007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-336.39886655469968</v>
      </c>
      <c r="AR31">
        <f t="shared" si="14"/>
        <v>-340.15906227260842</v>
      </c>
      <c r="AS31">
        <f t="shared" si="15"/>
        <v>14.198877255672851</v>
      </c>
      <c r="AT31">
        <f t="shared" si="16"/>
        <v>37.403776021211357</v>
      </c>
      <c r="AU31">
        <f t="shared" si="17"/>
        <v>-288.55640899572421</v>
      </c>
      <c r="AW31">
        <v>28</v>
      </c>
      <c r="AX31">
        <f>IF(Z31&gt;0, (R31*SUMPRODUCT(K31:$K$98, X31:$X$98)-K31*$AZ$3)/Z31, 0)</f>
        <v>6916.4056768764422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500000</v>
      </c>
      <c r="S32">
        <f t="shared" si="1"/>
        <v>6823.0592655686778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4856.5872761009841</v>
      </c>
      <c r="AC32">
        <f t="shared" si="2"/>
        <v>4694.2827143008926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-3579.613092462067</v>
      </c>
      <c r="AI32">
        <f t="shared" si="7"/>
        <v>-3614.0132239250147</v>
      </c>
      <c r="AJ32">
        <f t="shared" si="8"/>
        <v>162.30456180009151</v>
      </c>
      <c r="AK32">
        <f t="shared" si="30"/>
        <v>339.96110932706893</v>
      </c>
      <c r="AL32">
        <f t="shared" si="9"/>
        <v>-3111.747552797854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-342.30068815404411</v>
      </c>
      <c r="AR32">
        <f t="shared" si="14"/>
        <v>-345.59020251445162</v>
      </c>
      <c r="AS32">
        <f t="shared" si="15"/>
        <v>15.520382164123689</v>
      </c>
      <c r="AT32">
        <f t="shared" si="16"/>
        <v>32.508798761887725</v>
      </c>
      <c r="AU32">
        <f t="shared" si="17"/>
        <v>-297.56102158844016</v>
      </c>
      <c r="AW32">
        <v>29</v>
      </c>
      <c r="AX32">
        <f>IF(Z32&gt;0, (R32*SUMPRODUCT(K32:$K$98, X32:$X$98)-K32*$AZ$3)/Z32, 0)</f>
        <v>6823.0592655686778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500000</v>
      </c>
      <c r="S33">
        <f t="shared" si="1"/>
        <v>6697.4983635154858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4694.2827143008926</v>
      </c>
      <c r="AC33">
        <f t="shared" si="2"/>
        <v>4507.4233696777492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-4060.7810626106852</v>
      </c>
      <c r="AI33">
        <f t="shared" si="7"/>
        <v>-4094.4311146527421</v>
      </c>
      <c r="AJ33">
        <f t="shared" si="8"/>
        <v>186.85934462314344</v>
      </c>
      <c r="AK33">
        <f t="shared" si="30"/>
        <v>328.5997900010625</v>
      </c>
      <c r="AL33">
        <f t="shared" si="9"/>
        <v>-3578.9719800285361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-346.7075002916269</v>
      </c>
      <c r="AR33">
        <f t="shared" si="14"/>
        <v>-349.58052527088648</v>
      </c>
      <c r="AS33">
        <f t="shared" si="15"/>
        <v>15.953959418528944</v>
      </c>
      <c r="AT33">
        <f t="shared" si="16"/>
        <v>28.055689294999159</v>
      </c>
      <c r="AU33">
        <f t="shared" si="17"/>
        <v>-305.57087655735836</v>
      </c>
      <c r="AW33">
        <v>30</v>
      </c>
      <c r="AX33">
        <f>IF(Z33&gt;0, (R33*SUMPRODUCT(K33:$K$98, X33:$X$98)-K33*$AZ$3)/Z33, 0)</f>
        <v>6697.4983635154858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500000</v>
      </c>
      <c r="S34">
        <f t="shared" si="1"/>
        <v>6543.1596442027794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4507.4233696777492</v>
      </c>
      <c r="AC34">
        <f t="shared" si="2"/>
        <v>4299.5027832529968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-4586.0821406828791</v>
      </c>
      <c r="AI34">
        <f t="shared" si="7"/>
        <v>-4618.9370839904468</v>
      </c>
      <c r="AJ34">
        <f t="shared" si="8"/>
        <v>207.9205864247524</v>
      </c>
      <c r="AK34">
        <f t="shared" si="30"/>
        <v>315.51963587744245</v>
      </c>
      <c r="AL34">
        <f t="shared" si="9"/>
        <v>-4095.496861688252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-349.60486546548071</v>
      </c>
      <c r="AR34">
        <f t="shared" si="14"/>
        <v>-352.10945384452964</v>
      </c>
      <c r="AS34">
        <f t="shared" si="15"/>
        <v>15.850141016816957</v>
      </c>
      <c r="AT34">
        <f t="shared" si="16"/>
        <v>24.052600121162619</v>
      </c>
      <c r="AU34">
        <f t="shared" si="17"/>
        <v>-312.20671270655009</v>
      </c>
      <c r="AW34">
        <v>31</v>
      </c>
      <c r="AX34">
        <f>IF(Z34&gt;0, (R34*SUMPRODUCT(K34:$K$98, X34:$X$98)-K34*$AZ$3)/Z34, 0)</f>
        <v>6543.1596442027794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6362.1262300664966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4299.5027832529968</v>
      </c>
      <c r="AC35">
        <f t="shared" ref="AC35:AC66" si="33">S35*Z35</f>
        <v>4073.8148051686558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-5102.5133148226842</v>
      </c>
      <c r="AI35">
        <f t="shared" ref="AI35:AI66" si="38">SUM(AE35:AH35)</f>
        <v>-5134.5294573656947</v>
      </c>
      <c r="AJ35">
        <f t="shared" ref="AJ35:AJ66" si="39">AB35-AC35</f>
        <v>225.68797808434101</v>
      </c>
      <c r="AK35">
        <f t="shared" si="30"/>
        <v>300.96519482770981</v>
      </c>
      <c r="AL35">
        <f t="shared" ref="AL35:AL66" si="40">SUM(AI35:AK35)</f>
        <v>-4607.8762844536441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-347.29758473622036</v>
      </c>
      <c r="AR35">
        <f t="shared" ref="AR35:AR66" si="45">AI35*$K35</f>
        <v>-349.47673220565611</v>
      </c>
      <c r="AS35">
        <f t="shared" ref="AS35:AS66" si="46">AJ35*$K35</f>
        <v>15.361231780620344</v>
      </c>
      <c r="AT35">
        <f t="shared" ref="AT35:AT66" si="47">AK35*$K35</f>
        <v>20.484902008915565</v>
      </c>
      <c r="AU35">
        <f t="shared" ref="AU35:AU66" si="48">AL35*$K35</f>
        <v>-313.63059841612022</v>
      </c>
      <c r="AW35">
        <v>32</v>
      </c>
      <c r="AX35">
        <f>IF(Z35&gt;0, (R35*SUMPRODUCT(K35:$K$98, X35:$X$98)-K35*$AZ$3)/Z35, 0)</f>
        <v>6362.1262300664966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500000</v>
      </c>
      <c r="S36">
        <f t="shared" si="32"/>
        <v>6162.4001016385946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4073.8148051686558</v>
      </c>
      <c r="AC36">
        <f t="shared" si="33"/>
        <v>3837.1572984513077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-5623.54323118921</v>
      </c>
      <c r="AI36">
        <f t="shared" si="38"/>
        <v>-5654.6768579836707</v>
      </c>
      <c r="AJ36">
        <f t="shared" si="39"/>
        <v>236.65750671734804</v>
      </c>
      <c r="AK36">
        <f t="shared" si="30"/>
        <v>285.16703636180591</v>
      </c>
      <c r="AL36">
        <f t="shared" si="40"/>
        <v>-5132.8523149045168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-341.7508723764949</v>
      </c>
      <c r="AR36">
        <f t="shared" si="45"/>
        <v>-343.6429079988477</v>
      </c>
      <c r="AS36">
        <f t="shared" si="46"/>
        <v>14.382019671607761</v>
      </c>
      <c r="AT36">
        <f t="shared" si="47"/>
        <v>17.330014093100122</v>
      </c>
      <c r="AU36">
        <f t="shared" si="48"/>
        <v>-311.93087423413982</v>
      </c>
      <c r="AW36">
        <v>33</v>
      </c>
      <c r="AX36">
        <f>IF(Z36&gt;0, (R36*SUMPRODUCT(K36:$K$98, X36:$X$98)-K36*$AZ$3)/Z36, 0)</f>
        <v>6162.4001016385946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500000</v>
      </c>
      <c r="S37">
        <f t="shared" si="32"/>
        <v>5949.5419377390926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3837.1572984513077</v>
      </c>
      <c r="AC37">
        <f t="shared" si="33"/>
        <v>3594.192210020236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-6166.692565698344</v>
      </c>
      <c r="AI37">
        <f t="shared" si="38"/>
        <v>-6196.8981869682902</v>
      </c>
      <c r="AJ37">
        <f t="shared" si="39"/>
        <v>242.96508843107176</v>
      </c>
      <c r="AK37">
        <f t="shared" si="30"/>
        <v>268.60101089159156</v>
      </c>
      <c r="AL37">
        <f t="shared" si="40"/>
        <v>-5685.3320876456264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-334.60611127007434</v>
      </c>
      <c r="AR37">
        <f t="shared" si="45"/>
        <v>-336.24507500370561</v>
      </c>
      <c r="AS37">
        <f t="shared" si="46"/>
        <v>13.183339780309632</v>
      </c>
      <c r="AT37">
        <f t="shared" si="47"/>
        <v>14.57435063936391</v>
      </c>
      <c r="AU37">
        <f t="shared" si="48"/>
        <v>-308.48738458403204</v>
      </c>
      <c r="AW37">
        <v>34</v>
      </c>
      <c r="AX37">
        <f>IF(Z37&gt;0, (R37*SUMPRODUCT(K37:$K$98, X37:$X$98)-K37*$AZ$3)/Z37, 0)</f>
        <v>5949.5419377390926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500000</v>
      </c>
      <c r="S38">
        <f t="shared" si="32"/>
        <v>5727.7540483224439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3594.192210020236</v>
      </c>
      <c r="AC38">
        <f t="shared" si="33"/>
        <v>3347.7876915585748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-6793.0312739810579</v>
      </c>
      <c r="AI38">
        <f t="shared" si="38"/>
        <v>-6822.2555359109074</v>
      </c>
      <c r="AJ38">
        <f t="shared" si="39"/>
        <v>246.40451846166116</v>
      </c>
      <c r="AK38">
        <f t="shared" si="30"/>
        <v>251.59345470141653</v>
      </c>
      <c r="AL38">
        <f t="shared" si="40"/>
        <v>-6324.2575627478291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-329.09945446371728</v>
      </c>
      <c r="AR38">
        <f t="shared" si="45"/>
        <v>-330.51527138996289</v>
      </c>
      <c r="AS38">
        <f t="shared" si="46"/>
        <v>11.937467874427124</v>
      </c>
      <c r="AT38">
        <f t="shared" si="47"/>
        <v>12.188854334591282</v>
      </c>
      <c r="AU38">
        <f t="shared" si="48"/>
        <v>-306.38894918094445</v>
      </c>
      <c r="AW38">
        <v>35</v>
      </c>
      <c r="AX38">
        <f>IF(Z38&gt;0, (R38*SUMPRODUCT(K38:$K$98, X38:$X$98)-K38*$AZ$3)/Z38, 0)</f>
        <v>5727.7540483224439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500000</v>
      </c>
      <c r="S39">
        <f t="shared" si="32"/>
        <v>5493.6242750314559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3347.7876915585748</v>
      </c>
      <c r="AC39">
        <f t="shared" si="33"/>
        <v>3097.4396592452267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-7407.9704838116622</v>
      </c>
      <c r="AI39">
        <f t="shared" si="38"/>
        <v>-7436.1617060738317</v>
      </c>
      <c r="AJ39">
        <f t="shared" si="39"/>
        <v>250.34803231334809</v>
      </c>
      <c r="AK39">
        <f t="shared" si="30"/>
        <v>234.34513840910026</v>
      </c>
      <c r="AL39">
        <f t="shared" si="40"/>
        <v>-6951.4685353513833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-320.43855819930315</v>
      </c>
      <c r="AR39">
        <f t="shared" si="45"/>
        <v>-321.65799537650389</v>
      </c>
      <c r="AS39">
        <f t="shared" si="46"/>
        <v>10.829033768132025</v>
      </c>
      <c r="AT39">
        <f t="shared" si="47"/>
        <v>10.136813913733377</v>
      </c>
      <c r="AU39">
        <f t="shared" si="48"/>
        <v>-300.69214769463849</v>
      </c>
      <c r="AW39">
        <v>36</v>
      </c>
      <c r="AX39">
        <f>IF(Z39&gt;0, (R39*SUMPRODUCT(K39:$K$98, X39:$X$98)-K39*$AZ$3)/Z39, 0)</f>
        <v>5493.6242750314559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500000</v>
      </c>
      <c r="S40">
        <f t="shared" si="32"/>
        <v>5250.5616275220082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3097.4396592452267</v>
      </c>
      <c r="AC40">
        <f t="shared" si="33"/>
        <v>2847.3148708230392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-7949.2616203841808</v>
      </c>
      <c r="AI40">
        <f t="shared" si="38"/>
        <v>-7976.3760042616905</v>
      </c>
      <c r="AJ40">
        <f t="shared" si="39"/>
        <v>250.12478842218752</v>
      </c>
      <c r="AK40">
        <f t="shared" ref="AK40:AK71" si="61">G40*SUM(AB40:AB40, AE40:AF40)</f>
        <v>216.8207761471659</v>
      </c>
      <c r="AL40">
        <f t="shared" si="40"/>
        <v>-7509.4304396923371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-307.01125250732173</v>
      </c>
      <c r="AR40">
        <f t="shared" si="45"/>
        <v>-308.05844674406092</v>
      </c>
      <c r="AS40">
        <f t="shared" si="46"/>
        <v>9.6601581686165954</v>
      </c>
      <c r="AT40">
        <f t="shared" si="47"/>
        <v>8.373912098182263</v>
      </c>
      <c r="AU40">
        <f t="shared" si="48"/>
        <v>-290.02437647726208</v>
      </c>
      <c r="AW40">
        <v>37</v>
      </c>
      <c r="AX40">
        <f>IF(Z40&gt;0, (R40*SUMPRODUCT(K40:$K$98, X40:$X$98)-K40*$AZ$3)/Z40, 0)</f>
        <v>5250.5616275220082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500000</v>
      </c>
      <c r="S41">
        <f t="shared" si="32"/>
        <v>5007.1414548734638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2847.3148708230392</v>
      </c>
      <c r="AC41">
        <f t="shared" si="33"/>
        <v>2603.0837699024269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-8495.2892269579243</v>
      </c>
      <c r="AI41">
        <f t="shared" si="38"/>
        <v>-8521.2829380739622</v>
      </c>
      <c r="AJ41">
        <f t="shared" si="39"/>
        <v>244.23110092061233</v>
      </c>
      <c r="AK41">
        <f t="shared" si="61"/>
        <v>199.31204095761277</v>
      </c>
      <c r="AL41">
        <f t="shared" si="40"/>
        <v>-8077.7397961957377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-292.94605211376171</v>
      </c>
      <c r="AR41">
        <f t="shared" si="45"/>
        <v>-293.84240241423942</v>
      </c>
      <c r="AS41">
        <f t="shared" si="46"/>
        <v>8.4219071189541097</v>
      </c>
      <c r="AT41">
        <f t="shared" si="47"/>
        <v>6.8729473449813394</v>
      </c>
      <c r="AU41">
        <f t="shared" si="48"/>
        <v>-278.54754795030402</v>
      </c>
      <c r="AW41">
        <v>38</v>
      </c>
      <c r="AX41">
        <f>IF(Z41&gt;0, (R41*SUMPRODUCT(K41:$K$98, X41:$X$98)-K41*$AZ$3)/Z41, 0)</f>
        <v>5007.1414548734638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500000</v>
      </c>
      <c r="S42">
        <f t="shared" si="32"/>
        <v>4764.2628326103104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2603.0837699024269</v>
      </c>
      <c r="AC42">
        <f t="shared" si="33"/>
        <v>2366.191424562513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-9010.6107847880448</v>
      </c>
      <c r="AI42">
        <f t="shared" si="38"/>
        <v>-9035.4434977144447</v>
      </c>
      <c r="AJ42">
        <f t="shared" si="39"/>
        <v>236.89234533991385</v>
      </c>
      <c r="AK42">
        <f t="shared" si="61"/>
        <v>182.21586389316991</v>
      </c>
      <c r="AL42">
        <f t="shared" si="40"/>
        <v>-8616.3352884813594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-277.42505981191755</v>
      </c>
      <c r="AR42">
        <f t="shared" si="45"/>
        <v>-278.1896269465372</v>
      </c>
      <c r="AS42">
        <f t="shared" si="46"/>
        <v>7.2936091286798312</v>
      </c>
      <c r="AT42">
        <f t="shared" si="47"/>
        <v>5.6101909345129917</v>
      </c>
      <c r="AU42">
        <f t="shared" si="48"/>
        <v>-265.28582688334433</v>
      </c>
      <c r="AW42">
        <v>39</v>
      </c>
      <c r="AX42">
        <f>IF(Z42&gt;0, (R42*SUMPRODUCT(K42:$K$98, X42:$X$98)-K42*$AZ$3)/Z42, 0)</f>
        <v>4764.2628326103104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500000</v>
      </c>
      <c r="S43">
        <f t="shared" si="32"/>
        <v>4525.3605741896463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2366.191424562513</v>
      </c>
      <c r="AC43">
        <f t="shared" si="33"/>
        <v>2138.8143172272462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-9529.6149223066477</v>
      </c>
      <c r="AI43">
        <f t="shared" si="38"/>
        <v>-9553.2463466115514</v>
      </c>
      <c r="AJ43">
        <f t="shared" si="39"/>
        <v>227.37710733526683</v>
      </c>
      <c r="AK43">
        <f t="shared" si="61"/>
        <v>165.63339971937592</v>
      </c>
      <c r="AL43">
        <f t="shared" si="40"/>
        <v>-9160.2358395569081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-261.9683271349295</v>
      </c>
      <c r="AR43">
        <f t="shared" si="45"/>
        <v>-262.61795303728155</v>
      </c>
      <c r="AS43">
        <f t="shared" si="46"/>
        <v>6.2505779008939504</v>
      </c>
      <c r="AT43">
        <f t="shared" si="47"/>
        <v>4.5532484781298246</v>
      </c>
      <c r="AU43">
        <f t="shared" si="48"/>
        <v>-251.81412665825778</v>
      </c>
      <c r="AW43">
        <v>40</v>
      </c>
      <c r="AX43">
        <f>IF(Z43&gt;0, (R43*SUMPRODUCT(K43:$K$98, X43:$X$98)-K43*$AZ$3)/Z43, 0)</f>
        <v>4525.3605741896463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500000</v>
      </c>
      <c r="S44">
        <f t="shared" si="32"/>
        <v>4291.6060631889322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2138.8143172272462</v>
      </c>
      <c r="AC44">
        <f t="shared" si="33"/>
        <v>1921.5316619464688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-10080.17285233726</v>
      </c>
      <c r="AI44">
        <f t="shared" si="38"/>
        <v>-10102.559945113882</v>
      </c>
      <c r="AJ44">
        <f t="shared" si="39"/>
        <v>217.28265528077736</v>
      </c>
      <c r="AK44">
        <f t="shared" si="61"/>
        <v>149.71700220590725</v>
      </c>
      <c r="AL44">
        <f t="shared" si="40"/>
        <v>-9735.5602876271987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-247.41349924933189</v>
      </c>
      <c r="AR44">
        <f t="shared" si="45"/>
        <v>-247.96298079523606</v>
      </c>
      <c r="AS44">
        <f t="shared" si="46"/>
        <v>5.3331091496847289</v>
      </c>
      <c r="AT44">
        <f t="shared" si="47"/>
        <v>3.6747393080957567</v>
      </c>
      <c r="AU44">
        <f t="shared" si="48"/>
        <v>-238.95513233745561</v>
      </c>
      <c r="AW44">
        <v>41</v>
      </c>
      <c r="AX44">
        <f>IF(Z44&gt;0, (R44*SUMPRODUCT(K44:$K$98, X44:$X$98)-K44*$AZ$3)/Z44, 0)</f>
        <v>4291.6060631889322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500000</v>
      </c>
      <c r="S45">
        <f t="shared" si="32"/>
        <v>4060.5265939919759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1921.5316619464688</v>
      </c>
      <c r="AC45">
        <f t="shared" si="33"/>
        <v>1714.0160839954865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-10573.868749931968</v>
      </c>
      <c r="AI45">
        <f t="shared" si="38"/>
        <v>-10594.974584905831</v>
      </c>
      <c r="AJ45">
        <f t="shared" si="39"/>
        <v>207.51557795098233</v>
      </c>
      <c r="AK45">
        <f t="shared" si="61"/>
        <v>134.50721633625284</v>
      </c>
      <c r="AL45">
        <f t="shared" si="40"/>
        <v>-10252.951790618596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-231.72415386504747</v>
      </c>
      <c r="AR45">
        <f t="shared" si="45"/>
        <v>-232.18668388755842</v>
      </c>
      <c r="AS45">
        <f t="shared" si="46"/>
        <v>4.5476611117210126</v>
      </c>
      <c r="AT45">
        <f t="shared" si="47"/>
        <v>2.9476979175159159</v>
      </c>
      <c r="AU45">
        <f t="shared" si="48"/>
        <v>-224.69132485832148</v>
      </c>
      <c r="AW45">
        <v>42</v>
      </c>
      <c r="AX45">
        <f>IF(Z45&gt;0, (R45*SUMPRODUCT(K45:$K$98, X45:$X$98)-K45*$AZ$3)/Z45, 0)</f>
        <v>4060.5265939919759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500000</v>
      </c>
      <c r="S46">
        <f t="shared" si="32"/>
        <v>3834.0264742406284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1714.0160839954865</v>
      </c>
      <c r="AC46">
        <f t="shared" si="33"/>
        <v>1517.9150741468234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-10994.637285932185</v>
      </c>
      <c r="AI46">
        <f t="shared" si="38"/>
        <v>-11014.432598827716</v>
      </c>
      <c r="AJ46">
        <f t="shared" si="39"/>
        <v>196.10100984866313</v>
      </c>
      <c r="AK46">
        <f t="shared" si="61"/>
        <v>119.98112587968407</v>
      </c>
      <c r="AL46">
        <f t="shared" si="40"/>
        <v>-10698.35046309937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-215.12965142016876</v>
      </c>
      <c r="AR46">
        <f t="shared" si="45"/>
        <v>-215.51698195706766</v>
      </c>
      <c r="AS46">
        <f t="shared" si="46"/>
        <v>3.8370653614799193</v>
      </c>
      <c r="AT46">
        <f t="shared" si="47"/>
        <v>2.3476443211566469</v>
      </c>
      <c r="AU46">
        <f t="shared" si="48"/>
        <v>-209.33227227443112</v>
      </c>
      <c r="AW46">
        <v>43</v>
      </c>
      <c r="AX46">
        <f>IF(Z46&gt;0, (R46*SUMPRODUCT(K46:$K$98, X46:$X$98)-K46*$AZ$3)/Z46, 0)</f>
        <v>3834.0264742406284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500000</v>
      </c>
      <c r="S47">
        <f t="shared" si="32"/>
        <v>3615.2579865266789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1517.9150741468234</v>
      </c>
      <c r="AC47">
        <f t="shared" si="33"/>
        <v>1334.5918013127114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-11395.926267686629</v>
      </c>
      <c r="AI47">
        <f t="shared" si="38"/>
        <v>-11414.384034826437</v>
      </c>
      <c r="AJ47">
        <f t="shared" si="39"/>
        <v>183.323272834112</v>
      </c>
      <c r="AK47">
        <f t="shared" si="61"/>
        <v>106.25405519027764</v>
      </c>
      <c r="AL47">
        <f t="shared" si="40"/>
        <v>-11124.806706802046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-199.0907006541135</v>
      </c>
      <c r="AR47">
        <f t="shared" si="45"/>
        <v>-199.41316411219978</v>
      </c>
      <c r="AS47">
        <f t="shared" si="46"/>
        <v>3.2027198120998062</v>
      </c>
      <c r="AT47">
        <f t="shared" si="47"/>
        <v>1.856294415940225</v>
      </c>
      <c r="AU47">
        <f t="shared" si="48"/>
        <v>-194.35414988415974</v>
      </c>
      <c r="AW47">
        <v>44</v>
      </c>
      <c r="AX47">
        <f>IF(Z47&gt;0, (R47*SUMPRODUCT(K47:$K$98, X47:$X$98)-K47*$AZ$3)/Z47, 0)</f>
        <v>3615.2579865266789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500000</v>
      </c>
      <c r="S48">
        <f t="shared" si="32"/>
        <v>3403.8848314742013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1334.5918013127114</v>
      </c>
      <c r="AC48">
        <f t="shared" si="33"/>
        <v>1163.8996529675776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-11765.526755664732</v>
      </c>
      <c r="AI48">
        <f t="shared" si="38"/>
        <v>-11782.623392457574</v>
      </c>
      <c r="AJ48">
        <f t="shared" si="39"/>
        <v>170.69214834513377</v>
      </c>
      <c r="AK48">
        <f t="shared" si="61"/>
        <v>93.421426091889799</v>
      </c>
      <c r="AL48">
        <f t="shared" si="40"/>
        <v>-11518.50981802055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-183.52477379757929</v>
      </c>
      <c r="AR48">
        <f t="shared" si="45"/>
        <v>-183.79145598404364</v>
      </c>
      <c r="AS48">
        <f t="shared" si="46"/>
        <v>2.66254444570286</v>
      </c>
      <c r="AT48">
        <f t="shared" si="47"/>
        <v>1.4572357402618201</v>
      </c>
      <c r="AU48">
        <f t="shared" si="48"/>
        <v>-179.67167579807895</v>
      </c>
      <c r="AW48">
        <v>45</v>
      </c>
      <c r="AX48">
        <f>IF(Z48&gt;0, (R48*SUMPRODUCT(K48:$K$98, X48:$X$98)-K48*$AZ$3)/Z48, 0)</f>
        <v>3403.8848314742013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500000</v>
      </c>
      <c r="S49">
        <f t="shared" si="32"/>
        <v>3199.8925122125497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1163.8996529675776</v>
      </c>
      <c r="AC49">
        <f t="shared" si="33"/>
        <v>1005.7307294458726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-12105.999091470952</v>
      </c>
      <c r="AI49">
        <f t="shared" si="38"/>
        <v>-12121.71416198672</v>
      </c>
      <c r="AJ49">
        <f t="shared" si="39"/>
        <v>158.16892352170498</v>
      </c>
      <c r="AK49">
        <f t="shared" si="61"/>
        <v>81.472975707730441</v>
      </c>
      <c r="AL49">
        <f t="shared" si="40"/>
        <v>-11882.072262757283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-168.60324772434703</v>
      </c>
      <c r="AR49">
        <f t="shared" si="45"/>
        <v>-168.82211540368149</v>
      </c>
      <c r="AS49">
        <f t="shared" si="46"/>
        <v>2.2028577726898728</v>
      </c>
      <c r="AT49">
        <f t="shared" si="47"/>
        <v>1.1346943116630535</v>
      </c>
      <c r="AU49">
        <f t="shared" si="48"/>
        <v>-165.48456331932854</v>
      </c>
      <c r="AW49">
        <v>46</v>
      </c>
      <c r="AX49">
        <f>IF(Z49&gt;0, (R49*SUMPRODUCT(K49:$K$98, X49:$X$98)-K49*$AZ$3)/Z49, 0)</f>
        <v>3199.8925122125497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500000</v>
      </c>
      <c r="S50">
        <f t="shared" si="32"/>
        <v>3002.6068791367725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1005.7307294458726</v>
      </c>
      <c r="AC50">
        <f t="shared" si="33"/>
        <v>859.76663375355633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-12409.168135210275</v>
      </c>
      <c r="AI50">
        <f t="shared" si="38"/>
        <v>-12423.485138207363</v>
      </c>
      <c r="AJ50">
        <f t="shared" si="39"/>
        <v>145.96409569231628</v>
      </c>
      <c r="AK50">
        <f t="shared" si="61"/>
        <v>70.401151061211095</v>
      </c>
      <c r="AL50">
        <f t="shared" si="40"/>
        <v>-12207.119891453836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-154.30853400401887</v>
      </c>
      <c r="AR50">
        <f t="shared" si="45"/>
        <v>-154.48656654574447</v>
      </c>
      <c r="AS50">
        <f t="shared" si="46"/>
        <v>1.815069743441911</v>
      </c>
      <c r="AT50">
        <f t="shared" si="47"/>
        <v>0.87544131033460915</v>
      </c>
      <c r="AU50">
        <f t="shared" si="48"/>
        <v>-151.79605549196796</v>
      </c>
      <c r="AW50">
        <v>47</v>
      </c>
      <c r="AX50">
        <f>IF(Z50&gt;0, (R50*SUMPRODUCT(K50:$K$98, X50:$X$98)-K50*$AZ$3)/Z50, 0)</f>
        <v>3002.6068791367725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500000</v>
      </c>
      <c r="S51">
        <f t="shared" si="32"/>
        <v>2810.7794912208255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859.76663375355633</v>
      </c>
      <c r="AC51">
        <f t="shared" si="33"/>
        <v>725.67162834956457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-12651.072805925942</v>
      </c>
      <c r="AI51">
        <f t="shared" si="38"/>
        <v>-12663.981531612466</v>
      </c>
      <c r="AJ51">
        <f t="shared" si="39"/>
        <v>134.09500540399176</v>
      </c>
      <c r="AK51">
        <f t="shared" si="61"/>
        <v>60.183664362748949</v>
      </c>
      <c r="AL51">
        <f t="shared" si="40"/>
        <v>-12469.702861845726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-140.46127578745157</v>
      </c>
      <c r="AR51">
        <f t="shared" si="45"/>
        <v>-140.60459771014811</v>
      </c>
      <c r="AS51">
        <f t="shared" si="46"/>
        <v>1.4888188396913848</v>
      </c>
      <c r="AT51">
        <f t="shared" si="47"/>
        <v>0.66820216811935296</v>
      </c>
      <c r="AU51">
        <f t="shared" si="48"/>
        <v>-138.44757670233739</v>
      </c>
      <c r="AW51">
        <v>48</v>
      </c>
      <c r="AX51">
        <f>IF(Z51&gt;0, (R51*SUMPRODUCT(K51:$K$98, X51:$X$98)-K51*$AZ$3)/Z51, 0)</f>
        <v>2810.7794912208255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500000</v>
      </c>
      <c r="S52">
        <f t="shared" si="32"/>
        <v>2624.1363303357857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725.67162834956457</v>
      </c>
      <c r="AC52">
        <f t="shared" si="33"/>
        <v>603.25814595499492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-12852.252206129215</v>
      </c>
      <c r="AI52">
        <f t="shared" si="38"/>
        <v>-12863.746619338261</v>
      </c>
      <c r="AJ52">
        <f t="shared" si="39"/>
        <v>122.41348239456966</v>
      </c>
      <c r="AK52">
        <f t="shared" si="61"/>
        <v>50.797013984469523</v>
      </c>
      <c r="AL52">
        <f t="shared" si="40"/>
        <v>-12690.536122959222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-127.40617290132928</v>
      </c>
      <c r="AR52">
        <f t="shared" si="45"/>
        <v>-127.52011862642271</v>
      </c>
      <c r="AS52">
        <f t="shared" si="46"/>
        <v>1.2135019647356871</v>
      </c>
      <c r="AT52">
        <f t="shared" si="47"/>
        <v>0.50355790119728205</v>
      </c>
      <c r="AU52">
        <f t="shared" si="48"/>
        <v>-125.80305876048975</v>
      </c>
      <c r="AW52">
        <v>49</v>
      </c>
      <c r="AX52">
        <f>IF(Z52&gt;0, (R52*SUMPRODUCT(K52:$K$98, X52:$X$98)-K52*$AZ$3)/Z52, 0)</f>
        <v>2624.1363303357857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500000</v>
      </c>
      <c r="S53">
        <f t="shared" si="32"/>
        <v>2438.7119064448693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603.25814595499492</v>
      </c>
      <c r="AC53">
        <f t="shared" si="33"/>
        <v>491.96607429730994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-12928.72275644915</v>
      </c>
      <c r="AI53">
        <f t="shared" si="38"/>
        <v>-12938.809353250461</v>
      </c>
      <c r="AJ53">
        <f t="shared" si="39"/>
        <v>111.29207165768497</v>
      </c>
      <c r="AK53">
        <f t="shared" si="61"/>
        <v>42.228070216849645</v>
      </c>
      <c r="AL53">
        <f t="shared" si="40"/>
        <v>-12785.289211375926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-114.43235371201297</v>
      </c>
      <c r="AR53">
        <f t="shared" si="45"/>
        <v>-114.521630358644</v>
      </c>
      <c r="AS53">
        <f t="shared" si="46"/>
        <v>0.985048094013941</v>
      </c>
      <c r="AT53">
        <f t="shared" si="47"/>
        <v>0.37376139613016418</v>
      </c>
      <c r="AU53">
        <f t="shared" si="48"/>
        <v>-113.16282086849989</v>
      </c>
      <c r="AW53">
        <v>50</v>
      </c>
      <c r="AX53">
        <f>IF(Z53&gt;0, (R53*SUMPRODUCT(K53:$K$98, X53:$X$98)-K53*$AZ$3)/Z53, 0)</f>
        <v>2438.7119064448693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500000</v>
      </c>
      <c r="S54">
        <f t="shared" si="32"/>
        <v>2252.0057082621233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491.96607429730994</v>
      </c>
      <c r="AC54">
        <f t="shared" si="33"/>
        <v>391.92131098140806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-12841.25203624305</v>
      </c>
      <c r="AI54">
        <f t="shared" si="38"/>
        <v>-12849.953641872724</v>
      </c>
      <c r="AJ54">
        <f t="shared" si="39"/>
        <v>100.04476331590189</v>
      </c>
      <c r="AK54">
        <f t="shared" si="61"/>
        <v>34.437625200811702</v>
      </c>
      <c r="AL54">
        <f t="shared" si="40"/>
        <v>-12715.47125335601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-101.48049001864811</v>
      </c>
      <c r="AR54">
        <f t="shared" si="45"/>
        <v>-101.54925614836476</v>
      </c>
      <c r="AS54">
        <f t="shared" si="46"/>
        <v>0.79062318662096187</v>
      </c>
      <c r="AT54">
        <f t="shared" si="47"/>
        <v>0.2721500263832039</v>
      </c>
      <c r="AU54">
        <f t="shared" si="48"/>
        <v>-100.4864829353606</v>
      </c>
      <c r="AW54">
        <v>51</v>
      </c>
      <c r="AX54">
        <f>IF(Z54&gt;0, (R54*SUMPRODUCT(K54:$K$98, X54:$X$98)-K54*$AZ$3)/Z54, 0)</f>
        <v>2252.0057082621233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500000</v>
      </c>
      <c r="S55">
        <f t="shared" si="32"/>
        <v>2061.0152400638799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391.92131098140806</v>
      </c>
      <c r="AC55">
        <f t="shared" si="33"/>
        <v>303.28688381643082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-12568.835768157378</v>
      </c>
      <c r="AI55">
        <f t="shared" si="38"/>
        <v>-12576.193474153939</v>
      </c>
      <c r="AJ55">
        <f t="shared" si="39"/>
        <v>88.634427164977239</v>
      </c>
      <c r="AK55">
        <f t="shared" si="61"/>
        <v>27.434491768698567</v>
      </c>
      <c r="AL55">
        <f t="shared" si="40"/>
        <v>-12460.124555220262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-88.685417423012439</v>
      </c>
      <c r="AR55">
        <f t="shared" si="45"/>
        <v>-88.737333228073226</v>
      </c>
      <c r="AS55">
        <f t="shared" si="46"/>
        <v>0.62540248883592342</v>
      </c>
      <c r="AT55">
        <f t="shared" si="47"/>
        <v>0.19357714582119331</v>
      </c>
      <c r="AU55">
        <f t="shared" si="48"/>
        <v>-87.9183535934161</v>
      </c>
      <c r="AW55">
        <v>52</v>
      </c>
      <c r="AX55">
        <f>IF(Z55&gt;0, (R55*SUMPRODUCT(K55:$K$98, X55:$X$98)-K55*$AZ$3)/Z55, 0)</f>
        <v>2061.0152400638799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500000</v>
      </c>
      <c r="S56">
        <f t="shared" si="32"/>
        <v>1859.0102058705402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303.28688381643082</v>
      </c>
      <c r="AC56">
        <f t="shared" si="33"/>
        <v>226.07116536990998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-12037.113935392876</v>
      </c>
      <c r="AI56">
        <f t="shared" si="38"/>
        <v>-12043.194352935932</v>
      </c>
      <c r="AJ56">
        <f t="shared" si="39"/>
        <v>77.215718446520839</v>
      </c>
      <c r="AK56">
        <f t="shared" si="61"/>
        <v>21.230081867150158</v>
      </c>
      <c r="AL56">
        <f t="shared" si="40"/>
        <v>-11944.748552622261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-75.833571736184979</v>
      </c>
      <c r="AR56">
        <f t="shared" si="45"/>
        <v>-75.871878242413317</v>
      </c>
      <c r="AS56">
        <f t="shared" si="46"/>
        <v>0.48645744780716682</v>
      </c>
      <c r="AT56">
        <f t="shared" si="47"/>
        <v>0.13374908178810593</v>
      </c>
      <c r="AU56">
        <f t="shared" si="48"/>
        <v>-75.251671712818037</v>
      </c>
      <c r="AW56">
        <v>53</v>
      </c>
      <c r="AX56">
        <f>IF(Z56&gt;0, (R56*SUMPRODUCT(K56:$K$98, X56:$X$98)-K56*$AZ$3)/Z56, 0)</f>
        <v>1859.0102058705402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500000</v>
      </c>
      <c r="S57">
        <f t="shared" si="32"/>
        <v>1639.1322686702949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226.07116536990998</v>
      </c>
      <c r="AC57">
        <f t="shared" si="33"/>
        <v>160.47839629130669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-11243.892493946189</v>
      </c>
      <c r="AI57">
        <f t="shared" si="38"/>
        <v>-11248.787718064419</v>
      </c>
      <c r="AJ57">
        <f t="shared" si="39"/>
        <v>65.592769078603283</v>
      </c>
      <c r="AK57">
        <f t="shared" si="61"/>
        <v>15.8249815758937</v>
      </c>
      <c r="AL57">
        <f t="shared" si="40"/>
        <v>-11167.369967409923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-63.246690062245733</v>
      </c>
      <c r="AR57">
        <f t="shared" si="45"/>
        <v>-63.27422560856634</v>
      </c>
      <c r="AS57">
        <f t="shared" si="46"/>
        <v>0.36895812891064905</v>
      </c>
      <c r="AT57">
        <f t="shared" si="47"/>
        <v>8.901523253714666E-2</v>
      </c>
      <c r="AU57">
        <f t="shared" si="48"/>
        <v>-62.816252247118541</v>
      </c>
      <c r="AW57">
        <v>54</v>
      </c>
      <c r="AX57">
        <f>IF(Z57&gt;0, (R57*SUMPRODUCT(K57:$K$98, X57:$X$98)-K57*$AZ$3)/Z57, 0)</f>
        <v>1639.1322686702949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500000</v>
      </c>
      <c r="S58">
        <f t="shared" si="32"/>
        <v>1389.7506782695662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160.47839629130669</v>
      </c>
      <c r="AC58">
        <f t="shared" si="33"/>
        <v>106.37528003047341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-10191.364888894026</v>
      </c>
      <c r="AI58">
        <f t="shared" si="38"/>
        <v>-10195.192024282185</v>
      </c>
      <c r="AJ58">
        <f t="shared" si="39"/>
        <v>54.103116260833289</v>
      </c>
      <c r="AK58">
        <f t="shared" si="61"/>
        <v>11.233487740391469</v>
      </c>
      <c r="AL58">
        <f t="shared" si="40"/>
        <v>-10129.855420280961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-51.184144190960318</v>
      </c>
      <c r="AR58">
        <f t="shared" si="45"/>
        <v>-51.203365232663899</v>
      </c>
      <c r="AS58">
        <f t="shared" si="46"/>
        <v>0.27172235849317122</v>
      </c>
      <c r="AT58">
        <f t="shared" si="47"/>
        <v>5.6418003136965378E-2</v>
      </c>
      <c r="AU58">
        <f t="shared" si="48"/>
        <v>-50.875224871033765</v>
      </c>
      <c r="AW58">
        <v>55</v>
      </c>
      <c r="AX58">
        <f>IF(Z58&gt;0, (R58*SUMPRODUCT(K58:$K$98, X58:$X$98)-K58*$AZ$3)/Z58, 0)</f>
        <v>1389.7506782695662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500000</v>
      </c>
      <c r="S59">
        <f t="shared" si="32"/>
        <v>1094.5188671746353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106.37528003047341</v>
      </c>
      <c r="AC59">
        <f t="shared" si="33"/>
        <v>63.355041019345492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-8946.6810401971943</v>
      </c>
      <c r="AI59">
        <f t="shared" si="38"/>
        <v>-8949.5752361274517</v>
      </c>
      <c r="AJ59">
        <f t="shared" si="39"/>
        <v>43.020239011127913</v>
      </c>
      <c r="AK59">
        <f t="shared" si="61"/>
        <v>7.4462696021331389</v>
      </c>
      <c r="AL59">
        <f t="shared" si="40"/>
        <v>-8899.1087275141908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-40.118716168777659</v>
      </c>
      <c r="AR59">
        <f t="shared" si="45"/>
        <v>-40.131694325095197</v>
      </c>
      <c r="AS59">
        <f t="shared" si="46"/>
        <v>0.1929113992826971</v>
      </c>
      <c r="AT59">
        <f t="shared" si="47"/>
        <v>3.3390569680753025E-2</v>
      </c>
      <c r="AU59">
        <f t="shared" si="48"/>
        <v>-39.905392356131749</v>
      </c>
      <c r="AW59">
        <v>56</v>
      </c>
      <c r="AX59">
        <f>IF(Z59&gt;0, (R59*SUMPRODUCT(K59:$K$98, X59:$X$98)-K59*$AZ$3)/Z59, 0)</f>
        <v>1094.5188671746353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500000</v>
      </c>
      <c r="S60">
        <f t="shared" si="32"/>
        <v>724.93483775172263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63.355041019345492</v>
      </c>
      <c r="AC60">
        <f t="shared" si="33"/>
        <v>30.525525903989504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-7598.5605694001306</v>
      </c>
      <c r="AI60">
        <f t="shared" si="38"/>
        <v>-7600.6659673141457</v>
      </c>
      <c r="AJ60">
        <f t="shared" si="39"/>
        <v>32.829515115355989</v>
      </c>
      <c r="AK60">
        <f t="shared" si="61"/>
        <v>4.4348528713541846</v>
      </c>
      <c r="AL60">
        <f t="shared" si="40"/>
        <v>-7563.4015993274352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-30.422743741243597</v>
      </c>
      <c r="AR60">
        <f t="shared" si="45"/>
        <v>-30.431173230043012</v>
      </c>
      <c r="AS60">
        <f t="shared" si="46"/>
        <v>0.13144120078819166</v>
      </c>
      <c r="AT60">
        <f t="shared" si="47"/>
        <v>1.7756046188360911E-2</v>
      </c>
      <c r="AU60">
        <f t="shared" si="48"/>
        <v>-30.281975983066459</v>
      </c>
      <c r="AW60">
        <v>57</v>
      </c>
      <c r="AX60">
        <f>IF(Z60&gt;0, (R60*SUMPRODUCT(K60:$K$98, X60:$X$98)-K60*$AZ$3)/Z60, 0)</f>
        <v>724.93483775172263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500000</v>
      </c>
      <c r="S61">
        <f t="shared" si="32"/>
        <v>225.86297694388048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30.525525903989504</v>
      </c>
      <c r="AC61">
        <f t="shared" si="33"/>
        <v>6.6109973890154521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-6208.4657942804333</v>
      </c>
      <c r="AI61">
        <f t="shared" si="38"/>
        <v>-6209.92929163588</v>
      </c>
      <c r="AJ61">
        <f t="shared" si="39"/>
        <v>23.914528514974052</v>
      </c>
      <c r="AK61">
        <f t="shared" si="61"/>
        <v>2.1367868132792656</v>
      </c>
      <c r="AL61">
        <f t="shared" si="40"/>
        <v>-6183.8779763076263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-22.193884401876009</v>
      </c>
      <c r="AR61">
        <f t="shared" si="45"/>
        <v>-22.199116079428158</v>
      </c>
      <c r="AS61">
        <f t="shared" si="46"/>
        <v>8.5489120657741627E-2</v>
      </c>
      <c r="AT61">
        <f t="shared" si="47"/>
        <v>7.6385376189174077E-3</v>
      </c>
      <c r="AU61">
        <f t="shared" si="48"/>
        <v>-22.105988421151501</v>
      </c>
      <c r="AW61">
        <v>58</v>
      </c>
      <c r="AX61">
        <f>IF(Z61&gt;0, (R61*SUMPRODUCT(K61:$K$98, X61:$X$98)-K61*$AZ$3)/Z61, 0)</f>
        <v>225.86297694388048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500000</v>
      </c>
      <c r="S62">
        <f t="shared" si="32"/>
        <v>-506.88362842817884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6.6109973890154521</v>
      </c>
      <c r="AC62">
        <f t="shared" si="33"/>
        <v>-9.7719805608342654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-4849.3496218714799</v>
      </c>
      <c r="AI62">
        <f t="shared" si="38"/>
        <v>-4850.3135492911852</v>
      </c>
      <c r="AJ62">
        <f t="shared" si="39"/>
        <v>16.382977949849717</v>
      </c>
      <c r="AK62">
        <f t="shared" si="61"/>
        <v>0.46276981723108168</v>
      </c>
      <c r="AL62">
        <f t="shared" si="40"/>
        <v>-4833.4678015241043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-15.477987824884815</v>
      </c>
      <c r="AR62">
        <f t="shared" si="45"/>
        <v>-15.481064455367175</v>
      </c>
      <c r="AS62">
        <f t="shared" si="46"/>
        <v>5.229062720069861E-2</v>
      </c>
      <c r="AT62">
        <f t="shared" si="47"/>
        <v>1.4770528329245477E-3</v>
      </c>
      <c r="AU62">
        <f t="shared" si="48"/>
        <v>-15.427296775333552</v>
      </c>
      <c r="AW62">
        <v>59</v>
      </c>
      <c r="AX62">
        <f>IF(Z62&gt;0, (R62*SUMPRODUCT(K62:$K$98, X62:$X$98)-K62*$AZ$3)/Z62, 0)</f>
        <v>-506.88362842817884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500000</v>
      </c>
      <c r="S63">
        <f t="shared" si="32"/>
        <v>-1680.4552279944689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-9.7719805608342654</v>
      </c>
      <c r="AC63">
        <f t="shared" si="33"/>
        <v>-20.061659053552734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-3573.7670391363658</v>
      </c>
      <c r="AI63">
        <f t="shared" si="38"/>
        <v>-3574.3639505779606</v>
      </c>
      <c r="AJ63">
        <f t="shared" si="39"/>
        <v>10.289678492718469</v>
      </c>
      <c r="AK63">
        <f t="shared" si="61"/>
        <v>-0.6840386392583987</v>
      </c>
      <c r="AL63">
        <f t="shared" si="40"/>
        <v>-3564.7583107245005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-10.184488464930194</v>
      </c>
      <c r="AR63">
        <f t="shared" si="45"/>
        <v>-10.186189537670787</v>
      </c>
      <c r="AS63">
        <f t="shared" si="46"/>
        <v>2.9323431205593151E-2</v>
      </c>
      <c r="AT63">
        <f t="shared" si="47"/>
        <v>-1.9493670277896031E-3</v>
      </c>
      <c r="AU63">
        <f t="shared" si="48"/>
        <v>-10.158815473492984</v>
      </c>
      <c r="AW63">
        <v>60</v>
      </c>
      <c r="AX63">
        <f>IF(Z63&gt;0, (R63*SUMPRODUCT(K63:$K$98, X63:$X$98)-K63*$AZ$3)/Z63, 0)</f>
        <v>-1680.4552279944689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500000</v>
      </c>
      <c r="S64">
        <f t="shared" si="32"/>
        <v>-3711.4381711725582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-20.061659053552734</v>
      </c>
      <c r="AC64">
        <f t="shared" si="33"/>
        <v>-25.613728471905844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-2458.7759363627088</v>
      </c>
      <c r="AI64">
        <f t="shared" si="38"/>
        <v>-2459.1210010962513</v>
      </c>
      <c r="AJ64">
        <f t="shared" si="39"/>
        <v>5.5520694183531099</v>
      </c>
      <c r="AK64">
        <f t="shared" si="61"/>
        <v>-1.4043161337486916</v>
      </c>
      <c r="AL64">
        <f t="shared" si="40"/>
        <v>-2454.9732478116466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-6.2562473813409785</v>
      </c>
      <c r="AR64">
        <f t="shared" si="45"/>
        <v>-6.257125383400334</v>
      </c>
      <c r="AS64">
        <f t="shared" si="46"/>
        <v>1.4126996789703E-2</v>
      </c>
      <c r="AT64">
        <f t="shared" si="47"/>
        <v>-3.5732207251617178E-3</v>
      </c>
      <c r="AU64">
        <f t="shared" si="48"/>
        <v>-6.2465716073357918</v>
      </c>
      <c r="AW64">
        <v>61</v>
      </c>
      <c r="AX64">
        <f>IF(Z64&gt;0, (R64*SUMPRODUCT(K64:$K$98, X64:$X$98)-K64*$AZ$3)/Z64, 0)</f>
        <v>-3711.4381711725582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500000</v>
      </c>
      <c r="S65">
        <f t="shared" si="32"/>
        <v>-7041.5091976220838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-25.613728471905844</v>
      </c>
      <c r="AC65">
        <f t="shared" si="33"/>
        <v>-27.73388741880299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-1446.8267107690417</v>
      </c>
      <c r="AI65">
        <f t="shared" si="38"/>
        <v>-1447.0236421841719</v>
      </c>
      <c r="AJ65">
        <f t="shared" si="39"/>
        <v>2.1201589468971456</v>
      </c>
      <c r="AK65">
        <f t="shared" si="61"/>
        <v>-1.7929609930334092</v>
      </c>
      <c r="AL65">
        <f t="shared" si="40"/>
        <v>-1446.6964442303081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-3.2869526976229002</v>
      </c>
      <c r="AR65">
        <f t="shared" si="45"/>
        <v>-3.2874000934591745</v>
      </c>
      <c r="AS65">
        <f t="shared" si="46"/>
        <v>4.8166529675061727E-3</v>
      </c>
      <c r="AT65">
        <f t="shared" si="47"/>
        <v>-4.0733129468222568E-3</v>
      </c>
      <c r="AU65">
        <f t="shared" si="48"/>
        <v>-3.2866567534384905</v>
      </c>
      <c r="AW65">
        <v>62</v>
      </c>
      <c r="AX65">
        <f>IF(Z65&gt;0, (R65*SUMPRODUCT(K65:$K$98, X65:$X$98)-K65*$AZ$3)/Z65, 0)</f>
        <v>-7041.5091976220838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500000</v>
      </c>
      <c r="S66">
        <f t="shared" si="32"/>
        <v>-12329.680368980555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-27.73388741880299</v>
      </c>
      <c r="AC66">
        <f t="shared" si="33"/>
        <v>-27.327904014243899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-841.40477074548983</v>
      </c>
      <c r="AI66">
        <f t="shared" si="38"/>
        <v>-841.5155923693942</v>
      </c>
      <c r="AJ66">
        <f t="shared" si="39"/>
        <v>-0.4059834045590911</v>
      </c>
      <c r="AK66">
        <f t="shared" si="61"/>
        <v>-1.9413721193162095</v>
      </c>
      <c r="AL66">
        <f t="shared" si="40"/>
        <v>-843.86294789326939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-1.706726311308743</v>
      </c>
      <c r="AR66">
        <f t="shared" si="45"/>
        <v>-1.7069511046400334</v>
      </c>
      <c r="AS66">
        <f t="shared" si="46"/>
        <v>-8.2350680981020197E-4</v>
      </c>
      <c r="AT66">
        <f t="shared" si="47"/>
        <v>-3.9379273701318643E-3</v>
      </c>
      <c r="AU66">
        <f t="shared" si="48"/>
        <v>-1.7117125388199752</v>
      </c>
      <c r="AW66">
        <v>63</v>
      </c>
      <c r="AX66">
        <f>IF(Z66&gt;0, (R66*SUMPRODUCT(K66:$K$98, X66:$X$98)-K66*$AZ$3)/Z66, 0)</f>
        <v>-12329.680368980555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-20961.771187581351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-27.327904014243899</v>
      </c>
      <c r="AC67">
        <f t="shared" ref="AC67:AC98" si="64">S67*Z67</f>
        <v>-25.737365948604438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-483.22207183531032</v>
      </c>
      <c r="AI67">
        <f t="shared" ref="AI67:AI98" si="69">SUM(AE67:AH67)</f>
        <v>-483.28346303579212</v>
      </c>
      <c r="AJ67">
        <f t="shared" ref="AJ67:AJ98" si="70">AB67-AC67</f>
        <v>-1.5905380656394605</v>
      </c>
      <c r="AK67">
        <f t="shared" si="61"/>
        <v>-1.9129532809970731</v>
      </c>
      <c r="AL67">
        <f t="shared" ref="AL67:AL98" si="71">SUM(AI67:AK67)</f>
        <v>-486.78695438242869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-0.8751603917141253</v>
      </c>
      <c r="AR67">
        <f t="shared" ref="AR67:AR98" si="76">AI67*$K67</f>
        <v>-0.87527157692314816</v>
      </c>
      <c r="AS67">
        <f t="shared" ref="AS67:AS98" si="77">AJ67*$K67</f>
        <v>-2.880613278434154E-3</v>
      </c>
      <c r="AT67">
        <f t="shared" ref="AT67:AT98" si="78">AK67*$K67</f>
        <v>-3.4645374048617411E-3</v>
      </c>
      <c r="AU67">
        <f t="shared" ref="AU67:AU98" si="79">AL67*$K67</f>
        <v>-0.88161672760644416</v>
      </c>
      <c r="AW67">
        <v>64</v>
      </c>
      <c r="AX67">
        <f>IF(Z67&gt;0, (R67*SUMPRODUCT(K67:$K$98, X67:$X$98)-K67*$AZ$3)/Z67, 0)</f>
        <v>-20961.771187581351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500000</v>
      </c>
      <c r="S68">
        <f t="shared" si="63"/>
        <v>-35418.633072745768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-25.737365948604438</v>
      </c>
      <c r="AC68">
        <f t="shared" si="64"/>
        <v>-23.668540289471949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-273.64733790206924</v>
      </c>
      <c r="AI68">
        <f t="shared" si="69"/>
        <v>-273.68075045675602</v>
      </c>
      <c r="AJ68">
        <f t="shared" si="70"/>
        <v>-2.0688256591324894</v>
      </c>
      <c r="AK68">
        <f t="shared" si="61"/>
        <v>-1.8016156164023109</v>
      </c>
      <c r="AL68">
        <f t="shared" si="71"/>
        <v>-277.55119173229082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-0.44250083632858384</v>
      </c>
      <c r="AR68">
        <f t="shared" si="76"/>
        <v>-0.44255486602792649</v>
      </c>
      <c r="AS68">
        <f t="shared" si="77"/>
        <v>-3.3453900608080346E-3</v>
      </c>
      <c r="AT68">
        <f t="shared" si="78"/>
        <v>-2.9132986387244196E-3</v>
      </c>
      <c r="AU68">
        <f t="shared" si="79"/>
        <v>-0.44881355472745893</v>
      </c>
      <c r="AW68">
        <v>65</v>
      </c>
      <c r="AX68">
        <f>IF(Z68&gt;0, (R68*SUMPRODUCT(K68:$K$98, X68:$X$98)-K68*$AZ$3)/Z68, 0)</f>
        <v>-35418.633072745768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500000</v>
      </c>
      <c r="S69">
        <f t="shared" si="63"/>
        <v>-60131.731753989712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-23.668540289471949</v>
      </c>
      <c r="AC69">
        <f t="shared" si="64"/>
        <v>-21.482482151830343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-152.15579089512386</v>
      </c>
      <c r="AI69">
        <f t="shared" si="69"/>
        <v>-152.17365374517425</v>
      </c>
      <c r="AJ69">
        <f t="shared" si="70"/>
        <v>-2.1860581376416057</v>
      </c>
      <c r="AK69">
        <f t="shared" si="61"/>
        <v>-1.6567978202630367</v>
      </c>
      <c r="AL69">
        <f t="shared" si="71"/>
        <v>-156.01650970307887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-0.21968142215813963</v>
      </c>
      <c r="AR69">
        <f t="shared" si="76"/>
        <v>-0.21970721241087851</v>
      </c>
      <c r="AS69">
        <f t="shared" si="77"/>
        <v>-3.1562148096518634E-3</v>
      </c>
      <c r="AT69">
        <f t="shared" si="78"/>
        <v>-2.3920726200605869E-3</v>
      </c>
      <c r="AU69">
        <f t="shared" si="79"/>
        <v>-0.2252554998405909</v>
      </c>
      <c r="AW69">
        <v>66</v>
      </c>
      <c r="AX69">
        <f>IF(Z69&gt;0, (R69*SUMPRODUCT(K69:$K$98, X69:$X$98)-K69*$AZ$3)/Z69, 0)</f>
        <v>-60131.731753989712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500000</v>
      </c>
      <c r="S70">
        <f t="shared" si="63"/>
        <v>-103351.97235711248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-21.482482151830343</v>
      </c>
      <c r="AC70">
        <f t="shared" si="64"/>
        <v>-19.355235918657954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-83.204738258518063</v>
      </c>
      <c r="AI70">
        <f t="shared" si="69"/>
        <v>-83.214102006242086</v>
      </c>
      <c r="AJ70">
        <f t="shared" si="70"/>
        <v>-2.1272462331723894</v>
      </c>
      <c r="AK70">
        <f t="shared" si="61"/>
        <v>-1.5037737506281241</v>
      </c>
      <c r="AL70">
        <f t="shared" si="71"/>
        <v>-86.8451219900426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-0.10725928106902</v>
      </c>
      <c r="AR70">
        <f t="shared" si="76"/>
        <v>-0.10727135188217332</v>
      </c>
      <c r="AS70">
        <f t="shared" si="77"/>
        <v>-2.7422344736898782E-3</v>
      </c>
      <c r="AT70">
        <f t="shared" si="78"/>
        <v>-1.9385156994508536E-3</v>
      </c>
      <c r="AU70">
        <f t="shared" si="79"/>
        <v>-0.11195210205531406</v>
      </c>
      <c r="AW70">
        <v>67</v>
      </c>
      <c r="AX70">
        <f>IF(Z70&gt;0, (R70*SUMPRODUCT(K70:$K$98, X70:$X$98)-K70*$AZ$3)/Z70, 0)</f>
        <v>-103351.97235711248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500000</v>
      </c>
      <c r="S71">
        <f t="shared" si="63"/>
        <v>-180668.0253406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-19.355235918657954</v>
      </c>
      <c r="AC71">
        <f t="shared" si="64"/>
        <v>-17.367024078896147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-44.637744144927893</v>
      </c>
      <c r="AI71">
        <f t="shared" si="69"/>
        <v>-44.642550480760192</v>
      </c>
      <c r="AJ71">
        <f t="shared" si="70"/>
        <v>-1.9882118397618065</v>
      </c>
      <c r="AK71">
        <f t="shared" si="61"/>
        <v>-1.354866514306057</v>
      </c>
      <c r="AL71">
        <f t="shared" si="71"/>
        <v>-47.985628834828056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-5.1377271785678531E-2</v>
      </c>
      <c r="AR71">
        <f t="shared" si="76"/>
        <v>-5.138280379512658E-2</v>
      </c>
      <c r="AS71">
        <f t="shared" si="77"/>
        <v>-2.2883974541207468E-3</v>
      </c>
      <c r="AT71">
        <f t="shared" si="78"/>
        <v>-1.5594279341897878E-3</v>
      </c>
      <c r="AU71">
        <f t="shared" si="79"/>
        <v>-5.5230629183437109E-2</v>
      </c>
      <c r="AW71">
        <v>68</v>
      </c>
      <c r="AX71">
        <f>IF(Z71&gt;0, (R71*SUMPRODUCT(K71:$K$98, X71:$X$98)-K71*$AZ$3)/Z71, 0)</f>
        <v>-180668.0253406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500000</v>
      </c>
      <c r="S72">
        <f t="shared" si="63"/>
        <v>-322177.17790486768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-17.367024078896147</v>
      </c>
      <c r="AC72">
        <f t="shared" si="64"/>
        <v>-15.547444992797161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-23.454006042306446</v>
      </c>
      <c r="AI72">
        <f t="shared" si="69"/>
        <v>-23.45641891417619</v>
      </c>
      <c r="AJ72">
        <f t="shared" si="70"/>
        <v>-1.8195790860989867</v>
      </c>
      <c r="AK72">
        <f t="shared" ref="AK72:AK98" si="92">G72*SUM(AB72:AB72, AE72:AF72)</f>
        <v>-1.2156916855227304</v>
      </c>
      <c r="AL72">
        <f t="shared" si="71"/>
        <v>-26.491689685797908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-2.4102817381450568E-2</v>
      </c>
      <c r="AR72">
        <f t="shared" si="76"/>
        <v>-2.4105297000920962E-2</v>
      </c>
      <c r="AS72">
        <f t="shared" si="77"/>
        <v>-1.8699143482883548E-3</v>
      </c>
      <c r="AT72">
        <f t="shared" si="78"/>
        <v>-1.2493215289297636E-3</v>
      </c>
      <c r="AU72">
        <f t="shared" si="79"/>
        <v>-2.7224532878139081E-2</v>
      </c>
      <c r="AW72">
        <v>69</v>
      </c>
      <c r="AX72">
        <f>IF(Z72&gt;0, (R72*SUMPRODUCT(K72:$K$98, X72:$X$98)-K72*$AZ$3)/Z72, 0)</f>
        <v>-322177.17790486768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500000</v>
      </c>
      <c r="S73">
        <f t="shared" si="63"/>
        <v>-587970.04223362764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-15.547444992797161</v>
      </c>
      <c r="AC73">
        <f t="shared" si="64"/>
        <v>-13.9010510620673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-12.066207584438764</v>
      </c>
      <c r="AI73">
        <f t="shared" si="69"/>
        <v>-12.067389706831365</v>
      </c>
      <c r="AJ73">
        <f t="shared" si="70"/>
        <v>-1.646393930729861</v>
      </c>
      <c r="AK73">
        <f t="shared" si="92"/>
        <v>-1.0883211494958014</v>
      </c>
      <c r="AL73">
        <f t="shared" si="71"/>
        <v>-14.802104787057027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-1.1071425639009994E-2</v>
      </c>
      <c r="AR73">
        <f t="shared" si="76"/>
        <v>-1.1072510302942243E-2</v>
      </c>
      <c r="AS73">
        <f t="shared" si="77"/>
        <v>-1.5106592397847315E-3</v>
      </c>
      <c r="AT73">
        <f t="shared" si="78"/>
        <v>-9.9859600406212393E-4</v>
      </c>
      <c r="AU73">
        <f t="shared" si="79"/>
        <v>-1.3581765546789099E-2</v>
      </c>
      <c r="AW73">
        <v>70</v>
      </c>
      <c r="AX73">
        <f>IF(Z73&gt;0, (R73*SUMPRODUCT(K73:$K$98, X73:$X$98)-K73*$AZ$3)/Z73, 0)</f>
        <v>-587970.04223362764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500000</v>
      </c>
      <c r="S74">
        <f t="shared" si="63"/>
        <v>-1100250.121012884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-13.9010510620673</v>
      </c>
      <c r="AC74">
        <f t="shared" si="64"/>
        <v>-12.420607534035501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-6.0585644393435878</v>
      </c>
      <c r="AI74">
        <f t="shared" si="69"/>
        <v>-6.0591288840683291</v>
      </c>
      <c r="AJ74">
        <f t="shared" si="70"/>
        <v>-1.4804435280317989</v>
      </c>
      <c r="AK74">
        <f t="shared" si="92"/>
        <v>-0.97307357434471109</v>
      </c>
      <c r="AL74">
        <f t="shared" si="71"/>
        <v>-8.5126459864448396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-4.9634592843530037E-3</v>
      </c>
      <c r="AR74">
        <f t="shared" si="76"/>
        <v>-4.9639217038646832E-3</v>
      </c>
      <c r="AS74">
        <f t="shared" si="77"/>
        <v>-1.212848563011385E-3</v>
      </c>
      <c r="AT74">
        <f t="shared" si="78"/>
        <v>-7.9718737256892209E-4</v>
      </c>
      <c r="AU74">
        <f t="shared" si="79"/>
        <v>-6.9739576394449911E-3</v>
      </c>
      <c r="AW74">
        <v>71</v>
      </c>
      <c r="AX74">
        <f>IF(Z74&gt;0, (R74*SUMPRODUCT(K74:$K$98, X74:$X$98)-K74*$AZ$3)/Z74, 0)</f>
        <v>-1100250.121012884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500000</v>
      </c>
      <c r="S75">
        <f t="shared" si="63"/>
        <v>-2116528.6405261387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-12.420607534035501</v>
      </c>
      <c r="AC75">
        <f t="shared" si="64"/>
        <v>-11.093861213256627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-2.9672347397621834</v>
      </c>
      <c r="AI75">
        <f t="shared" si="69"/>
        <v>-2.967496816565701</v>
      </c>
      <c r="AJ75">
        <f t="shared" si="70"/>
        <v>-1.3267463207788737</v>
      </c>
      <c r="AK75">
        <f t="shared" si="92"/>
        <v>-0.86944252738248518</v>
      </c>
      <c r="AL75">
        <f t="shared" si="71"/>
        <v>-5.1636856647270601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-2.1704441476101568E-3</v>
      </c>
      <c r="AR75">
        <f t="shared" si="76"/>
        <v>-2.1706358490137553E-3</v>
      </c>
      <c r="AS75">
        <f t="shared" si="77"/>
        <v>-9.7047555716087673E-4</v>
      </c>
      <c r="AT75">
        <f t="shared" si="78"/>
        <v>-6.3597140460546874E-4</v>
      </c>
      <c r="AU75">
        <f t="shared" si="79"/>
        <v>-3.7770828107801012E-3</v>
      </c>
      <c r="AW75">
        <v>72</v>
      </c>
      <c r="AX75">
        <f>IF(Z75&gt;0, (R75*SUMPRODUCT(K75:$K$98, X75:$X$98)-K75*$AZ$3)/Z75, 0)</f>
        <v>-2116528.6405261387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500000</v>
      </c>
      <c r="S76">
        <f t="shared" si="63"/>
        <v>-4196839.6734533133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-11.093861213256627</v>
      </c>
      <c r="AC76">
        <f t="shared" si="64"/>
        <v>-9.9070050680620731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-1.4142668674751198</v>
      </c>
      <c r="AI76">
        <f t="shared" si="69"/>
        <v>-1.4143848968238548</v>
      </c>
      <c r="AJ76">
        <f t="shared" si="70"/>
        <v>-1.1868561451945538</v>
      </c>
      <c r="AK76">
        <f t="shared" si="92"/>
        <v>-0.77657028492796398</v>
      </c>
      <c r="AL76">
        <f t="shared" si="71"/>
        <v>-3.3778113269463725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-9.2365557102489014E-4</v>
      </c>
      <c r="AR76">
        <f t="shared" si="76"/>
        <v>-9.2373265581561159E-4</v>
      </c>
      <c r="AS76">
        <f t="shared" si="77"/>
        <v>-7.7513396921416683E-4</v>
      </c>
      <c r="AT76">
        <f t="shared" si="78"/>
        <v>-5.0717688893232795E-4</v>
      </c>
      <c r="AU76">
        <f t="shared" si="79"/>
        <v>-2.2060435139621064E-3</v>
      </c>
      <c r="AW76">
        <v>73</v>
      </c>
      <c r="AX76">
        <f>IF(Z76&gt;0, (R76*SUMPRODUCT(K76:$K$98, X76:$X$98)-K76*$AZ$3)/Z76, 0)</f>
        <v>-4196839.6734533133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500000</v>
      </c>
      <c r="S77">
        <f t="shared" si="63"/>
        <v>-8592090.5684581939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-9.9070050680620731</v>
      </c>
      <c r="AC77">
        <f t="shared" si="64"/>
        <v>-8.8462978402918786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-0.65369745469661744</v>
      </c>
      <c r="AI77">
        <f t="shared" si="69"/>
        <v>-0.65374893400639544</v>
      </c>
      <c r="AJ77">
        <f t="shared" si="70"/>
        <v>-1.0607072277701945</v>
      </c>
      <c r="AK77">
        <f t="shared" si="92"/>
        <v>-0.69349035476434517</v>
      </c>
      <c r="AL77">
        <f t="shared" si="71"/>
        <v>-2.4079465165409353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-3.8118645330939051E-4</v>
      </c>
      <c r="AR77">
        <f t="shared" si="76"/>
        <v>-3.812164721130008E-4</v>
      </c>
      <c r="AS77">
        <f t="shared" si="77"/>
        <v>-6.1852348245872483E-4</v>
      </c>
      <c r="AT77">
        <f t="shared" si="78"/>
        <v>-4.0439063489940738E-4</v>
      </c>
      <c r="AU77">
        <f t="shared" si="79"/>
        <v>-1.4041305894711329E-3</v>
      </c>
      <c r="AW77">
        <v>74</v>
      </c>
      <c r="AX77">
        <f>IF(Z77&gt;0, (R77*SUMPRODUCT(K77:$K$98, X77:$X$98)-K77*$AZ$3)/Z77, 0)</f>
        <v>-8592090.5684581939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500000</v>
      </c>
      <c r="S78">
        <f t="shared" si="63"/>
        <v>-18209338.043202087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-8.8462978402918786</v>
      </c>
      <c r="AC78">
        <f t="shared" si="64"/>
        <v>-7.8987943094762434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-0.29275660416682375</v>
      </c>
      <c r="AI78">
        <f t="shared" si="69"/>
        <v>-0.29277829302308733</v>
      </c>
      <c r="AJ78">
        <f t="shared" si="70"/>
        <v>-0.94750353081563521</v>
      </c>
      <c r="AK78">
        <f t="shared" si="92"/>
        <v>-0.61924084882043151</v>
      </c>
      <c r="AL78">
        <f t="shared" si="71"/>
        <v>-1.8595226726591541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-1.5242259192508597E-4</v>
      </c>
      <c r="AR78">
        <f t="shared" si="76"/>
        <v>-1.5243388414408474E-4</v>
      </c>
      <c r="AS78">
        <f t="shared" si="77"/>
        <v>-4.9331404302938693E-4</v>
      </c>
      <c r="AT78">
        <f t="shared" si="78"/>
        <v>-3.2240534922080055E-4</v>
      </c>
      <c r="AU78">
        <f t="shared" si="79"/>
        <v>-9.6815327639427219E-4</v>
      </c>
      <c r="AW78">
        <v>75</v>
      </c>
      <c r="AX78">
        <f>IF(Z78&gt;0, (R78*SUMPRODUCT(K78:$K$98, X78:$X$98)-K78*$AZ$3)/Z78, 0)</f>
        <v>-18209338.043202087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500000</v>
      </c>
      <c r="S79">
        <f t="shared" si="63"/>
        <v>-40009699.621974871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-7.8987943094762434</v>
      </c>
      <c r="AC79">
        <f t="shared" si="64"/>
        <v>-7.0526210916494669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-0.1265832856057203</v>
      </c>
      <c r="AI79">
        <f t="shared" si="69"/>
        <v>-0.12659209924486067</v>
      </c>
      <c r="AJ79">
        <f t="shared" si="70"/>
        <v>-0.84617321782677646</v>
      </c>
      <c r="AK79">
        <f t="shared" si="92"/>
        <v>-0.55291560166333709</v>
      </c>
      <c r="AL79">
        <f t="shared" si="71"/>
        <v>-1.5256809187349742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-5.8843836885934263E-5</v>
      </c>
      <c r="AR79">
        <f t="shared" si="76"/>
        <v>-5.8847934017253508E-5</v>
      </c>
      <c r="AS79">
        <f t="shared" si="77"/>
        <v>-3.933542929367197E-4</v>
      </c>
      <c r="AT79">
        <f t="shared" si="78"/>
        <v>-2.5702979125780665E-4</v>
      </c>
      <c r="AU79">
        <f t="shared" si="79"/>
        <v>-7.0923201821177992E-4</v>
      </c>
      <c r="AW79">
        <v>76</v>
      </c>
      <c r="AX79">
        <f>IF(Z79&gt;0, (R79*SUMPRODUCT(K79:$K$98, X79:$X$98)-K79*$AZ$3)/Z79, 0)</f>
        <v>-40009699.621974871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500000</v>
      </c>
      <c r="S80">
        <f t="shared" si="63"/>
        <v>-91208172.280186445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-7.0526210916494669</v>
      </c>
      <c r="AC80">
        <f t="shared" si="64"/>
        <v>-6.2970320422553687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-5.2734918793038932E-2</v>
      </c>
      <c r="AI80">
        <f t="shared" si="69"/>
        <v>-5.2738370803908592E-2</v>
      </c>
      <c r="AJ80">
        <f t="shared" si="70"/>
        <v>-0.75558904939409821</v>
      </c>
      <c r="AK80">
        <f t="shared" si="92"/>
        <v>-0.49368347641546273</v>
      </c>
      <c r="AL80">
        <f t="shared" si="71"/>
        <v>-1.3020108966134696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-2.1887939407989985E-5</v>
      </c>
      <c r="AR80">
        <f t="shared" si="76"/>
        <v>-2.1889372185483154E-5</v>
      </c>
      <c r="AS80">
        <f t="shared" si="77"/>
        <v>-3.1361169617771068E-4</v>
      </c>
      <c r="AT80">
        <f t="shared" si="78"/>
        <v>-2.0490624174306809E-4</v>
      </c>
      <c r="AU80">
        <f t="shared" si="79"/>
        <v>-5.4040731010626198E-4</v>
      </c>
      <c r="AW80">
        <v>77</v>
      </c>
      <c r="AX80">
        <f>IF(Z80&gt;0, (R80*SUMPRODUCT(K80:$K$98, X80:$X$98)-K80*$AZ$3)/Z80, 0)</f>
        <v>-91208172.280186445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500000</v>
      </c>
      <c r="S81">
        <f t="shared" si="63"/>
        <v>-216231710.21156541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-6.2970320422553687</v>
      </c>
      <c r="AC81">
        <f t="shared" si="64"/>
        <v>-5.6223683112385414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-2.1174112523313006E-2</v>
      </c>
      <c r="AI81">
        <f t="shared" si="69"/>
        <v>-2.1175412602821634E-2</v>
      </c>
      <c r="AJ81">
        <f t="shared" si="70"/>
        <v>-0.67466373101682731</v>
      </c>
      <c r="AK81">
        <f t="shared" si="92"/>
        <v>-0.44079224295787583</v>
      </c>
      <c r="AL81">
        <f t="shared" si="71"/>
        <v>-1.1366313865775248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-7.8468218046224395E-6</v>
      </c>
      <c r="AR81">
        <f t="shared" si="76"/>
        <v>-7.8473035954046885E-6</v>
      </c>
      <c r="AS81">
        <f t="shared" si="77"/>
        <v>-2.5002068301573609E-4</v>
      </c>
      <c r="AT81">
        <f t="shared" si="78"/>
        <v>-1.6335127054520386E-4</v>
      </c>
      <c r="AU81">
        <f t="shared" si="79"/>
        <v>-4.2121925715634469E-4</v>
      </c>
      <c r="AW81">
        <v>78</v>
      </c>
      <c r="AX81">
        <f>IF(Z81&gt;0, (R81*SUMPRODUCT(K81:$K$98, X81:$X$98)-K81*$AZ$3)/Z81, 0)</f>
        <v>-216231710.21156541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500000</v>
      </c>
      <c r="S82">
        <f t="shared" si="63"/>
        <v>-534360280.04207915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-5.6223683112385414</v>
      </c>
      <c r="AC82">
        <f t="shared" si="64"/>
        <v>-5.0199782839922795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-8.1736020418852438E-3</v>
      </c>
      <c r="AI82">
        <f t="shared" si="69"/>
        <v>-8.1740717603945977E-3</v>
      </c>
      <c r="AJ82">
        <f t="shared" si="70"/>
        <v>-0.60239002724626189</v>
      </c>
      <c r="AK82">
        <f t="shared" si="92"/>
        <v>-0.39356578178669793</v>
      </c>
      <c r="AL82">
        <f t="shared" si="71"/>
        <v>-1.0041298807933545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-2.7044816541035691E-6</v>
      </c>
      <c r="AR82">
        <f t="shared" si="76"/>
        <v>-2.7046370745760404E-6</v>
      </c>
      <c r="AS82">
        <f t="shared" si="77"/>
        <v>-1.9931882772784225E-4</v>
      </c>
      <c r="AT82">
        <f t="shared" si="78"/>
        <v>-1.3022305601259135E-4</v>
      </c>
      <c r="AU82">
        <f t="shared" si="79"/>
        <v>-3.3224652081500968E-4</v>
      </c>
      <c r="AW82">
        <v>79</v>
      </c>
      <c r="AX82">
        <f>IF(Z82&gt;0, (R82*SUMPRODUCT(K82:$K$98, X82:$X$98)-K82*$AZ$3)/Z82, 0)</f>
        <v>-534360280.04207915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500000</v>
      </c>
      <c r="S83">
        <f t="shared" si="63"/>
        <v>-1379641521.6587806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-5.0199782839922795</v>
      </c>
      <c r="AC83">
        <f t="shared" si="64"/>
        <v>-4.4821257437703022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-3.025832679468207E-3</v>
      </c>
      <c r="AI83">
        <f t="shared" si="69"/>
        <v>-3.025995117524521E-3</v>
      </c>
      <c r="AJ83">
        <f t="shared" si="70"/>
        <v>-0.53785254022197737</v>
      </c>
      <c r="AK83">
        <f t="shared" si="92"/>
        <v>-0.3513984798794596</v>
      </c>
      <c r="AL83">
        <f t="shared" si="71"/>
        <v>-0.89227701521896152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-8.9391749544904961E-7</v>
      </c>
      <c r="AR83">
        <f t="shared" si="76"/>
        <v>-8.9396548429570691E-7</v>
      </c>
      <c r="AS83">
        <f t="shared" si="77"/>
        <v>-1.5889701996365494E-4</v>
      </c>
      <c r="AT83">
        <f t="shared" si="78"/>
        <v>-1.0381315899253785E-4</v>
      </c>
      <c r="AU83">
        <f t="shared" si="79"/>
        <v>-2.6360414444048851E-4</v>
      </c>
      <c r="AW83">
        <v>80</v>
      </c>
      <c r="AX83">
        <f>IF(Z83&gt;0, (R83*SUMPRODUCT(K83:$K$98, X83:$X$98)-K83*$AZ$3)/Z83, 0)</f>
        <v>-1379641521.6587806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500000</v>
      </c>
      <c r="S84">
        <f t="shared" si="63"/>
        <v>-3729707170.22715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-4.4821257437703022</v>
      </c>
      <c r="AC84">
        <f t="shared" si="64"/>
        <v>-4.0018987406309847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-1.0716470871442144E-3</v>
      </c>
      <c r="AI84">
        <f t="shared" si="69"/>
        <v>-1.071700736111251E-3</v>
      </c>
      <c r="AJ84">
        <f t="shared" si="70"/>
        <v>-0.48022700313931743</v>
      </c>
      <c r="AK84">
        <f t="shared" si="92"/>
        <v>-0.31374880206392119</v>
      </c>
      <c r="AL84">
        <f t="shared" si="71"/>
        <v>-0.79504750593934981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-2.8267427917017584E-7</v>
      </c>
      <c r="AR84">
        <f t="shared" si="76"/>
        <v>-2.8268843045492919E-7</v>
      </c>
      <c r="AS84">
        <f t="shared" si="77"/>
        <v>-1.2667213262549781E-4</v>
      </c>
      <c r="AT84">
        <f t="shared" si="78"/>
        <v>-8.2759256781323213E-5</v>
      </c>
      <c r="AU84">
        <f t="shared" si="79"/>
        <v>-2.0971407783727591E-4</v>
      </c>
      <c r="AW84">
        <v>81</v>
      </c>
      <c r="AX84">
        <f>IF(Z84&gt;0, (R84*SUMPRODUCT(K84:$K$98, X84:$X$98)-K84*$AZ$3)/Z84, 0)</f>
        <v>-3729707170.22715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500000</v>
      </c>
      <c r="S85">
        <f t="shared" si="63"/>
        <v>-10583687611.726622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-4.0018987406309847</v>
      </c>
      <c r="AC85">
        <f t="shared" si="64"/>
        <v>-3.5731241152188229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-3.6232141105800635E-4</v>
      </c>
      <c r="AI85">
        <f t="shared" si="69"/>
        <v>-3.6233829139426676E-4</v>
      </c>
      <c r="AJ85">
        <f t="shared" si="70"/>
        <v>-0.42877462541216183</v>
      </c>
      <c r="AK85">
        <f t="shared" si="92"/>
        <v>-0.28013291184416894</v>
      </c>
      <c r="AL85">
        <f t="shared" si="71"/>
        <v>-0.70926987554772503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-8.5331716515924342E-8</v>
      </c>
      <c r="AR85">
        <f t="shared" si="76"/>
        <v>-8.5335692069188667E-8</v>
      </c>
      <c r="AS85">
        <f t="shared" si="77"/>
        <v>-1.0098236998484923E-4</v>
      </c>
      <c r="AT85">
        <f t="shared" si="78"/>
        <v>-6.597518526565925E-5</v>
      </c>
      <c r="AU85">
        <f t="shared" si="79"/>
        <v>-1.6704289094257767E-4</v>
      </c>
      <c r="AW85">
        <v>82</v>
      </c>
      <c r="AX85">
        <f>IF(Z85&gt;0, (R85*SUMPRODUCT(K85:$K$98, X85:$X$98)-K85*$AZ$3)/Z85, 0)</f>
        <v>-10583687611.726622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500000</v>
      </c>
      <c r="S86">
        <f t="shared" si="63"/>
        <v>-31614579810.087437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-3.5731241152188229</v>
      </c>
      <c r="AC86">
        <f t="shared" si="64"/>
        <v>-3.1902894611876467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-1.1665934505607793E-4</v>
      </c>
      <c r="AI86">
        <f t="shared" si="69"/>
        <v>-1.1666439065447011E-4</v>
      </c>
      <c r="AJ86">
        <f t="shared" si="70"/>
        <v>-0.38283465403117622</v>
      </c>
      <c r="AK86">
        <f t="shared" si="92"/>
        <v>-0.25011868806531762</v>
      </c>
      <c r="AL86">
        <f t="shared" si="71"/>
        <v>-0.6330700064871484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-2.4531154860616192E-8</v>
      </c>
      <c r="AR86">
        <f t="shared" si="76"/>
        <v>-2.4532215850247699E-8</v>
      </c>
      <c r="AS86">
        <f t="shared" si="77"/>
        <v>-8.0502562221095874E-5</v>
      </c>
      <c r="AT86">
        <f t="shared" si="78"/>
        <v>-5.2595017291714109E-5</v>
      </c>
      <c r="AU86">
        <f t="shared" si="79"/>
        <v>-1.3312211172866024E-4</v>
      </c>
      <c r="AW86">
        <v>83</v>
      </c>
      <c r="AX86">
        <f>IF(Z86&gt;0, (R86*SUMPRODUCT(K86:$K$98, X86:$X$98)-K86*$AZ$3)/Z86, 0)</f>
        <v>-31614579810.087437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500000</v>
      </c>
      <c r="S87">
        <f t="shared" si="63"/>
        <v>-99693187984.745346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-3.1902894611876467</v>
      </c>
      <c r="AC87">
        <f t="shared" si="64"/>
        <v>-2.8484727541447898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-3.566522854748319E-5</v>
      </c>
      <c r="AI87">
        <f t="shared" si="69"/>
        <v>-3.5666657167036704E-5</v>
      </c>
      <c r="AJ87">
        <f t="shared" si="70"/>
        <v>-0.34181670704285683</v>
      </c>
      <c r="AK87">
        <f t="shared" si="92"/>
        <v>-0.22332026228313528</v>
      </c>
      <c r="AL87">
        <f t="shared" si="71"/>
        <v>-0.56517263598315914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-6.6961542433733349E-9</v>
      </c>
      <c r="AR87">
        <f t="shared" si="76"/>
        <v>-6.6964224669982777E-9</v>
      </c>
      <c r="AS87">
        <f t="shared" si="77"/>
        <v>-6.417615942860529E-5</v>
      </c>
      <c r="AT87">
        <f t="shared" si="78"/>
        <v>-4.1928426728783388E-5</v>
      </c>
      <c r="AU87">
        <f t="shared" si="79"/>
        <v>-1.0611128257985567E-4</v>
      </c>
      <c r="AW87">
        <v>84</v>
      </c>
      <c r="AX87">
        <f>IF(Z87&gt;0, (R87*SUMPRODUCT(K87:$K$98, X87:$X$98)-K87*$AZ$3)/Z87, 0)</f>
        <v>-99693187984.745346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500000</v>
      </c>
      <c r="S88">
        <f t="shared" si="63"/>
        <v>-332817232704.14252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-2.8484727541447898</v>
      </c>
      <c r="AC88">
        <f t="shared" si="64"/>
        <v>-2.5432792505070045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-1.0322498898487391E-5</v>
      </c>
      <c r="AI88">
        <f t="shared" si="69"/>
        <v>-1.0322880981955522E-5</v>
      </c>
      <c r="AJ88">
        <f t="shared" si="70"/>
        <v>-0.3051935036377853</v>
      </c>
      <c r="AK88">
        <f t="shared" si="92"/>
        <v>-0.19939309279013531</v>
      </c>
      <c r="AL88">
        <f t="shared" si="71"/>
        <v>-0.5045969193089026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-1.7304030027578457E-9</v>
      </c>
      <c r="AR88">
        <f t="shared" si="76"/>
        <v>-1.7304670529831893E-9</v>
      </c>
      <c r="AS88">
        <f t="shared" si="77"/>
        <v>-5.1160843930377897E-5</v>
      </c>
      <c r="AT88">
        <f t="shared" si="78"/>
        <v>-3.3425085329268763E-5</v>
      </c>
      <c r="AU88">
        <f t="shared" si="79"/>
        <v>-8.4587659726699657E-5</v>
      </c>
      <c r="AW88">
        <v>85</v>
      </c>
      <c r="AX88">
        <f>IF(Z88&gt;0, (R88*SUMPRODUCT(K88:$K$98, X88:$X$98)-K88*$AZ$3)/Z88, 0)</f>
        <v>-332817232704.14252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500000</v>
      </c>
      <c r="S89">
        <f t="shared" si="63"/>
        <v>-1192301706148.1479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-2.5432792505070045</v>
      </c>
      <c r="AC89">
        <f t="shared" si="64"/>
        <v>-2.2707850465821049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-2.8303568565311005E-6</v>
      </c>
      <c r="AI89">
        <f t="shared" si="69"/>
        <v>-2.8304520834788969E-6</v>
      </c>
      <c r="AJ89">
        <f t="shared" si="70"/>
        <v>-0.27249420392489965</v>
      </c>
      <c r="AK89">
        <f t="shared" si="92"/>
        <v>-0.17802954753549033</v>
      </c>
      <c r="AL89">
        <f t="shared" si="71"/>
        <v>-0.45052658191247347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-4.2362890755684236E-10</v>
      </c>
      <c r="AR89">
        <f t="shared" si="76"/>
        <v>-4.2364316049027436E-10</v>
      </c>
      <c r="AS89">
        <f t="shared" si="77"/>
        <v>-4.0785112187498545E-5</v>
      </c>
      <c r="AT89">
        <f t="shared" si="78"/>
        <v>-2.6646273441198488E-5</v>
      </c>
      <c r="AU89">
        <f t="shared" si="79"/>
        <v>-6.743180927185752E-5</v>
      </c>
      <c r="AW89">
        <v>86</v>
      </c>
      <c r="AX89">
        <f>IF(Z89&gt;0, (R89*SUMPRODUCT(K89:$K$98, X89:$X$98)-K89*$AZ$3)/Z89, 0)</f>
        <v>-1192301706148.1479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500000</v>
      </c>
      <c r="S90">
        <f t="shared" si="63"/>
        <v>-4606249444306.6387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-2.2707850465821049</v>
      </c>
      <c r="AC90">
        <f t="shared" si="64"/>
        <v>-2.0274866490992136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-7.2266679472523831E-7</v>
      </c>
      <c r="AI90">
        <f t="shared" si="69"/>
        <v>-7.2268880272408433E-7</v>
      </c>
      <c r="AJ90">
        <f t="shared" si="70"/>
        <v>-0.24329839748289128</v>
      </c>
      <c r="AK90">
        <f t="shared" si="92"/>
        <v>-0.15895495326074735</v>
      </c>
      <c r="AL90">
        <f t="shared" si="71"/>
        <v>-0.40225407343244135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-9.6574945030665602E-11</v>
      </c>
      <c r="AR90">
        <f t="shared" si="76"/>
        <v>-9.6577886111249768E-11</v>
      </c>
      <c r="AS90">
        <f t="shared" si="77"/>
        <v>-3.2513641880962247E-5</v>
      </c>
      <c r="AT90">
        <f t="shared" si="78"/>
        <v>-2.1242246060779991E-5</v>
      </c>
      <c r="AU90">
        <f t="shared" si="79"/>
        <v>-5.3755984519628348E-5</v>
      </c>
      <c r="AW90">
        <v>87</v>
      </c>
      <c r="AX90">
        <f>IF(Z90&gt;0, (R90*SUMPRODUCT(K90:$K$98, X90:$X$98)-K90*$AZ$3)/Z90, 0)</f>
        <v>-4606249444306.6387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500000</v>
      </c>
      <c r="S91">
        <f t="shared" si="63"/>
        <v>-19298340839488.023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-2.0274866490992136</v>
      </c>
      <c r="AC91">
        <f t="shared" si="64"/>
        <v>-1.8102559367792523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-1.7097733437422009E-7</v>
      </c>
      <c r="AI91">
        <f t="shared" si="69"/>
        <v>-1.7098202455964025E-7</v>
      </c>
      <c r="AJ91">
        <f t="shared" si="70"/>
        <v>-0.21723071231996127</v>
      </c>
      <c r="AK91">
        <f t="shared" si="92"/>
        <v>-0.14192406543694497</v>
      </c>
      <c r="AL91">
        <f t="shared" si="71"/>
        <v>-0.35915494873893083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-2.0400785462265833E-11</v>
      </c>
      <c r="AR91">
        <f t="shared" si="76"/>
        <v>-2.0401345088878831E-11</v>
      </c>
      <c r="AS91">
        <f t="shared" si="77"/>
        <v>-2.5919676277997494E-5</v>
      </c>
      <c r="AT91">
        <f t="shared" si="78"/>
        <v>-1.693418850813628E-5</v>
      </c>
      <c r="AU91">
        <f t="shared" si="79"/>
        <v>-4.2853885187478863E-5</v>
      </c>
      <c r="AW91">
        <v>88</v>
      </c>
      <c r="AX91">
        <f>IF(Z91&gt;0, (R91*SUMPRODUCT(K91:$K$98, X91:$X$98)-K91*$AZ$3)/Z91, 0)</f>
        <v>-19298340839488.023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500000</v>
      </c>
      <c r="S92">
        <f t="shared" si="63"/>
        <v>-88245439464686.313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-1.8102559367792523</v>
      </c>
      <c r="AC92">
        <f t="shared" si="64"/>
        <v>-1.6162999435706031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-3.7274855636216033E-8</v>
      </c>
      <c r="AI92">
        <f t="shared" si="69"/>
        <v>-3.727577143421839E-8</v>
      </c>
      <c r="AJ92">
        <f t="shared" si="70"/>
        <v>-0.1939559932086492</v>
      </c>
      <c r="AK92">
        <f t="shared" si="92"/>
        <v>-0.12671791557454767</v>
      </c>
      <c r="AL92">
        <f t="shared" si="71"/>
        <v>-0.32067394605896832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-3.9710585854352702E-12</v>
      </c>
      <c r="AR92">
        <f t="shared" si="76"/>
        <v>-3.9711561495292878E-12</v>
      </c>
      <c r="AS92">
        <f t="shared" si="77"/>
        <v>-2.066300724393683E-5</v>
      </c>
      <c r="AT92">
        <f t="shared" si="78"/>
        <v>-1.3499831400603977E-5</v>
      </c>
      <c r="AU92">
        <f t="shared" si="79"/>
        <v>-3.4162842615696959E-5</v>
      </c>
      <c r="AW92">
        <v>89</v>
      </c>
      <c r="AX92">
        <f>IF(Z92&gt;0, (R92*SUMPRODUCT(K92:$K$98, X92:$X$98)-K92*$AZ$3)/Z92, 0)</f>
        <v>-88245439464686.313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500000</v>
      </c>
      <c r="S93">
        <f t="shared" si="63"/>
        <v>-443716186354658.06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-1.6162999435706031</v>
      </c>
      <c r="AC93">
        <f t="shared" si="64"/>
        <v>-1.4431249496200653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-7.4402200274861469E-9</v>
      </c>
      <c r="AI93">
        <f t="shared" si="69"/>
        <v>-7.4403826455057279E-9</v>
      </c>
      <c r="AJ93">
        <f t="shared" si="70"/>
        <v>-0.17317499395053781</v>
      </c>
      <c r="AK93">
        <f t="shared" si="92"/>
        <v>-0.11314099604994222</v>
      </c>
      <c r="AL93">
        <f t="shared" si="71"/>
        <v>-0.28631599744086267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-7.0771447844728346E-13</v>
      </c>
      <c r="AR93">
        <f t="shared" si="76"/>
        <v>-7.0772994668968612E-13</v>
      </c>
      <c r="AS93">
        <f t="shared" si="77"/>
        <v>-1.6472422868013701E-5</v>
      </c>
      <c r="AT93">
        <f t="shared" si="78"/>
        <v>-1.0761982940650354E-5</v>
      </c>
      <c r="AU93">
        <f t="shared" si="79"/>
        <v>-2.7234406516394003E-5</v>
      </c>
      <c r="AW93">
        <v>90</v>
      </c>
      <c r="AX93">
        <f>IF(Z93&gt;0, (R93*SUMPRODUCT(K93:$K$98, X93:$X$98)-K93*$AZ$3)/Z93, 0)</f>
        <v>-443716186354658.06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500000</v>
      </c>
      <c r="S94">
        <f t="shared" si="63"/>
        <v>-2476544096939521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-1.4431249496200653</v>
      </c>
      <c r="AC94">
        <f t="shared" si="64"/>
        <v>-1.288504419304247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-1.3497767672805533E-9</v>
      </c>
      <c r="AI94">
        <f t="shared" si="69"/>
        <v>-1.3498027814432104E-9</v>
      </c>
      <c r="AJ94">
        <f t="shared" si="70"/>
        <v>-0.15462053031581835</v>
      </c>
      <c r="AK94">
        <f t="shared" si="92"/>
        <v>-0.10101874647340459</v>
      </c>
      <c r="AL94">
        <f t="shared" si="71"/>
        <v>-0.25563927813902571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-1.1463473398483007E-13</v>
      </c>
      <c r="AR94">
        <f t="shared" si="76"/>
        <v>-1.1463694333284102E-13</v>
      </c>
      <c r="AS94">
        <f t="shared" si="77"/>
        <v>-1.3131714659052985E-5</v>
      </c>
      <c r="AT94">
        <f t="shared" si="78"/>
        <v>-8.5793869106155326E-6</v>
      </c>
      <c r="AU94">
        <f t="shared" si="79"/>
        <v>-2.1711101684305459E-5</v>
      </c>
      <c r="AW94">
        <v>91</v>
      </c>
      <c r="AX94">
        <f>IF(Z94&gt;0, (R94*SUMPRODUCT(K94:$K$98, X94:$X$98)-K94*$AZ$3)/Z94, 0)</f>
        <v>-2476544096939521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500000</v>
      </c>
      <c r="S95">
        <f t="shared" si="63"/>
        <v>-1.553105655643532E+16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-1.288504419304247</v>
      </c>
      <c r="AC95">
        <f t="shared" si="64"/>
        <v>-1.1504503743788923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-2.2050311723293222E-10</v>
      </c>
      <c r="AI95">
        <f t="shared" si="69"/>
        <v>-2.2050682094223944E-10</v>
      </c>
      <c r="AJ95">
        <f t="shared" si="70"/>
        <v>-0.13805404492535467</v>
      </c>
      <c r="AK95">
        <f t="shared" si="92"/>
        <v>-9.0195309351297298E-2</v>
      </c>
      <c r="AL95">
        <f t="shared" si="71"/>
        <v>-0.22824935449715877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-1.6720566583120307E-14</v>
      </c>
      <c r="AR95">
        <f t="shared" si="76"/>
        <v>-1.6720847432293112E-14</v>
      </c>
      <c r="AS95">
        <f t="shared" si="77"/>
        <v>-1.0468522527983215E-5</v>
      </c>
      <c r="AT95">
        <f t="shared" si="78"/>
        <v>-6.8394347182873407E-6</v>
      </c>
      <c r="AU95">
        <f t="shared" si="79"/>
        <v>-1.7307957262991404E-5</v>
      </c>
      <c r="AW95">
        <v>92</v>
      </c>
      <c r="AX95">
        <f>IF(Z95&gt;0, (R95*SUMPRODUCT(K95:$K$98, X95:$X$98)-K95*$AZ$3)/Z95, 0)</f>
        <v>-1.553105655643532E+16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500000</v>
      </c>
      <c r="S96">
        <f t="shared" si="63"/>
        <v>-1.1113702644207866E+17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-1.1504503743788923</v>
      </c>
      <c r="AC96">
        <f t="shared" si="64"/>
        <v>-1.0271878342668825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-3.2045454742290034E-11</v>
      </c>
      <c r="AI96">
        <f t="shared" si="69"/>
        <v>-3.2045916869029945E-11</v>
      </c>
      <c r="AJ96">
        <f t="shared" si="70"/>
        <v>-0.12326254011200977</v>
      </c>
      <c r="AK96">
        <f t="shared" si="92"/>
        <v>-8.0531526206522472E-2</v>
      </c>
      <c r="AL96">
        <f t="shared" si="71"/>
        <v>-0.20379406635057817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-2.1696249793133319E-15</v>
      </c>
      <c r="AR96">
        <f t="shared" si="76"/>
        <v>-2.1696562674235047E-15</v>
      </c>
      <c r="AS96">
        <f t="shared" si="77"/>
        <v>-8.3454420663189694E-6</v>
      </c>
      <c r="AT96">
        <f t="shared" si="78"/>
        <v>-5.4523554833290309E-6</v>
      </c>
      <c r="AU96">
        <f t="shared" si="79"/>
        <v>-1.3797797551817657E-5</v>
      </c>
      <c r="AW96">
        <v>93</v>
      </c>
      <c r="AX96">
        <f>IF(Z96&gt;0, (R96*SUMPRODUCT(K96:$K$98, X96:$X$98)-K96*$AZ$3)/Z96, 0)</f>
        <v>-1.1113702644207866E+17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500000</v>
      </c>
      <c r="S97">
        <f t="shared" si="63"/>
        <v>-9.258619162497111E+17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-1.0271878342668825</v>
      </c>
      <c r="AC97">
        <f t="shared" si="64"/>
        <v>-0.91713199488114716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-4.0797692085957803E-12</v>
      </c>
      <c r="AI97">
        <f t="shared" si="69"/>
        <v>-4.0798187371474348E-12</v>
      </c>
      <c r="AJ97">
        <f t="shared" si="70"/>
        <v>-0.11005583938573538</v>
      </c>
      <c r="AK97">
        <f t="shared" si="92"/>
        <v>-7.1903148398681782E-2</v>
      </c>
      <c r="AL97">
        <f t="shared" si="71"/>
        <v>-0.18195898778849698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-2.4662426655208602E-16</v>
      </c>
      <c r="AR97">
        <f t="shared" si="76"/>
        <v>-2.4662726057995883E-16</v>
      </c>
      <c r="AS97">
        <f t="shared" si="77"/>
        <v>-6.6529353207269657E-6</v>
      </c>
      <c r="AT97">
        <f t="shared" si="78"/>
        <v>-4.3465844095416984E-6</v>
      </c>
      <c r="AU97">
        <f t="shared" si="79"/>
        <v>-1.0999519730515292E-5</v>
      </c>
      <c r="AW97">
        <v>94</v>
      </c>
      <c r="AX97">
        <f>IF(Z97&gt;0, (R97*SUMPRODUCT(K97:$K$98, X97:$X$98)-K97*$AZ$3)/Z97, 0)</f>
        <v>-9.258619162497111E+17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-0.91713199488114716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-0.91713199488114716</v>
      </c>
      <c r="AK98">
        <f t="shared" si="92"/>
        <v>-6.4199239641680311E-2</v>
      </c>
      <c r="AL98">
        <f t="shared" si="71"/>
        <v>-0.98133123452332272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-2.6732391721627601E-17</v>
      </c>
      <c r="AR98">
        <f t="shared" si="76"/>
        <v>-2.6732391721627601E-17</v>
      </c>
      <c r="AS98">
        <f t="shared" si="77"/>
        <v>-4.9501006850648093E-5</v>
      </c>
      <c r="AT98">
        <f t="shared" si="78"/>
        <v>-3.4650704795453671E-6</v>
      </c>
      <c r="AU98">
        <f t="shared" si="79"/>
        <v>-5.296607733022019E-5</v>
      </c>
      <c r="AW98">
        <v>95</v>
      </c>
    </row>
    <row r="100" spans="5:50" x14ac:dyDescent="0.25">
      <c r="AN100" s="6">
        <f t="shared" ref="AN100:AU100" si="93">SUM(AN3:AN98)</f>
        <v>26416.33469743227</v>
      </c>
      <c r="AO100" s="6">
        <f t="shared" si="93"/>
        <v>-2641.6334697432271</v>
      </c>
      <c r="AP100" s="6">
        <f t="shared" si="93"/>
        <v>-3021.2984252206834</v>
      </c>
      <c r="AQ100" s="6">
        <f t="shared" si="93"/>
        <v>-15171.608719792785</v>
      </c>
      <c r="AR100" s="6">
        <f t="shared" si="93"/>
        <v>5581.7940826755694</v>
      </c>
      <c r="AS100" s="6">
        <f t="shared" si="93"/>
        <v>-3151.1356459742383</v>
      </c>
      <c r="AT100" s="6">
        <f t="shared" si="93"/>
        <v>1152.2570304884891</v>
      </c>
      <c r="AU100" s="6">
        <f t="shared" si="93"/>
        <v>3582.9154671898305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57196.147178918967</v>
      </c>
      <c r="K3">
        <v>1</v>
      </c>
      <c r="L3" s="2">
        <v>0</v>
      </c>
      <c r="O3">
        <f>$C$3</f>
        <v>57196.147178918967</v>
      </c>
      <c r="P3">
        <f>O3*C5</f>
        <v>5719.6147178918973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57196.147178918967</v>
      </c>
      <c r="AF3">
        <f t="shared" ref="AF3:AF34" si="4">-$Z3*P3</f>
        <v>-5719.6147178918973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48956.62425702707</v>
      </c>
      <c r="AJ3">
        <f t="shared" ref="AJ3:AJ34" si="8">AB3-AC3</f>
        <v>0</v>
      </c>
      <c r="AL3">
        <f t="shared" ref="AL3:AL34" si="9">SUM(AI3:AK3)</f>
        <v>48956.62425702707</v>
      </c>
      <c r="AN3">
        <f t="shared" ref="AN3:AN34" si="10">AE3*$K3</f>
        <v>57196.147178918967</v>
      </c>
      <c r="AO3">
        <f t="shared" ref="AO3:AO34" si="11">AF3*$K3</f>
        <v>-5719.6147178918973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48956.62425702707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48956.62425702707</v>
      </c>
      <c r="AW3">
        <v>0</v>
      </c>
      <c r="AX3">
        <f>IF(Z3&gt;0, (R3*SUMPRODUCT(K3:$K$98, X3:$X$98)-K3*$AZ$3)/Z3, 0)</f>
        <v>0</v>
      </c>
      <c r="AZ3">
        <f>C6*SUMPRODUCT(X4:X89, K4:K89)/1</f>
        <v>30473.512396967297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2067.6230636426862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2044.0764449500423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-2044.0764449500423</v>
      </c>
      <c r="AK4">
        <f>G4*SUM(AB4, AE4:AF4)</f>
        <v>0</v>
      </c>
      <c r="AL4">
        <f t="shared" si="9"/>
        <v>-2738.2039449500421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-647.56740367571592</v>
      </c>
      <c r="AR4">
        <f t="shared" si="14"/>
        <v>-647.56740367571592</v>
      </c>
      <c r="AS4">
        <f t="shared" si="15"/>
        <v>-1906.9656170818566</v>
      </c>
      <c r="AT4">
        <f t="shared" si="16"/>
        <v>0</v>
      </c>
      <c r="AU4">
        <f t="shared" si="17"/>
        <v>-2554.5330207575726</v>
      </c>
      <c r="AW4">
        <v>1</v>
      </c>
      <c r="AX4">
        <f>IF(Z4&gt;0, (R4*SUMPRODUCT(K4:$K$98, X4:$X$98)-K4*$AZ$3)/Z4, 0)</f>
        <v>2067.6230636426862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500000</v>
      </c>
      <c r="S5">
        <f t="shared" si="1"/>
        <v>3855.2524591329716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2044.0764449500423</v>
      </c>
      <c r="AC5">
        <f t="shared" si="2"/>
        <v>3767.8002160071992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-704.77439272828508</v>
      </c>
      <c r="AI5">
        <f t="shared" si="7"/>
        <v>-753.64019666651222</v>
      </c>
      <c r="AJ5">
        <f t="shared" si="8"/>
        <v>-1723.7237710571569</v>
      </c>
      <c r="AK5">
        <f>G5*SUM(AB5, AE5:AF5)</f>
        <v>83.807134242951733</v>
      </c>
      <c r="AL5">
        <f t="shared" si="9"/>
        <v>-2393.5568334807176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-602.6582338721156</v>
      </c>
      <c r="AR5">
        <f t="shared" si="14"/>
        <v>-644.44377460969861</v>
      </c>
      <c r="AS5">
        <f t="shared" si="15"/>
        <v>-1473.970016883387</v>
      </c>
      <c r="AT5">
        <f t="shared" si="16"/>
        <v>71.664152429290681</v>
      </c>
      <c r="AU5">
        <f t="shared" si="17"/>
        <v>-2046.749639063795</v>
      </c>
      <c r="AW5">
        <v>2</v>
      </c>
      <c r="AX5">
        <f>IF(Z5&gt;0, (R5*SUMPRODUCT(K5:$K$98, X5:$X$98)-K5*$AZ$3)/Z5, 0)</f>
        <v>3855.2524591329716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500000</v>
      </c>
      <c r="S6">
        <f t="shared" si="1"/>
        <v>5916.2823433806252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3767.8002160071992</v>
      </c>
      <c r="AC6">
        <f t="shared" si="2"/>
        <v>5715.7136630871391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-722.0259705920239</v>
      </c>
      <c r="AI6">
        <f t="shared" si="7"/>
        <v>-770.33091389380957</v>
      </c>
      <c r="AJ6">
        <f t="shared" si="8"/>
        <v>-1947.9134470799399</v>
      </c>
      <c r="AK6">
        <f>G6*SUM(AB6, AE6:AF6)</f>
        <v>220.41631263642117</v>
      </c>
      <c r="AL6">
        <f t="shared" si="9"/>
        <v>-2497.8280483373283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-556.9780752556585</v>
      </c>
      <c r="AR6">
        <f t="shared" si="14"/>
        <v>-594.24099299184707</v>
      </c>
      <c r="AS6">
        <f t="shared" si="15"/>
        <v>-1502.6399696254709</v>
      </c>
      <c r="AT6">
        <f t="shared" si="16"/>
        <v>170.03135422749506</v>
      </c>
      <c r="AU6">
        <f t="shared" si="17"/>
        <v>-1926.8496083898228</v>
      </c>
      <c r="AW6">
        <v>3</v>
      </c>
      <c r="AX6">
        <f>IF(Z6&gt;0, (R6*SUMPRODUCT(K6:$K$98, X6:$X$98)-K6*$AZ$3)/Z6, 0)</f>
        <v>5916.2823433806252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500000</v>
      </c>
      <c r="S7">
        <f t="shared" si="1"/>
        <v>7621.6192690571479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5715.7136630871391</v>
      </c>
      <c r="AC7">
        <f t="shared" si="2"/>
        <v>7278.2883981731575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-742.42475827452745</v>
      </c>
      <c r="AI7">
        <f t="shared" si="7"/>
        <v>-790.17240966746783</v>
      </c>
      <c r="AJ7">
        <f t="shared" si="8"/>
        <v>-1562.5747350860183</v>
      </c>
      <c r="AK7">
        <f>G7*SUM(AB7, AE7:AF7)</f>
        <v>280.64154085757849</v>
      </c>
      <c r="AL7">
        <f t="shared" si="9"/>
        <v>-2072.1056038959077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-521.07533860709691</v>
      </c>
      <c r="AR7">
        <f t="shared" si="14"/>
        <v>-554.58731856193299</v>
      </c>
      <c r="AS7">
        <f t="shared" si="15"/>
        <v>-1096.7025952585038</v>
      </c>
      <c r="AT7">
        <f t="shared" si="16"/>
        <v>196.96997480181884</v>
      </c>
      <c r="AU7">
        <f t="shared" si="17"/>
        <v>-1454.319939018618</v>
      </c>
      <c r="AW7">
        <v>4</v>
      </c>
      <c r="AX7">
        <f>IF(Z7&gt;0, (R7*SUMPRODUCT(K7:$K$98, X7:$X$98)-K7*$AZ$3)/Z7, 0)</f>
        <v>7621.6192690571479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500000</v>
      </c>
      <c r="S8">
        <f t="shared" si="1"/>
        <v>8667.1030104483561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7278.2883981731575</v>
      </c>
      <c r="AC8">
        <f t="shared" si="2"/>
        <v>8180.6853328705802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-762.89430732538619</v>
      </c>
      <c r="AI8">
        <f t="shared" si="7"/>
        <v>-810.08819277366467</v>
      </c>
      <c r="AJ8">
        <f t="shared" si="8"/>
        <v>-902.39693469742269</v>
      </c>
      <c r="AK8">
        <f t="shared" ref="AK8:AK39" si="30">G8*SUM(AB8:AB8, AE8:AF8)</f>
        <v>155.02754288108824</v>
      </c>
      <c r="AL8">
        <f t="shared" si="9"/>
        <v>-1557.457584589999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-499.8058585697645</v>
      </c>
      <c r="AR8">
        <f t="shared" si="14"/>
        <v>-530.72466371646397</v>
      </c>
      <c r="AS8">
        <f t="shared" si="15"/>
        <v>-591.20021002437579</v>
      </c>
      <c r="AT8">
        <f t="shared" si="16"/>
        <v>101.56541139137811</v>
      </c>
      <c r="AU8">
        <f t="shared" si="17"/>
        <v>-1020.3594623494616</v>
      </c>
      <c r="AW8">
        <v>5</v>
      </c>
      <c r="AX8">
        <f>IF(Z8&gt;0, (R8*SUMPRODUCT(K8:$K$98, X8:$X$98)-K8*$AZ$3)/Z8, 0)</f>
        <v>8667.1030104483561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500000</v>
      </c>
      <c r="S9">
        <f t="shared" si="1"/>
        <v>9366.5914541738912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8180.6853328705802</v>
      </c>
      <c r="AC9">
        <f t="shared" si="2"/>
        <v>8737.8150116709803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-784.3142383872306</v>
      </c>
      <c r="AI9">
        <f t="shared" si="7"/>
        <v>-830.95775355718752</v>
      </c>
      <c r="AJ9">
        <f t="shared" si="8"/>
        <v>-557.12967880040014</v>
      </c>
      <c r="AK9">
        <f t="shared" si="30"/>
        <v>48.26604346393642</v>
      </c>
      <c r="AL9">
        <f t="shared" si="9"/>
        <v>-1339.8213888936511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-486.63604920626625</v>
      </c>
      <c r="AR9">
        <f t="shared" si="14"/>
        <v>-515.57651060866874</v>
      </c>
      <c r="AS9">
        <f t="shared" si="15"/>
        <v>-345.67699082510615</v>
      </c>
      <c r="AT9">
        <f t="shared" si="16"/>
        <v>29.947176211419848</v>
      </c>
      <c r="AU9">
        <f t="shared" si="17"/>
        <v>-831.30632522235499</v>
      </c>
      <c r="AW9">
        <v>6</v>
      </c>
      <c r="AX9">
        <f>IF(Z9&gt;0, (R9*SUMPRODUCT(K9:$K$98, X9:$X$98)-K9*$AZ$3)/Z9, 0)</f>
        <v>9366.5914541738912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500000</v>
      </c>
      <c r="S10">
        <f t="shared" si="1"/>
        <v>10002.565448541027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8737.8150116709803</v>
      </c>
      <c r="AC10">
        <f t="shared" si="2"/>
        <v>9221.5819934054161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-809.95764439902689</v>
      </c>
      <c r="AI10">
        <f t="shared" si="7"/>
        <v>-856.05372865284437</v>
      </c>
      <c r="AJ10">
        <f t="shared" si="8"/>
        <v>-483.76698173443583</v>
      </c>
      <c r="AK10">
        <f t="shared" si="30"/>
        <v>35.825041547851022</v>
      </c>
      <c r="AL10">
        <f t="shared" si="9"/>
        <v>-1303.9956688394291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-476.75436029172738</v>
      </c>
      <c r="AR10">
        <f t="shared" si="14"/>
        <v>-503.88727188575086</v>
      </c>
      <c r="AS10">
        <f t="shared" si="15"/>
        <v>-284.75318370282156</v>
      </c>
      <c r="AT10">
        <f t="shared" si="16"/>
        <v>21.087207317171643</v>
      </c>
      <c r="AU10">
        <f t="shared" si="17"/>
        <v>-767.55324827140066</v>
      </c>
      <c r="AW10">
        <v>7</v>
      </c>
      <c r="AX10">
        <f>IF(Z10&gt;0, (R10*SUMPRODUCT(K10:$K$98, X10:$X$98)-K10*$AZ$3)/Z10, 0)</f>
        <v>10002.565448541027</v>
      </c>
    </row>
    <row r="11" spans="1:52" x14ac:dyDescent="0.25">
      <c r="A11" t="s">
        <v>33</v>
      </c>
      <c r="C11" s="25">
        <f>AU91</f>
        <v>13158.027163894631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500000</v>
      </c>
      <c r="S11">
        <f t="shared" si="1"/>
        <v>10579.11909176414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9221.5819934054161</v>
      </c>
      <c r="AC11">
        <f t="shared" si="2"/>
        <v>9637.9384036242009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-834.17640581668036</v>
      </c>
      <c r="AI11">
        <f t="shared" si="7"/>
        <v>-879.72811158737795</v>
      </c>
      <c r="AJ11">
        <f t="shared" si="8"/>
        <v>-416.35641021878473</v>
      </c>
      <c r="AK11">
        <f t="shared" si="30"/>
        <v>22.131796784172998</v>
      </c>
      <c r="AL11">
        <f t="shared" si="9"/>
        <v>-1273.9527250219896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-466.56206829522847</v>
      </c>
      <c r="AR11">
        <f t="shared" si="14"/>
        <v>-492.03953074868326</v>
      </c>
      <c r="AS11">
        <f t="shared" si="15"/>
        <v>-232.87173617608019</v>
      </c>
      <c r="AT11">
        <f t="shared" si="16"/>
        <v>12.378505086827717</v>
      </c>
      <c r="AU11">
        <f t="shared" si="17"/>
        <v>-712.53276183793571</v>
      </c>
      <c r="AW11">
        <v>8</v>
      </c>
      <c r="AX11">
        <f>IF(Z11&gt;0, (R11*SUMPRODUCT(K11:$K$98, X11:$X$98)-K11*$AZ$3)/Z11, 0)</f>
        <v>10579.11909176414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500000</v>
      </c>
      <c r="S12">
        <f t="shared" si="1"/>
        <v>11129.194107122941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9637.9384036242009</v>
      </c>
      <c r="AC12">
        <f t="shared" si="2"/>
        <v>10018.479215347148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-862.84496587913156</v>
      </c>
      <c r="AI12">
        <f t="shared" si="7"/>
        <v>-907.85487009553435</v>
      </c>
      <c r="AJ12">
        <f t="shared" si="8"/>
        <v>-380.54081172294718</v>
      </c>
      <c r="AK12">
        <f t="shared" si="30"/>
        <v>22.167258328335663</v>
      </c>
      <c r="AL12">
        <f t="shared" si="9"/>
        <v>-1266.2284234901458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-458.61127201329168</v>
      </c>
      <c r="AR12">
        <f t="shared" si="14"/>
        <v>-482.53451459123181</v>
      </c>
      <c r="AS12">
        <f t="shared" si="15"/>
        <v>-202.26148684708022</v>
      </c>
      <c r="AT12">
        <f t="shared" si="16"/>
        <v>11.782133455049143</v>
      </c>
      <c r="AU12">
        <f t="shared" si="17"/>
        <v>-673.0138679832628</v>
      </c>
      <c r="AW12">
        <v>9</v>
      </c>
      <c r="AX12">
        <f>IF(Z12&gt;0, (R12*SUMPRODUCT(K12:$K$98, X12:$X$98)-K12*$AZ$3)/Z12, 0)</f>
        <v>11129.194107122941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500000</v>
      </c>
      <c r="S13">
        <f t="shared" si="1"/>
        <v>11648.720575519912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10018.479215347148</v>
      </c>
      <c r="AC13">
        <f t="shared" si="2"/>
        <v>10360.47990272551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-893.42364364444416</v>
      </c>
      <c r="AI13">
        <f t="shared" si="7"/>
        <v>-937.89410645431838</v>
      </c>
      <c r="AJ13">
        <f t="shared" si="8"/>
        <v>-342.00068737836227</v>
      </c>
      <c r="AK13">
        <f t="shared" si="30"/>
        <v>20.036958430694298</v>
      </c>
      <c r="AL13">
        <f t="shared" si="9"/>
        <v>-1259.8578354019862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-451.39179117718209</v>
      </c>
      <c r="AR13">
        <f t="shared" si="14"/>
        <v>-473.85996963319803</v>
      </c>
      <c r="AS13">
        <f t="shared" si="15"/>
        <v>-172.7918260925089</v>
      </c>
      <c r="AT13">
        <f t="shared" si="16"/>
        <v>10.123437654816852</v>
      </c>
      <c r="AU13">
        <f t="shared" si="17"/>
        <v>-636.52835807089002</v>
      </c>
      <c r="AW13">
        <v>10</v>
      </c>
      <c r="AX13">
        <f>IF(Z13&gt;0, (R13*SUMPRODUCT(K13:$K$98, X13:$X$98)-K13*$AZ$3)/Z13, 0)</f>
        <v>11648.720575519912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500000</v>
      </c>
      <c r="S14">
        <f t="shared" si="1"/>
        <v>12140.447871169605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10360.47990272551</v>
      </c>
      <c r="AC14">
        <f t="shared" si="2"/>
        <v>10667.343181547154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-926.87117406852349</v>
      </c>
      <c r="AI14">
        <f t="shared" si="7"/>
        <v>-970.80424513289222</v>
      </c>
      <c r="AJ14">
        <f t="shared" si="8"/>
        <v>-306.86327882164369</v>
      </c>
      <c r="AK14">
        <f t="shared" si="30"/>
        <v>18.648863824905916</v>
      </c>
      <c r="AL14">
        <f t="shared" si="9"/>
        <v>-1259.01866012963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-445.22795460322084</v>
      </c>
      <c r="AR14">
        <f t="shared" si="14"/>
        <v>-466.33146058838025</v>
      </c>
      <c r="AS14">
        <f t="shared" si="15"/>
        <v>-147.40355919462186</v>
      </c>
      <c r="AT14">
        <f t="shared" si="16"/>
        <v>8.9580901086724474</v>
      </c>
      <c r="AU14">
        <f t="shared" si="17"/>
        <v>-604.77692967432972</v>
      </c>
      <c r="AW14">
        <v>11</v>
      </c>
      <c r="AX14">
        <f>IF(Z14&gt;0, (R14*SUMPRODUCT(K14:$K$98, X14:$X$98)-K14*$AZ$3)/Z14, 0)</f>
        <v>12140.447871169605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500000</v>
      </c>
      <c r="S15">
        <f t="shared" si="1"/>
        <v>12642.869382599354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10667.343181547154</v>
      </c>
      <c r="AC15">
        <f t="shared" si="2"/>
        <v>10973.393821154234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-961.79685032389978</v>
      </c>
      <c r="AI15">
        <f t="shared" si="7"/>
        <v>-1005.1944109925923</v>
      </c>
      <c r="AJ15">
        <f t="shared" si="8"/>
        <v>-306.05063960707957</v>
      </c>
      <c r="AK15">
        <f t="shared" si="30"/>
        <v>43.736107044343335</v>
      </c>
      <c r="AL15">
        <f t="shared" si="9"/>
        <v>-1267.5089435553286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-438.29305203398638</v>
      </c>
      <c r="AR15">
        <f t="shared" si="14"/>
        <v>-458.06942093133284</v>
      </c>
      <c r="AS15">
        <f t="shared" si="15"/>
        <v>-139.46798522491198</v>
      </c>
      <c r="AT15">
        <f t="shared" si="16"/>
        <v>19.930645264740512</v>
      </c>
      <c r="AU15">
        <f t="shared" si="17"/>
        <v>-577.60676089150434</v>
      </c>
      <c r="AW15">
        <v>12</v>
      </c>
      <c r="AX15">
        <f>IF(Z15&gt;0, (R15*SUMPRODUCT(K15:$K$98, X15:$X$98)-K15*$AZ$3)/Z15, 0)</f>
        <v>12642.869382599354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500000</v>
      </c>
      <c r="S16">
        <f t="shared" si="1"/>
        <v>13171.697627838128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10973.393821154234</v>
      </c>
      <c r="AC16">
        <f t="shared" si="2"/>
        <v>11285.208748233892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-1247.3062162275548</v>
      </c>
      <c r="AI16">
        <f t="shared" si="7"/>
        <v>-1290.1450706679377</v>
      </c>
      <c r="AJ16">
        <f t="shared" si="8"/>
        <v>-311.81492707965845</v>
      </c>
      <c r="AK16">
        <f t="shared" si="30"/>
        <v>77.911096130195062</v>
      </c>
      <c r="AL16">
        <f t="shared" si="9"/>
        <v>-1524.048901617401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-537.69778759105554</v>
      </c>
      <c r="AR16">
        <f t="shared" si="14"/>
        <v>-556.16507088993615</v>
      </c>
      <c r="AS16">
        <f t="shared" si="15"/>
        <v>-134.41943465630163</v>
      </c>
      <c r="AT16">
        <f t="shared" si="16"/>
        <v>33.58647898404859</v>
      </c>
      <c r="AU16">
        <f t="shared" si="17"/>
        <v>-656.99802656218924</v>
      </c>
      <c r="AW16">
        <v>13</v>
      </c>
      <c r="AX16">
        <f>IF(Z16&gt;0, (R16*SUMPRODUCT(K16:$K$98, X16:$X$98)-K16*$AZ$3)/Z16, 0)</f>
        <v>13171.697627838128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500000</v>
      </c>
      <c r="S17">
        <f t="shared" si="1"/>
        <v>13650.108636581215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11285.208748233892</v>
      </c>
      <c r="AC17">
        <f t="shared" si="2"/>
        <v>11535.369723374772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-1567.0063120716666</v>
      </c>
      <c r="AI17">
        <f t="shared" si="7"/>
        <v>-1609.2600773364386</v>
      </c>
      <c r="AJ17">
        <f t="shared" si="8"/>
        <v>-250.1609751408796</v>
      </c>
      <c r="AK17">
        <f t="shared" si="30"/>
        <v>155.73588072562771</v>
      </c>
      <c r="AL17">
        <f t="shared" si="9"/>
        <v>-1703.6851717516904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-635.00321286449787</v>
      </c>
      <c r="AR17">
        <f t="shared" si="14"/>
        <v>-652.12584759293111</v>
      </c>
      <c r="AS17">
        <f t="shared" si="15"/>
        <v>-101.373569285603</v>
      </c>
      <c r="AT17">
        <f t="shared" si="16"/>
        <v>63.109372219639781</v>
      </c>
      <c r="AU17">
        <f t="shared" si="17"/>
        <v>-690.39004465889434</v>
      </c>
      <c r="AW17">
        <v>14</v>
      </c>
      <c r="AX17">
        <f>IF(Z17&gt;0, (R17*SUMPRODUCT(K17:$K$98, X17:$X$98)-K17*$AZ$3)/Z17, 0)</f>
        <v>13650.108636581215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500000</v>
      </c>
      <c r="S18">
        <f t="shared" si="1"/>
        <v>14079.018776523399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11535.369723374772</v>
      </c>
      <c r="AC18">
        <f t="shared" si="2"/>
        <v>11725.46921065348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-1895.8554611046713</v>
      </c>
      <c r="AI18">
        <f t="shared" si="7"/>
        <v>-1937.497103170685</v>
      </c>
      <c r="AJ18">
        <f t="shared" si="8"/>
        <v>-190.09948727870869</v>
      </c>
      <c r="AK18">
        <f t="shared" si="30"/>
        <v>249.16398602489508</v>
      </c>
      <c r="AL18">
        <f t="shared" si="9"/>
        <v>-1878.4326044244985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-716.93155490710888</v>
      </c>
      <c r="AR18">
        <f t="shared" si="14"/>
        <v>-732.67864523533308</v>
      </c>
      <c r="AS18">
        <f t="shared" si="15"/>
        <v>-71.887506087809413</v>
      </c>
      <c r="AT18">
        <f t="shared" si="16"/>
        <v>94.223176604188765</v>
      </c>
      <c r="AU18">
        <f t="shared" si="17"/>
        <v>-710.34297471895377</v>
      </c>
      <c r="AW18">
        <v>15</v>
      </c>
      <c r="AX18">
        <f>IF(Z18&gt;0, (R18*SUMPRODUCT(K18:$K$98, X18:$X$98)-K18*$AZ$3)/Z18, 0)</f>
        <v>14079.018776523399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500000</v>
      </c>
      <c r="S19">
        <f t="shared" si="1"/>
        <v>14372.428284802972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11725.46921065348</v>
      </c>
      <c r="AC19">
        <f t="shared" si="2"/>
        <v>11785.530425170022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-2247.4127476282229</v>
      </c>
      <c r="AI19">
        <f t="shared" si="7"/>
        <v>-2288.4132319988134</v>
      </c>
      <c r="AJ19">
        <f t="shared" si="8"/>
        <v>-60.06121451654144</v>
      </c>
      <c r="AK19">
        <f t="shared" si="30"/>
        <v>261.47796339757264</v>
      </c>
      <c r="AL19">
        <f t="shared" si="9"/>
        <v>-2086.9964831177822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-792.57251150160232</v>
      </c>
      <c r="AR19">
        <f t="shared" si="14"/>
        <v>-807.03174107777841</v>
      </c>
      <c r="AS19">
        <f t="shared" si="15"/>
        <v>-21.18118609207356</v>
      </c>
      <c r="AT19">
        <f t="shared" si="16"/>
        <v>92.212810651290653</v>
      </c>
      <c r="AU19">
        <f t="shared" si="17"/>
        <v>-736.0001165185613</v>
      </c>
      <c r="AW19">
        <v>16</v>
      </c>
      <c r="AX19">
        <f>IF(Z19&gt;0, (R19*SUMPRODUCT(K19:$K$98, X19:$X$98)-K19*$AZ$3)/Z19, 0)</f>
        <v>14372.428284802972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500000</v>
      </c>
      <c r="S20">
        <f t="shared" si="1"/>
        <v>14315.26969905124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11785.530425170022</v>
      </c>
      <c r="AC20">
        <f t="shared" si="2"/>
        <v>11546.453679735621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-2613.2778026819351</v>
      </c>
      <c r="AI20">
        <f t="shared" si="7"/>
        <v>-2653.6069544285519</v>
      </c>
      <c r="AJ20">
        <f t="shared" si="8"/>
        <v>239.07674543440044</v>
      </c>
      <c r="AK20">
        <f t="shared" si="30"/>
        <v>50.677780828231093</v>
      </c>
      <c r="AL20">
        <f t="shared" si="9"/>
        <v>-2363.8524281659206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-874.133046319198</v>
      </c>
      <c r="AR20">
        <f t="shared" si="14"/>
        <v>-887.62301827532156</v>
      </c>
      <c r="AS20">
        <f t="shared" si="15"/>
        <v>79.970404821169964</v>
      </c>
      <c r="AT20">
        <f t="shared" si="16"/>
        <v>16.951555204201913</v>
      </c>
      <c r="AU20">
        <f t="shared" si="17"/>
        <v>-790.70105824994971</v>
      </c>
      <c r="AW20">
        <v>17</v>
      </c>
      <c r="AX20">
        <f>IF(Z20&gt;0, (R20*SUMPRODUCT(K20:$K$98, X20:$X$98)-K20*$AZ$3)/Z20, 0)</f>
        <v>14315.26969905124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500000</v>
      </c>
      <c r="S21">
        <f t="shared" si="1"/>
        <v>14098.32244778224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11546.453679735621</v>
      </c>
      <c r="AC21">
        <f t="shared" si="2"/>
        <v>11172.485978744244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-3024.0140940366346</v>
      </c>
      <c r="AI21">
        <f t="shared" si="7"/>
        <v>-3063.6375528563813</v>
      </c>
      <c r="AJ21">
        <f t="shared" si="8"/>
        <v>373.96770099137757</v>
      </c>
      <c r="AK21">
        <f t="shared" si="30"/>
        <v>18.474325887576995</v>
      </c>
      <c r="AL21">
        <f t="shared" si="9"/>
        <v>-2671.1955259774268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-961.88951966218235</v>
      </c>
      <c r="AR21">
        <f t="shared" si="14"/>
        <v>-974.49309510405612</v>
      </c>
      <c r="AS21">
        <f t="shared" si="15"/>
        <v>118.95302108053237</v>
      </c>
      <c r="AT21">
        <f t="shared" si="16"/>
        <v>5.8763814921124427</v>
      </c>
      <c r="AU21">
        <f t="shared" si="17"/>
        <v>-849.66369253141136</v>
      </c>
      <c r="AW21">
        <v>18</v>
      </c>
      <c r="AX21">
        <f>IF(Z21&gt;0, (R21*SUMPRODUCT(K21:$K$98, X21:$X$98)-K21*$AZ$3)/Z21, 0)</f>
        <v>14098.32244778224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500000</v>
      </c>
      <c r="S22">
        <f t="shared" si="1"/>
        <v>13957.501325446738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11172.485978744244</v>
      </c>
      <c r="AC22">
        <f t="shared" si="2"/>
        <v>10853.184700135398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-3478.2724253272486</v>
      </c>
      <c r="AI22">
        <f t="shared" si="7"/>
        <v>-3517.1518223162652</v>
      </c>
      <c r="AJ22">
        <f t="shared" si="8"/>
        <v>319.30127860884568</v>
      </c>
      <c r="AK22">
        <f t="shared" si="30"/>
        <v>234.62220555362913</v>
      </c>
      <c r="AL22">
        <f t="shared" si="9"/>
        <v>-2963.2283381537904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-1033.0361153931688</v>
      </c>
      <c r="AR22">
        <f t="shared" si="14"/>
        <v>-1044.5831756354623</v>
      </c>
      <c r="AS22">
        <f t="shared" si="15"/>
        <v>94.831488785160445</v>
      </c>
      <c r="AT22">
        <f t="shared" si="16"/>
        <v>69.68206689195577</v>
      </c>
      <c r="AU22">
        <f t="shared" si="17"/>
        <v>-880.06961995834615</v>
      </c>
      <c r="AW22">
        <v>19</v>
      </c>
      <c r="AX22">
        <f>IF(Z22&gt;0, (R22*SUMPRODUCT(K22:$K$98, X22:$X$98)-K22*$AZ$3)/Z22, 0)</f>
        <v>13957.501325446738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500000</v>
      </c>
      <c r="S23">
        <f t="shared" si="1"/>
        <v>14162.062216472408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10853.184700135398</v>
      </c>
      <c r="AC23">
        <f t="shared" si="2"/>
        <v>10789.849149712049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-3964.0111270503762</v>
      </c>
      <c r="AI23">
        <f t="shared" si="7"/>
        <v>-4002.1053289567976</v>
      </c>
      <c r="AJ23">
        <f t="shared" si="8"/>
        <v>63.335550423349559</v>
      </c>
      <c r="AK23">
        <f t="shared" si="30"/>
        <v>759.72292900947798</v>
      </c>
      <c r="AL23">
        <f t="shared" si="9"/>
        <v>-3179.0468495239702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-1051.1598234816413</v>
      </c>
      <c r="AR23">
        <f t="shared" si="14"/>
        <v>-1061.2614839634634</v>
      </c>
      <c r="AS23">
        <f t="shared" si="15"/>
        <v>16.795055278429505</v>
      </c>
      <c r="AT23">
        <f t="shared" si="16"/>
        <v>201.46013579603397</v>
      </c>
      <c r="AU23">
        <f t="shared" si="17"/>
        <v>-843.00629288900006</v>
      </c>
      <c r="AW23">
        <v>20</v>
      </c>
      <c r="AX23">
        <f>IF(Z23&gt;0, (R23*SUMPRODUCT(K23:$K$98, X23:$X$98)-K23*$AZ$3)/Z23, 0)</f>
        <v>14162.062216472408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500000</v>
      </c>
      <c r="S24">
        <f t="shared" si="1"/>
        <v>14229.033875169038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10789.849149712049</v>
      </c>
      <c r="AC24">
        <f t="shared" si="2"/>
        <v>10604.493402096326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-4496.8494920864932</v>
      </c>
      <c r="AI24">
        <f t="shared" si="7"/>
        <v>-4534.1130670246421</v>
      </c>
      <c r="AJ24">
        <f t="shared" si="8"/>
        <v>185.35574761572207</v>
      </c>
      <c r="AK24">
        <f t="shared" si="30"/>
        <v>755.28944047984351</v>
      </c>
      <c r="AL24">
        <f t="shared" si="9"/>
        <v>-3593.4678789290765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-1064.6925566281598</v>
      </c>
      <c r="AR24">
        <f t="shared" si="14"/>
        <v>-1073.5152336912504</v>
      </c>
      <c r="AS24">
        <f t="shared" si="15"/>
        <v>43.885588157218947</v>
      </c>
      <c r="AT24">
        <f t="shared" si="16"/>
        <v>178.82543029155701</v>
      </c>
      <c r="AU24">
        <f t="shared" si="17"/>
        <v>-850.80421524247447</v>
      </c>
      <c r="AW24">
        <v>21</v>
      </c>
      <c r="AX24">
        <f>IF(Z24&gt;0, (R24*SUMPRODUCT(K24:$K$98, X24:$X$98)-K24*$AZ$3)/Z24, 0)</f>
        <v>14229.033875169038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500000</v>
      </c>
      <c r="S25">
        <f t="shared" si="1"/>
        <v>14172.575962704916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10604.493402096326</v>
      </c>
      <c r="AC25">
        <f t="shared" si="2"/>
        <v>10312.840198919868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-5078.5602146544243</v>
      </c>
      <c r="AI25">
        <f t="shared" si="7"/>
        <v>-5114.9432978217255</v>
      </c>
      <c r="AJ25">
        <f t="shared" si="8"/>
        <v>291.65320317645819</v>
      </c>
      <c r="AK25">
        <f t="shared" si="30"/>
        <v>742.31453814674296</v>
      </c>
      <c r="AL25">
        <f t="shared" si="9"/>
        <v>-4080.9755564985244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-1073.5899791870634</v>
      </c>
      <c r="AR25">
        <f t="shared" si="14"/>
        <v>-1081.281236521698</v>
      </c>
      <c r="AS25">
        <f t="shared" si="15"/>
        <v>61.65447353061667</v>
      </c>
      <c r="AT25">
        <f t="shared" si="16"/>
        <v>156.92271350049259</v>
      </c>
      <c r="AU25">
        <f t="shared" si="17"/>
        <v>-862.70404949058866</v>
      </c>
      <c r="AW25">
        <v>22</v>
      </c>
      <c r="AX25">
        <f>IF(Z25&gt;0, (R25*SUMPRODUCT(K25:$K$98, X25:$X$98)-K25*$AZ$3)/Z25, 0)</f>
        <v>14172.575962704916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500000</v>
      </c>
      <c r="S26">
        <f t="shared" si="1"/>
        <v>14003.223641637376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10312.840198919868</v>
      </c>
      <c r="AC26">
        <f t="shared" si="2"/>
        <v>9929.4639281718282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-5650.4485354779044</v>
      </c>
      <c r="AI26">
        <f t="shared" si="7"/>
        <v>-5685.9027429599855</v>
      </c>
      <c r="AJ26">
        <f t="shared" si="8"/>
        <v>383.37627074804004</v>
      </c>
      <c r="AK26">
        <f t="shared" si="30"/>
        <v>721.89881392439088</v>
      </c>
      <c r="AL26">
        <f t="shared" si="9"/>
        <v>-4580.6276582875544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-1066.504627366209</v>
      </c>
      <c r="AR26">
        <f t="shared" si="14"/>
        <v>-1073.1964990117656</v>
      </c>
      <c r="AS26">
        <f t="shared" si="15"/>
        <v>72.361081462465464</v>
      </c>
      <c r="AT26">
        <f t="shared" si="16"/>
        <v>136.25616102977625</v>
      </c>
      <c r="AU26">
        <f t="shared" si="17"/>
        <v>-864.57925651952382</v>
      </c>
      <c r="AW26">
        <v>23</v>
      </c>
      <c r="AX26">
        <f>IF(Z26&gt;0, (R26*SUMPRODUCT(K26:$K$98, X26:$X$98)-K26*$AZ$3)/Z26, 0)</f>
        <v>14003.223641637376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500000</v>
      </c>
      <c r="S27">
        <f t="shared" si="1"/>
        <v>13747.197927073948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9929.4639281718282</v>
      </c>
      <c r="AC27">
        <f t="shared" si="2"/>
        <v>9479.2215404833114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-6227.4294361099546</v>
      </c>
      <c r="AI27">
        <f t="shared" si="7"/>
        <v>-6261.9063585736039</v>
      </c>
      <c r="AJ27">
        <f t="shared" si="8"/>
        <v>450.24238768851683</v>
      </c>
      <c r="AK27">
        <f t="shared" si="30"/>
        <v>695.0624749720281</v>
      </c>
      <c r="AL27">
        <f t="shared" si="9"/>
        <v>-5116.6014959130589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-1049.4714124568411</v>
      </c>
      <c r="AR27">
        <f t="shared" si="14"/>
        <v>-1055.2816018594356</v>
      </c>
      <c r="AS27">
        <f t="shared" si="15"/>
        <v>75.876654950998855</v>
      </c>
      <c r="AT27">
        <f t="shared" si="16"/>
        <v>117.1347190423247</v>
      </c>
      <c r="AU27">
        <f t="shared" si="17"/>
        <v>-862.27022786611201</v>
      </c>
      <c r="AW27">
        <v>24</v>
      </c>
      <c r="AX27">
        <f>IF(Z27&gt;0, (R27*SUMPRODUCT(K27:$K$98, X27:$X$98)-K27*$AZ$3)/Z27, 0)</f>
        <v>13747.197927073948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500000</v>
      </c>
      <c r="S28">
        <f t="shared" si="1"/>
        <v>13423.291781017164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9479.2215404833114</v>
      </c>
      <c r="AC28">
        <f t="shared" si="2"/>
        <v>8979.9842705958436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-6828.9050565277294</v>
      </c>
      <c r="AI28">
        <f t="shared" si="7"/>
        <v>-6862.3543192610896</v>
      </c>
      <c r="AJ28">
        <f t="shared" si="8"/>
        <v>499.23726988746785</v>
      </c>
      <c r="AK28">
        <f t="shared" si="30"/>
        <v>663.54550783383183</v>
      </c>
      <c r="AL28">
        <f t="shared" si="9"/>
        <v>-5699.5715415397899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-1027.5308026849327</v>
      </c>
      <c r="AR28">
        <f t="shared" si="14"/>
        <v>-1032.5638420230291</v>
      </c>
      <c r="AS28">
        <f t="shared" si="15"/>
        <v>75.119168946029887</v>
      </c>
      <c r="AT28">
        <f t="shared" si="16"/>
        <v>99.84227963906676</v>
      </c>
      <c r="AU28">
        <f t="shared" si="17"/>
        <v>-857.60239343793239</v>
      </c>
      <c r="AW28">
        <v>25</v>
      </c>
      <c r="AX28">
        <f>IF(Z28&gt;0, (R28*SUMPRODUCT(K28:$K$98, X28:$X$98)-K28*$AZ$3)/Z28, 0)</f>
        <v>13423.291781017164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500000</v>
      </c>
      <c r="S29">
        <f t="shared" si="1"/>
        <v>13045.544680464865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8979.9842705958436</v>
      </c>
      <c r="AC29">
        <f t="shared" si="2"/>
        <v>8443.7339523478549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-7522.5033714303463</v>
      </c>
      <c r="AI29">
        <f t="shared" si="7"/>
        <v>-7554.8658911992297</v>
      </c>
      <c r="AJ29">
        <f t="shared" si="8"/>
        <v>536.25031824798862</v>
      </c>
      <c r="AK29">
        <f t="shared" si="30"/>
        <v>628.59889894170908</v>
      </c>
      <c r="AL29">
        <f t="shared" si="9"/>
        <v>-6390.0166740095319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-1010.620593045099</v>
      </c>
      <c r="AR29">
        <f t="shared" si="14"/>
        <v>-1014.9683782578617</v>
      </c>
      <c r="AS29">
        <f t="shared" si="15"/>
        <v>72.043253141853825</v>
      </c>
      <c r="AT29">
        <f t="shared" si="16"/>
        <v>84.449944475754165</v>
      </c>
      <c r="AU29">
        <f t="shared" si="17"/>
        <v>-858.47518064025371</v>
      </c>
      <c r="AW29">
        <v>26</v>
      </c>
      <c r="AX29">
        <f>IF(Z29&gt;0, (R29*SUMPRODUCT(K29:$K$98, X29:$X$98)-K29*$AZ$3)/Z29, 0)</f>
        <v>13045.544680464865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500000</v>
      </c>
      <c r="S30">
        <f t="shared" si="1"/>
        <v>12607.500131089995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8443.7339523478549</v>
      </c>
      <c r="AC30">
        <f t="shared" si="2"/>
        <v>7871.7566489785986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-8203.4780486548843</v>
      </c>
      <c r="AI30">
        <f t="shared" si="7"/>
        <v>-8234.6965954212137</v>
      </c>
      <c r="AJ30">
        <f t="shared" si="8"/>
        <v>571.97730336925633</v>
      </c>
      <c r="AK30">
        <f t="shared" si="30"/>
        <v>591.06137666434995</v>
      </c>
      <c r="AL30">
        <f t="shared" si="9"/>
        <v>-7071.6579153876073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-984.02413413176703</v>
      </c>
      <c r="AR30">
        <f t="shared" si="14"/>
        <v>-987.76886329034949</v>
      </c>
      <c r="AS30">
        <f t="shared" si="15"/>
        <v>68.609858812658572</v>
      </c>
      <c r="AT30">
        <f t="shared" si="16"/>
        <v>70.899032817700359</v>
      </c>
      <c r="AU30">
        <f t="shared" si="17"/>
        <v>-848.25997165999058</v>
      </c>
      <c r="AW30">
        <v>27</v>
      </c>
      <c r="AX30">
        <f>IF(Z30&gt;0, (R30*SUMPRODUCT(K30:$K$98, X30:$X$98)-K30*$AZ$3)/Z30, 0)</f>
        <v>12607.500131089995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500000</v>
      </c>
      <c r="S31">
        <f t="shared" si="1"/>
        <v>12121.762680956122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7871.7566489785986</v>
      </c>
      <c r="AC31">
        <f t="shared" si="2"/>
        <v>7279.3783092002632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-8802.8959278847888</v>
      </c>
      <c r="AI31">
        <f t="shared" si="7"/>
        <v>-8832.921999590666</v>
      </c>
      <c r="AJ31">
        <f t="shared" si="8"/>
        <v>592.37833977833543</v>
      </c>
      <c r="AK31">
        <f t="shared" si="30"/>
        <v>551.02296542850195</v>
      </c>
      <c r="AL31">
        <f t="shared" si="9"/>
        <v>-7689.5206943838284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-942.79066668788778</v>
      </c>
      <c r="AR31">
        <f t="shared" si="14"/>
        <v>-946.00646071675169</v>
      </c>
      <c r="AS31">
        <f t="shared" si="15"/>
        <v>63.443754699174086</v>
      </c>
      <c r="AT31">
        <f t="shared" si="16"/>
        <v>59.014591697155581</v>
      </c>
      <c r="AU31">
        <f t="shared" si="17"/>
        <v>-823.54811432042197</v>
      </c>
      <c r="AW31">
        <v>28</v>
      </c>
      <c r="AX31">
        <f>IF(Z31&gt;0, (R31*SUMPRODUCT(K31:$K$98, X31:$X$98)-K31*$AZ$3)/Z31, 0)</f>
        <v>12121.762680956122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500000</v>
      </c>
      <c r="S32">
        <f t="shared" si="1"/>
        <v>11614.136857867541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7279.3783092002632</v>
      </c>
      <c r="AC32">
        <f t="shared" si="2"/>
        <v>6686.2713874707952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-9407.5589046441783</v>
      </c>
      <c r="AI32">
        <f t="shared" si="7"/>
        <v>-9436.3439597425313</v>
      </c>
      <c r="AJ32">
        <f t="shared" si="8"/>
        <v>593.10692172946801</v>
      </c>
      <c r="AK32">
        <f t="shared" si="30"/>
        <v>509.55648164401845</v>
      </c>
      <c r="AL32">
        <f t="shared" si="9"/>
        <v>-8333.680556369045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-899.59830957443967</v>
      </c>
      <c r="AR32">
        <f t="shared" si="14"/>
        <v>-902.35088196542426</v>
      </c>
      <c r="AS32">
        <f t="shared" si="15"/>
        <v>56.715880239806978</v>
      </c>
      <c r="AT32">
        <f t="shared" si="16"/>
        <v>48.726365060904804</v>
      </c>
      <c r="AU32">
        <f t="shared" si="17"/>
        <v>-796.9086366647125</v>
      </c>
      <c r="AW32">
        <v>29</v>
      </c>
      <c r="AX32">
        <f>IF(Z32&gt;0, (R32*SUMPRODUCT(K32:$K$98, X32:$X$98)-K32*$AZ$3)/Z32, 0)</f>
        <v>11614.136857867541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500000</v>
      </c>
      <c r="S33">
        <f t="shared" si="1"/>
        <v>11089.141115258131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6686.2713874707952</v>
      </c>
      <c r="AC33">
        <f t="shared" si="2"/>
        <v>6098.8907073235132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-9978.2184526129604</v>
      </c>
      <c r="AI33">
        <f t="shared" si="7"/>
        <v>-10005.71783531507</v>
      </c>
      <c r="AJ33">
        <f t="shared" si="8"/>
        <v>587.38068014728196</v>
      </c>
      <c r="AK33">
        <f t="shared" si="30"/>
        <v>468.03899712295572</v>
      </c>
      <c r="AL33">
        <f t="shared" si="9"/>
        <v>-8950.2981580448322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-851.93540940251762</v>
      </c>
      <c r="AR33">
        <f t="shared" si="14"/>
        <v>-854.28329324289439</v>
      </c>
      <c r="AS33">
        <f t="shared" si="15"/>
        <v>50.150275080955282</v>
      </c>
      <c r="AT33">
        <f t="shared" si="16"/>
        <v>39.960940575105639</v>
      </c>
      <c r="AU33">
        <f t="shared" si="17"/>
        <v>-764.17207758683344</v>
      </c>
      <c r="AW33">
        <v>30</v>
      </c>
      <c r="AX33">
        <f>IF(Z33&gt;0, (R33*SUMPRODUCT(K33:$K$98, X33:$X$98)-K33*$AZ$3)/Z33, 0)</f>
        <v>11089.141115258131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500000</v>
      </c>
      <c r="S34">
        <f t="shared" si="1"/>
        <v>10557.723535054503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6098.8907073235132</v>
      </c>
      <c r="AC34">
        <f t="shared" si="2"/>
        <v>5525.7210384809623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-10552.956035409619</v>
      </c>
      <c r="AI34">
        <f t="shared" si="7"/>
        <v>-10579.125128681166</v>
      </c>
      <c r="AJ34">
        <f t="shared" si="8"/>
        <v>573.16966884255089</v>
      </c>
      <c r="AK34">
        <f t="shared" si="30"/>
        <v>426.92234951264595</v>
      </c>
      <c r="AL34">
        <f t="shared" si="9"/>
        <v>-9579.0331103259687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-804.46984198001246</v>
      </c>
      <c r="AR34">
        <f t="shared" si="14"/>
        <v>-806.46475660471867</v>
      </c>
      <c r="AS34">
        <f t="shared" si="15"/>
        <v>43.693701686458809</v>
      </c>
      <c r="AT34">
        <f t="shared" si="16"/>
        <v>32.545019035213187</v>
      </c>
      <c r="AU34">
        <f t="shared" si="17"/>
        <v>-730.22603588304673</v>
      </c>
      <c r="AW34">
        <v>31</v>
      </c>
      <c r="AX34">
        <f>IF(Z34&gt;0, (R34*SUMPRODUCT(K34:$K$98, X34:$X$98)-K34*$AZ$3)/Z34, 0)</f>
        <v>10557.723535054503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10024.043727912962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5525.7210384809623</v>
      </c>
      <c r="AC35">
        <f t="shared" ref="AC35:AC66" si="33">S35*Z35</f>
        <v>4970.1491791437766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-11162.635826033609</v>
      </c>
      <c r="AI35">
        <f t="shared" ref="AI35:AI66" si="38">SUM(AE35:AH35)</f>
        <v>-11187.426964789838</v>
      </c>
      <c r="AJ35">
        <f t="shared" ref="AJ35:AJ66" si="39">AB35-AC35</f>
        <v>555.57185933718574</v>
      </c>
      <c r="AK35">
        <f t="shared" si="30"/>
        <v>386.80047269366742</v>
      </c>
      <c r="AL35">
        <f t="shared" ref="AL35:AL66" si="40">SUM(AI35:AK35)</f>
        <v>-10245.054632758985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-759.77390405030167</v>
      </c>
      <c r="AR35">
        <f t="shared" ref="AR35:AR66" si="45">AI35*$K35</f>
        <v>-761.46128869423535</v>
      </c>
      <c r="AS35">
        <f t="shared" ref="AS35:AS66" si="46">AJ35*$K35</f>
        <v>37.814455933844215</v>
      </c>
      <c r="AT35">
        <f t="shared" ref="AT35:AT66" si="47">AK35*$K35</f>
        <v>26.327196354608098</v>
      </c>
      <c r="AU35">
        <f t="shared" ref="AU35:AU66" si="48">AL35*$K35</f>
        <v>-697.31963640578306</v>
      </c>
      <c r="AW35">
        <v>32</v>
      </c>
      <c r="AX35">
        <f>IF(Z35&gt;0, (R35*SUMPRODUCT(K35:$K$98, X35:$X$98)-K35*$AZ$3)/Z35, 0)</f>
        <v>10024.043727912962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500000</v>
      </c>
      <c r="S36">
        <f t="shared" si="32"/>
        <v>9482.607649616044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4970.1491791437766</v>
      </c>
      <c r="AC36">
        <f t="shared" si="33"/>
        <v>4432.6056167388551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-11709.347434493646</v>
      </c>
      <c r="AI36">
        <f t="shared" si="38"/>
        <v>-11732.719727118862</v>
      </c>
      <c r="AJ36">
        <f t="shared" si="39"/>
        <v>537.54356240492143</v>
      </c>
      <c r="AK36">
        <f t="shared" si="30"/>
        <v>347.91044254006437</v>
      </c>
      <c r="AL36">
        <f t="shared" si="40"/>
        <v>-10847.265722173875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-711.59401398456771</v>
      </c>
      <c r="AR36">
        <f t="shared" si="45"/>
        <v>-713.01438208093191</v>
      </c>
      <c r="AS36">
        <f t="shared" si="46"/>
        <v>32.667301350753988</v>
      </c>
      <c r="AT36">
        <f t="shared" si="47"/>
        <v>21.143021820749105</v>
      </c>
      <c r="AU36">
        <f t="shared" si="48"/>
        <v>-659.2040589094288</v>
      </c>
      <c r="AW36">
        <v>33</v>
      </c>
      <c r="AX36">
        <f>IF(Z36&gt;0, (R36*SUMPRODUCT(K36:$K$98, X36:$X$98)-K36*$AZ$3)/Z36, 0)</f>
        <v>9482.607649616044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500000</v>
      </c>
      <c r="S37">
        <f t="shared" si="32"/>
        <v>8939.8851759390582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4432.6056167388551</v>
      </c>
      <c r="AC37">
        <f t="shared" si="33"/>
        <v>3919.4315506519483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-12175.300350502886</v>
      </c>
      <c r="AI37">
        <f t="shared" si="38"/>
        <v>-12197.2213901668</v>
      </c>
      <c r="AJ37">
        <f t="shared" si="39"/>
        <v>513.17406608690681</v>
      </c>
      <c r="AK37">
        <f t="shared" si="30"/>
        <v>310.28239317171989</v>
      </c>
      <c r="AL37">
        <f t="shared" si="40"/>
        <v>-11373.764930908173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-660.63450714047292</v>
      </c>
      <c r="AR37">
        <f t="shared" si="45"/>
        <v>-661.82394763208083</v>
      </c>
      <c r="AS37">
        <f t="shared" si="46"/>
        <v>27.84493905422163</v>
      </c>
      <c r="AT37">
        <f t="shared" si="47"/>
        <v>16.83599171981815</v>
      </c>
      <c r="AU37">
        <f t="shared" si="48"/>
        <v>-617.14301685804105</v>
      </c>
      <c r="AW37">
        <v>34</v>
      </c>
      <c r="AX37">
        <f>IF(Z37&gt;0, (R37*SUMPRODUCT(K37:$K$98, X37:$X$98)-K37*$AZ$3)/Z37, 0)</f>
        <v>8939.8851759390582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500000</v>
      </c>
      <c r="S38">
        <f t="shared" si="32"/>
        <v>8405.0417421516267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3919.4315506519483</v>
      </c>
      <c r="AC38">
        <f t="shared" si="33"/>
        <v>3435.9577112772449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-12619.68189335372</v>
      </c>
      <c r="AI38">
        <f t="shared" si="38"/>
        <v>-12640.121754431659</v>
      </c>
      <c r="AJ38">
        <f t="shared" si="39"/>
        <v>483.4738393747034</v>
      </c>
      <c r="AK38">
        <f t="shared" si="30"/>
        <v>274.3602085456364</v>
      </c>
      <c r="AL38">
        <f t="shared" si="40"/>
        <v>-11882.287706511319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-611.38102551004692</v>
      </c>
      <c r="AR38">
        <f t="shared" si="45"/>
        <v>-612.37126784204224</v>
      </c>
      <c r="AS38">
        <f t="shared" si="46"/>
        <v>23.422676912312628</v>
      </c>
      <c r="AT38">
        <f t="shared" si="47"/>
        <v>13.291826773234494</v>
      </c>
      <c r="AU38">
        <f t="shared" si="48"/>
        <v>-575.65676415649511</v>
      </c>
      <c r="AW38">
        <v>35</v>
      </c>
      <c r="AX38">
        <f>IF(Z38&gt;0, (R38*SUMPRODUCT(K38:$K$98, X38:$X$98)-K38*$AZ$3)/Z38, 0)</f>
        <v>8405.0417421516267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500000</v>
      </c>
      <c r="S39">
        <f t="shared" si="32"/>
        <v>7877.3156524342121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3435.9577112772449</v>
      </c>
      <c r="AC39">
        <f t="shared" si="33"/>
        <v>2982.755853415204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-13028.972062169352</v>
      </c>
      <c r="AI39">
        <f t="shared" si="38"/>
        <v>-13047.904627430296</v>
      </c>
      <c r="AJ39">
        <f t="shared" si="39"/>
        <v>453.20185786204092</v>
      </c>
      <c r="AK39">
        <f t="shared" si="30"/>
        <v>240.51703978940716</v>
      </c>
      <c r="AL39">
        <f t="shared" si="40"/>
        <v>-12354.185729778848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-563.58013730534901</v>
      </c>
      <c r="AR39">
        <f t="shared" si="45"/>
        <v>-564.39908278150722</v>
      </c>
      <c r="AS39">
        <f t="shared" si="46"/>
        <v>19.603662058847107</v>
      </c>
      <c r="AT39">
        <f t="shared" si="47"/>
        <v>10.403785169082687</v>
      </c>
      <c r="AU39">
        <f t="shared" si="48"/>
        <v>-534.39163555357743</v>
      </c>
      <c r="AW39">
        <v>36</v>
      </c>
      <c r="AX39">
        <f>IF(Z39&gt;0, (R39*SUMPRODUCT(K39:$K$98, X39:$X$98)-K39*$AZ$3)/Z39, 0)</f>
        <v>7877.3156524342121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500000</v>
      </c>
      <c r="S40">
        <f t="shared" si="32"/>
        <v>7356.3759974997211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2982.755853415204</v>
      </c>
      <c r="AC40">
        <f t="shared" si="33"/>
        <v>2560.4071157955759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-13406.006141754864</v>
      </c>
      <c r="AI40">
        <f t="shared" si="38"/>
        <v>-13423.408780749023</v>
      </c>
      <c r="AJ40">
        <f t="shared" si="39"/>
        <v>422.34873761962808</v>
      </c>
      <c r="AK40">
        <f t="shared" ref="AK40:AK71" si="61">G40*SUM(AB40:AB40, AE40:AF40)</f>
        <v>208.7929097390643</v>
      </c>
      <c r="AL40">
        <f t="shared" si="40"/>
        <v>-12792.267133390331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-517.75811808066965</v>
      </c>
      <c r="AR40">
        <f t="shared" si="45"/>
        <v>-518.43023157368009</v>
      </c>
      <c r="AS40">
        <f t="shared" si="46"/>
        <v>16.311680395445528</v>
      </c>
      <c r="AT40">
        <f t="shared" si="47"/>
        <v>8.0638650222887396</v>
      </c>
      <c r="AU40">
        <f t="shared" si="48"/>
        <v>-494.05468615594577</v>
      </c>
      <c r="AW40">
        <v>37</v>
      </c>
      <c r="AX40">
        <f>IF(Z40&gt;0, (R40*SUMPRODUCT(K40:$K$98, X40:$X$98)-K40*$AZ$3)/Z40, 0)</f>
        <v>7356.3759974997211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500000</v>
      </c>
      <c r="S41">
        <f t="shared" si="32"/>
        <v>6839.5620751428878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2560.4071157955759</v>
      </c>
      <c r="AC41">
        <f t="shared" si="33"/>
        <v>2168.7484617200143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-13741.731101888288</v>
      </c>
      <c r="AI41">
        <f t="shared" si="38"/>
        <v>-13757.585541382316</v>
      </c>
      <c r="AJ41">
        <f t="shared" si="39"/>
        <v>391.65865407556157</v>
      </c>
      <c r="AK41">
        <f t="shared" si="61"/>
        <v>179.22849810569033</v>
      </c>
      <c r="AL41">
        <f t="shared" si="40"/>
        <v>-13186.698389201063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-473.86095610879954</v>
      </c>
      <c r="AR41">
        <f t="shared" si="45"/>
        <v>-474.40767033290314</v>
      </c>
      <c r="AS41">
        <f t="shared" si="46"/>
        <v>13.50570338718304</v>
      </c>
      <c r="AT41">
        <f t="shared" si="47"/>
        <v>6.1803994594710279</v>
      </c>
      <c r="AU41">
        <f t="shared" si="48"/>
        <v>-454.72156748624906</v>
      </c>
      <c r="AW41">
        <v>38</v>
      </c>
      <c r="AX41">
        <f>IF(Z41&gt;0, (R41*SUMPRODUCT(K41:$K$98, X41:$X$98)-K41*$AZ$3)/Z41, 0)</f>
        <v>6839.5620751428878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500000</v>
      </c>
      <c r="S42">
        <f t="shared" si="32"/>
        <v>6322.0870258539271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2168.7484617200143</v>
      </c>
      <c r="AC42">
        <f t="shared" si="33"/>
        <v>1807.4763127586323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-14009.612792348531</v>
      </c>
      <c r="AI42">
        <f t="shared" si="38"/>
        <v>-14023.907726168383</v>
      </c>
      <c r="AJ42">
        <f t="shared" si="39"/>
        <v>361.27214896138207</v>
      </c>
      <c r="AK42">
        <f t="shared" si="61"/>
        <v>151.81239232040102</v>
      </c>
      <c r="AL42">
        <f t="shared" si="40"/>
        <v>-13510.823184886602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-431.33787039393474</v>
      </c>
      <c r="AR42">
        <f t="shared" si="45"/>
        <v>-431.77799292998691</v>
      </c>
      <c r="AS42">
        <f t="shared" si="46"/>
        <v>11.123102520774234</v>
      </c>
      <c r="AT42">
        <f t="shared" si="47"/>
        <v>4.6741073414001919</v>
      </c>
      <c r="AU42">
        <f t="shared" si="48"/>
        <v>-415.98078306781252</v>
      </c>
      <c r="AW42">
        <v>39</v>
      </c>
      <c r="AX42">
        <f>IF(Z42&gt;0, (R42*SUMPRODUCT(K42:$K$98, X42:$X$98)-K42*$AZ$3)/Z42, 0)</f>
        <v>6322.0870258539271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500000</v>
      </c>
      <c r="S43">
        <f t="shared" si="32"/>
        <v>5800.509695849074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1807.4763127586323</v>
      </c>
      <c r="AC43">
        <f t="shared" si="33"/>
        <v>1476.6641630320353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-14232.395914529649</v>
      </c>
      <c r="AI43">
        <f t="shared" si="38"/>
        <v>-14245.124659419849</v>
      </c>
      <c r="AJ43">
        <f t="shared" si="39"/>
        <v>330.812149726597</v>
      </c>
      <c r="AK43">
        <f t="shared" si="61"/>
        <v>126.52334189310427</v>
      </c>
      <c r="AL43">
        <f t="shared" si="40"/>
        <v>-13787.789167800149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-391.24738819445042</v>
      </c>
      <c r="AR43">
        <f t="shared" si="45"/>
        <v>-391.59730034017713</v>
      </c>
      <c r="AS43">
        <f t="shared" si="46"/>
        <v>9.0939986732233855</v>
      </c>
      <c r="AT43">
        <f t="shared" si="47"/>
        <v>3.4781162187017816</v>
      </c>
      <c r="AU43">
        <f t="shared" si="48"/>
        <v>-379.02518544825199</v>
      </c>
      <c r="AW43">
        <v>40</v>
      </c>
      <c r="AX43">
        <f>IF(Z43&gt;0, (R43*SUMPRODUCT(K43:$K$98, X43:$X$98)-K43*$AZ$3)/Z43, 0)</f>
        <v>5800.509695849074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500000</v>
      </c>
      <c r="S44">
        <f t="shared" si="32"/>
        <v>5260.5113063645849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1476.6641630320353</v>
      </c>
      <c r="AC44">
        <f t="shared" si="33"/>
        <v>1175.1718825762784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-14317.078282296772</v>
      </c>
      <c r="AI44">
        <f t="shared" si="38"/>
        <v>-14328.248031909841</v>
      </c>
      <c r="AJ44">
        <f t="shared" si="39"/>
        <v>301.49228045575683</v>
      </c>
      <c r="AK44">
        <f t="shared" si="61"/>
        <v>103.36649141224248</v>
      </c>
      <c r="AL44">
        <f t="shared" si="40"/>
        <v>-13923.389260041842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-351.40651740196398</v>
      </c>
      <c r="AR44">
        <f t="shared" si="45"/>
        <v>-351.6806740933215</v>
      </c>
      <c r="AS44">
        <f t="shared" si="46"/>
        <v>7.3999981148065368</v>
      </c>
      <c r="AT44">
        <f t="shared" si="47"/>
        <v>2.5370859924786999</v>
      </c>
      <c r="AU44">
        <f t="shared" si="48"/>
        <v>-341.74358998603623</v>
      </c>
      <c r="AW44">
        <v>41</v>
      </c>
      <c r="AX44">
        <f>IF(Z44&gt;0, (R44*SUMPRODUCT(K44:$K$98, X44:$X$98)-K44*$AZ$3)/Z44, 0)</f>
        <v>5260.5113063645849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500000</v>
      </c>
      <c r="S45">
        <f t="shared" si="32"/>
        <v>4690.2292310585999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1175.1718825762784</v>
      </c>
      <c r="AC45">
        <f t="shared" si="33"/>
        <v>903.90385422671977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-14220.214487458656</v>
      </c>
      <c r="AI45">
        <f t="shared" si="38"/>
        <v>-14229.850518126848</v>
      </c>
      <c r="AJ45">
        <f t="shared" si="39"/>
        <v>271.26802834955868</v>
      </c>
      <c r="AK45">
        <f t="shared" si="61"/>
        <v>82.262031780339498</v>
      </c>
      <c r="AL45">
        <f t="shared" si="40"/>
        <v>-13876.32045799695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-311.63306901336824</v>
      </c>
      <c r="AR45">
        <f t="shared" si="45"/>
        <v>-311.8442406390061</v>
      </c>
      <c r="AS45">
        <f t="shared" si="46"/>
        <v>5.9447829197185404</v>
      </c>
      <c r="AT45">
        <f t="shared" si="47"/>
        <v>1.8027554682520019</v>
      </c>
      <c r="AU45">
        <f t="shared" si="48"/>
        <v>-304.09670225103554</v>
      </c>
      <c r="AW45">
        <v>42</v>
      </c>
      <c r="AX45">
        <f>IF(Z45&gt;0, (R45*SUMPRODUCT(K45:$K$98, X45:$X$98)-K45*$AZ$3)/Z45, 0)</f>
        <v>4690.2292310585999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500000</v>
      </c>
      <c r="S46">
        <f t="shared" si="32"/>
        <v>4073.6254747717053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903.90385422671977</v>
      </c>
      <c r="AC46">
        <f t="shared" si="33"/>
        <v>663.82300758157089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-13918.544700811854</v>
      </c>
      <c r="AI46">
        <f t="shared" si="38"/>
        <v>-13926.692516703284</v>
      </c>
      <c r="AJ46">
        <f t="shared" si="39"/>
        <v>240.08084664514888</v>
      </c>
      <c r="AK46">
        <f t="shared" si="61"/>
        <v>63.273269795870391</v>
      </c>
      <c r="AL46">
        <f t="shared" si="40"/>
        <v>-13623.338400262264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-272.34110520343722</v>
      </c>
      <c r="AR46">
        <f t="shared" si="45"/>
        <v>-272.50053172629327</v>
      </c>
      <c r="AS46">
        <f t="shared" si="46"/>
        <v>4.6976091623790959</v>
      </c>
      <c r="AT46">
        <f t="shared" si="47"/>
        <v>1.2380541641711642</v>
      </c>
      <c r="AU46">
        <f t="shared" si="48"/>
        <v>-266.56486839974298</v>
      </c>
      <c r="AW46">
        <v>43</v>
      </c>
      <c r="AX46">
        <f>IF(Z46&gt;0, (R46*SUMPRODUCT(K46:$K$98, X46:$X$98)-K46*$AZ$3)/Z46, 0)</f>
        <v>4073.6254747717053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500000</v>
      </c>
      <c r="S47">
        <f t="shared" si="32"/>
        <v>3381.4280889517336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663.82300758157089</v>
      </c>
      <c r="AC47">
        <f t="shared" si="33"/>
        <v>455.36781520690067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-13329.723728508279</v>
      </c>
      <c r="AI47">
        <f t="shared" si="38"/>
        <v>-13336.457093867944</v>
      </c>
      <c r="AJ47">
        <f t="shared" si="39"/>
        <v>208.45519237467022</v>
      </c>
      <c r="AK47">
        <f t="shared" si="61"/>
        <v>46.467610530709969</v>
      </c>
      <c r="AL47">
        <f t="shared" si="40"/>
        <v>-13081.534290962565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-232.87479879186697</v>
      </c>
      <c r="AR47">
        <f t="shared" si="45"/>
        <v>-232.99243297058374</v>
      </c>
      <c r="AS47">
        <f t="shared" si="46"/>
        <v>3.6417829784086435</v>
      </c>
      <c r="AT47">
        <f t="shared" si="47"/>
        <v>0.81180493107556018</v>
      </c>
      <c r="AU47">
        <f t="shared" si="48"/>
        <v>-228.53884506109952</v>
      </c>
      <c r="AW47">
        <v>44</v>
      </c>
      <c r="AX47">
        <f>IF(Z47&gt;0, (R47*SUMPRODUCT(K47:$K$98, X47:$X$98)-K47*$AZ$3)/Z47, 0)</f>
        <v>3381.4280889517336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500000</v>
      </c>
      <c r="S48">
        <f t="shared" si="32"/>
        <v>2578.2991298599686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455.36781520690067</v>
      </c>
      <c r="AC48">
        <f t="shared" si="33"/>
        <v>279.53401001214706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-12451.321918343114</v>
      </c>
      <c r="AI48">
        <f t="shared" si="38"/>
        <v>-12456.742817857348</v>
      </c>
      <c r="AJ48">
        <f t="shared" si="39"/>
        <v>175.83380519475361</v>
      </c>
      <c r="AK48">
        <f t="shared" si="61"/>
        <v>31.875747064483051</v>
      </c>
      <c r="AL48">
        <f t="shared" si="40"/>
        <v>-12249.033265598111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-194.22216157424012</v>
      </c>
      <c r="AR48">
        <f t="shared" si="45"/>
        <v>-194.30671956962698</v>
      </c>
      <c r="AS48">
        <f t="shared" si="46"/>
        <v>2.7427466695273846</v>
      </c>
      <c r="AT48">
        <f t="shared" si="47"/>
        <v>0.49721439516692417</v>
      </c>
      <c r="AU48">
        <f t="shared" si="48"/>
        <v>-191.06675850493266</v>
      </c>
      <c r="AW48">
        <v>45</v>
      </c>
      <c r="AX48">
        <f>IF(Z48&gt;0, (R48*SUMPRODUCT(K48:$K$98, X48:$X$98)-K48*$AZ$3)/Z48, 0)</f>
        <v>2578.2991298599686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500000</v>
      </c>
      <c r="S49">
        <f t="shared" si="32"/>
        <v>1607.3342631950297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279.53401001214706</v>
      </c>
      <c r="AC49">
        <f t="shared" si="33"/>
        <v>136.24130700675801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-11285.768259278584</v>
      </c>
      <c r="AI49">
        <f t="shared" si="38"/>
        <v>-11290.006372971748</v>
      </c>
      <c r="AJ49">
        <f t="shared" si="39"/>
        <v>143.29270300538906</v>
      </c>
      <c r="AK49">
        <f t="shared" si="61"/>
        <v>19.567380700850297</v>
      </c>
      <c r="AL49">
        <f t="shared" si="40"/>
        <v>-11127.146289265509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-157.17968977209927</v>
      </c>
      <c r="AR49">
        <f t="shared" si="45"/>
        <v>-157.23871503118718</v>
      </c>
      <c r="AS49">
        <f t="shared" si="46"/>
        <v>1.9956729650616021</v>
      </c>
      <c r="AT49">
        <f t="shared" si="47"/>
        <v>0.27251975741072076</v>
      </c>
      <c r="AU49">
        <f t="shared" si="48"/>
        <v>-154.97052230871489</v>
      </c>
      <c r="AW49">
        <v>46</v>
      </c>
      <c r="AX49">
        <f>IF(Z49&gt;0, (R49*SUMPRODUCT(K49:$K$98, X49:$X$98)-K49*$AZ$3)/Z49, 0)</f>
        <v>1607.3342631950297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500000</v>
      </c>
      <c r="S50">
        <f t="shared" si="32"/>
        <v>382.75231107578827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136.24130700675801</v>
      </c>
      <c r="AC50">
        <f t="shared" si="33"/>
        <v>24.534348099704744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-9907.4235894917856</v>
      </c>
      <c r="AI50">
        <f t="shared" si="38"/>
        <v>-9910.6285796890679</v>
      </c>
      <c r="AJ50">
        <f t="shared" si="39"/>
        <v>111.70695890705326</v>
      </c>
      <c r="AK50">
        <f t="shared" si="61"/>
        <v>9.5368914904730619</v>
      </c>
      <c r="AL50">
        <f t="shared" si="40"/>
        <v>-9789.3847292915416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-123.19923408189088</v>
      </c>
      <c r="AR50">
        <f t="shared" si="45"/>
        <v>-123.23908827142648</v>
      </c>
      <c r="AS50">
        <f t="shared" si="46"/>
        <v>1.3890807892339416</v>
      </c>
      <c r="AT50">
        <f t="shared" si="47"/>
        <v>0.11859165165750765</v>
      </c>
      <c r="AU50">
        <f t="shared" si="48"/>
        <v>-121.73141583053503</v>
      </c>
      <c r="AW50">
        <v>47</v>
      </c>
      <c r="AX50">
        <f>IF(Z50&gt;0, (R50*SUMPRODUCT(K50:$K$98, X50:$X$98)-K50*$AZ$3)/Z50, 0)</f>
        <v>382.75231107578827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500000</v>
      </c>
      <c r="S51">
        <f t="shared" si="32"/>
        <v>-1245.2189916063894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24.534348099704744</v>
      </c>
      <c r="AC51">
        <f t="shared" si="33"/>
        <v>-58.064233424109489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-8414.534718876901</v>
      </c>
      <c r="AI51">
        <f t="shared" si="38"/>
        <v>-8416.8662057003239</v>
      </c>
      <c r="AJ51">
        <f t="shared" si="39"/>
        <v>82.598581523814232</v>
      </c>
      <c r="AK51">
        <f t="shared" si="61"/>
        <v>1.7174043669793322</v>
      </c>
      <c r="AL51">
        <f t="shared" si="40"/>
        <v>-8332.5502198095292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-93.424194129815476</v>
      </c>
      <c r="AR51">
        <f t="shared" si="45"/>
        <v>-93.450079967224156</v>
      </c>
      <c r="AS51">
        <f t="shared" si="46"/>
        <v>0.91706864050567127</v>
      </c>
      <c r="AT51">
        <f t="shared" si="47"/>
        <v>1.9067853938510466E-2</v>
      </c>
      <c r="AU51">
        <f t="shared" si="48"/>
        <v>-92.513943472779957</v>
      </c>
      <c r="AW51">
        <v>48</v>
      </c>
      <c r="AX51">
        <f>IF(Z51&gt;0, (R51*SUMPRODUCT(K51:$K$98, X51:$X$98)-K51*$AZ$3)/Z51, 0)</f>
        <v>-1245.2189916063894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500000</v>
      </c>
      <c r="S52">
        <f t="shared" si="32"/>
        <v>-3555.2849396209804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-58.064233424109489</v>
      </c>
      <c r="AC52">
        <f t="shared" si="33"/>
        <v>-115.23784491278525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-6875.164118229377</v>
      </c>
      <c r="AI52">
        <f t="shared" si="38"/>
        <v>-6876.7847737727425</v>
      </c>
      <c r="AJ52">
        <f t="shared" si="39"/>
        <v>57.17361148867576</v>
      </c>
      <c r="AK52">
        <f t="shared" si="61"/>
        <v>-4.0644963396876648</v>
      </c>
      <c r="AL52">
        <f t="shared" si="40"/>
        <v>-6823.6756586237552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-68.154463071804159</v>
      </c>
      <c r="AR52">
        <f t="shared" si="45"/>
        <v>-68.170528856777864</v>
      </c>
      <c r="AS52">
        <f t="shared" si="46"/>
        <v>0.5667700037232225</v>
      </c>
      <c r="AT52">
        <f t="shared" si="47"/>
        <v>-4.0291920443648682E-2</v>
      </c>
      <c r="AU52">
        <f t="shared" si="48"/>
        <v>-67.644050773498293</v>
      </c>
      <c r="AW52">
        <v>49</v>
      </c>
      <c r="AX52">
        <f>IF(Z52&gt;0, (R52*SUMPRODUCT(K52:$K$98, X52:$X$98)-K52*$AZ$3)/Z52, 0)</f>
        <v>-3555.2849396209804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500000</v>
      </c>
      <c r="S53">
        <f t="shared" si="32"/>
        <v>-7074.2075484640809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-115.23784491278525</v>
      </c>
      <c r="AC53">
        <f t="shared" si="33"/>
        <v>-151.0257163407145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-5370.0987686450053</v>
      </c>
      <c r="AI53">
        <f t="shared" si="38"/>
        <v>-5371.1662077560723</v>
      </c>
      <c r="AJ53">
        <f t="shared" si="39"/>
        <v>35.787871427929247</v>
      </c>
      <c r="AK53">
        <f t="shared" si="61"/>
        <v>-8.0666491438949688</v>
      </c>
      <c r="AL53">
        <f t="shared" si="40"/>
        <v>-5343.4449854720378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-47.53083915079678</v>
      </c>
      <c r="AR53">
        <f t="shared" si="45"/>
        <v>-47.540287073242389</v>
      </c>
      <c r="AS53">
        <f t="shared" si="46"/>
        <v>0.31675908277931131</v>
      </c>
      <c r="AT53">
        <f t="shared" si="47"/>
        <v>-7.1398054200244879E-2</v>
      </c>
      <c r="AU53">
        <f t="shared" si="48"/>
        <v>-47.29492604466332</v>
      </c>
      <c r="AW53">
        <v>50</v>
      </c>
      <c r="AX53">
        <f>IF(Z53&gt;0, (R53*SUMPRODUCT(K53:$K$98, X53:$X$98)-K53*$AZ$3)/Z53, 0)</f>
        <v>-7074.2075484640809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500000</v>
      </c>
      <c r="S54">
        <f t="shared" si="32"/>
        <v>-12833.206660365553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-151.0257163407145</v>
      </c>
      <c r="AC54">
        <f t="shared" si="33"/>
        <v>-169.65781295233737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-3957.5372931935262</v>
      </c>
      <c r="AI54">
        <f t="shared" si="38"/>
        <v>-3958.1983041841631</v>
      </c>
      <c r="AJ54">
        <f t="shared" si="39"/>
        <v>18.63209661162287</v>
      </c>
      <c r="AK54">
        <f t="shared" si="61"/>
        <v>-10.571800143850016</v>
      </c>
      <c r="AL54">
        <f t="shared" si="40"/>
        <v>-3950.1380077163903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-31.275207639165124</v>
      </c>
      <c r="AR54">
        <f t="shared" si="45"/>
        <v>-31.280431406991518</v>
      </c>
      <c r="AS54">
        <f t="shared" si="46"/>
        <v>0.14724376477353757</v>
      </c>
      <c r="AT54">
        <f t="shared" si="47"/>
        <v>-8.3545705352497029E-2</v>
      </c>
      <c r="AU54">
        <f t="shared" si="48"/>
        <v>-31.216733347570479</v>
      </c>
      <c r="AW54">
        <v>51</v>
      </c>
      <c r="AX54">
        <f>IF(Z54&gt;0, (R54*SUMPRODUCT(K54:$K$98, X54:$X$98)-K54*$AZ$3)/Z54, 0)</f>
        <v>-12833.206660365553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500000</v>
      </c>
      <c r="S55">
        <f t="shared" si="32"/>
        <v>-22915.673063780669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-169.65781295233737</v>
      </c>
      <c r="AC55">
        <f t="shared" si="33"/>
        <v>-175.13057189581147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-2722.8124713226316</v>
      </c>
      <c r="AI55">
        <f t="shared" si="38"/>
        <v>-2723.1945909562301</v>
      </c>
      <c r="AJ55">
        <f t="shared" si="39"/>
        <v>5.4727589434741049</v>
      </c>
      <c r="AK55">
        <f t="shared" si="61"/>
        <v>-11.876046906663618</v>
      </c>
      <c r="AL55">
        <f t="shared" si="40"/>
        <v>-2729.5978789194196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-19.212102460244996</v>
      </c>
      <c r="AR55">
        <f t="shared" si="45"/>
        <v>-19.21479868763123</v>
      </c>
      <c r="AS55">
        <f t="shared" si="46"/>
        <v>3.8615661809119142E-2</v>
      </c>
      <c r="AT55">
        <f t="shared" si="47"/>
        <v>-8.3797115077361289E-2</v>
      </c>
      <c r="AU55">
        <f t="shared" si="48"/>
        <v>-19.259980140899472</v>
      </c>
      <c r="AW55">
        <v>52</v>
      </c>
      <c r="AX55">
        <f>IF(Z55&gt;0, (R55*SUMPRODUCT(K55:$K$98, X55:$X$98)-K55*$AZ$3)/Z55, 0)</f>
        <v>-22915.673063780669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500000</v>
      </c>
      <c r="S56">
        <f t="shared" si="32"/>
        <v>-39275.858902323962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-175.13057189581147</v>
      </c>
      <c r="AC56">
        <f t="shared" si="33"/>
        <v>-171.30477373490379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-1602.194715534876</v>
      </c>
      <c r="AI56">
        <f t="shared" si="38"/>
        <v>-1602.4127945005848</v>
      </c>
      <c r="AJ56">
        <f t="shared" si="39"/>
        <v>-3.8257981609076808</v>
      </c>
      <c r="AK56">
        <f t="shared" si="61"/>
        <v>-12.259140032706805</v>
      </c>
      <c r="AL56">
        <f t="shared" si="40"/>
        <v>-1618.4977326941994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-10.093793956589719</v>
      </c>
      <c r="AR56">
        <f t="shared" si="45"/>
        <v>-10.095167849615821</v>
      </c>
      <c r="AS56">
        <f t="shared" si="46"/>
        <v>-2.4102450208625354E-2</v>
      </c>
      <c r="AT56">
        <f t="shared" si="47"/>
        <v>-7.7232331610713953E-2</v>
      </c>
      <c r="AU56">
        <f t="shared" si="48"/>
        <v>-10.196502631435163</v>
      </c>
      <c r="AW56">
        <v>53</v>
      </c>
      <c r="AX56">
        <f>IF(Z56&gt;0, (R56*SUMPRODUCT(K56:$K$98, X56:$X$98)-K56*$AZ$3)/Z56, 0)</f>
        <v>-39275.858902323962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500000</v>
      </c>
      <c r="S57">
        <f t="shared" si="32"/>
        <v>-65525.616514285844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-171.30477373490379</v>
      </c>
      <c r="AC57">
        <f t="shared" si="33"/>
        <v>-160.82901356546432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-931.75932354586962</v>
      </c>
      <c r="AI57">
        <f t="shared" si="38"/>
        <v>-931.88204578956675</v>
      </c>
      <c r="AJ57">
        <f t="shared" si="39"/>
        <v>-10.475760169439468</v>
      </c>
      <c r="AK57">
        <f t="shared" si="61"/>
        <v>-11.991334161443266</v>
      </c>
      <c r="AL57">
        <f t="shared" si="40"/>
        <v>-954.34914012044953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-5.2411291890812874</v>
      </c>
      <c r="AR57">
        <f t="shared" si="45"/>
        <v>-5.2418194994622374</v>
      </c>
      <c r="AS57">
        <f t="shared" si="46"/>
        <v>-5.8925959756346256E-2</v>
      </c>
      <c r="AT57">
        <f t="shared" si="47"/>
        <v>-6.7451035800098355E-2</v>
      </c>
      <c r="AU57">
        <f t="shared" si="48"/>
        <v>-5.3681964950186822</v>
      </c>
      <c r="AW57">
        <v>54</v>
      </c>
      <c r="AX57">
        <f>IF(Z57&gt;0, (R57*SUMPRODUCT(K57:$K$98, X57:$X$98)-K57*$AZ$3)/Z57, 0)</f>
        <v>-65525.616514285844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500000</v>
      </c>
      <c r="S58">
        <f t="shared" si="32"/>
        <v>-108632.24087900142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-160.82901356546432</v>
      </c>
      <c r="AC58">
        <f t="shared" si="33"/>
        <v>-147.70446942773387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-535.1130471684645</v>
      </c>
      <c r="AI58">
        <f t="shared" si="38"/>
        <v>-535.18103088500789</v>
      </c>
      <c r="AJ58">
        <f t="shared" si="39"/>
        <v>-13.124544137730453</v>
      </c>
      <c r="AK58">
        <f t="shared" si="61"/>
        <v>-11.258030949582503</v>
      </c>
      <c r="AL58">
        <f t="shared" si="40"/>
        <v>-559.56360597232083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-2.6875010033820055</v>
      </c>
      <c r="AR58">
        <f t="shared" si="45"/>
        <v>-2.6878424383505428</v>
      </c>
      <c r="AS58">
        <f t="shared" si="46"/>
        <v>-6.5915465387592381E-2</v>
      </c>
      <c r="AT58">
        <f t="shared" si="47"/>
        <v>-5.6541266622459035E-2</v>
      </c>
      <c r="AU58">
        <f t="shared" si="48"/>
        <v>-2.8102991703605942</v>
      </c>
      <c r="AW58">
        <v>55</v>
      </c>
      <c r="AX58">
        <f>IF(Z58&gt;0, (R58*SUMPRODUCT(K58:$K$98, X58:$X$98)-K58*$AZ$3)/Z58, 0)</f>
        <v>-108632.24087900142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500000</v>
      </c>
      <c r="S59">
        <f t="shared" si="32"/>
        <v>-181070.22931846109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-147.70446942773387</v>
      </c>
      <c r="AC59">
        <f t="shared" si="33"/>
        <v>-133.99404781789107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-303.03305533655583</v>
      </c>
      <c r="AI59">
        <f t="shared" si="38"/>
        <v>-303.07005591040007</v>
      </c>
      <c r="AJ59">
        <f t="shared" si="39"/>
        <v>-13.710421609842797</v>
      </c>
      <c r="AK59">
        <f t="shared" si="61"/>
        <v>-10.339312859941371</v>
      </c>
      <c r="AL59">
        <f t="shared" si="40"/>
        <v>-327.11979038018421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-1.3588611332160354</v>
      </c>
      <c r="AR59">
        <f t="shared" si="45"/>
        <v>-1.3590270512266887</v>
      </c>
      <c r="AS59">
        <f t="shared" si="46"/>
        <v>-6.1480286449044491E-2</v>
      </c>
      <c r="AT59">
        <f t="shared" si="47"/>
        <v>-4.6363557183328179E-2</v>
      </c>
      <c r="AU59">
        <f t="shared" si="48"/>
        <v>-1.4668708948590612</v>
      </c>
      <c r="AW59">
        <v>56</v>
      </c>
      <c r="AX59">
        <f>IF(Z59&gt;0, (R59*SUMPRODUCT(K59:$K$98, X59:$X$98)-K59*$AZ$3)/Z59, 0)</f>
        <v>-181070.22931846109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500000</v>
      </c>
      <c r="S60">
        <f t="shared" si="32"/>
        <v>-305119.93578366487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-133.99404781789107</v>
      </c>
      <c r="AC60">
        <f t="shared" si="33"/>
        <v>-120.71190661787068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-168.49509502117041</v>
      </c>
      <c r="AI60">
        <f t="shared" si="38"/>
        <v>-168.51487607977413</v>
      </c>
      <c r="AJ60">
        <f t="shared" si="39"/>
        <v>-13.282141200020391</v>
      </c>
      <c r="AK60">
        <f t="shared" si="61"/>
        <v>-9.3795833472523764</v>
      </c>
      <c r="AL60">
        <f t="shared" si="40"/>
        <v>-191.17660062704689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-0.67461238884225105</v>
      </c>
      <c r="AR60">
        <f t="shared" si="45"/>
        <v>-0.67469158727349798</v>
      </c>
      <c r="AS60">
        <f t="shared" si="46"/>
        <v>-5.317838482336848E-2</v>
      </c>
      <c r="AT60">
        <f t="shared" si="47"/>
        <v>-3.7553515296334883E-2</v>
      </c>
      <c r="AU60">
        <f t="shared" si="48"/>
        <v>-0.76542348739320132</v>
      </c>
      <c r="AW60">
        <v>57</v>
      </c>
      <c r="AX60">
        <f>IF(Z60&gt;0, (R60*SUMPRODUCT(K60:$K$98, X60:$X$98)-K60*$AZ$3)/Z60, 0)</f>
        <v>-305119.93578366487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500000</v>
      </c>
      <c r="S61">
        <f t="shared" si="32"/>
        <v>-522284.21591715369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-120.71190661787068</v>
      </c>
      <c r="AC61">
        <f t="shared" si="33"/>
        <v>-108.31419549489469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-92.139708890500714</v>
      </c>
      <c r="AI61">
        <f t="shared" si="38"/>
        <v>-92.150078167629331</v>
      </c>
      <c r="AJ61">
        <f t="shared" si="39"/>
        <v>-12.397711122975991</v>
      </c>
      <c r="AK61">
        <f t="shared" si="61"/>
        <v>-8.4498334632509486</v>
      </c>
      <c r="AL61">
        <f t="shared" si="40"/>
        <v>-112.99762275385628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-0.32937896667195704</v>
      </c>
      <c r="AR61">
        <f t="shared" si="45"/>
        <v>-0.32941603453148127</v>
      </c>
      <c r="AS61">
        <f t="shared" si="46"/>
        <v>-4.4319059914072069E-2</v>
      </c>
      <c r="AT61">
        <f t="shared" si="47"/>
        <v>-3.020627532026704E-2</v>
      </c>
      <c r="AU61">
        <f t="shared" si="48"/>
        <v>-0.4039413697658204</v>
      </c>
      <c r="AW61">
        <v>58</v>
      </c>
      <c r="AX61">
        <f>IF(Z61&gt;0, (R61*SUMPRODUCT(K61:$K$98, X61:$X$98)-K61*$AZ$3)/Z61, 0)</f>
        <v>-522284.21591715369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500000</v>
      </c>
      <c r="S62">
        <f t="shared" si="32"/>
        <v>-910967.38198583981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-108.31419549489469</v>
      </c>
      <c r="AC62">
        <f t="shared" si="33"/>
        <v>-96.971857040300364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-49.431184294618596</v>
      </c>
      <c r="AI62">
        <f t="shared" si="38"/>
        <v>-49.436506760546457</v>
      </c>
      <c r="AJ62">
        <f t="shared" si="39"/>
        <v>-11.342338454594326</v>
      </c>
      <c r="AK62">
        <f t="shared" si="61"/>
        <v>-7.5819936846426295</v>
      </c>
      <c r="AL62">
        <f t="shared" si="40"/>
        <v>-68.360838899783417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-0.15777275889348552</v>
      </c>
      <c r="AR62">
        <f t="shared" si="45"/>
        <v>-0.15778974695771134</v>
      </c>
      <c r="AS62">
        <f t="shared" si="46"/>
        <v>-3.6202086917829272E-2</v>
      </c>
      <c r="AT62">
        <f t="shared" si="47"/>
        <v>-2.4199947434180351E-2</v>
      </c>
      <c r="AU62">
        <f t="shared" si="48"/>
        <v>-0.21819178130972097</v>
      </c>
      <c r="AW62">
        <v>59</v>
      </c>
      <c r="AX62">
        <f>IF(Z62&gt;0, (R62*SUMPRODUCT(K62:$K$98, X62:$X$98)-K62*$AZ$3)/Z62, 0)</f>
        <v>-910967.38198583981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500000</v>
      </c>
      <c r="S63">
        <f t="shared" si="32"/>
        <v>-1622551.1910322004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-96.971857040300364</v>
      </c>
      <c r="AC63">
        <f t="shared" si="33"/>
        <v>-86.7084535302061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-25.972622885246853</v>
      </c>
      <c r="AI63">
        <f t="shared" si="38"/>
        <v>-25.975294864226914</v>
      </c>
      <c r="AJ63">
        <f t="shared" si="39"/>
        <v>-10.263403510094264</v>
      </c>
      <c r="AK63">
        <f t="shared" si="61"/>
        <v>-6.7880299928210261</v>
      </c>
      <c r="AL63">
        <f t="shared" si="40"/>
        <v>-43.026728367142198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-7.4016542007926109E-2</v>
      </c>
      <c r="AR63">
        <f t="shared" si="45"/>
        <v>-7.4024156589067788E-2</v>
      </c>
      <c r="AS63">
        <f t="shared" si="46"/>
        <v>-2.9248553001579851E-2</v>
      </c>
      <c r="AT63">
        <f t="shared" si="47"/>
        <v>-1.9344465491010984E-2</v>
      </c>
      <c r="AU63">
        <f t="shared" si="48"/>
        <v>-0.12261717508165861</v>
      </c>
      <c r="AW63">
        <v>60</v>
      </c>
      <c r="AX63">
        <f>IF(Z63&gt;0, (R63*SUMPRODUCT(K63:$K$98, X63:$X$98)-K63*$AZ$3)/Z63, 0)</f>
        <v>-1622551.1910322004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500000</v>
      </c>
      <c r="S64">
        <f t="shared" si="32"/>
        <v>-2959281.8793810024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-86.7084535302061</v>
      </c>
      <c r="AC64">
        <f t="shared" si="33"/>
        <v>-77.477848403474979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-13.361941609481859</v>
      </c>
      <c r="AI64">
        <f t="shared" si="38"/>
        <v>-13.363250674511171</v>
      </c>
      <c r="AJ64">
        <f t="shared" si="39"/>
        <v>-9.2306051267311204</v>
      </c>
      <c r="AK64">
        <f t="shared" si="61"/>
        <v>-6.0695917471144272</v>
      </c>
      <c r="AL64">
        <f t="shared" si="40"/>
        <v>-28.663447548356718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-3.3998873572683386E-2</v>
      </c>
      <c r="AR64">
        <f t="shared" si="45"/>
        <v>-3.4002204431156709E-2</v>
      </c>
      <c r="AS64">
        <f t="shared" si="46"/>
        <v>-2.3486869339437562E-2</v>
      </c>
      <c r="AT64">
        <f t="shared" si="47"/>
        <v>-1.5443809625803922E-2</v>
      </c>
      <c r="AU64">
        <f t="shared" si="48"/>
        <v>-7.2932883396398196E-2</v>
      </c>
      <c r="AW64">
        <v>61</v>
      </c>
      <c r="AX64">
        <f>IF(Z64&gt;0, (R64*SUMPRODUCT(K64:$K$98, X64:$X$98)-K64*$AZ$3)/Z64, 0)</f>
        <v>-2959281.8793810024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500000</v>
      </c>
      <c r="S65">
        <f t="shared" si="32"/>
        <v>-5535819.7856126921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-77.477848403474979</v>
      </c>
      <c r="AC65">
        <f t="shared" si="33"/>
        <v>-69.204149358530643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-6.7091655525796785</v>
      </c>
      <c r="AI65">
        <f t="shared" si="38"/>
        <v>-6.7097906104034388</v>
      </c>
      <c r="AJ65">
        <f t="shared" si="39"/>
        <v>-8.2736990449443368</v>
      </c>
      <c r="AK65">
        <f t="shared" si="61"/>
        <v>-5.4234493882432488</v>
      </c>
      <c r="AL65">
        <f t="shared" si="40"/>
        <v>-20.406939043591024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-1.5242122396350135E-2</v>
      </c>
      <c r="AR65">
        <f t="shared" si="45"/>
        <v>-1.5243542425082454E-2</v>
      </c>
      <c r="AS65">
        <f t="shared" si="46"/>
        <v>-1.8796485572653353E-2</v>
      </c>
      <c r="AT65">
        <f t="shared" si="47"/>
        <v>-1.2321186403610082E-2</v>
      </c>
      <c r="AU65">
        <f t="shared" si="48"/>
        <v>-4.6361214401345892E-2</v>
      </c>
      <c r="AW65">
        <v>62</v>
      </c>
      <c r="AX65">
        <f>IF(Z65&gt;0, (R65*SUMPRODUCT(K65:$K$98, X65:$X$98)-K65*$AZ$3)/Z65, 0)</f>
        <v>-5535819.7856126921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500000</v>
      </c>
      <c r="S66">
        <f t="shared" si="32"/>
        <v>-10647405.565700443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-69.204149358530643</v>
      </c>
      <c r="AC66">
        <f t="shared" si="33"/>
        <v>-61.801804053679653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-3.2858723055171559</v>
      </c>
      <c r="AI66">
        <f t="shared" si="38"/>
        <v>-3.2861625255321272</v>
      </c>
      <c r="AJ66">
        <f t="shared" si="39"/>
        <v>-7.4023453048509893</v>
      </c>
      <c r="AK66">
        <f t="shared" si="61"/>
        <v>-4.8442904550971457</v>
      </c>
      <c r="AL66">
        <f t="shared" si="40"/>
        <v>-15.532798285480261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-6.6651449033953694E-3</v>
      </c>
      <c r="AR66">
        <f t="shared" si="45"/>
        <v>-6.6657335928737771E-3</v>
      </c>
      <c r="AS66">
        <f t="shared" si="46"/>
        <v>-1.5015100860419791E-2</v>
      </c>
      <c r="AT66">
        <f t="shared" si="47"/>
        <v>-9.8262789406467384E-3</v>
      </c>
      <c r="AU66">
        <f t="shared" si="48"/>
        <v>-3.1507113393940307E-2</v>
      </c>
      <c r="AW66">
        <v>63</v>
      </c>
      <c r="AX66">
        <f>IF(Z66&gt;0, (R66*SUMPRODUCT(K66:$K$98, X66:$X$98)-K66*$AZ$3)/Z66, 0)</f>
        <v>-10647405.565700443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-21110920.412791371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-61.801804053679653</v>
      </c>
      <c r="AC67">
        <f t="shared" ref="AC67:AC89" si="64">S67*Z67</f>
        <v>-55.18562328139793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-1.566138421801927</v>
      </c>
      <c r="AI67">
        <f t="shared" ref="AI67:AI89" si="69">SUM(AE67:AH67)</f>
        <v>-1.5662691257745684</v>
      </c>
      <c r="AJ67">
        <f t="shared" ref="AJ67:AJ89" si="70">AB67-AC67</f>
        <v>-6.616180772281723</v>
      </c>
      <c r="AK67">
        <f t="shared" si="61"/>
        <v>-4.326126283757576</v>
      </c>
      <c r="AL67">
        <f t="shared" ref="AL67:AL89" si="71">SUM(AI67:AK67)</f>
        <v>-12.508576181813867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-2.8364232401409143E-3</v>
      </c>
      <c r="AR67">
        <f t="shared" ref="AR67:AR89" si="76">AI67*$K67</f>
        <v>-2.8366599572665642E-3</v>
      </c>
      <c r="AS67">
        <f t="shared" ref="AS67:AS89" si="77">AJ67*$K67</f>
        <v>-1.1982522516676215E-2</v>
      </c>
      <c r="AT67">
        <f t="shared" ref="AT67:AT89" si="78">AK67*$K67</f>
        <v>-7.83501953608692E-3</v>
      </c>
      <c r="AU67">
        <f t="shared" ref="AU67:AU89" si="79">AL67*$K67</f>
        <v>-2.2654202010029698E-2</v>
      </c>
      <c r="AW67">
        <v>64</v>
      </c>
      <c r="AX67">
        <f>IF(Z67&gt;0, (R67*SUMPRODUCT(K67:$K$98, X67:$X$98)-K67*$AZ$3)/Z67, 0)</f>
        <v>-21110920.412791371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500000</v>
      </c>
      <c r="S68">
        <f t="shared" si="63"/>
        <v>-43218227.033155844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-55.18562328139793</v>
      </c>
      <c r="AC68">
        <f t="shared" si="64"/>
        <v>-49.275204421437074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-0.72389499010342029</v>
      </c>
      <c r="AI68">
        <f t="shared" si="69"/>
        <v>-0.72395199753732498</v>
      </c>
      <c r="AJ68">
        <f t="shared" si="70"/>
        <v>-5.9104188599608563</v>
      </c>
      <c r="AK68">
        <f t="shared" si="61"/>
        <v>-3.8629936296978555</v>
      </c>
      <c r="AL68">
        <f t="shared" si="71"/>
        <v>-10.497364487196037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-1.1705728292137469E-3</v>
      </c>
      <c r="AR68">
        <f t="shared" si="76"/>
        <v>-1.170665012961534E-3</v>
      </c>
      <c r="AS68">
        <f t="shared" si="77"/>
        <v>-9.557430043484947E-3</v>
      </c>
      <c r="AT68">
        <f t="shared" si="78"/>
        <v>-6.2466454999282016E-3</v>
      </c>
      <c r="AU68">
        <f t="shared" si="79"/>
        <v>-1.6974740556374684E-2</v>
      </c>
      <c r="AW68">
        <v>65</v>
      </c>
      <c r="AX68">
        <f>IF(Z68&gt;0, (R68*SUMPRODUCT(K68:$K$98, X68:$X$98)-K68*$AZ$3)/Z68, 0)</f>
        <v>-43218227.033155844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500000</v>
      </c>
      <c r="S69">
        <f t="shared" si="63"/>
        <v>-91591360.452335462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-49.275204421437074</v>
      </c>
      <c r="AC69">
        <f t="shared" si="64"/>
        <v>-43.99668277712253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-0.32419437700642223</v>
      </c>
      <c r="AI69">
        <f t="shared" si="69"/>
        <v>-0.32421839492828725</v>
      </c>
      <c r="AJ69">
        <f t="shared" si="70"/>
        <v>-5.2785216443145444</v>
      </c>
      <c r="AK69">
        <f t="shared" si="61"/>
        <v>-3.4492643095005957</v>
      </c>
      <c r="AL69">
        <f t="shared" si="71"/>
        <v>-9.0520043487434272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-4.6806947916646984E-4</v>
      </c>
      <c r="AR69">
        <f t="shared" si="76"/>
        <v>-4.6810415606704357E-4</v>
      </c>
      <c r="AS69">
        <f t="shared" si="77"/>
        <v>-7.6210910862723026E-3</v>
      </c>
      <c r="AT69">
        <f t="shared" si="78"/>
        <v>-4.9800226757895135E-3</v>
      </c>
      <c r="AU69">
        <f t="shared" si="79"/>
        <v>-1.3069217918128859E-2</v>
      </c>
      <c r="AW69">
        <v>66</v>
      </c>
      <c r="AX69">
        <f>IF(Z69&gt;0, (R69*SUMPRODUCT(K69:$K$98, X69:$X$98)-K69*$AZ$3)/Z69, 0)</f>
        <v>-91591360.452335462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500000</v>
      </c>
      <c r="S70">
        <f t="shared" si="63"/>
        <v>-201243636.40771177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-43.99668277712253</v>
      </c>
      <c r="AC70">
        <f t="shared" si="64"/>
        <v>-39.283139938437643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-0.14017647708807193</v>
      </c>
      <c r="AI70">
        <f t="shared" si="69"/>
        <v>-0.14018623718300952</v>
      </c>
      <c r="AJ70">
        <f t="shared" si="70"/>
        <v>-4.7135428386848872</v>
      </c>
      <c r="AK70">
        <f t="shared" si="61"/>
        <v>-3.0797677943985775</v>
      </c>
      <c r="AL70">
        <f t="shared" si="71"/>
        <v>-7.9334968702664739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-1.8070158587050566E-4</v>
      </c>
      <c r="AR70">
        <f t="shared" si="76"/>
        <v>-1.8071416761510436E-4</v>
      </c>
      <c r="AS70">
        <f t="shared" si="77"/>
        <v>-6.0762310746601137E-3</v>
      </c>
      <c r="AT70">
        <f t="shared" si="78"/>
        <v>-3.9701306247771889E-3</v>
      </c>
      <c r="AU70">
        <f t="shared" si="79"/>
        <v>-1.0227075867052406E-2</v>
      </c>
      <c r="AW70">
        <v>67</v>
      </c>
      <c r="AX70">
        <f>IF(Z70&gt;0, (R70*SUMPRODUCT(K70:$K$98, X70:$X$98)-K70*$AZ$3)/Z70, 0)</f>
        <v>-201243636.40771177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500000</v>
      </c>
      <c r="S71">
        <f t="shared" si="63"/>
        <v>-458763760.97481805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-39.283139938437643</v>
      </c>
      <c r="AC71">
        <f t="shared" si="64"/>
        <v>-35.074382329162738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-5.8397876943713192E-2</v>
      </c>
      <c r="AI71">
        <f t="shared" si="69"/>
        <v>-5.8401699650007022E-2</v>
      </c>
      <c r="AJ71">
        <f t="shared" si="70"/>
        <v>-4.2087576092749046</v>
      </c>
      <c r="AK71">
        <f t="shared" si="61"/>
        <v>-2.7498197956906352</v>
      </c>
      <c r="AL71">
        <f t="shared" si="71"/>
        <v>-7.0169791046155474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-6.7214946743330973E-5</v>
      </c>
      <c r="AR71">
        <f t="shared" si="76"/>
        <v>-6.7219346612185847E-5</v>
      </c>
      <c r="AS71">
        <f t="shared" si="77"/>
        <v>-4.8442072446514915E-3</v>
      </c>
      <c r="AT71">
        <f t="shared" si="78"/>
        <v>-3.1649950442419472E-3</v>
      </c>
      <c r="AU71">
        <f t="shared" si="79"/>
        <v>-8.0764216355056241E-3</v>
      </c>
      <c r="AW71">
        <v>68</v>
      </c>
      <c r="AX71">
        <f>IF(Z71&gt;0, (R71*SUMPRODUCT(K71:$K$98, X71:$X$98)-K71*$AZ$3)/Z71, 0)</f>
        <v>-458763760.97481805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500000</v>
      </c>
      <c r="S72">
        <f t="shared" si="63"/>
        <v>-1087612277.2792764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-35.074382329162738</v>
      </c>
      <c r="AC72">
        <f t="shared" si="64"/>
        <v>-31.316468909412372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-2.3447902183780202E-2</v>
      </c>
      <c r="AI72">
        <f t="shared" si="69"/>
        <v>-2.3449341872792712E-2</v>
      </c>
      <c r="AJ72">
        <f t="shared" si="70"/>
        <v>-3.7579134197503663</v>
      </c>
      <c r="AK72">
        <f t="shared" ref="AK72:AK89" si="92">G72*SUM(AB72:AB72, AE72:AF72)</f>
        <v>-2.4552067630413918</v>
      </c>
      <c r="AL72">
        <f t="shared" si="71"/>
        <v>-6.2365695246645512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-2.4096544671060927E-5</v>
      </c>
      <c r="AR72">
        <f t="shared" si="76"/>
        <v>-2.4098024186385176E-5</v>
      </c>
      <c r="AS72">
        <f t="shared" si="77"/>
        <v>-3.8618690865928622E-3</v>
      </c>
      <c r="AT72">
        <f t="shared" si="78"/>
        <v>-2.5231254795681632E-3</v>
      </c>
      <c r="AU72">
        <f t="shared" si="79"/>
        <v>-6.4090925903474106E-3</v>
      </c>
      <c r="AW72">
        <v>69</v>
      </c>
      <c r="AX72">
        <f>IF(Z72&gt;0, (R72*SUMPRODUCT(K72:$K$98, X72:$X$98)-K72*$AZ$3)/Z72, 0)</f>
        <v>-1087612277.2792764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500000</v>
      </c>
      <c r="S73">
        <f t="shared" si="63"/>
        <v>-2687748521.3887248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-31.316468909412372</v>
      </c>
      <c r="AC73">
        <f t="shared" si="64"/>
        <v>-27.961153153548903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-9.0513272259348625E-3</v>
      </c>
      <c r="AI73">
        <f t="shared" si="69"/>
        <v>-9.0518473853346548E-3</v>
      </c>
      <c r="AJ73">
        <f t="shared" si="70"/>
        <v>-3.3553157558634688</v>
      </c>
      <c r="AK73">
        <f t="shared" si="92"/>
        <v>-2.1921528236588661</v>
      </c>
      <c r="AL73">
        <f t="shared" si="71"/>
        <v>-5.5565204269076691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-8.3051029592365117E-6</v>
      </c>
      <c r="AR73">
        <f t="shared" si="76"/>
        <v>-8.3055802348075593E-6</v>
      </c>
      <c r="AS73">
        <f t="shared" si="77"/>
        <v>-3.0786913474246244E-3</v>
      </c>
      <c r="AT73">
        <f t="shared" si="78"/>
        <v>-2.0114237888452344E-3</v>
      </c>
      <c r="AU73">
        <f t="shared" si="79"/>
        <v>-5.0984207165046657E-3</v>
      </c>
      <c r="AW73">
        <v>70</v>
      </c>
      <c r="AX73">
        <f>IF(Z73&gt;0, (R73*SUMPRODUCT(K73:$K$98, X73:$X$98)-K73*$AZ$3)/Z73, 0)</f>
        <v>-2687748521.3887248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500000</v>
      </c>
      <c r="S74">
        <f t="shared" si="63"/>
        <v>-6939379204.572773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-27.961153153548903</v>
      </c>
      <c r="AC74">
        <f t="shared" si="64"/>
        <v>-24.965322304716025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-3.3507628059754446E-3</v>
      </c>
      <c r="AI74">
        <f t="shared" si="69"/>
        <v>-3.350942687500641E-3</v>
      </c>
      <c r="AJ74">
        <f t="shared" si="70"/>
        <v>-2.9958308488328775</v>
      </c>
      <c r="AK74">
        <f t="shared" si="92"/>
        <v>-1.9572807207484233</v>
      </c>
      <c r="AL74">
        <f t="shared" si="71"/>
        <v>-4.9564625122688017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-2.7451015707584784E-6</v>
      </c>
      <c r="AR74">
        <f t="shared" si="76"/>
        <v>-2.7452489381150955E-6</v>
      </c>
      <c r="AS74">
        <f t="shared" si="77"/>
        <v>-2.454324715014789E-3</v>
      </c>
      <c r="AT74">
        <f t="shared" si="78"/>
        <v>-1.6034958879692059E-3</v>
      </c>
      <c r="AU74">
        <f t="shared" si="79"/>
        <v>-4.0605658519221105E-3</v>
      </c>
      <c r="AW74">
        <v>71</v>
      </c>
      <c r="AX74">
        <f>IF(Z74&gt;0, (R74*SUMPRODUCT(K74:$K$98, X74:$X$98)-K74*$AZ$3)/Z74, 0)</f>
        <v>-6939379204.572773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500000</v>
      </c>
      <c r="S75">
        <f t="shared" si="63"/>
        <v>-18759837087.189407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-24.965322304716025</v>
      </c>
      <c r="AC75">
        <f t="shared" si="64"/>
        <v>-22.290468662374877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-1.1867262935919684E-3</v>
      </c>
      <c r="AI75">
        <f t="shared" si="69"/>
        <v>-1.1867857036725537E-3</v>
      </c>
      <c r="AJ75">
        <f t="shared" si="70"/>
        <v>-2.674853642341148</v>
      </c>
      <c r="AK75">
        <f t="shared" si="92"/>
        <v>-1.7475725613301218</v>
      </c>
      <c r="AL75">
        <f t="shared" si="71"/>
        <v>-4.4236129893749423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-8.6805506292643978E-7</v>
      </c>
      <c r="AR75">
        <f t="shared" si="76"/>
        <v>-8.6809851963715684E-7</v>
      </c>
      <c r="AS75">
        <f t="shared" si="77"/>
        <v>-1.9565760524219134E-3</v>
      </c>
      <c r="AT75">
        <f t="shared" si="78"/>
        <v>-1.278297462426938E-3</v>
      </c>
      <c r="AU75">
        <f t="shared" si="79"/>
        <v>-3.2357416133684883E-3</v>
      </c>
      <c r="AW75">
        <v>72</v>
      </c>
      <c r="AX75">
        <f>IF(Z75&gt;0, (R75*SUMPRODUCT(K75:$K$98, X75:$X$98)-K75*$AZ$3)/Z75, 0)</f>
        <v>-18759837087.189407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500000</v>
      </c>
      <c r="S76">
        <f t="shared" si="63"/>
        <v>-53234272917.629028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-22.290468662374877</v>
      </c>
      <c r="AC76">
        <f t="shared" si="64"/>
        <v>-19.902204898784664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-4.0122942561221807E-4</v>
      </c>
      <c r="AI76">
        <f t="shared" si="69"/>
        <v>-4.012481186494364E-4</v>
      </c>
      <c r="AJ76">
        <f t="shared" si="70"/>
        <v>-2.3882637635902135</v>
      </c>
      <c r="AK76">
        <f t="shared" si="92"/>
        <v>-1.5603328063662416</v>
      </c>
      <c r="AL76">
        <f t="shared" si="71"/>
        <v>-3.9489978180751044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-2.6204233638554191E-7</v>
      </c>
      <c r="AR76">
        <f t="shared" si="76"/>
        <v>-2.6205454478012657E-7</v>
      </c>
      <c r="AS76">
        <f t="shared" si="77"/>
        <v>-1.559771483761907E-3</v>
      </c>
      <c r="AT76">
        <f t="shared" si="78"/>
        <v>-1.0190510167476822E-3</v>
      </c>
      <c r="AU76">
        <f t="shared" si="79"/>
        <v>-2.5790845550543694E-3</v>
      </c>
      <c r="AW76">
        <v>73</v>
      </c>
      <c r="AX76">
        <f>IF(Z76&gt;0, (R76*SUMPRODUCT(K76:$K$98, X76:$X$98)-K76*$AZ$3)/Z76, 0)</f>
        <v>-53234272917.629028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500000</v>
      </c>
      <c r="S77">
        <f t="shared" si="63"/>
        <v>-159016329123.13718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-19.902204898784664</v>
      </c>
      <c r="AC77">
        <f t="shared" si="64"/>
        <v>-17.769826025429431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-1.2918685062653952E-4</v>
      </c>
      <c r="AI77">
        <f t="shared" si="69"/>
        <v>-1.2919243804832299E-4</v>
      </c>
      <c r="AJ77">
        <f t="shared" si="70"/>
        <v>-2.1323788733552327</v>
      </c>
      <c r="AK77">
        <f t="shared" si="92"/>
        <v>-1.3931543429149267</v>
      </c>
      <c r="AL77">
        <f t="shared" si="71"/>
        <v>-3.5256624087082078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-7.5331909357663014E-8</v>
      </c>
      <c r="AR77">
        <f t="shared" si="76"/>
        <v>-7.5335167515511851E-8</v>
      </c>
      <c r="AS77">
        <f t="shared" si="77"/>
        <v>-1.2434405763800829E-3</v>
      </c>
      <c r="AT77">
        <f t="shared" si="78"/>
        <v>-8.1238126150388272E-4</v>
      </c>
      <c r="AU77">
        <f t="shared" si="79"/>
        <v>-2.0558971730514812E-3</v>
      </c>
      <c r="AW77">
        <v>74</v>
      </c>
      <c r="AX77">
        <f>IF(Z77&gt;0, (R77*SUMPRODUCT(K77:$K$98, X77:$X$98)-K77*$AZ$3)/Z77, 0)</f>
        <v>-159016329123.13718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500000</v>
      </c>
      <c r="S78">
        <f t="shared" si="63"/>
        <v>-501440943857.39056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-17.769826025429431</v>
      </c>
      <c r="AC78">
        <f t="shared" si="64"/>
        <v>-15.865916158442081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-3.9495151894692171E-5</v>
      </c>
      <c r="AI78">
        <f t="shared" si="69"/>
        <v>-3.9496733927068346E-5</v>
      </c>
      <c r="AJ78">
        <f t="shared" si="70"/>
        <v>-1.90390986698735</v>
      </c>
      <c r="AK78">
        <f t="shared" si="92"/>
        <v>-1.2438878217800602</v>
      </c>
      <c r="AL78">
        <f t="shared" si="71"/>
        <v>-3.147837185501337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-2.0562997843879737E-8</v>
      </c>
      <c r="AR78">
        <f t="shared" si="76"/>
        <v>-2.0563821522908167E-8</v>
      </c>
      <c r="AS78">
        <f t="shared" si="77"/>
        <v>-9.9126329718113304E-4</v>
      </c>
      <c r="AT78">
        <f t="shared" si="78"/>
        <v>-6.4762537603328283E-4</v>
      </c>
      <c r="AU78">
        <f t="shared" si="79"/>
        <v>-1.6389092370359386E-3</v>
      </c>
      <c r="AW78">
        <v>75</v>
      </c>
      <c r="AX78">
        <f>IF(Z78&gt;0, (R78*SUMPRODUCT(K78:$K$98, X78:$X$98)-K78*$AZ$3)/Z78, 0)</f>
        <v>-501440943857.39056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500000</v>
      </c>
      <c r="S79">
        <f t="shared" si="63"/>
        <v>-1674017959540.6472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-15.865916158442081</v>
      </c>
      <c r="AC79">
        <f t="shared" si="64"/>
        <v>-14.165996587648598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-1.1430984141480339E-5</v>
      </c>
      <c r="AI79">
        <f t="shared" si="69"/>
        <v>-1.1431407255118605E-5</v>
      </c>
      <c r="AJ79">
        <f t="shared" si="70"/>
        <v>-1.6999195707934831</v>
      </c>
      <c r="AK79">
        <f t="shared" si="92"/>
        <v>-1.1106141310909459</v>
      </c>
      <c r="AL79">
        <f t="shared" si="71"/>
        <v>-2.8105451332916838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-5.3138371551052047E-9</v>
      </c>
      <c r="AR79">
        <f t="shared" si="76"/>
        <v>-5.3140338448166089E-9</v>
      </c>
      <c r="AS79">
        <f t="shared" si="77"/>
        <v>-7.9022905326182143E-4</v>
      </c>
      <c r="AT79">
        <f t="shared" si="78"/>
        <v>-5.162829868130389E-4</v>
      </c>
      <c r="AU79">
        <f t="shared" si="79"/>
        <v>-1.3065173541087051E-3</v>
      </c>
      <c r="AW79">
        <v>76</v>
      </c>
      <c r="AX79">
        <f>IF(Z79&gt;0, (R79*SUMPRODUCT(K79:$K$98, X79:$X$98)-K79*$AZ$3)/Z79, 0)</f>
        <v>-1674017959540.6472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500000</v>
      </c>
      <c r="S80">
        <f t="shared" si="63"/>
        <v>-5997088709859.5156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-14.165996587648598</v>
      </c>
      <c r="AC80">
        <f t="shared" si="64"/>
        <v>-12.648211243537004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-3.1342957417489392E-6</v>
      </c>
      <c r="AI80">
        <f t="shared" si="69"/>
        <v>-3.1344011946766467E-6</v>
      </c>
      <c r="AJ80">
        <f t="shared" si="70"/>
        <v>-1.5177853441115943</v>
      </c>
      <c r="AK80">
        <f t="shared" si="92"/>
        <v>-0.99161976113540196</v>
      </c>
      <c r="AL80">
        <f t="shared" si="71"/>
        <v>-2.5094082396481907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-1.3009079534446445E-9</v>
      </c>
      <c r="AR80">
        <f t="shared" si="76"/>
        <v>-1.3009517223049156E-9</v>
      </c>
      <c r="AS80">
        <f t="shared" si="77"/>
        <v>-6.2996576853807608E-4</v>
      </c>
      <c r="AT80">
        <f t="shared" si="78"/>
        <v>-4.11577636682778E-4</v>
      </c>
      <c r="AU80">
        <f t="shared" si="79"/>
        <v>-1.0415447061725763E-3</v>
      </c>
      <c r="AW80">
        <v>77</v>
      </c>
      <c r="AX80">
        <f>IF(Z80&gt;0, (R80*SUMPRODUCT(K80:$K$98, X80:$X$98)-K80*$AZ$3)/Z80, 0)</f>
        <v>-5997088709859.5156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500000</v>
      </c>
      <c r="S81">
        <f t="shared" si="63"/>
        <v>-23168705028744.777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-12.648211243537004</v>
      </c>
      <c r="AC81">
        <f t="shared" si="64"/>
        <v>-11.293045754279493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-8.0027062742424953E-7</v>
      </c>
      <c r="AI81">
        <f t="shared" si="69"/>
        <v>-8.0029499875993758E-7</v>
      </c>
      <c r="AJ81">
        <f t="shared" si="70"/>
        <v>-1.3551654892575105</v>
      </c>
      <c r="AK81">
        <f t="shared" si="92"/>
        <v>-0.88537478704759032</v>
      </c>
      <c r="AL81">
        <f t="shared" si="71"/>
        <v>-2.2405410766000995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-2.96568793707768E-10</v>
      </c>
      <c r="AR81">
        <f t="shared" si="76"/>
        <v>-2.9657782537452965E-10</v>
      </c>
      <c r="AS81">
        <f t="shared" si="77"/>
        <v>-5.022048550214213E-4</v>
      </c>
      <c r="AT81">
        <f t="shared" si="78"/>
        <v>-3.2810717221885057E-4</v>
      </c>
      <c r="AU81">
        <f t="shared" si="79"/>
        <v>-8.3031232381809716E-4</v>
      </c>
      <c r="AW81">
        <v>78</v>
      </c>
      <c r="AX81">
        <f>IF(Z81&gt;0, (R81*SUMPRODUCT(K81:$K$98, X81:$X$98)-K81*$AZ$3)/Z81, 0)</f>
        <v>-23168705028744.777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500000</v>
      </c>
      <c r="S82">
        <f t="shared" si="63"/>
        <v>-97067597369843.125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-11.293045754279493</v>
      </c>
      <c r="AC82">
        <f t="shared" si="64"/>
        <v>-10.083076566577473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-1.8933779669094317E-7</v>
      </c>
      <c r="AI82">
        <f t="shared" si="69"/>
        <v>-1.8934299053360529E-7</v>
      </c>
      <c r="AJ82">
        <f t="shared" si="70"/>
        <v>-1.2099691877020202</v>
      </c>
      <c r="AK82">
        <f t="shared" si="92"/>
        <v>-0.79051320279956461</v>
      </c>
      <c r="AL82">
        <f t="shared" si="71"/>
        <v>-2.0004825798445753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-6.2648095044879424E-11</v>
      </c>
      <c r="AR82">
        <f t="shared" si="76"/>
        <v>-6.2649813583673219E-11</v>
      </c>
      <c r="AS82">
        <f t="shared" si="77"/>
        <v>-4.0035463598567196E-4</v>
      </c>
      <c r="AT82">
        <f t="shared" si="78"/>
        <v>-2.6156502889942057E-4</v>
      </c>
      <c r="AU82">
        <f t="shared" si="79"/>
        <v>-6.6191972753490609E-4</v>
      </c>
      <c r="AW82">
        <v>79</v>
      </c>
      <c r="AX82">
        <f>IF(Z82&gt;0, (R82*SUMPRODUCT(K82:$K$98, X82:$X$98)-K82*$AZ$3)/Z82, 0)</f>
        <v>-97067597369843.125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500000</v>
      </c>
      <c r="S83">
        <f t="shared" si="63"/>
        <v>-443860581533194.38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-10.083076566577473</v>
      </c>
      <c r="AC83">
        <f t="shared" si="64"/>
        <v>-9.0027469344985231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-4.1277629365113471E-8</v>
      </c>
      <c r="AI83">
        <f t="shared" si="69"/>
        <v>-4.1278643506412455E-8</v>
      </c>
      <c r="AJ83">
        <f t="shared" si="70"/>
        <v>-1.0803296320789499</v>
      </c>
      <c r="AK83">
        <f t="shared" si="92"/>
        <v>-0.70581535966042319</v>
      </c>
      <c r="AL83">
        <f t="shared" si="71"/>
        <v>-1.7861450330180166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-1.2194592024375048E-11</v>
      </c>
      <c r="AR83">
        <f t="shared" si="76"/>
        <v>-1.2194891630713551E-11</v>
      </c>
      <c r="AS83">
        <f t="shared" si="77"/>
        <v>-3.1916026471666485E-4</v>
      </c>
      <c r="AT83">
        <f t="shared" si="78"/>
        <v>-2.0851803962537813E-4</v>
      </c>
      <c r="AU83">
        <f t="shared" si="79"/>
        <v>-5.2767831653693453E-4</v>
      </c>
      <c r="AW83">
        <v>80</v>
      </c>
      <c r="AX83">
        <f>IF(Z83&gt;0, (R83*SUMPRODUCT(K83:$K$98, X83:$X$98)-K83*$AZ$3)/Z83, 0)</f>
        <v>-443860581533194.38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500000</v>
      </c>
      <c r="S84">
        <f t="shared" si="63"/>
        <v>-2231822128209492.8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-9.0027469344985231</v>
      </c>
      <c r="AC84">
        <f t="shared" si="64"/>
        <v>-8.0381669058128633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-8.2391907211325768E-9</v>
      </c>
      <c r="AI84">
        <f t="shared" si="69"/>
        <v>-8.2393708019464595E-9</v>
      </c>
      <c r="AJ84">
        <f t="shared" si="70"/>
        <v>-0.96458002868565984</v>
      </c>
      <c r="AK84">
        <f t="shared" si="92"/>
        <v>-0.63019228541489669</v>
      </c>
      <c r="AL84">
        <f t="shared" si="71"/>
        <v>-1.5947723223399275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-2.1732969052789781E-12</v>
      </c>
      <c r="AR84">
        <f t="shared" si="76"/>
        <v>-2.1733444061912347E-12</v>
      </c>
      <c r="AS84">
        <f t="shared" si="77"/>
        <v>-2.5443260900122577E-4</v>
      </c>
      <c r="AT84">
        <f t="shared" si="78"/>
        <v>-1.6622930454929607E-4</v>
      </c>
      <c r="AU84">
        <f t="shared" si="79"/>
        <v>-4.2066191572386627E-4</v>
      </c>
      <c r="AW84">
        <v>81</v>
      </c>
      <c r="AX84">
        <f>IF(Z84&gt;0, (R84*SUMPRODUCT(K84:$K$98, X84:$X$98)-K84*$AZ$3)/Z84, 0)</f>
        <v>-2231822128209492.8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500000</v>
      </c>
      <c r="S85">
        <f t="shared" si="63"/>
        <v>-1.2456624497843288E+16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-8.0381669058128633</v>
      </c>
      <c r="AC85">
        <f t="shared" si="64"/>
        <v>-7.1769347373348085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-1.4947230290897428E-9</v>
      </c>
      <c r="AI85">
        <f t="shared" si="69"/>
        <v>-1.4947518367925782E-9</v>
      </c>
      <c r="AJ85">
        <f t="shared" si="70"/>
        <v>-0.86123216847805484</v>
      </c>
      <c r="AK85">
        <f t="shared" si="92"/>
        <v>-0.56267168340690044</v>
      </c>
      <c r="AL85">
        <f t="shared" si="71"/>
        <v>-1.423903853379707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-3.5202800026545987E-13</v>
      </c>
      <c r="AR85">
        <f t="shared" si="76"/>
        <v>-3.5203478487894616E-13</v>
      </c>
      <c r="AS85">
        <f t="shared" si="77"/>
        <v>-2.0283211814716248E-4</v>
      </c>
      <c r="AT85">
        <f t="shared" si="78"/>
        <v>-1.325169838564377E-4</v>
      </c>
      <c r="AU85">
        <f t="shared" si="79"/>
        <v>-3.3534910235563496E-4</v>
      </c>
      <c r="AW85">
        <v>82</v>
      </c>
      <c r="AX85">
        <f>IF(Z85&gt;0, (R85*SUMPRODUCT(K85:$K$98, X85:$X$98)-K85*$AZ$3)/Z85, 0)</f>
        <v>-1.2456624497843288E+16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500000</v>
      </c>
      <c r="S86">
        <f t="shared" si="63"/>
        <v>-7.8118754201613072E+16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-7.1769347373348085</v>
      </c>
      <c r="AC86">
        <f t="shared" si="64"/>
        <v>-6.4079774440492452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-2.4418192348811776E-10</v>
      </c>
      <c r="AI86">
        <f t="shared" si="69"/>
        <v>-2.4418602492157608E-10</v>
      </c>
      <c r="AJ86">
        <f t="shared" si="70"/>
        <v>-0.76895729328556328</v>
      </c>
      <c r="AK86">
        <f t="shared" si="92"/>
        <v>-0.50238543161343663</v>
      </c>
      <c r="AL86">
        <f t="shared" si="71"/>
        <v>-1.2713427251431859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-5.1346633022590159E-14</v>
      </c>
      <c r="AR86">
        <f t="shared" si="76"/>
        <v>-5.1347495472994524E-14</v>
      </c>
      <c r="AS86">
        <f t="shared" si="77"/>
        <v>-1.616965227579566E-4</v>
      </c>
      <c r="AT86">
        <f t="shared" si="78"/>
        <v>-1.0564172820190744E-4</v>
      </c>
      <c r="AU86">
        <f t="shared" si="79"/>
        <v>-2.6733825101121154E-4</v>
      </c>
      <c r="AW86">
        <v>83</v>
      </c>
      <c r="AX86">
        <f>IF(Z86&gt;0, (R86*SUMPRODUCT(K86:$K$98, X86:$X$98)-K86*$AZ$3)/Z86, 0)</f>
        <v>-7.8118754201613072E+16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500000</v>
      </c>
      <c r="S87">
        <f t="shared" si="63"/>
        <v>-5.5900163776877792E+17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-6.4079774440492452</v>
      </c>
      <c r="AC87">
        <f t="shared" si="64"/>
        <v>-5.7214084321868715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-3.5486667382383619E-11</v>
      </c>
      <c r="AI87">
        <f t="shared" si="69"/>
        <v>-3.5487179134769091E-11</v>
      </c>
      <c r="AJ87">
        <f t="shared" si="70"/>
        <v>-0.68656901186237373</v>
      </c>
      <c r="AK87">
        <f t="shared" si="92"/>
        <v>-0.44855842108344718</v>
      </c>
      <c r="AL87">
        <f t="shared" si="71"/>
        <v>-1.1351274329813081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-6.6626293466580003E-15</v>
      </c>
      <c r="AR87">
        <f t="shared" si="76"/>
        <v>-6.6627254282771879E-15</v>
      </c>
      <c r="AS87">
        <f t="shared" si="77"/>
        <v>-1.2890347796398172E-4</v>
      </c>
      <c r="AT87">
        <f t="shared" si="78"/>
        <v>-8.4216938936473637E-5</v>
      </c>
      <c r="AU87">
        <f t="shared" si="79"/>
        <v>-2.1312041690711809E-4</v>
      </c>
      <c r="AW87">
        <v>84</v>
      </c>
      <c r="AX87">
        <f>IF(Z87&gt;0, (R87*SUMPRODUCT(K87:$K$98, X87:$X$98)-K87*$AZ$3)/Z87, 0)</f>
        <v>-5.5900163776877792E+17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500000</v>
      </c>
      <c r="S88">
        <f t="shared" si="63"/>
        <v>-4.6569387727956101E+18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-5.7214084321868715</v>
      </c>
      <c r="AC88">
        <f t="shared" si="64"/>
        <v>-5.1084003858811409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-4.5178766869320713E-12</v>
      </c>
      <c r="AI88">
        <f t="shared" si="69"/>
        <v>-4.5179315341249928E-12</v>
      </c>
      <c r="AJ88">
        <f t="shared" si="70"/>
        <v>-0.61300804630573058</v>
      </c>
      <c r="AK88">
        <f t="shared" si="92"/>
        <v>-0.40049859025308104</v>
      </c>
      <c r="AL88">
        <f t="shared" si="71"/>
        <v>-1.0135066365633296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-7.5735027555222099E-16</v>
      </c>
      <c r="AR88">
        <f t="shared" si="76"/>
        <v>-7.573594698130543E-16</v>
      </c>
      <c r="AS88">
        <f t="shared" si="77"/>
        <v>-1.0276106342792577E-4</v>
      </c>
      <c r="AT88">
        <f t="shared" si="78"/>
        <v>-6.7137228106245458E-5</v>
      </c>
      <c r="AU88">
        <f t="shared" si="79"/>
        <v>-1.6989829153492861E-4</v>
      </c>
      <c r="AW88">
        <v>85</v>
      </c>
      <c r="AX88">
        <f>IF(Z88&gt;0, (R88*SUMPRODUCT(K88:$K$98, X88:$X$98)-K88*$AZ$3)/Z88, 0)</f>
        <v>-4.6569387727956101E+18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-5.1084003858811409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-5.1084003858811409</v>
      </c>
      <c r="AK89">
        <f t="shared" si="92"/>
        <v>-0.35758802701167991</v>
      </c>
      <c r="AL89">
        <f t="shared" si="71"/>
        <v>-5.4659884128933696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-8.209161458273916E-17</v>
      </c>
      <c r="AR89">
        <f t="shared" si="76"/>
        <v>-8.209161458273916E-17</v>
      </c>
      <c r="AS89">
        <f t="shared" si="77"/>
        <v>-7.6459124574350314E-4</v>
      </c>
      <c r="AT89">
        <f t="shared" si="78"/>
        <v>-5.3521387202045225E-5</v>
      </c>
      <c r="AU89">
        <f t="shared" si="79"/>
        <v>-8.1811263294563044E-4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57196.147178918967</v>
      </c>
      <c r="AO91" s="6">
        <f t="shared" si="93"/>
        <v>-5719.6147178918973</v>
      </c>
      <c r="AP91" s="6">
        <f t="shared" si="93"/>
        <v>-3007.3239066249193</v>
      </c>
      <c r="AQ91" s="6">
        <f t="shared" si="93"/>
        <v>-30473.512396967297</v>
      </c>
      <c r="AR91" s="6">
        <f t="shared" si="93"/>
        <v>17995.696157434868</v>
      </c>
      <c r="AS91" s="6">
        <f t="shared" si="93"/>
        <v>-7210.7677165980203</v>
      </c>
      <c r="AT91" s="6">
        <f t="shared" si="93"/>
        <v>2373.0987230578194</v>
      </c>
      <c r="AU91" s="6">
        <f t="shared" si="93"/>
        <v>13158.027163894631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127602.99829923757</v>
      </c>
      <c r="K3">
        <v>1</v>
      </c>
      <c r="L3" s="2">
        <v>0</v>
      </c>
      <c r="O3">
        <f>$C$3</f>
        <v>127602.99829923757</v>
      </c>
      <c r="P3">
        <f>O3*C5</f>
        <v>12760.299829923759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127602.99829923757</v>
      </c>
      <c r="AF3">
        <f t="shared" ref="AF3:AF34" si="4">-$Z3*P3</f>
        <v>-12760.299829923759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112322.79026531382</v>
      </c>
      <c r="AJ3">
        <f t="shared" ref="AJ3:AJ34" si="8">AB3-AC3</f>
        <v>0</v>
      </c>
      <c r="AL3">
        <f t="shared" ref="AL3:AL34" si="9">SUM(AI3:AK3)</f>
        <v>112322.79026531382</v>
      </c>
      <c r="AN3">
        <f t="shared" ref="AN3:AN34" si="10">AE3*$K3</f>
        <v>127602.99829923757</v>
      </c>
      <c r="AO3">
        <f t="shared" ref="AO3:AO34" si="11">AF3*$K3</f>
        <v>-12760.299829923759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112322.79026531382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112322.79026531382</v>
      </c>
      <c r="AW3">
        <v>0</v>
      </c>
      <c r="AX3">
        <f>IF(Z3&gt;0, (R3*SUMPRODUCT(K3:$K$98, X3:$X$98)-K3*$AZ$3)/Z3, 0)</f>
        <v>0</v>
      </c>
      <c r="AZ3">
        <f>C6*ABS(SUMPRODUCT(X4:X79, K4:K79))/1</f>
        <v>71392.299464260243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4847.368943844288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4788.7921741583268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-4788.7921741583268</v>
      </c>
      <c r="AK4">
        <f>G4*SUM(AB4, AE4:AF4)</f>
        <v>0</v>
      </c>
      <c r="AL4">
        <f t="shared" si="9"/>
        <v>-5830.9121741583267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-972.21755760798567</v>
      </c>
      <c r="AR4">
        <f t="shared" si="14"/>
        <v>-972.21755760798567</v>
      </c>
      <c r="AS4">
        <f t="shared" si="15"/>
        <v>-4467.5736301505058</v>
      </c>
      <c r="AT4">
        <f t="shared" si="16"/>
        <v>0</v>
      </c>
      <c r="AU4">
        <f t="shared" si="17"/>
        <v>-5439.7911877584911</v>
      </c>
      <c r="AW4">
        <v>1</v>
      </c>
      <c r="AX4">
        <f>IF(Z4&gt;0, (R4*SUMPRODUCT(K4:$K$98, X4:$X$98)-K4*$AZ$3)/Z4, 0)</f>
        <v>4847.368943844288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500000</v>
      </c>
      <c r="S5">
        <f t="shared" si="1"/>
        <v>9603.6536576732851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4788.7921741583268</v>
      </c>
      <c r="AC5">
        <f t="shared" si="2"/>
        <v>9371.9542346981543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-1081.3883975481601</v>
      </c>
      <c r="AI5">
        <f t="shared" si="7"/>
        <v>-1130.1820888284053</v>
      </c>
      <c r="AJ5">
        <f t="shared" si="8"/>
        <v>-4583.1620605398275</v>
      </c>
      <c r="AK5">
        <f>G5*SUM(AB5, AE5:AF5)</f>
        <v>196.3404791404914</v>
      </c>
      <c r="AL5">
        <f t="shared" si="9"/>
        <v>-5517.0036702277421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-924.70388896128247</v>
      </c>
      <c r="AR5">
        <f t="shared" si="14"/>
        <v>-966.42776558684943</v>
      </c>
      <c r="AS5">
        <f t="shared" si="15"/>
        <v>-3919.0986242593185</v>
      </c>
      <c r="AT5">
        <f t="shared" si="16"/>
        <v>167.89231790666429</v>
      </c>
      <c r="AU5">
        <f t="shared" si="17"/>
        <v>-4717.6340719395039</v>
      </c>
      <c r="AW5">
        <v>2</v>
      </c>
      <c r="AX5">
        <f>IF(Z5&gt;0, (R5*SUMPRODUCT(K5:$K$98, X5:$X$98)-K5*$AZ$3)/Z5, 0)</f>
        <v>9603.6536576732851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500000</v>
      </c>
      <c r="S6">
        <f t="shared" si="1"/>
        <v>14971.959013141628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9371.9542346981543</v>
      </c>
      <c r="AC6">
        <f t="shared" si="2"/>
        <v>14422.642183722455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-1402.3985106251259</v>
      </c>
      <c r="AI6">
        <f t="shared" si="7"/>
        <v>-1450.5640251415061</v>
      </c>
      <c r="AJ6">
        <f t="shared" si="8"/>
        <v>-5050.6879490243009</v>
      </c>
      <c r="AK6">
        <f>G6*SUM(AB6, AE6:AF6)</f>
        <v>548.2593227298421</v>
      </c>
      <c r="AL6">
        <f t="shared" si="9"/>
        <v>-5952.9926514359649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-1081.82427641615</v>
      </c>
      <c r="AR6">
        <f t="shared" si="14"/>
        <v>-1118.9796373888796</v>
      </c>
      <c r="AS6">
        <f t="shared" si="15"/>
        <v>-3896.1513396227142</v>
      </c>
      <c r="AT6">
        <f t="shared" si="16"/>
        <v>422.93274030662923</v>
      </c>
      <c r="AU6">
        <f t="shared" si="17"/>
        <v>-4592.198236704965</v>
      </c>
      <c r="AW6">
        <v>3</v>
      </c>
      <c r="AX6">
        <f>IF(Z6&gt;0, (R6*SUMPRODUCT(K6:$K$98, X6:$X$98)-K6*$AZ$3)/Z6, 0)</f>
        <v>14971.959013141628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500000</v>
      </c>
      <c r="S7">
        <f t="shared" si="1"/>
        <v>19266.817193242732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14422.642183722455</v>
      </c>
      <c r="AC7">
        <f t="shared" si="2"/>
        <v>18306.433521123319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-1761.8506903909786</v>
      </c>
      <c r="AI7">
        <f t="shared" si="7"/>
        <v>-1809.3583646931559</v>
      </c>
      <c r="AJ7">
        <f t="shared" si="8"/>
        <v>-3883.791337400864</v>
      </c>
      <c r="AK7">
        <f>G7*SUM(AB7, AE7:AF7)</f>
        <v>708.15173122077249</v>
      </c>
      <c r="AL7">
        <f t="shared" si="9"/>
        <v>-4984.9979708732471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-1236.5656382530758</v>
      </c>
      <c r="AR7">
        <f t="shared" si="14"/>
        <v>-1269.9091888250907</v>
      </c>
      <c r="AS7">
        <f t="shared" si="15"/>
        <v>-2725.8626058199702</v>
      </c>
      <c r="AT7">
        <f t="shared" si="16"/>
        <v>497.02060581689284</v>
      </c>
      <c r="AU7">
        <f t="shared" si="17"/>
        <v>-3498.7511888281679</v>
      </c>
      <c r="AW7">
        <v>4</v>
      </c>
      <c r="AX7">
        <f>IF(Z7&gt;0, (R7*SUMPRODUCT(K7:$K$98, X7:$X$98)-K7*$AZ$3)/Z7, 0)</f>
        <v>19266.817193242732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500000</v>
      </c>
      <c r="S8">
        <f t="shared" si="1"/>
        <v>21790.874154862828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18306.433521123319</v>
      </c>
      <c r="AC8">
        <f t="shared" si="2"/>
        <v>20404.72989322849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-2131.5895330458684</v>
      </c>
      <c r="AI8">
        <f t="shared" si="7"/>
        <v>-2178.4089716517192</v>
      </c>
      <c r="AJ8">
        <f t="shared" si="8"/>
        <v>-2098.296372105171</v>
      </c>
      <c r="AK8">
        <f t="shared" ref="AK8:AK39" si="30">G8*SUM(AB8:AB8, AE8:AF8)</f>
        <v>389.92703399992666</v>
      </c>
      <c r="AL8">
        <f t="shared" si="9"/>
        <v>-3886.7783097569636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-1396.4987370497079</v>
      </c>
      <c r="AR8">
        <f t="shared" si="14"/>
        <v>-1427.1722254811414</v>
      </c>
      <c r="AS8">
        <f t="shared" si="15"/>
        <v>-1374.6869123595948</v>
      </c>
      <c r="AT8">
        <f t="shared" si="16"/>
        <v>255.45847457054418</v>
      </c>
      <c r="AU8">
        <f t="shared" si="17"/>
        <v>-2546.4006632701921</v>
      </c>
      <c r="AW8">
        <v>5</v>
      </c>
      <c r="AX8">
        <f>IF(Z8&gt;0, (R8*SUMPRODUCT(K8:$K$98, X8:$X$98)-K8*$AZ$3)/Z8, 0)</f>
        <v>21790.874154862828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500000</v>
      </c>
      <c r="S9">
        <f t="shared" si="1"/>
        <v>23302.663151554552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20404.72989322849</v>
      </c>
      <c r="AC9">
        <f t="shared" si="2"/>
        <v>21484.38347545849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-2526.8600837781305</v>
      </c>
      <c r="AI9">
        <f t="shared" si="7"/>
        <v>-2572.958641989545</v>
      </c>
      <c r="AJ9">
        <f t="shared" si="8"/>
        <v>-1079.6535822299993</v>
      </c>
      <c r="AK9">
        <f t="shared" si="30"/>
        <v>120.38790637004809</v>
      </c>
      <c r="AL9">
        <f t="shared" si="9"/>
        <v>-3532.2243178494964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-1567.817015021086</v>
      </c>
      <c r="AR9">
        <f t="shared" si="14"/>
        <v>-1596.4193521254549</v>
      </c>
      <c r="AS9">
        <f t="shared" si="15"/>
        <v>-669.88246298851527</v>
      </c>
      <c r="AT9">
        <f t="shared" si="16"/>
        <v>74.695947441425304</v>
      </c>
      <c r="AU9">
        <f t="shared" si="17"/>
        <v>-2191.6058676725447</v>
      </c>
      <c r="AW9">
        <v>6</v>
      </c>
      <c r="AX9">
        <f>IF(Z9&gt;0, (R9*SUMPRODUCT(K9:$K$98, X9:$X$98)-K9*$AZ$3)/Z9, 0)</f>
        <v>23302.663151554552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500000</v>
      </c>
      <c r="S10">
        <f t="shared" si="1"/>
        <v>24468.634552374355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21484.38347545849</v>
      </c>
      <c r="AC10">
        <f t="shared" si="2"/>
        <v>22189.993392110671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-2938.2174566684293</v>
      </c>
      <c r="AI10">
        <f t="shared" si="7"/>
        <v>-2983.561207552063</v>
      </c>
      <c r="AJ10">
        <f t="shared" si="8"/>
        <v>-705.60991665218171</v>
      </c>
      <c r="AK10">
        <f t="shared" si="30"/>
        <v>88.085972249379822</v>
      </c>
      <c r="AL10">
        <f t="shared" si="9"/>
        <v>-3601.0851519548651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-1729.4830089434072</v>
      </c>
      <c r="AR10">
        <f t="shared" si="14"/>
        <v>-1756.1730847705132</v>
      </c>
      <c r="AS10">
        <f t="shared" si="15"/>
        <v>-415.33357547185602</v>
      </c>
      <c r="AT10">
        <f t="shared" si="16"/>
        <v>51.848848690832085</v>
      </c>
      <c r="AU10">
        <f t="shared" si="17"/>
        <v>-2119.6578115515372</v>
      </c>
      <c r="AW10">
        <v>7</v>
      </c>
      <c r="AX10">
        <f>IF(Z10&gt;0, (R10*SUMPRODUCT(K10:$K$98, X10:$X$98)-K10*$AZ$3)/Z10, 0)</f>
        <v>24468.634552374355</v>
      </c>
    </row>
    <row r="11" spans="1:52" x14ac:dyDescent="0.25">
      <c r="A11" t="s">
        <v>33</v>
      </c>
      <c r="C11" s="25">
        <f>AU81</f>
        <v>31644.303665931802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500000</v>
      </c>
      <c r="S11">
        <f t="shared" si="1"/>
        <v>25311.674865782294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22189.993392110671</v>
      </c>
      <c r="AC11">
        <f t="shared" si="2"/>
        <v>22552.859658578884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-3400.0254359452933</v>
      </c>
      <c r="AI11">
        <f t="shared" si="7"/>
        <v>-3444.5757467764961</v>
      </c>
      <c r="AJ11">
        <f t="shared" si="8"/>
        <v>-362.86626646821242</v>
      </c>
      <c r="AK11">
        <f t="shared" si="30"/>
        <v>53.255984141065603</v>
      </c>
      <c r="AL11">
        <f t="shared" si="9"/>
        <v>-3754.1860291036428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-1901.6635912855513</v>
      </c>
      <c r="AR11">
        <f t="shared" si="14"/>
        <v>-1926.5809649006103</v>
      </c>
      <c r="AS11">
        <f t="shared" si="15"/>
        <v>-202.95423679866366</v>
      </c>
      <c r="AT11">
        <f t="shared" si="16"/>
        <v>29.786531885455783</v>
      </c>
      <c r="AU11">
        <f t="shared" si="17"/>
        <v>-2099.7486698138182</v>
      </c>
      <c r="AW11">
        <v>8</v>
      </c>
      <c r="AX11">
        <f>IF(Z11&gt;0, (R11*SUMPRODUCT(K11:$K$98, X11:$X$98)-K11*$AZ$3)/Z11, 0)</f>
        <v>25311.674865782294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500000</v>
      </c>
      <c r="S12">
        <f t="shared" si="1"/>
        <v>25890.903280008239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22552.859658578884</v>
      </c>
      <c r="AC12">
        <f t="shared" si="2"/>
        <v>22635.759635138362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-3910.767063745207</v>
      </c>
      <c r="AI12">
        <f t="shared" si="7"/>
        <v>-3954.4807947617232</v>
      </c>
      <c r="AJ12">
        <f t="shared" si="8"/>
        <v>-82.899976559478091</v>
      </c>
      <c r="AK12">
        <f t="shared" si="30"/>
        <v>51.871577214731431</v>
      </c>
      <c r="AL12">
        <f t="shared" si="9"/>
        <v>-3985.5091941064697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-2078.6142685835803</v>
      </c>
      <c r="AR12">
        <f t="shared" si="14"/>
        <v>-2101.8485813265484</v>
      </c>
      <c r="AS12">
        <f t="shared" si="15"/>
        <v>-44.06221882638885</v>
      </c>
      <c r="AT12">
        <f t="shared" si="16"/>
        <v>27.570294720959222</v>
      </c>
      <c r="AU12">
        <f t="shared" si="17"/>
        <v>-2118.3405054319778</v>
      </c>
      <c r="AW12">
        <v>9</v>
      </c>
      <c r="AX12">
        <f>IF(Z12&gt;0, (R12*SUMPRODUCT(K12:$K$98, X12:$X$98)-K12*$AZ$3)/Z12, 0)</f>
        <v>25890.903280008239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500000</v>
      </c>
      <c r="S13">
        <f t="shared" si="1"/>
        <v>26187.623697644791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22635.759635138362</v>
      </c>
      <c r="AC13">
        <f t="shared" si="2"/>
        <v>22432.791600404933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-4456.9033877585398</v>
      </c>
      <c r="AI13">
        <f t="shared" si="7"/>
        <v>-4499.7342911261148</v>
      </c>
      <c r="AJ13">
        <f t="shared" si="8"/>
        <v>202.96803473342879</v>
      </c>
      <c r="AK13">
        <f t="shared" si="30"/>
        <v>45.271519270276727</v>
      </c>
      <c r="AL13">
        <f t="shared" si="9"/>
        <v>-4251.4947371224089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-2251.798032898957</v>
      </c>
      <c r="AR13">
        <f t="shared" si="14"/>
        <v>-2273.4378432245057</v>
      </c>
      <c r="AS13">
        <f t="shared" si="15"/>
        <v>102.5472130738642</v>
      </c>
      <c r="AT13">
        <f t="shared" si="16"/>
        <v>22.872902813903053</v>
      </c>
      <c r="AU13">
        <f t="shared" si="17"/>
        <v>-2148.0177273367385</v>
      </c>
      <c r="AW13">
        <v>10</v>
      </c>
      <c r="AX13">
        <f>IF(Z13&gt;0, (R13*SUMPRODUCT(K13:$K$98, X13:$X$98)-K13*$AZ$3)/Z13, 0)</f>
        <v>26187.623697644791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500000</v>
      </c>
      <c r="S14">
        <f t="shared" si="1"/>
        <v>26204.036428581501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22432.791600404933</v>
      </c>
      <c r="AC14">
        <f t="shared" si="2"/>
        <v>21957.407533919541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-5055.9958317861337</v>
      </c>
      <c r="AI14">
        <f t="shared" si="7"/>
        <v>-5097.892826536855</v>
      </c>
      <c r="AJ14">
        <f t="shared" si="8"/>
        <v>475.3840664853924</v>
      </c>
      <c r="AK14">
        <f t="shared" si="30"/>
        <v>40.379024880728878</v>
      </c>
      <c r="AL14">
        <f t="shared" si="9"/>
        <v>-4582.1297351707335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-2428.6769786867158</v>
      </c>
      <c r="AR14">
        <f t="shared" si="14"/>
        <v>-2448.8024435827751</v>
      </c>
      <c r="AS14">
        <f t="shared" si="15"/>
        <v>228.35349883974837</v>
      </c>
      <c r="AT14">
        <f t="shared" si="16"/>
        <v>19.396299247936671</v>
      </c>
      <c r="AU14">
        <f t="shared" si="17"/>
        <v>-2201.05264549509</v>
      </c>
      <c r="AW14">
        <v>11</v>
      </c>
      <c r="AX14">
        <f>IF(Z14&gt;0, (R14*SUMPRODUCT(K14:$K$98, X14:$X$98)-K14*$AZ$3)/Z14, 0)</f>
        <v>26204.036428581501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500000</v>
      </c>
      <c r="S15">
        <f t="shared" si="1"/>
        <v>26020.96134832481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21957.407533919541</v>
      </c>
      <c r="AC15">
        <f t="shared" si="2"/>
        <v>21288.800273493714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-5710.0375100287629</v>
      </c>
      <c r="AI15">
        <f t="shared" si="7"/>
        <v>-5750.9445310809733</v>
      </c>
      <c r="AJ15">
        <f t="shared" si="8"/>
        <v>668.6072604258261</v>
      </c>
      <c r="AK15">
        <f t="shared" si="30"/>
        <v>90.025370889070118</v>
      </c>
      <c r="AL15">
        <f t="shared" si="9"/>
        <v>-4992.3118997660767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-2602.0773166976355</v>
      </c>
      <c r="AR15">
        <f t="shared" si="14"/>
        <v>-2620.7187409241278</v>
      </c>
      <c r="AS15">
        <f t="shared" si="15"/>
        <v>304.68587694525093</v>
      </c>
      <c r="AT15">
        <f t="shared" si="16"/>
        <v>41.024769996048768</v>
      </c>
      <c r="AU15">
        <f t="shared" si="17"/>
        <v>-2275.0080939828281</v>
      </c>
      <c r="AW15">
        <v>12</v>
      </c>
      <c r="AX15">
        <f>IF(Z15&gt;0, (R15*SUMPRODUCT(K15:$K$98, X15:$X$98)-K15*$AZ$3)/Z15, 0)</f>
        <v>26020.96134832481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500000</v>
      </c>
      <c r="S16">
        <f t="shared" si="1"/>
        <v>25643.116532226632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21288.800273493714</v>
      </c>
      <c r="AC16">
        <f t="shared" si="2"/>
        <v>20444.050198165929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-6353.035451458436</v>
      </c>
      <c r="AI16">
        <f t="shared" si="7"/>
        <v>-6392.8980987549785</v>
      </c>
      <c r="AJ16">
        <f t="shared" si="8"/>
        <v>844.75007532778545</v>
      </c>
      <c r="AK16">
        <f t="shared" si="30"/>
        <v>151.1504819418054</v>
      </c>
      <c r="AL16">
        <f t="shared" si="9"/>
        <v>-5396.997541485388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-2738.7124847885279</v>
      </c>
      <c r="AR16">
        <f t="shared" si="14"/>
        <v>-2755.8967631798441</v>
      </c>
      <c r="AS16">
        <f t="shared" si="15"/>
        <v>364.16097399474609</v>
      </c>
      <c r="AT16">
        <f t="shared" si="16"/>
        <v>65.159043285488849</v>
      </c>
      <c r="AU16">
        <f t="shared" si="17"/>
        <v>-2326.5767458996093</v>
      </c>
      <c r="AW16">
        <v>13</v>
      </c>
      <c r="AX16">
        <f>IF(Z16&gt;0, (R16*SUMPRODUCT(K16:$K$98, X16:$X$98)-K16*$AZ$3)/Z16, 0)</f>
        <v>25643.116532226632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500000</v>
      </c>
      <c r="S17">
        <f t="shared" si="1"/>
        <v>25218.223635807226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20444.050198165929</v>
      </c>
      <c r="AC17">
        <f t="shared" si="2"/>
        <v>19551.1061955855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-7001.7591932135319</v>
      </c>
      <c r="AI17">
        <f t="shared" si="7"/>
        <v>-7040.523038117788</v>
      </c>
      <c r="AJ17">
        <f t="shared" si="8"/>
        <v>892.94400258042879</v>
      </c>
      <c r="AK17">
        <f t="shared" si="30"/>
        <v>282.12789273468979</v>
      </c>
      <c r="AL17">
        <f t="shared" si="9"/>
        <v>-5865.451142802669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-2837.3463138869502</v>
      </c>
      <c r="AR17">
        <f t="shared" si="14"/>
        <v>-2853.0547165063635</v>
      </c>
      <c r="AS17">
        <f t="shared" si="15"/>
        <v>361.85068699373824</v>
      </c>
      <c r="AT17">
        <f t="shared" si="16"/>
        <v>114.32763030058871</v>
      </c>
      <c r="AU17">
        <f t="shared" si="17"/>
        <v>-2376.8763992120362</v>
      </c>
      <c r="AW17">
        <v>14</v>
      </c>
      <c r="AX17">
        <f>IF(Z17&gt;0, (R17*SUMPRODUCT(K17:$K$98, X17:$X$98)-K17*$AZ$3)/Z17, 0)</f>
        <v>25218.223635807226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500000</v>
      </c>
      <c r="S18">
        <f t="shared" si="1"/>
        <v>24790.711837086903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19551.1061955855</v>
      </c>
      <c r="AC18">
        <f t="shared" si="2"/>
        <v>18646.782182838197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-7678.0233721914728</v>
      </c>
      <c r="AI18">
        <f t="shared" si="7"/>
        <v>-7715.6317763094676</v>
      </c>
      <c r="AJ18">
        <f t="shared" si="8"/>
        <v>904.32401274730364</v>
      </c>
      <c r="AK18">
        <f t="shared" si="30"/>
        <v>422.30389382464682</v>
      </c>
      <c r="AL18">
        <f t="shared" si="9"/>
        <v>-6389.0038697375167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-2903.5004765769127</v>
      </c>
      <c r="AR18">
        <f t="shared" si="14"/>
        <v>-2917.7223685908634</v>
      </c>
      <c r="AS18">
        <f t="shared" si="15"/>
        <v>341.97671388988095</v>
      </c>
      <c r="AT18">
        <f t="shared" si="16"/>
        <v>159.69729415269751</v>
      </c>
      <c r="AU18">
        <f t="shared" si="17"/>
        <v>-2416.0483605482846</v>
      </c>
      <c r="AW18">
        <v>15</v>
      </c>
      <c r="AX18">
        <f>IF(Z18&gt;0, (R18*SUMPRODUCT(K18:$K$98, X18:$X$98)-K18*$AZ$3)/Z18, 0)</f>
        <v>24790.711837086903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500000</v>
      </c>
      <c r="S19">
        <f t="shared" si="1"/>
        <v>24134.74434498942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18646.782182838197</v>
      </c>
      <c r="AC19">
        <f t="shared" si="2"/>
        <v>17563.593712099468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-8457.8649468878921</v>
      </c>
      <c r="AI19">
        <f t="shared" si="7"/>
        <v>-8494.2514804700186</v>
      </c>
      <c r="AJ19">
        <f t="shared" si="8"/>
        <v>1083.1884707387289</v>
      </c>
      <c r="AK19">
        <f t="shared" si="30"/>
        <v>415.82324267729177</v>
      </c>
      <c r="AL19">
        <f t="shared" si="9"/>
        <v>-6995.2397670539976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-2982.7503959700866</v>
      </c>
      <c r="AR19">
        <f t="shared" si="14"/>
        <v>-2995.5824698009656</v>
      </c>
      <c r="AS19">
        <f t="shared" si="15"/>
        <v>381.99721327957513</v>
      </c>
      <c r="AT19">
        <f t="shared" si="16"/>
        <v>146.64421216676323</v>
      </c>
      <c r="AU19">
        <f t="shared" si="17"/>
        <v>-2466.9410443546271</v>
      </c>
      <c r="AW19">
        <v>16</v>
      </c>
      <c r="AX19">
        <f>IF(Z19&gt;0, (R19*SUMPRODUCT(K19:$K$98, X19:$X$98)-K19*$AZ$3)/Z19, 0)</f>
        <v>24134.74434498942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500000</v>
      </c>
      <c r="S20">
        <f t="shared" si="1"/>
        <v>22617.394373565763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17563.593712099468</v>
      </c>
      <c r="AC20">
        <f t="shared" si="2"/>
        <v>15877.554209462514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-9223.5132381322692</v>
      </c>
      <c r="AI20">
        <f t="shared" si="7"/>
        <v>-9258.6135550547606</v>
      </c>
      <c r="AJ20">
        <f t="shared" si="8"/>
        <v>1686.0395026369533</v>
      </c>
      <c r="AK20">
        <f t="shared" si="30"/>
        <v>75.523452962027704</v>
      </c>
      <c r="AL20">
        <f t="shared" si="9"/>
        <v>-7497.0505994557798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-3085.2356057743305</v>
      </c>
      <c r="AR20">
        <f t="shared" si="14"/>
        <v>-3096.9765492464471</v>
      </c>
      <c r="AS20">
        <f t="shared" si="15"/>
        <v>563.97480786084111</v>
      </c>
      <c r="AT20">
        <f t="shared" si="16"/>
        <v>25.262352872890109</v>
      </c>
      <c r="AU20">
        <f t="shared" si="17"/>
        <v>-2507.7393885127162</v>
      </c>
      <c r="AW20">
        <v>17</v>
      </c>
      <c r="AX20">
        <f>IF(Z20&gt;0, (R20*SUMPRODUCT(K20:$K$98, X20:$X$98)-K20*$AZ$3)/Z20, 0)</f>
        <v>22617.394373565763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500000</v>
      </c>
      <c r="S21">
        <f t="shared" si="1"/>
        <v>20681.676194065578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15877.554209462514</v>
      </c>
      <c r="AC21">
        <f t="shared" si="2"/>
        <v>13964.088816787815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-9897.4638126884784</v>
      </c>
      <c r="AI21">
        <f t="shared" si="7"/>
        <v>-9931.2233800604754</v>
      </c>
      <c r="AJ21">
        <f t="shared" si="8"/>
        <v>1913.4653926746996</v>
      </c>
      <c r="AK21">
        <f t="shared" si="30"/>
        <v>25.404086735140023</v>
      </c>
      <c r="AL21">
        <f t="shared" si="9"/>
        <v>-7992.3539006506362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-3148.2216737794802</v>
      </c>
      <c r="AR21">
        <f t="shared" si="14"/>
        <v>-3158.9600410733001</v>
      </c>
      <c r="AS21">
        <f t="shared" si="15"/>
        <v>608.64210622550706</v>
      </c>
      <c r="AT21">
        <f t="shared" si="16"/>
        <v>8.0806252971201342</v>
      </c>
      <c r="AU21">
        <f t="shared" si="17"/>
        <v>-2542.2373095506732</v>
      </c>
      <c r="AW21">
        <v>18</v>
      </c>
      <c r="AX21">
        <f>IF(Z21&gt;0, (R21*SUMPRODUCT(K21:$K$98, X21:$X$98)-K21*$AZ$3)/Z21, 0)</f>
        <v>20681.676194065578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500000</v>
      </c>
      <c r="S22">
        <f t="shared" si="1"/>
        <v>19035.362221063006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13964.088816787815</v>
      </c>
      <c r="AC22">
        <f t="shared" si="2"/>
        <v>12321.300830464003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-10577.311669618282</v>
      </c>
      <c r="AI22">
        <f t="shared" si="7"/>
        <v>-10609.675910149597</v>
      </c>
      <c r="AJ22">
        <f t="shared" si="8"/>
        <v>1642.7879863238122</v>
      </c>
      <c r="AK22">
        <f t="shared" si="30"/>
        <v>293.24586515254413</v>
      </c>
      <c r="AL22">
        <f t="shared" si="9"/>
        <v>-8673.6420586732402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-3141.4287388536777</v>
      </c>
      <c r="AR22">
        <f t="shared" si="14"/>
        <v>-3151.0408178480293</v>
      </c>
      <c r="AS22">
        <f t="shared" si="15"/>
        <v>487.9029334934429</v>
      </c>
      <c r="AT22">
        <f t="shared" si="16"/>
        <v>87.093111852442689</v>
      </c>
      <c r="AU22">
        <f t="shared" si="17"/>
        <v>-2576.0447725021436</v>
      </c>
      <c r="AW22">
        <v>19</v>
      </c>
      <c r="AX22">
        <f>IF(Z22&gt;0, (R22*SUMPRODUCT(K22:$K$98, X22:$X$98)-K22*$AZ$3)/Z22, 0)</f>
        <v>19035.362221063006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500000</v>
      </c>
      <c r="S23">
        <f t="shared" si="1"/>
        <v>18518.972885872459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12321.300830464003</v>
      </c>
      <c r="AC23">
        <f t="shared" si="2"/>
        <v>11451.653310104763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-11218.928050370305</v>
      </c>
      <c r="AI23">
        <f t="shared" si="7"/>
        <v>-11249.846755691271</v>
      </c>
      <c r="AJ23">
        <f t="shared" si="8"/>
        <v>869.64752035923993</v>
      </c>
      <c r="AK23">
        <f t="shared" si="30"/>
        <v>862.49105813248025</v>
      </c>
      <c r="AL23">
        <f t="shared" si="9"/>
        <v>-9517.7081771995508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-2974.9882255894627</v>
      </c>
      <c r="AR23">
        <f t="shared" si="14"/>
        <v>-2983.1871180208395</v>
      </c>
      <c r="AS23">
        <f t="shared" si="15"/>
        <v>230.60947729283419</v>
      </c>
      <c r="AT23">
        <f t="shared" si="16"/>
        <v>228.71175669369163</v>
      </c>
      <c r="AU23">
        <f t="shared" si="17"/>
        <v>-2523.8658840343137</v>
      </c>
      <c r="AW23">
        <v>20</v>
      </c>
      <c r="AX23">
        <f>IF(Z23&gt;0, (R23*SUMPRODUCT(K23:$K$98, X23:$X$98)-K23*$AZ$3)/Z23, 0)</f>
        <v>18518.972885872459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500000</v>
      </c>
      <c r="S24">
        <f t="shared" si="1"/>
        <v>17851.747400200253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11451.653310104763</v>
      </c>
      <c r="AC24">
        <f t="shared" si="2"/>
        <v>10505.041172456771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-11865.129536122604</v>
      </c>
      <c r="AI24">
        <f t="shared" si="7"/>
        <v>-11894.552541436748</v>
      </c>
      <c r="AJ24">
        <f t="shared" si="8"/>
        <v>946.6121376479914</v>
      </c>
      <c r="AK24">
        <f t="shared" si="30"/>
        <v>801.61573170733345</v>
      </c>
      <c r="AL24">
        <f t="shared" si="9"/>
        <v>-10146.324672081422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-2809.23680518318</v>
      </c>
      <c r="AR24">
        <f t="shared" si="14"/>
        <v>-2816.203116776825</v>
      </c>
      <c r="AS24">
        <f t="shared" si="15"/>
        <v>224.12377793414976</v>
      </c>
      <c r="AT24">
        <f t="shared" si="16"/>
        <v>189.79383328856537</v>
      </c>
      <c r="AU24">
        <f t="shared" si="17"/>
        <v>-2402.2855055541099</v>
      </c>
      <c r="AW24">
        <v>21</v>
      </c>
      <c r="AX24">
        <f>IF(Z24&gt;0, (R24*SUMPRODUCT(K24:$K$98, X24:$X$98)-K24*$AZ$3)/Z24, 0)</f>
        <v>17851.747400200253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500000</v>
      </c>
      <c r="S25">
        <f t="shared" si="1"/>
        <v>17053.440797038955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10505.041172456771</v>
      </c>
      <c r="AC25">
        <f t="shared" si="2"/>
        <v>9506.8544457927583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-12550.618006560351</v>
      </c>
      <c r="AI25">
        <f t="shared" si="7"/>
        <v>-12578.491720020696</v>
      </c>
      <c r="AJ25">
        <f t="shared" si="8"/>
        <v>998.18672666401289</v>
      </c>
      <c r="AK25">
        <f t="shared" si="30"/>
        <v>735.35288207197402</v>
      </c>
      <c r="AL25">
        <f t="shared" si="9"/>
        <v>-10844.952111284709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-2653.1570277669293</v>
      </c>
      <c r="AR25">
        <f t="shared" si="14"/>
        <v>-2659.0494339192492</v>
      </c>
      <c r="AS25">
        <f t="shared" si="15"/>
        <v>211.01320488664157</v>
      </c>
      <c r="AT25">
        <f t="shared" si="16"/>
        <v>155.45104360104901</v>
      </c>
      <c r="AU25">
        <f t="shared" si="17"/>
        <v>-2292.5851854315588</v>
      </c>
      <c r="AW25">
        <v>22</v>
      </c>
      <c r="AX25">
        <f>IF(Z25&gt;0, (R25*SUMPRODUCT(K25:$K$98, X25:$X$98)-K25*$AZ$3)/Z25, 0)</f>
        <v>17053.440797038955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500000</v>
      </c>
      <c r="S26">
        <f t="shared" si="1"/>
        <v>16117.213690494507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9506.8544457927583</v>
      </c>
      <c r="AC26">
        <f t="shared" si="2"/>
        <v>8470.7064167036569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-13165.308718007864</v>
      </c>
      <c r="AI26">
        <f t="shared" si="7"/>
        <v>-13191.587163461805</v>
      </c>
      <c r="AJ26">
        <f t="shared" si="8"/>
        <v>1036.1480290891013</v>
      </c>
      <c r="AK26">
        <f t="shared" si="30"/>
        <v>665.47981120549309</v>
      </c>
      <c r="AL26">
        <f t="shared" si="9"/>
        <v>-11489.959323167212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-2484.9111677242327</v>
      </c>
      <c r="AR26">
        <f t="shared" si="14"/>
        <v>-2489.8711427599578</v>
      </c>
      <c r="AS26">
        <f t="shared" si="15"/>
        <v>195.56972525658801</v>
      </c>
      <c r="AT26">
        <f t="shared" si="16"/>
        <v>125.60724933837864</v>
      </c>
      <c r="AU26">
        <f t="shared" si="17"/>
        <v>-2168.694168164991</v>
      </c>
      <c r="AW26">
        <v>23</v>
      </c>
      <c r="AX26">
        <f>IF(Z26&gt;0, (R26*SUMPRODUCT(K26:$K$98, X26:$X$98)-K26*$AZ$3)/Z26, 0)</f>
        <v>16117.213690494507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500000</v>
      </c>
      <c r="S27">
        <f t="shared" si="1"/>
        <v>15072.080432952416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8470.7064167036569</v>
      </c>
      <c r="AC27">
        <f t="shared" si="2"/>
        <v>7429.5532835131962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-13689.199056187323</v>
      </c>
      <c r="AI27">
        <f t="shared" si="7"/>
        <v>-13713.845797281107</v>
      </c>
      <c r="AJ27">
        <f t="shared" si="8"/>
        <v>1041.1531331904607</v>
      </c>
      <c r="AK27">
        <f t="shared" si="30"/>
        <v>592.94944916925601</v>
      </c>
      <c r="AL27">
        <f t="shared" si="9"/>
        <v>-12079.743214921389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-2306.9587887412404</v>
      </c>
      <c r="AR27">
        <f t="shared" si="14"/>
        <v>-2311.1123565100161</v>
      </c>
      <c r="AS27">
        <f t="shared" si="15"/>
        <v>175.45930636121398</v>
      </c>
      <c r="AT27">
        <f t="shared" si="16"/>
        <v>99.926221937872739</v>
      </c>
      <c r="AU27">
        <f t="shared" si="17"/>
        <v>-2035.7268282109292</v>
      </c>
      <c r="AW27">
        <v>24</v>
      </c>
      <c r="AX27">
        <f>IF(Z27&gt;0, (R27*SUMPRODUCT(K27:$K$98, X27:$X$98)-K27*$AZ$3)/Z27, 0)</f>
        <v>15072.080432952416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500000</v>
      </c>
      <c r="S28">
        <f t="shared" si="1"/>
        <v>13949.687420369304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7429.5532835131962</v>
      </c>
      <c r="AC28">
        <f t="shared" si="2"/>
        <v>6411.664168462823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-14188.835797939606</v>
      </c>
      <c r="AI28">
        <f t="shared" si="7"/>
        <v>-14211.817188042658</v>
      </c>
      <c r="AJ28">
        <f t="shared" si="8"/>
        <v>1017.8891150503732</v>
      </c>
      <c r="AK28">
        <f t="shared" si="30"/>
        <v>520.06872984592383</v>
      </c>
      <c r="AL28">
        <f t="shared" si="9"/>
        <v>-12673.859343146361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-2134.9639094315899</v>
      </c>
      <c r="AR28">
        <f t="shared" si="14"/>
        <v>-2138.4218702648323</v>
      </c>
      <c r="AS28">
        <f t="shared" si="15"/>
        <v>153.15960769321012</v>
      </c>
      <c r="AT28">
        <f t="shared" si="16"/>
        <v>78.253634368381938</v>
      </c>
      <c r="AU28">
        <f t="shared" si="17"/>
        <v>-1907.0086282032403</v>
      </c>
      <c r="AW28">
        <v>25</v>
      </c>
      <c r="AX28">
        <f>IF(Z28&gt;0, (R28*SUMPRODUCT(K28:$K$98, X28:$X$98)-K28*$AZ$3)/Z28, 0)</f>
        <v>13949.687420369304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500000</v>
      </c>
      <c r="S29">
        <f t="shared" si="1"/>
        <v>12748.950865388175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6411.664168462823</v>
      </c>
      <c r="AC29">
        <f t="shared" si="2"/>
        <v>5427.6553248266609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-14649.017841204459</v>
      </c>
      <c r="AI29">
        <f t="shared" si="7"/>
        <v>-14670.30451562236</v>
      </c>
      <c r="AJ29">
        <f t="shared" si="8"/>
        <v>984.00884363616206</v>
      </c>
      <c r="AK29">
        <f t="shared" si="30"/>
        <v>448.81649179239764</v>
      </c>
      <c r="AL29">
        <f t="shared" si="9"/>
        <v>-13237.479180193801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-1968.0415371341076</v>
      </c>
      <c r="AR29">
        <f t="shared" si="14"/>
        <v>-1970.9013233597782</v>
      </c>
      <c r="AS29">
        <f t="shared" si="15"/>
        <v>132.19796017560458</v>
      </c>
      <c r="AT29">
        <f t="shared" si="16"/>
        <v>60.296840919515375</v>
      </c>
      <c r="AU29">
        <f t="shared" si="17"/>
        <v>-1778.4065222646584</v>
      </c>
      <c r="AW29">
        <v>26</v>
      </c>
      <c r="AX29">
        <f>IF(Z29&gt;0, (R29*SUMPRODUCT(K29:$K$98, X29:$X$98)-K29*$AZ$3)/Z29, 0)</f>
        <v>12748.950865388175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500000</v>
      </c>
      <c r="S30">
        <f t="shared" si="1"/>
        <v>11466.662262723788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5427.6553248266609</v>
      </c>
      <c r="AC30">
        <f t="shared" si="2"/>
        <v>4487.2522392956089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-15072.933015190229</v>
      </c>
      <c r="AI30">
        <f t="shared" si="7"/>
        <v>-15092.499529562432</v>
      </c>
      <c r="AJ30">
        <f t="shared" si="8"/>
        <v>940.40308553105206</v>
      </c>
      <c r="AK30">
        <f t="shared" si="30"/>
        <v>379.9358727378663</v>
      </c>
      <c r="AL30">
        <f t="shared" si="9"/>
        <v>-13772.160571293514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-1808.029444478211</v>
      </c>
      <c r="AR30">
        <f t="shared" si="14"/>
        <v>-1810.3764882868113</v>
      </c>
      <c r="AS30">
        <f t="shared" si="15"/>
        <v>112.80329227263174</v>
      </c>
      <c r="AT30">
        <f t="shared" si="16"/>
        <v>45.574092595734875</v>
      </c>
      <c r="AU30">
        <f t="shared" si="17"/>
        <v>-1651.999103418445</v>
      </c>
      <c r="AW30">
        <v>27</v>
      </c>
      <c r="AX30">
        <f>IF(Z30&gt;0, (R30*SUMPRODUCT(K30:$K$98, X30:$X$98)-K30*$AZ$3)/Z30, 0)</f>
        <v>11466.662262723788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500000</v>
      </c>
      <c r="S31">
        <f t="shared" si="1"/>
        <v>10088.622438852261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4487.2522392956089</v>
      </c>
      <c r="AC31">
        <f t="shared" si="2"/>
        <v>3596.7571266058385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-15450.402619642917</v>
      </c>
      <c r="AI31">
        <f t="shared" si="7"/>
        <v>-15468.228428609433</v>
      </c>
      <c r="AJ31">
        <f t="shared" si="8"/>
        <v>890.49511268977039</v>
      </c>
      <c r="AK31">
        <f t="shared" si="30"/>
        <v>314.10765675069263</v>
      </c>
      <c r="AL31">
        <f t="shared" si="9"/>
        <v>-14263.625659168969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-1654.7390206247226</v>
      </c>
      <c r="AR31">
        <f t="shared" si="14"/>
        <v>-1656.6481658034763</v>
      </c>
      <c r="AS31">
        <f t="shared" si="15"/>
        <v>95.372078444738179</v>
      </c>
      <c r="AT31">
        <f t="shared" si="16"/>
        <v>33.640948336295217</v>
      </c>
      <c r="AU31">
        <f t="shared" si="17"/>
        <v>-1527.6351390224429</v>
      </c>
      <c r="AW31">
        <v>28</v>
      </c>
      <c r="AX31">
        <f>IF(Z31&gt;0, (R31*SUMPRODUCT(K31:$K$98, X31:$X$98)-K31*$AZ$3)/Z31, 0)</f>
        <v>10088.622438852261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500000</v>
      </c>
      <c r="S32">
        <f t="shared" si="1"/>
        <v>8590.0258781524153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3596.7571266058385</v>
      </c>
      <c r="AC32">
        <f t="shared" si="2"/>
        <v>2761.2451879350806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-15751.593200462286</v>
      </c>
      <c r="AI32">
        <f t="shared" si="7"/>
        <v>-15767.665592019091</v>
      </c>
      <c r="AJ32">
        <f t="shared" si="8"/>
        <v>835.5119386707579</v>
      </c>
      <c r="AK32">
        <f t="shared" si="30"/>
        <v>251.77299886240871</v>
      </c>
      <c r="AL32">
        <f t="shared" si="9"/>
        <v>-14680.380654485925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-1506.2469190859736</v>
      </c>
      <c r="AR32">
        <f t="shared" si="14"/>
        <v>-1507.7838423645708</v>
      </c>
      <c r="AS32">
        <f t="shared" si="15"/>
        <v>79.895872593093841</v>
      </c>
      <c r="AT32">
        <f t="shared" si="16"/>
        <v>24.075806111753163</v>
      </c>
      <c r="AU32">
        <f t="shared" si="17"/>
        <v>-1403.8121636597236</v>
      </c>
      <c r="AW32">
        <v>29</v>
      </c>
      <c r="AX32">
        <f>IF(Z32&gt;0, (R32*SUMPRODUCT(K32:$K$98, X32:$X$98)-K32*$AZ$3)/Z32, 0)</f>
        <v>8590.0258781524153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500000</v>
      </c>
      <c r="S33">
        <f t="shared" si="1"/>
        <v>6940.0712322354639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2761.2451879350806</v>
      </c>
      <c r="AC33">
        <f t="shared" si="2"/>
        <v>1986.4510205937222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-16002.077576050624</v>
      </c>
      <c r="AI33">
        <f t="shared" si="7"/>
        <v>-16016.389035934257</v>
      </c>
      <c r="AJ33">
        <f t="shared" si="8"/>
        <v>774.79416734135839</v>
      </c>
      <c r="AK33">
        <f t="shared" si="30"/>
        <v>193.28716315545566</v>
      </c>
      <c r="AL33">
        <f t="shared" si="9"/>
        <v>-15048.307705437443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-1366.2495540447483</v>
      </c>
      <c r="AR33">
        <f t="shared" si="14"/>
        <v>-1367.4714594873894</v>
      </c>
      <c r="AS33">
        <f t="shared" si="15"/>
        <v>66.151546921063002</v>
      </c>
      <c r="AT33">
        <f t="shared" si="16"/>
        <v>16.502763419854102</v>
      </c>
      <c r="AU33">
        <f t="shared" si="17"/>
        <v>-1284.8171491464723</v>
      </c>
      <c r="AW33">
        <v>30</v>
      </c>
      <c r="AX33">
        <f>IF(Z33&gt;0, (R33*SUMPRODUCT(K33:$K$98, X33:$X$98)-K33*$AZ$3)/Z33, 0)</f>
        <v>6940.0712322354639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500000</v>
      </c>
      <c r="S34">
        <f t="shared" si="1"/>
        <v>5069.3653133335829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1986.4510205937222</v>
      </c>
      <c r="AC34">
        <f t="shared" si="2"/>
        <v>1273.2842806066619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-16097.289501468589</v>
      </c>
      <c r="AI34">
        <f t="shared" si="7"/>
        <v>-16109.848117803238</v>
      </c>
      <c r="AJ34">
        <f t="shared" si="8"/>
        <v>713.16673998706028</v>
      </c>
      <c r="AK34">
        <f t="shared" si="30"/>
        <v>139.05157144156055</v>
      </c>
      <c r="AL34">
        <f t="shared" si="9"/>
        <v>-15257.629806374618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-1227.1238407609167</v>
      </c>
      <c r="AR34">
        <f t="shared" si="14"/>
        <v>-1228.0812055091751</v>
      </c>
      <c r="AS34">
        <f t="shared" si="15"/>
        <v>54.365917255574132</v>
      </c>
      <c r="AT34">
        <f t="shared" si="16"/>
        <v>10.600138513731864</v>
      </c>
      <c r="AU34">
        <f t="shared" si="17"/>
        <v>-1163.1151497398694</v>
      </c>
      <c r="AW34">
        <v>31</v>
      </c>
      <c r="AX34">
        <f>IF(Z34&gt;0, (R34*SUMPRODUCT(K34:$K$98, X34:$X$98)-K34*$AZ$3)/Z34, 0)</f>
        <v>5069.3653133335829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2904.0933276340711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1273.2842806066619</v>
      </c>
      <c r="AC35">
        <f t="shared" ref="AC35:AC66" si="33">S35*Z35</f>
        <v>629.27009525439462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-15988.381488466517</v>
      </c>
      <c r="AI35">
        <f t="shared" ref="AI35:AI66" si="38">SUM(AE35:AH35)</f>
        <v>-15999.215680488973</v>
      </c>
      <c r="AJ35">
        <f t="shared" ref="AJ35:AJ66" si="39">AB35-AC35</f>
        <v>644.0141853522673</v>
      </c>
      <c r="AK35">
        <f t="shared" si="30"/>
        <v>89.129899642466341</v>
      </c>
      <c r="AL35">
        <f t="shared" ref="AL35:AL66" si="40">SUM(AI35:AK35)</f>
        <v>-15266.071595494239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-1088.2335688679489</v>
      </c>
      <c r="AR35">
        <f t="shared" ref="AR35:AR66" si="45">AI35*$K35</f>
        <v>-1088.9709875653261</v>
      </c>
      <c r="AS35">
        <f t="shared" ref="AS35:AS66" si="46">AJ35*$K35</f>
        <v>43.834196465292216</v>
      </c>
      <c r="AT35">
        <f t="shared" ref="AT35:AT66" si="47">AK35*$K35</f>
        <v>6.06653955878721</v>
      </c>
      <c r="AU35">
        <f t="shared" ref="AU35:AU66" si="48">AL35*$K35</f>
        <v>-1039.0702515412468</v>
      </c>
      <c r="AW35">
        <v>32</v>
      </c>
      <c r="AX35">
        <f>IF(Z35&gt;0, (R35*SUMPRODUCT(K35:$K$98, X35:$X$98)-K35*$AZ$3)/Z35, 0)</f>
        <v>2904.0933276340711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500000</v>
      </c>
      <c r="S36">
        <f t="shared" si="32"/>
        <v>336.59326965055425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629.27009525439462</v>
      </c>
      <c r="AC36">
        <f t="shared" si="33"/>
        <v>61.670147287025429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-15649.201538916028</v>
      </c>
      <c r="AI36">
        <f t="shared" si="38"/>
        <v>-15658.362468864367</v>
      </c>
      <c r="AJ36">
        <f t="shared" si="39"/>
        <v>567.59994796736919</v>
      </c>
      <c r="AK36">
        <f t="shared" si="30"/>
        <v>44.048906667807628</v>
      </c>
      <c r="AL36">
        <f t="shared" si="40"/>
        <v>-15046.713614229191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-951.02465795202409</v>
      </c>
      <c r="AR36">
        <f t="shared" si="45"/>
        <v>-951.58138094194635</v>
      </c>
      <c r="AS36">
        <f t="shared" si="46"/>
        <v>34.493871462188629</v>
      </c>
      <c r="AT36">
        <f t="shared" si="47"/>
        <v>2.6769158984078163</v>
      </c>
      <c r="AU36">
        <f t="shared" si="48"/>
        <v>-914.41059358134999</v>
      </c>
      <c r="AW36">
        <v>33</v>
      </c>
      <c r="AX36">
        <f>IF(Z36&gt;0, (R36*SUMPRODUCT(K36:$K$98, X36:$X$98)-K36*$AZ$3)/Z36, 0)</f>
        <v>336.59326965055425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500000</v>
      </c>
      <c r="S37">
        <f t="shared" si="32"/>
        <v>-2803.6274116551567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61.670147287025429</v>
      </c>
      <c r="AC37">
        <f t="shared" si="33"/>
        <v>-424.5030634323366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-14987.165509719556</v>
      </c>
      <c r="AI37">
        <f t="shared" si="38"/>
        <v>-14994.73611381744</v>
      </c>
      <c r="AJ37">
        <f t="shared" si="39"/>
        <v>486.17321071936203</v>
      </c>
      <c r="AK37">
        <f t="shared" si="30"/>
        <v>4.3169103100917807</v>
      </c>
      <c r="AL37">
        <f t="shared" si="40"/>
        <v>-14504.245992787986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-813.20693657773484</v>
      </c>
      <c r="AR37">
        <f t="shared" si="45"/>
        <v>-813.61771924124048</v>
      </c>
      <c r="AS37">
        <f t="shared" si="46"/>
        <v>26.379866631809286</v>
      </c>
      <c r="AT37">
        <f t="shared" si="47"/>
        <v>0.23423651433447512</v>
      </c>
      <c r="AU37">
        <f t="shared" si="48"/>
        <v>-787.00361609509673</v>
      </c>
      <c r="AW37">
        <v>34</v>
      </c>
      <c r="AX37">
        <f>IF(Z37&gt;0, (R37*SUMPRODUCT(K37:$K$98, X37:$X$98)-K37*$AZ$3)/Z37, 0)</f>
        <v>-2803.6274116551567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500000</v>
      </c>
      <c r="S38">
        <f t="shared" si="32"/>
        <v>-6748.7419035702878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-424.5030634323366</v>
      </c>
      <c r="AC38">
        <f t="shared" si="33"/>
        <v>-822.66406498090919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-13999.541641354817</v>
      </c>
      <c r="AI38">
        <f t="shared" si="38"/>
        <v>-14005.636585247586</v>
      </c>
      <c r="AJ38">
        <f t="shared" si="39"/>
        <v>398.16100154857259</v>
      </c>
      <c r="AK38">
        <f t="shared" si="30"/>
        <v>-29.715214440263566</v>
      </c>
      <c r="AL38">
        <f t="shared" si="40"/>
        <v>-13637.190798139278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-678.23057646721077</v>
      </c>
      <c r="AR38">
        <f t="shared" si="45"/>
        <v>-678.52585594248421</v>
      </c>
      <c r="AS38">
        <f t="shared" si="46"/>
        <v>19.28955765304017</v>
      </c>
      <c r="AT38">
        <f t="shared" si="47"/>
        <v>-1.4396019195465848</v>
      </c>
      <c r="AU38">
        <f t="shared" si="48"/>
        <v>-660.67590020899058</v>
      </c>
      <c r="AW38">
        <v>35</v>
      </c>
      <c r="AX38">
        <f>IF(Z38&gt;0, (R38*SUMPRODUCT(K38:$K$98, X38:$X$98)-K38*$AZ$3)/Z38, 0)</f>
        <v>-6748.7419035702878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500000</v>
      </c>
      <c r="S39">
        <f t="shared" si="32"/>
        <v>-11860.40875391046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-822.66406498090919</v>
      </c>
      <c r="AC39">
        <f t="shared" si="33"/>
        <v>-1130.3179137435111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-12689.060947632726</v>
      </c>
      <c r="AI39">
        <f t="shared" si="38"/>
        <v>-12693.826035991806</v>
      </c>
      <c r="AJ39">
        <f t="shared" si="39"/>
        <v>307.65384876260191</v>
      </c>
      <c r="AK39">
        <f t="shared" si="30"/>
        <v>-57.586484548663648</v>
      </c>
      <c r="AL39">
        <f t="shared" si="40"/>
        <v>-12443.758671777867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-548.87697026438218</v>
      </c>
      <c r="AR39">
        <f t="shared" si="45"/>
        <v>-549.08308853210644</v>
      </c>
      <c r="AS39">
        <f t="shared" si="46"/>
        <v>13.307849422103745</v>
      </c>
      <c r="AT39">
        <f t="shared" si="47"/>
        <v>-2.4909562100530329</v>
      </c>
      <c r="AU39">
        <f t="shared" si="48"/>
        <v>-538.26619532005566</v>
      </c>
      <c r="AW39">
        <v>36</v>
      </c>
      <c r="AX39">
        <f>IF(Z39&gt;0, (R39*SUMPRODUCT(K39:$K$98, X39:$X$98)-K39*$AZ$3)/Z39, 0)</f>
        <v>-11860.40875391046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500000</v>
      </c>
      <c r="S40">
        <f t="shared" si="32"/>
        <v>-18708.493784920494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-1130.3179137435111</v>
      </c>
      <c r="AC40">
        <f t="shared" si="33"/>
        <v>-1348.3228057002054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-11139.330426860241</v>
      </c>
      <c r="AI40">
        <f t="shared" si="38"/>
        <v>-11142.933931293042</v>
      </c>
      <c r="AJ40">
        <f t="shared" si="39"/>
        <v>218.00489195669434</v>
      </c>
      <c r="AK40">
        <f t="shared" ref="AK40:AK71" si="61">G40*SUM(AB40:AB40, AE40:AF40)</f>
        <v>-79.122253962045789</v>
      </c>
      <c r="AL40">
        <f t="shared" si="40"/>
        <v>-11004.051293298395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-430.21603134480813</v>
      </c>
      <c r="AR40">
        <f t="shared" si="45"/>
        <v>-430.3552035676085</v>
      </c>
      <c r="AS40">
        <f t="shared" si="46"/>
        <v>8.4196442548475847</v>
      </c>
      <c r="AT40">
        <f t="shared" si="47"/>
        <v>-3.0558086335716919</v>
      </c>
      <c r="AU40">
        <f t="shared" si="48"/>
        <v>-424.99136794633262</v>
      </c>
      <c r="AW40">
        <v>37</v>
      </c>
      <c r="AX40">
        <f>IF(Z40&gt;0, (R40*SUMPRODUCT(K40:$K$98, X40:$X$98)-K40*$AZ$3)/Z40, 0)</f>
        <v>-18708.493784920494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500000</v>
      </c>
      <c r="S41">
        <f t="shared" si="32"/>
        <v>-28288.778552958989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-1348.3228057002054</v>
      </c>
      <c r="AC41">
        <f t="shared" si="33"/>
        <v>-1483.1173385560078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-9460.8130736706971</v>
      </c>
      <c r="AI41">
        <f t="shared" si="38"/>
        <v>-9463.4344617518036</v>
      </c>
      <c r="AJ41">
        <f t="shared" si="39"/>
        <v>134.79453285580234</v>
      </c>
      <c r="AK41">
        <f t="shared" si="61"/>
        <v>-94.382596399014389</v>
      </c>
      <c r="AL41">
        <f t="shared" si="40"/>
        <v>-9423.0225252950167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-326.24055116608935</v>
      </c>
      <c r="AR41">
        <f t="shared" si="45"/>
        <v>-326.33094541505511</v>
      </c>
      <c r="AS41">
        <f t="shared" si="46"/>
        <v>4.6481673774356143</v>
      </c>
      <c r="AT41">
        <f t="shared" si="47"/>
        <v>-3.2546283316169839</v>
      </c>
      <c r="AU41">
        <f t="shared" si="48"/>
        <v>-324.93740636923656</v>
      </c>
      <c r="AW41">
        <v>38</v>
      </c>
      <c r="AX41">
        <f>IF(Z41&gt;0, (R41*SUMPRODUCT(K41:$K$98, X41:$X$98)-K41*$AZ$3)/Z41, 0)</f>
        <v>-28288.778552958989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500000</v>
      </c>
      <c r="S42">
        <f t="shared" si="32"/>
        <v>-42410.643548443542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-1483.1173385560078</v>
      </c>
      <c r="AC42">
        <f t="shared" si="33"/>
        <v>-1545.5886946426283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-7730.0343686807864</v>
      </c>
      <c r="AI42">
        <f t="shared" si="38"/>
        <v>-7731.8565394442139</v>
      </c>
      <c r="AJ42">
        <f t="shared" si="39"/>
        <v>62.471356086620517</v>
      </c>
      <c r="AK42">
        <f t="shared" si="61"/>
        <v>-103.81821369892056</v>
      </c>
      <c r="AL42">
        <f t="shared" si="40"/>
        <v>-7773.2033970565144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-237.9977671102892</v>
      </c>
      <c r="AR42">
        <f t="shared" si="45"/>
        <v>-238.05386939293189</v>
      </c>
      <c r="AS42">
        <f t="shared" si="46"/>
        <v>1.9234123094209281</v>
      </c>
      <c r="AT42">
        <f t="shared" si="47"/>
        <v>-3.196428614319176</v>
      </c>
      <c r="AU42">
        <f t="shared" si="48"/>
        <v>-239.32688569783016</v>
      </c>
      <c r="AW42">
        <v>39</v>
      </c>
      <c r="AX42">
        <f>IF(Z42&gt;0, (R42*SUMPRODUCT(K42:$K$98, X42:$X$98)-K42*$AZ$3)/Z42, 0)</f>
        <v>-42410.643548443542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500000</v>
      </c>
      <c r="S43">
        <f t="shared" si="32"/>
        <v>-64494.316923918741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-1545.5886946426283</v>
      </c>
      <c r="AC43">
        <f t="shared" si="33"/>
        <v>-1548.0782518605338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-6037.82649126447</v>
      </c>
      <c r="AI43">
        <f t="shared" si="38"/>
        <v>-6039.0266576711374</v>
      </c>
      <c r="AJ43">
        <f t="shared" si="39"/>
        <v>2.4895572179054852</v>
      </c>
      <c r="AK43">
        <f t="shared" si="61"/>
        <v>-108.19120862498399</v>
      </c>
      <c r="AL43">
        <f t="shared" si="40"/>
        <v>-6144.7283090782157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-165.97935156278677</v>
      </c>
      <c r="AR43">
        <f t="shared" si="45"/>
        <v>-166.01234403818074</v>
      </c>
      <c r="AS43">
        <f t="shared" si="46"/>
        <v>6.8437722300276047E-2</v>
      </c>
      <c r="AT43">
        <f t="shared" si="47"/>
        <v>-2.9741673892666434</v>
      </c>
      <c r="AU43">
        <f t="shared" si="48"/>
        <v>-168.91807370514712</v>
      </c>
      <c r="AW43">
        <v>40</v>
      </c>
      <c r="AX43">
        <f>IF(Z43&gt;0, (R43*SUMPRODUCT(K43:$K$98, X43:$X$98)-K43*$AZ$3)/Z43, 0)</f>
        <v>-64494.316923918741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500000</v>
      </c>
      <c r="S44">
        <f t="shared" si="32"/>
        <v>-101169.11965608137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-1548.0782518605338</v>
      </c>
      <c r="AC44">
        <f t="shared" si="33"/>
        <v>-1503.782416019407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-4449.6245857765043</v>
      </c>
      <c r="AI44">
        <f t="shared" si="38"/>
        <v>-4450.3677880605273</v>
      </c>
      <c r="AJ44">
        <f t="shared" si="39"/>
        <v>-44.295835841126745</v>
      </c>
      <c r="AK44">
        <f t="shared" si="61"/>
        <v>-108.36547763023738</v>
      </c>
      <c r="AL44">
        <f t="shared" si="40"/>
        <v>-4603.0291015318917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-109.21411817432893</v>
      </c>
      <c r="AR44">
        <f t="shared" si="45"/>
        <v>-109.23235975415439</v>
      </c>
      <c r="AS44">
        <f t="shared" si="46"/>
        <v>-1.0872222042388906</v>
      </c>
      <c r="AT44">
        <f t="shared" si="47"/>
        <v>-2.6597839552032703</v>
      </c>
      <c r="AU44">
        <f t="shared" si="48"/>
        <v>-112.97936591359655</v>
      </c>
      <c r="AW44">
        <v>41</v>
      </c>
      <c r="AX44">
        <f>IF(Z44&gt;0, (R44*SUMPRODUCT(K44:$K$98, X44:$X$98)-K44*$AZ$3)/Z44, 0)</f>
        <v>-101169.11965608137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500000</v>
      </c>
      <c r="S45">
        <f t="shared" si="32"/>
        <v>-165868.37866652821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-1503.782416019407</v>
      </c>
      <c r="AC45">
        <f t="shared" si="33"/>
        <v>-1425.2508311545273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-3061.3718626715704</v>
      </c>
      <c r="AI45">
        <f t="shared" si="38"/>
        <v>-3061.8014957464857</v>
      </c>
      <c r="AJ45">
        <f t="shared" si="39"/>
        <v>-78.531584864879733</v>
      </c>
      <c r="AK45">
        <f t="shared" si="61"/>
        <v>-105.2647691213585</v>
      </c>
      <c r="AL45">
        <f t="shared" si="40"/>
        <v>-3245.5978497327237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-67.089333272497655</v>
      </c>
      <c r="AR45">
        <f t="shared" si="45"/>
        <v>-67.098748592766114</v>
      </c>
      <c r="AS45">
        <f t="shared" si="46"/>
        <v>-1.7210034931266296</v>
      </c>
      <c r="AT45">
        <f t="shared" si="47"/>
        <v>-2.3068557150951317</v>
      </c>
      <c r="AU45">
        <f t="shared" si="48"/>
        <v>-71.12660780098787</v>
      </c>
      <c r="AW45">
        <v>42</v>
      </c>
      <c r="AX45">
        <f>IF(Z45&gt;0, (R45*SUMPRODUCT(K45:$K$98, X45:$X$98)-K45*$AZ$3)/Z45, 0)</f>
        <v>-165868.37866652821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500000</v>
      </c>
      <c r="S46">
        <f t="shared" si="32"/>
        <v>-270133.6638234753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-1425.2508311545273</v>
      </c>
      <c r="AC46">
        <f t="shared" si="33"/>
        <v>-1324.7100724277316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-1801.4144831197066</v>
      </c>
      <c r="AI46">
        <f t="shared" si="38"/>
        <v>-1801.6596784155608</v>
      </c>
      <c r="AJ46">
        <f t="shared" si="39"/>
        <v>-100.54075872679573</v>
      </c>
      <c r="AK46">
        <f t="shared" si="61"/>
        <v>-99.76755818081692</v>
      </c>
      <c r="AL46">
        <f t="shared" si="40"/>
        <v>-2001.9679953231735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-35.247881284146281</v>
      </c>
      <c r="AR46">
        <f t="shared" si="45"/>
        <v>-35.252678966612301</v>
      </c>
      <c r="AS46">
        <f t="shared" si="46"/>
        <v>-1.9672589295956029</v>
      </c>
      <c r="AT46">
        <f t="shared" si="47"/>
        <v>-1.9521298844430959</v>
      </c>
      <c r="AU46">
        <f t="shared" si="48"/>
        <v>-39.172067780651005</v>
      </c>
      <c r="AW46">
        <v>43</v>
      </c>
      <c r="AX46">
        <f>IF(Z46&gt;0, (R46*SUMPRODUCT(K46:$K$98, X46:$X$98)-K46*$AZ$3)/Z46, 0)</f>
        <v>-270133.6638234753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500000</v>
      </c>
      <c r="S47">
        <f t="shared" si="32"/>
        <v>-438568.23378328793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-1324.7100724277316</v>
      </c>
      <c r="AC47">
        <f t="shared" si="33"/>
        <v>-1210.2882287125085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-1047.6159507597713</v>
      </c>
      <c r="AI47">
        <f t="shared" si="38"/>
        <v>-1047.7539325075911</v>
      </c>
      <c r="AJ47">
        <f t="shared" si="39"/>
        <v>-114.42184371522308</v>
      </c>
      <c r="AK47">
        <f t="shared" si="61"/>
        <v>-92.729705069941218</v>
      </c>
      <c r="AL47">
        <f t="shared" si="40"/>
        <v>-1254.9054812927554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-18.302206310740541</v>
      </c>
      <c r="AR47">
        <f t="shared" si="45"/>
        <v>-18.304616898717828</v>
      </c>
      <c r="AS47">
        <f t="shared" si="46"/>
        <v>-1.9989884543210226</v>
      </c>
      <c r="AT47">
        <f t="shared" si="47"/>
        <v>-1.6200194280101816</v>
      </c>
      <c r="AU47">
        <f t="shared" si="48"/>
        <v>-21.923624781049032</v>
      </c>
      <c r="AW47">
        <v>44</v>
      </c>
      <c r="AX47">
        <f>IF(Z47&gt;0, (R47*SUMPRODUCT(K47:$K$98, X47:$X$98)-K47*$AZ$3)/Z47, 0)</f>
        <v>-438568.23378328793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500000</v>
      </c>
      <c r="S48">
        <f t="shared" si="32"/>
        <v>-716248.47821698256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-1210.2882287125085</v>
      </c>
      <c r="AC48">
        <f t="shared" si="33"/>
        <v>-1094.9567519880982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-601.64996422034915</v>
      </c>
      <c r="AI48">
        <f t="shared" si="38"/>
        <v>-601.72640115426861</v>
      </c>
      <c r="AJ48">
        <f t="shared" si="39"/>
        <v>-115.33147672441032</v>
      </c>
      <c r="AK48">
        <f t="shared" si="61"/>
        <v>-84.720176009875601</v>
      </c>
      <c r="AL48">
        <f t="shared" si="40"/>
        <v>-801.7780538885545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-9.3848474345356951</v>
      </c>
      <c r="AR48">
        <f t="shared" si="45"/>
        <v>-9.3860397373793063</v>
      </c>
      <c r="AS48">
        <f t="shared" si="46"/>
        <v>-1.7990000462492961</v>
      </c>
      <c r="AT48">
        <f t="shared" si="47"/>
        <v>-1.3215091394711695</v>
      </c>
      <c r="AU48">
        <f t="shared" si="48"/>
        <v>-12.506548923099771</v>
      </c>
      <c r="AW48">
        <v>45</v>
      </c>
      <c r="AX48">
        <f>IF(Z48&gt;0, (R48*SUMPRODUCT(K48:$K$98, X48:$X$98)-K48*$AZ$3)/Z48, 0)</f>
        <v>-716248.47821698256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500000</v>
      </c>
      <c r="S49">
        <f t="shared" si="32"/>
        <v>-1183888.4953284969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-1094.9567519880982</v>
      </c>
      <c r="AC49">
        <f t="shared" si="33"/>
        <v>-985.02581099839176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-340.71272951680413</v>
      </c>
      <c r="AI49">
        <f t="shared" si="38"/>
        <v>-340.75433080843277</v>
      </c>
      <c r="AJ49">
        <f t="shared" si="39"/>
        <v>-109.93094098970641</v>
      </c>
      <c r="AK49">
        <f t="shared" si="61"/>
        <v>-76.646972639166876</v>
      </c>
      <c r="AL49">
        <f t="shared" si="40"/>
        <v>-527.33224443730603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-4.745190570684259</v>
      </c>
      <c r="AR49">
        <f t="shared" si="45"/>
        <v>-4.7457699621764533</v>
      </c>
      <c r="AS49">
        <f t="shared" si="46"/>
        <v>-1.531035442528351</v>
      </c>
      <c r="AT49">
        <f t="shared" si="47"/>
        <v>-1.0674813716372489</v>
      </c>
      <c r="AU49">
        <f t="shared" si="48"/>
        <v>-7.3442867763420532</v>
      </c>
      <c r="AW49">
        <v>46</v>
      </c>
      <c r="AX49">
        <f>IF(Z49&gt;0, (R49*SUMPRODUCT(K49:$K$98, X49:$X$98)-K49*$AZ$3)/Z49, 0)</f>
        <v>-1183888.4953284969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500000</v>
      </c>
      <c r="S50">
        <f t="shared" si="32"/>
        <v>-1985639.3940422637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-985.02581099839176</v>
      </c>
      <c r="AC50">
        <f t="shared" si="33"/>
        <v>-883.23904761886001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-189.44607766006609</v>
      </c>
      <c r="AI50">
        <f t="shared" si="38"/>
        <v>-189.46831833101243</v>
      </c>
      <c r="AJ50">
        <f t="shared" si="39"/>
        <v>-101.78676337953175</v>
      </c>
      <c r="AK50">
        <f t="shared" si="61"/>
        <v>-68.951806769887426</v>
      </c>
      <c r="AL50">
        <f t="shared" si="40"/>
        <v>-360.20688848043159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-2.3557700401841601</v>
      </c>
      <c r="AR50">
        <f t="shared" si="45"/>
        <v>-2.3560466038741352</v>
      </c>
      <c r="AS50">
        <f t="shared" si="46"/>
        <v>-1.2657227355589658</v>
      </c>
      <c r="AT50">
        <f t="shared" si="47"/>
        <v>-0.85741865237523585</v>
      </c>
      <c r="AU50">
        <f t="shared" si="48"/>
        <v>-4.4791879918083364</v>
      </c>
      <c r="AW50">
        <v>47</v>
      </c>
      <c r="AX50">
        <f>IF(Z50&gt;0, (R50*SUMPRODUCT(K50:$K$98, X50:$X$98)-K50*$AZ$3)/Z50, 0)</f>
        <v>-1985639.3940422637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500000</v>
      </c>
      <c r="S51">
        <f t="shared" si="32"/>
        <v>-3390099.2004681374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-883.23904761886001</v>
      </c>
      <c r="AC51">
        <f t="shared" si="33"/>
        <v>-790.47700163206559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-103.59652572588239</v>
      </c>
      <c r="AI51">
        <f t="shared" si="38"/>
        <v>-103.60818433754666</v>
      </c>
      <c r="AJ51">
        <f t="shared" si="39"/>
        <v>-92.762045986794419</v>
      </c>
      <c r="AK51">
        <f t="shared" si="61"/>
        <v>-61.826733333320206</v>
      </c>
      <c r="AL51">
        <f t="shared" si="40"/>
        <v>-258.19696365766129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-1.1502028637278059</v>
      </c>
      <c r="AR51">
        <f t="shared" si="45"/>
        <v>-1.1503323059888215</v>
      </c>
      <c r="AS51">
        <f t="shared" si="46"/>
        <v>-1.029910705901258</v>
      </c>
      <c r="AT51">
        <f t="shared" si="47"/>
        <v>-0.68644469721973955</v>
      </c>
      <c r="AU51">
        <f t="shared" si="48"/>
        <v>-2.8666877091098191</v>
      </c>
      <c r="AW51">
        <v>48</v>
      </c>
      <c r="AX51">
        <f>IF(Z51&gt;0, (R51*SUMPRODUCT(K51:$K$98, X51:$X$98)-K51*$AZ$3)/Z51, 0)</f>
        <v>-3390099.2004681374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500000</v>
      </c>
      <c r="S52">
        <f t="shared" si="32"/>
        <v>-5904650.6679187017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-790.47700163206559</v>
      </c>
      <c r="AC52">
        <f t="shared" si="33"/>
        <v>-706.70058304313397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-55.577546500868479</v>
      </c>
      <c r="AI52">
        <f t="shared" si="38"/>
        <v>-55.583530771766014</v>
      </c>
      <c r="AJ52">
        <f t="shared" si="39"/>
        <v>-83.77641858893162</v>
      </c>
      <c r="AK52">
        <f t="shared" si="61"/>
        <v>-55.333390114244594</v>
      </c>
      <c r="AL52">
        <f t="shared" si="40"/>
        <v>-194.69333947494223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-0.55094798836459491</v>
      </c>
      <c r="AR52">
        <f t="shared" si="45"/>
        <v>-0.55100731127862057</v>
      </c>
      <c r="AS52">
        <f t="shared" si="46"/>
        <v>-0.8304873496573093</v>
      </c>
      <c r="AT52">
        <f t="shared" si="47"/>
        <v>-0.54852763197022447</v>
      </c>
      <c r="AU52">
        <f t="shared" si="48"/>
        <v>-1.9300222929061543</v>
      </c>
      <c r="AW52">
        <v>49</v>
      </c>
      <c r="AX52">
        <f>IF(Z52&gt;0, (R52*SUMPRODUCT(K52:$K$98, X52:$X$98)-K52*$AZ$3)/Z52, 0)</f>
        <v>-5904650.6679187017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500000</v>
      </c>
      <c r="S53">
        <f t="shared" si="32"/>
        <v>-10508962.154324349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-706.70058304313397</v>
      </c>
      <c r="AC53">
        <f t="shared" si="33"/>
        <v>-631.42419044876681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-29.202105447258646</v>
      </c>
      <c r="AI53">
        <f t="shared" si="38"/>
        <v>-29.205109664902484</v>
      </c>
      <c r="AJ53">
        <f t="shared" si="39"/>
        <v>-75.276392594367167</v>
      </c>
      <c r="AK53">
        <f t="shared" si="61"/>
        <v>-49.469040813019383</v>
      </c>
      <c r="AL53">
        <f t="shared" si="40"/>
        <v>-153.95054307228904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-0.2584683516404821</v>
      </c>
      <c r="AR53">
        <f t="shared" si="45"/>
        <v>-0.25849494202396572</v>
      </c>
      <c r="AS53">
        <f t="shared" si="46"/>
        <v>-0.6662726818259046</v>
      </c>
      <c r="AT53">
        <f t="shared" si="47"/>
        <v>-0.43785135490554711</v>
      </c>
      <c r="AU53">
        <f t="shared" si="48"/>
        <v>-1.3626189787554175</v>
      </c>
      <c r="AW53">
        <v>50</v>
      </c>
      <c r="AX53">
        <f>IF(Z53&gt;0, (R53*SUMPRODUCT(K53:$K$98, X53:$X$98)-K53*$AZ$3)/Z53, 0)</f>
        <v>-10508962.154324349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500000</v>
      </c>
      <c r="S54">
        <f t="shared" si="32"/>
        <v>-19159046.076093026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-631.42419044876681</v>
      </c>
      <c r="AC54">
        <f t="shared" si="33"/>
        <v>-563.97967613725416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-15.023389419858878</v>
      </c>
      <c r="AI54">
        <f t="shared" si="38"/>
        <v>-15.024861256384291</v>
      </c>
      <c r="AJ54">
        <f t="shared" si="39"/>
        <v>-67.444514311512648</v>
      </c>
      <c r="AK54">
        <f t="shared" si="61"/>
        <v>-44.199693331413684</v>
      </c>
      <c r="AL54">
        <f t="shared" si="40"/>
        <v>-126.66906889931063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-0.11872525480889927</v>
      </c>
      <c r="AR54">
        <f t="shared" si="45"/>
        <v>-0.11873688628310479</v>
      </c>
      <c r="AS54">
        <f t="shared" si="46"/>
        <v>-0.53299338273906027</v>
      </c>
      <c r="AT54">
        <f t="shared" si="47"/>
        <v>-0.34929666712297658</v>
      </c>
      <c r="AU54">
        <f t="shared" si="48"/>
        <v>-1.0010269361451418</v>
      </c>
      <c r="AW54">
        <v>51</v>
      </c>
      <c r="AX54">
        <f>IF(Z54&gt;0, (R54*SUMPRODUCT(K54:$K$98, X54:$X$98)-K54*$AZ$3)/Z54, 0)</f>
        <v>-19159046.076093026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500000</v>
      </c>
      <c r="S55">
        <f t="shared" si="32"/>
        <v>-35832713.464404397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-563.97967613725416</v>
      </c>
      <c r="AC55">
        <f t="shared" si="33"/>
        <v>-503.6493097285333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-7.5433952433366258</v>
      </c>
      <c r="AI55">
        <f t="shared" si="38"/>
        <v>-7.5440980219724505</v>
      </c>
      <c r="AJ55">
        <f t="shared" si="39"/>
        <v>-60.330366408720863</v>
      </c>
      <c r="AK55">
        <f t="shared" si="61"/>
        <v>-39.478577329607795</v>
      </c>
      <c r="AL55">
        <f t="shared" si="40"/>
        <v>-107.3530417603011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-5.3226024134783535E-2</v>
      </c>
      <c r="AR55">
        <f t="shared" si="45"/>
        <v>-5.3230982924748149E-2</v>
      </c>
      <c r="AS55">
        <f t="shared" si="46"/>
        <v>-0.42568968414686215</v>
      </c>
      <c r="AT55">
        <f t="shared" si="47"/>
        <v>-0.27855993779575206</v>
      </c>
      <c r="AU55">
        <f t="shared" si="48"/>
        <v>-0.75748060486736224</v>
      </c>
      <c r="AW55">
        <v>52</v>
      </c>
      <c r="AX55">
        <f>IF(Z55&gt;0, (R55*SUMPRODUCT(K55:$K$98, X55:$X$98)-K55*$AZ$3)/Z55, 0)</f>
        <v>-35832713.464404397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500000</v>
      </c>
      <c r="S56">
        <f t="shared" si="32"/>
        <v>-68912225.550596327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-503.6493097285333</v>
      </c>
      <c r="AC56">
        <f t="shared" si="33"/>
        <v>-449.73013248165955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-3.6944435675937655</v>
      </c>
      <c r="AI56">
        <f t="shared" si="38"/>
        <v>-3.6947698740864729</v>
      </c>
      <c r="AJ56">
        <f t="shared" si="39"/>
        <v>-53.919177246873744</v>
      </c>
      <c r="AK56">
        <f t="shared" si="61"/>
        <v>-35.255451680997332</v>
      </c>
      <c r="AL56">
        <f t="shared" si="40"/>
        <v>-92.869398801957544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-2.3274918955833977E-2</v>
      </c>
      <c r="AR56">
        <f t="shared" si="45"/>
        <v>-2.3276974680067838E-2</v>
      </c>
      <c r="AS56">
        <f t="shared" si="46"/>
        <v>-0.33968971446588014</v>
      </c>
      <c r="AT56">
        <f t="shared" si="47"/>
        <v>-0.22210862491559971</v>
      </c>
      <c r="AU56">
        <f t="shared" si="48"/>
        <v>-0.58507531406154767</v>
      </c>
      <c r="AW56">
        <v>53</v>
      </c>
      <c r="AX56">
        <f>IF(Z56&gt;0, (R56*SUMPRODUCT(K56:$K$98, X56:$X$98)-K56*$AZ$3)/Z56, 0)</f>
        <v>-68912225.550596327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500000</v>
      </c>
      <c r="S57">
        <f t="shared" si="32"/>
        <v>-136627265.156122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-449.73013248165955</v>
      </c>
      <c r="AC57">
        <f t="shared" si="33"/>
        <v>-401.56376162292906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-1.7608748850868485</v>
      </c>
      <c r="AI57">
        <f t="shared" si="38"/>
        <v>-1.7610218410261202</v>
      </c>
      <c r="AJ57">
        <f t="shared" si="39"/>
        <v>-48.166370858730488</v>
      </c>
      <c r="AK57">
        <f t="shared" si="61"/>
        <v>-31.481109273716172</v>
      </c>
      <c r="AL57">
        <f t="shared" si="40"/>
        <v>-81.408501973472781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-9.9048890902721457E-3</v>
      </c>
      <c r="AR57">
        <f t="shared" si="45"/>
        <v>-9.9057157147484053E-3</v>
      </c>
      <c r="AS57">
        <f t="shared" si="46"/>
        <v>-0.27093495697913345</v>
      </c>
      <c r="AT57">
        <f t="shared" si="47"/>
        <v>-0.17708066509195367</v>
      </c>
      <c r="AU57">
        <f t="shared" si="48"/>
        <v>-0.45792133778583549</v>
      </c>
      <c r="AW57">
        <v>54</v>
      </c>
      <c r="AX57">
        <f>IF(Z57&gt;0, (R57*SUMPRODUCT(K57:$K$98, X57:$X$98)-K57*$AZ$3)/Z57, 0)</f>
        <v>-136627265.156122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500000</v>
      </c>
      <c r="S58">
        <f t="shared" si="32"/>
        <v>-279696150.14475286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-401.56376162292906</v>
      </c>
      <c r="AC58">
        <f t="shared" si="33"/>
        <v>-358.54719706765667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-0.81390539288775476</v>
      </c>
      <c r="AI58">
        <f t="shared" si="38"/>
        <v>-0.81396948872834496</v>
      </c>
      <c r="AJ58">
        <f t="shared" si="39"/>
        <v>-43.016564555272396</v>
      </c>
      <c r="AK58">
        <f t="shared" si="61"/>
        <v>-28.109463313605037</v>
      </c>
      <c r="AL58">
        <f t="shared" si="40"/>
        <v>-71.939997357605776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-4.0876812322522896E-3</v>
      </c>
      <c r="AR58">
        <f t="shared" si="45"/>
        <v>-4.0880031411214719E-3</v>
      </c>
      <c r="AS58">
        <f t="shared" si="46"/>
        <v>-0.21604231295811765</v>
      </c>
      <c r="AT58">
        <f t="shared" si="47"/>
        <v>-0.1411743018780485</v>
      </c>
      <c r="AU58">
        <f t="shared" si="48"/>
        <v>-0.36130461797728758</v>
      </c>
      <c r="AW58">
        <v>55</v>
      </c>
      <c r="AX58">
        <f>IF(Z58&gt;0, (R58*SUMPRODUCT(K58:$K$98, X58:$X$98)-K58*$AZ$3)/Z58, 0)</f>
        <v>-279696150.14475286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500000</v>
      </c>
      <c r="S59">
        <f t="shared" si="32"/>
        <v>-592746638.88259888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-358.54719706765667</v>
      </c>
      <c r="AC59">
        <f t="shared" si="33"/>
        <v>-320.13479417356496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-0.36450528791712694</v>
      </c>
      <c r="AI59">
        <f t="shared" si="38"/>
        <v>-0.36453229227051959</v>
      </c>
      <c r="AJ59">
        <f t="shared" si="39"/>
        <v>-38.412402894091713</v>
      </c>
      <c r="AK59">
        <f t="shared" si="61"/>
        <v>-25.098303794735969</v>
      </c>
      <c r="AL59">
        <f t="shared" si="40"/>
        <v>-63.8752389810982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-1.6345149807244586E-3</v>
      </c>
      <c r="AR59">
        <f t="shared" si="45"/>
        <v>-1.6346360736732531E-3</v>
      </c>
      <c r="AS59">
        <f t="shared" si="46"/>
        <v>-0.17224893590649706</v>
      </c>
      <c r="AT59">
        <f t="shared" si="47"/>
        <v>-0.11254583925980378</v>
      </c>
      <c r="AU59">
        <f t="shared" si="48"/>
        <v>-0.28642941123997412</v>
      </c>
      <c r="AW59">
        <v>56</v>
      </c>
      <c r="AX59">
        <f>IF(Z59&gt;0, (R59*SUMPRODUCT(K59:$K$98, X59:$X$98)-K59*$AZ$3)/Z59, 0)</f>
        <v>-592746638.88259888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500000</v>
      </c>
      <c r="S60">
        <f t="shared" si="32"/>
        <v>-1302370404.6253579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-320.13479417356496</v>
      </c>
      <c r="AC60">
        <f t="shared" si="33"/>
        <v>-285.83599067486375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-0.15760627192859675</v>
      </c>
      <c r="AI60">
        <f t="shared" si="38"/>
        <v>-0.15761724561126259</v>
      </c>
      <c r="AJ60">
        <f t="shared" si="39"/>
        <v>-34.298803498701204</v>
      </c>
      <c r="AK60">
        <f t="shared" si="61"/>
        <v>-22.409435592149549</v>
      </c>
      <c r="AL60">
        <f t="shared" si="40"/>
        <v>-56.865856336462016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-6.3101625355274106E-4</v>
      </c>
      <c r="AR60">
        <f t="shared" si="45"/>
        <v>-6.3106018944462364E-4</v>
      </c>
      <c r="AS60">
        <f t="shared" si="46"/>
        <v>-0.13732386547977896</v>
      </c>
      <c r="AT60">
        <f t="shared" si="47"/>
        <v>-8.9721797987811602E-2</v>
      </c>
      <c r="AU60">
        <f t="shared" si="48"/>
        <v>-0.22767672365703517</v>
      </c>
      <c r="AW60">
        <v>57</v>
      </c>
      <c r="AX60">
        <f>IF(Z60&gt;0, (R60*SUMPRODUCT(K60:$K$98, X60:$X$98)-K60*$AZ$3)/Z60, 0)</f>
        <v>-1302370404.6253579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500000</v>
      </c>
      <c r="S61">
        <f t="shared" si="32"/>
        <v>-2968933699.5937634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-285.83599067486375</v>
      </c>
      <c r="AC61">
        <f t="shared" si="33"/>
        <v>-255.2112306074726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-6.5659173813170255E-2</v>
      </c>
      <c r="AI61">
        <f t="shared" si="38"/>
        <v>-6.5663471841628115E-2</v>
      </c>
      <c r="AJ61">
        <f t="shared" si="39"/>
        <v>-30.624760067391151</v>
      </c>
      <c r="AK61">
        <f t="shared" si="61"/>
        <v>-20.008519347240465</v>
      </c>
      <c r="AL61">
        <f t="shared" si="40"/>
        <v>-50.698942886473247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-2.3471694325426812E-4</v>
      </c>
      <c r="AR61">
        <f t="shared" si="45"/>
        <v>-2.347323077500889E-4</v>
      </c>
      <c r="AS61">
        <f t="shared" si="46"/>
        <v>-0.10947670604822</v>
      </c>
      <c r="AT61">
        <f t="shared" si="47"/>
        <v>-7.1526006610917028E-2</v>
      </c>
      <c r="AU61">
        <f t="shared" si="48"/>
        <v>-0.18123744496688712</v>
      </c>
      <c r="AW61">
        <v>58</v>
      </c>
      <c r="AX61">
        <f>IF(Z61&gt;0, (R61*SUMPRODUCT(K61:$K$98, X61:$X$98)-K61*$AZ$3)/Z61, 0)</f>
        <v>-2968933699.5937634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500000</v>
      </c>
      <c r="S62">
        <f t="shared" si="32"/>
        <v>-7038580654.2740297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-255.2112306074726</v>
      </c>
      <c r="AC62">
        <f t="shared" si="33"/>
        <v>-227.86736614259024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-2.6363456440770153E-2</v>
      </c>
      <c r="AI62">
        <f t="shared" si="38"/>
        <v>-2.6365075143299364E-2</v>
      </c>
      <c r="AJ62">
        <f t="shared" si="39"/>
        <v>-27.343864464882358</v>
      </c>
      <c r="AK62">
        <f t="shared" si="61"/>
        <v>-17.864786142523084</v>
      </c>
      <c r="AL62">
        <f t="shared" si="40"/>
        <v>-45.235015682548742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-8.4145976188585074E-5</v>
      </c>
      <c r="AR62">
        <f t="shared" si="45"/>
        <v>-8.4151142707807825E-5</v>
      </c>
      <c r="AS62">
        <f t="shared" si="46"/>
        <v>-8.7275208898923623E-2</v>
      </c>
      <c r="AT62">
        <f t="shared" si="47"/>
        <v>-5.7020211774590726E-2</v>
      </c>
      <c r="AU62">
        <f t="shared" si="48"/>
        <v>-0.14437957181622216</v>
      </c>
      <c r="AW62">
        <v>59</v>
      </c>
      <c r="AX62">
        <f>IF(Z62&gt;0, (R62*SUMPRODUCT(K62:$K$98, X62:$X$98)-K62*$AZ$3)/Z62, 0)</f>
        <v>-7038580654.2740297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500000</v>
      </c>
      <c r="S63">
        <f t="shared" si="32"/>
        <v>-17393999712.931499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-227.86736614259024</v>
      </c>
      <c r="AC63">
        <f t="shared" si="33"/>
        <v>-203.4530760190793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-1.0176785504383249E-2</v>
      </c>
      <c r="AI63">
        <f t="shared" si="38"/>
        <v>-1.017737034133673E-2</v>
      </c>
      <c r="AJ63">
        <f t="shared" si="39"/>
        <v>-24.414290123510938</v>
      </c>
      <c r="AK63">
        <f t="shared" si="61"/>
        <v>-15.950715629981319</v>
      </c>
      <c r="AL63">
        <f t="shared" si="40"/>
        <v>-40.375183123833594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-2.9001709804930899E-5</v>
      </c>
      <c r="AR63">
        <f t="shared" si="45"/>
        <v>-2.9003376467906226E-5</v>
      </c>
      <c r="AS63">
        <f t="shared" si="46"/>
        <v>-6.9575619624731938E-2</v>
      </c>
      <c r="AT63">
        <f t="shared" si="47"/>
        <v>-4.5456202813987566E-2</v>
      </c>
      <c r="AU63">
        <f t="shared" si="48"/>
        <v>-0.11506082581518741</v>
      </c>
      <c r="AW63">
        <v>60</v>
      </c>
      <c r="AX63">
        <f>IF(Z63&gt;0, (R63*SUMPRODUCT(K63:$K$98, X63:$X$98)-K63*$AZ$3)/Z63, 0)</f>
        <v>-17393999712.931499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500000</v>
      </c>
      <c r="S64">
        <f t="shared" si="32"/>
        <v>-44908793124.70031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-203.4530760190793</v>
      </c>
      <c r="AC64">
        <f t="shared" si="33"/>
        <v>-181.65455656588992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-3.7674026693864707E-3</v>
      </c>
      <c r="AI64">
        <f t="shared" si="38"/>
        <v>-3.7676049177034778E-3</v>
      </c>
      <c r="AJ64">
        <f t="shared" si="39"/>
        <v>-21.798519453189385</v>
      </c>
      <c r="AK64">
        <f t="shared" si="61"/>
        <v>-14.241715321335553</v>
      </c>
      <c r="AL64">
        <f t="shared" si="40"/>
        <v>-36.044002379442645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-9.5859906290091488E-6</v>
      </c>
      <c r="AR64">
        <f t="shared" si="45"/>
        <v>-9.5865052409690853E-6</v>
      </c>
      <c r="AS64">
        <f t="shared" si="46"/>
        <v>-5.5465375363917949E-2</v>
      </c>
      <c r="AT64">
        <f t="shared" si="47"/>
        <v>-3.6237419143086008E-2</v>
      </c>
      <c r="AU64">
        <f t="shared" si="48"/>
        <v>-9.1712381012244937E-2</v>
      </c>
      <c r="AW64">
        <v>61</v>
      </c>
      <c r="AX64">
        <f>IF(Z64&gt;0, (R64*SUMPRODUCT(K64:$K$98, X64:$X$98)-K64*$AZ$3)/Z64, 0)</f>
        <v>-44908793124.70031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500000</v>
      </c>
      <c r="S65">
        <f t="shared" si="32"/>
        <v>-121405902802.51392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-181.65455656588992</v>
      </c>
      <c r="AC65">
        <f t="shared" si="33"/>
        <v>-162.19157646000625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-1.3342859716410072E-3</v>
      </c>
      <c r="AI65">
        <f t="shared" si="38"/>
        <v>-1.3343527688776803E-3</v>
      </c>
      <c r="AJ65">
        <f t="shared" si="39"/>
        <v>-19.462980105883673</v>
      </c>
      <c r="AK65">
        <f t="shared" si="61"/>
        <v>-12.715818959612296</v>
      </c>
      <c r="AL65">
        <f t="shared" si="40"/>
        <v>-32.180133418264845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-3.0312786190922763E-6</v>
      </c>
      <c r="AR65">
        <f t="shared" si="45"/>
        <v>-3.0314303714449541E-6</v>
      </c>
      <c r="AS65">
        <f t="shared" si="46"/>
        <v>-4.4216694706175765E-2</v>
      </c>
      <c r="AT65">
        <f t="shared" si="47"/>
        <v>-2.8888252560367637E-2</v>
      </c>
      <c r="AU65">
        <f t="shared" si="48"/>
        <v>-7.3107978696914835E-2</v>
      </c>
      <c r="AW65">
        <v>62</v>
      </c>
      <c r="AX65">
        <f>IF(Z65&gt;0, (R65*SUMPRODUCT(K65:$K$98, X65:$X$98)-K65*$AZ$3)/Z65, 0)</f>
        <v>-121405902802.51392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500000</v>
      </c>
      <c r="S66">
        <f t="shared" si="32"/>
        <v>-344510179340.53534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-162.19157646000625</v>
      </c>
      <c r="AC66">
        <f t="shared" si="33"/>
        <v>-144.81391012353993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-4.5111901277889149E-4</v>
      </c>
      <c r="AI66">
        <f t="shared" si="38"/>
        <v>-4.5114003014191988E-4</v>
      </c>
      <c r="AJ66">
        <f t="shared" si="39"/>
        <v>-17.377666336466319</v>
      </c>
      <c r="AK66">
        <f t="shared" si="61"/>
        <v>-11.353410352200438</v>
      </c>
      <c r="AL66">
        <f t="shared" si="40"/>
        <v>-28.731527828696898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-9.1506099728813097E-7</v>
      </c>
      <c r="AR66">
        <f t="shared" si="45"/>
        <v>-9.1510362942871553E-7</v>
      </c>
      <c r="AS66">
        <f t="shared" si="46"/>
        <v>-3.5249289517711307E-2</v>
      </c>
      <c r="AT66">
        <f t="shared" si="47"/>
        <v>-2.3029539224049399E-2</v>
      </c>
      <c r="AU66">
        <f t="shared" si="48"/>
        <v>-5.8279743845390128E-2</v>
      </c>
      <c r="AW66">
        <v>63</v>
      </c>
      <c r="AX66">
        <f>IF(Z66&gt;0, (R66*SUMPRODUCT(K66:$K$98, X66:$X$98)-K66*$AZ$3)/Z66, 0)</f>
        <v>-344510179340.53534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-1029087854578.106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-144.81391012353993</v>
      </c>
      <c r="AC67">
        <f t="shared" ref="AC67:AC79" si="64">S67*Z67</f>
        <v>-129.2981348174001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-1.4525017558154879E-4</v>
      </c>
      <c r="AI67">
        <f t="shared" ref="AI67:AI79" si="69">SUM(AE67:AH67)</f>
        <v>-1.4525645775338874E-4</v>
      </c>
      <c r="AJ67">
        <f t="shared" ref="AJ67:AJ79" si="70">AB67-AC67</f>
        <v>-15.51577530613983</v>
      </c>
      <c r="AK67">
        <f t="shared" si="61"/>
        <v>-10.136973708647796</v>
      </c>
      <c r="AL67">
        <f t="shared" ref="AL67:AL79" si="71">SUM(AI67:AK67)</f>
        <v>-25.65289427124538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-2.6306166039910791E-7</v>
      </c>
      <c r="AR67">
        <f t="shared" ref="AR67:AR79" si="76">AI67*$K67</f>
        <v>-2.6307303800019174E-7</v>
      </c>
      <c r="AS67">
        <f t="shared" ref="AS67:AS79" si="77">AJ67*$K67</f>
        <v>-2.8100521036004234E-2</v>
      </c>
      <c r="AT67">
        <f t="shared" ref="AT67:AT79" si="78">AK67*$K67</f>
        <v>-1.835900799804429E-2</v>
      </c>
      <c r="AU67">
        <f t="shared" ref="AU67:AU79" si="79">AL67*$K67</f>
        <v>-4.6459792107086527E-2</v>
      </c>
      <c r="AW67">
        <v>64</v>
      </c>
      <c r="AX67">
        <f>IF(Z67&gt;0, (R67*SUMPRODUCT(K67:$K$98, X67:$X$98)-K67*$AZ$3)/Z67, 0)</f>
        <v>-1029087854578.106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500000</v>
      </c>
      <c r="S68">
        <f t="shared" si="63"/>
        <v>-3245118201819.6084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-129.2981348174001</v>
      </c>
      <c r="AC68">
        <f t="shared" si="64"/>
        <v>-115.4447634543896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-4.4406049992718517E-5</v>
      </c>
      <c r="AI68">
        <f t="shared" si="69"/>
        <v>-4.44078287378408E-5</v>
      </c>
      <c r="AJ68">
        <f t="shared" si="70"/>
        <v>-13.853371363010496</v>
      </c>
      <c r="AK68">
        <f t="shared" si="61"/>
        <v>-9.0508694372180081</v>
      </c>
      <c r="AL68">
        <f t="shared" si="71"/>
        <v>-22.904285208057242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-7.1806707167233366E-8</v>
      </c>
      <c r="AR68">
        <f t="shared" si="76"/>
        <v>-7.1809583483189007E-8</v>
      </c>
      <c r="AS68">
        <f t="shared" si="77"/>
        <v>-2.2401564221671322E-2</v>
      </c>
      <c r="AT68">
        <f t="shared" si="78"/>
        <v>-1.4635688862074996E-2</v>
      </c>
      <c r="AU68">
        <f t="shared" si="79"/>
        <v>-3.7037324893329802E-2</v>
      </c>
      <c r="AW68">
        <v>65</v>
      </c>
      <c r="AX68">
        <f>IF(Z68&gt;0, (R68*SUMPRODUCT(K68:$K$98, X68:$X$98)-K68*$AZ$3)/Z68, 0)</f>
        <v>-3245118201819.6084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500000</v>
      </c>
      <c r="S69">
        <f t="shared" si="63"/>
        <v>-10833551216174.508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-115.4447634543896</v>
      </c>
      <c r="AC69">
        <f t="shared" si="64"/>
        <v>-103.07568171720332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-1.2852333233354815E-5</v>
      </c>
      <c r="AI69">
        <f t="shared" si="69"/>
        <v>-1.285280895770254E-5</v>
      </c>
      <c r="AJ69">
        <f t="shared" si="70"/>
        <v>-12.369081737186278</v>
      </c>
      <c r="AK69">
        <f t="shared" si="61"/>
        <v>-8.0811334418072729</v>
      </c>
      <c r="AL69">
        <f t="shared" si="71"/>
        <v>-20.45022803180251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-1.8556105069308859E-8</v>
      </c>
      <c r="AR69">
        <f t="shared" si="76"/>
        <v>-1.8556791916655576E-8</v>
      </c>
      <c r="AS69">
        <f t="shared" si="77"/>
        <v>-1.7858390080521307E-2</v>
      </c>
      <c r="AT69">
        <f t="shared" si="78"/>
        <v>-1.1667481577283929E-2</v>
      </c>
      <c r="AU69">
        <f t="shared" si="79"/>
        <v>-2.9525890214597152E-2</v>
      </c>
      <c r="AW69">
        <v>66</v>
      </c>
      <c r="AX69">
        <f>IF(Z69&gt;0, (R69*SUMPRODUCT(K69:$K$98, X69:$X$98)-K69*$AZ$3)/Z69, 0)</f>
        <v>-10833551216174.508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500000</v>
      </c>
      <c r="S70">
        <f t="shared" si="63"/>
        <v>-38810675419418.648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-103.07568171720332</v>
      </c>
      <c r="AC70">
        <f t="shared" si="64"/>
        <v>-92.031858692015689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-3.5240197017389637E-6</v>
      </c>
      <c r="AI70">
        <f t="shared" si="69"/>
        <v>-3.5241382668730377E-6</v>
      </c>
      <c r="AJ70">
        <f t="shared" si="70"/>
        <v>-11.043823025187635</v>
      </c>
      <c r="AK70">
        <f t="shared" si="61"/>
        <v>-7.2152977202042337</v>
      </c>
      <c r="AL70">
        <f t="shared" si="71"/>
        <v>-18.259124269530133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-4.5428160414035981E-9</v>
      </c>
      <c r="AR70">
        <f t="shared" si="76"/>
        <v>-4.542968883793428E-9</v>
      </c>
      <c r="AS70">
        <f t="shared" si="77"/>
        <v>-1.4236599293837054E-2</v>
      </c>
      <c r="AT70">
        <f t="shared" si="78"/>
        <v>-9.3012448853994987E-3</v>
      </c>
      <c r="AU70">
        <f t="shared" si="79"/>
        <v>-2.3537848722205434E-2</v>
      </c>
      <c r="AW70">
        <v>67</v>
      </c>
      <c r="AX70">
        <f>IF(Z70&gt;0, (R70*SUMPRODUCT(K70:$K$98, X70:$X$98)-K70*$AZ$3)/Z70, 0)</f>
        <v>-38810675419418.648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500000</v>
      </c>
      <c r="S71">
        <f t="shared" si="63"/>
        <v>-149938267418673.88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-92.031858692015689</v>
      </c>
      <c r="AC71">
        <f t="shared" si="64"/>
        <v>-82.171302407501585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-8.9977771408144147E-7</v>
      </c>
      <c r="AI71">
        <f t="shared" si="69"/>
        <v>-8.9980511579276648E-7</v>
      </c>
      <c r="AJ71">
        <f t="shared" si="70"/>
        <v>-9.8605562845141037</v>
      </c>
      <c r="AK71">
        <f t="shared" si="61"/>
        <v>-6.4422301084410991</v>
      </c>
      <c r="AL71">
        <f t="shared" si="71"/>
        <v>-16.302787292760318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-1.0356285929899885E-9</v>
      </c>
      <c r="AR71">
        <f t="shared" si="76"/>
        <v>-1.0356601318859855E-9</v>
      </c>
      <c r="AS71">
        <f t="shared" si="77"/>
        <v>-1.1349329808034813E-2</v>
      </c>
      <c r="AT71">
        <f t="shared" si="78"/>
        <v>-7.4148954775275925E-3</v>
      </c>
      <c r="AU71">
        <f t="shared" si="79"/>
        <v>-1.8764226321222537E-2</v>
      </c>
      <c r="AW71">
        <v>68</v>
      </c>
      <c r="AX71">
        <f>IF(Z71&gt;0, (R71*SUMPRODUCT(K71:$K$98, X71:$X$98)-K71*$AZ$3)/Z71, 0)</f>
        <v>-149938267418673.88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500000</v>
      </c>
      <c r="S72">
        <f t="shared" si="63"/>
        <v>-628181305510093.13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-82.171302407501585</v>
      </c>
      <c r="AC72">
        <f t="shared" si="64"/>
        <v>-73.367234293307817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-2.1288039827741822E-7</v>
      </c>
      <c r="AI72">
        <f t="shared" si="69"/>
        <v>-2.1288623793180221E-7</v>
      </c>
      <c r="AJ72">
        <f t="shared" si="70"/>
        <v>-8.8040681141937682</v>
      </c>
      <c r="AK72">
        <f t="shared" ref="AK72:AK79" si="92">G72*SUM(AB72:AB72, AE72:AF72)</f>
        <v>-5.7519911685251115</v>
      </c>
      <c r="AL72">
        <f t="shared" si="71"/>
        <v>-14.556059495605119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-2.1876933750744848E-10</v>
      </c>
      <c r="AR72">
        <f t="shared" si="76"/>
        <v>-2.1877533870498099E-10</v>
      </c>
      <c r="AS72">
        <f t="shared" si="77"/>
        <v>-9.0476162403766661E-3</v>
      </c>
      <c r="AT72">
        <f t="shared" si="78"/>
        <v>-5.91110927764746E-3</v>
      </c>
      <c r="AU72">
        <f t="shared" si="79"/>
        <v>-1.4958725736799466E-2</v>
      </c>
      <c r="AW72">
        <v>69</v>
      </c>
      <c r="AX72">
        <f>IF(Z72&gt;0, (R72*SUMPRODUCT(K72:$K$98, X72:$X$98)-K72*$AZ$3)/Z72, 0)</f>
        <v>-628181305510093.13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500000</v>
      </c>
      <c r="S73">
        <f t="shared" si="63"/>
        <v>-2872481931418865.5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-73.367234293307817</v>
      </c>
      <c r="AC73">
        <f t="shared" si="64"/>
        <v>-65.506459190643213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-4.6410163912155288E-8</v>
      </c>
      <c r="AI73">
        <f t="shared" si="69"/>
        <v>-4.6411304153604226E-8</v>
      </c>
      <c r="AJ73">
        <f t="shared" si="70"/>
        <v>-7.8607751026646042</v>
      </c>
      <c r="AK73">
        <f t="shared" si="92"/>
        <v>-5.1357064005315474</v>
      </c>
      <c r="AL73">
        <f t="shared" si="71"/>
        <v>-12.996481549607456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-4.2583941561750616E-11</v>
      </c>
      <c r="AR73">
        <f t="shared" si="76"/>
        <v>-4.2584987797556198E-11</v>
      </c>
      <c r="AS73">
        <f t="shared" si="77"/>
        <v>-7.2127042739071473E-3</v>
      </c>
      <c r="AT73">
        <f t="shared" si="78"/>
        <v>-4.7123001257331184E-3</v>
      </c>
      <c r="AU73">
        <f t="shared" si="79"/>
        <v>-1.1925004442225254E-2</v>
      </c>
      <c r="AW73">
        <v>70</v>
      </c>
      <c r="AX73">
        <f>IF(Z73&gt;0, (R73*SUMPRODUCT(K73:$K$98, X73:$X$98)-K73*$AZ$3)/Z73, 0)</f>
        <v>-2872481931418865.5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500000</v>
      </c>
      <c r="S74">
        <f t="shared" si="63"/>
        <v>-1.4443428869654474E+16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-65.506459190643213</v>
      </c>
      <c r="AC74">
        <f t="shared" si="64"/>
        <v>-58.487909991682777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-9.26366648842603E-9</v>
      </c>
      <c r="AI74">
        <f t="shared" si="69"/>
        <v>-9.2638689608116376E-9</v>
      </c>
      <c r="AJ74">
        <f t="shared" si="70"/>
        <v>-7.0185491989604358</v>
      </c>
      <c r="AK74">
        <f t="shared" si="92"/>
        <v>-4.5854521433450257</v>
      </c>
      <c r="AL74">
        <f t="shared" si="71"/>
        <v>-11.60400135156933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-7.5892287520357921E-12</v>
      </c>
      <c r="AR74">
        <f t="shared" si="76"/>
        <v>-7.5893946268815953E-12</v>
      </c>
      <c r="AS74">
        <f t="shared" si="77"/>
        <v>-5.7499236878699985E-3</v>
      </c>
      <c r="AT74">
        <f t="shared" si="78"/>
        <v>-3.756616809428231E-3</v>
      </c>
      <c r="AU74">
        <f t="shared" si="79"/>
        <v>-9.5065405048876239E-3</v>
      </c>
      <c r="AW74">
        <v>71</v>
      </c>
      <c r="AX74">
        <f>IF(Z74&gt;0, (R74*SUMPRODUCT(K74:$K$98, X74:$X$98)-K74*$AZ$3)/Z74, 0)</f>
        <v>-1.4443428869654474E+16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500000</v>
      </c>
      <c r="S75">
        <f t="shared" si="63"/>
        <v>-8.0614116876289888E+16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-58.487909991682777</v>
      </c>
      <c r="AC75">
        <f t="shared" si="64"/>
        <v>-52.221348206866239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-1.6805795742222985E-9</v>
      </c>
      <c r="AI75">
        <f t="shared" si="69"/>
        <v>-1.6806119639266273E-9</v>
      </c>
      <c r="AJ75">
        <f t="shared" si="70"/>
        <v>-6.2665617848165382</v>
      </c>
      <c r="AK75">
        <f t="shared" si="92"/>
        <v>-4.0941536994177952</v>
      </c>
      <c r="AL75">
        <f t="shared" si="71"/>
        <v>-10.360715485914945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-1.2292940806416628E-12</v>
      </c>
      <c r="AR75">
        <f t="shared" si="76"/>
        <v>-1.2293177727490856E-12</v>
      </c>
      <c r="AS75">
        <f t="shared" si="77"/>
        <v>-4.5838039603778085E-3</v>
      </c>
      <c r="AT75">
        <f t="shared" si="78"/>
        <v>-2.994751920783331E-3</v>
      </c>
      <c r="AU75">
        <f t="shared" si="79"/>
        <v>-7.5785558823904574E-3</v>
      </c>
      <c r="AW75">
        <v>72</v>
      </c>
      <c r="AX75">
        <f>IF(Z75&gt;0, (R75*SUMPRODUCT(K75:$K$98, X75:$X$98)-K75*$AZ$3)/Z75, 0)</f>
        <v>-8.0614116876289888E+16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500000</v>
      </c>
      <c r="S76">
        <f t="shared" si="63"/>
        <v>-5.0555223708711571E+17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-52.221348206866239</v>
      </c>
      <c r="AC76">
        <f t="shared" si="64"/>
        <v>-46.626203756131645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-2.7454394227026041E-10</v>
      </c>
      <c r="AI76">
        <f t="shared" si="69"/>
        <v>-2.7454855368331879E-10</v>
      </c>
      <c r="AJ76">
        <f t="shared" si="70"/>
        <v>-5.595144450734594</v>
      </c>
      <c r="AK76">
        <f t="shared" si="92"/>
        <v>-3.6554943744806372</v>
      </c>
      <c r="AL76">
        <f t="shared" si="71"/>
        <v>-9.25063882548978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-1.7930423712872775E-13</v>
      </c>
      <c r="AR76">
        <f t="shared" si="76"/>
        <v>-1.7930724883568323E-13</v>
      </c>
      <c r="AS76">
        <f t="shared" si="77"/>
        <v>-3.6541804531109285E-3</v>
      </c>
      <c r="AT76">
        <f t="shared" si="78"/>
        <v>-2.3873978960329322E-3</v>
      </c>
      <c r="AU76">
        <f t="shared" si="79"/>
        <v>-6.0415783493231682E-3</v>
      </c>
      <c r="AW76">
        <v>73</v>
      </c>
      <c r="AX76">
        <f>IF(Z76&gt;0, (R76*SUMPRODUCT(K76:$K$98, X76:$X$98)-K76*$AZ$3)/Z76, 0)</f>
        <v>-5.0555223708711571E+17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500000</v>
      </c>
      <c r="S77">
        <f t="shared" si="63"/>
        <v>-3.6176271805359933E+18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-46.626203756131645</v>
      </c>
      <c r="AC77">
        <f t="shared" si="64"/>
        <v>-41.630539067974837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-3.9899143319129216E-11</v>
      </c>
      <c r="AI77">
        <f t="shared" si="69"/>
        <v>-3.9899718703725119E-11</v>
      </c>
      <c r="AJ77">
        <f t="shared" si="70"/>
        <v>-4.9956646881568076</v>
      </c>
      <c r="AK77">
        <f t="shared" si="92"/>
        <v>-3.2638342629292154</v>
      </c>
      <c r="AL77">
        <f t="shared" si="71"/>
        <v>-8.2594989511259236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-2.3266134543785961E-14</v>
      </c>
      <c r="AR77">
        <f t="shared" si="76"/>
        <v>-2.3266470064158306E-14</v>
      </c>
      <c r="AS77">
        <f t="shared" si="77"/>
        <v>-2.9130902846871824E-3</v>
      </c>
      <c r="AT77">
        <f t="shared" si="78"/>
        <v>-1.9032189859956848E-3</v>
      </c>
      <c r="AU77">
        <f t="shared" si="79"/>
        <v>-4.8163092707061341E-3</v>
      </c>
      <c r="AW77">
        <v>74</v>
      </c>
      <c r="AX77">
        <f>IF(Z77&gt;0, (R77*SUMPRODUCT(K77:$K$98, X77:$X$98)-K77*$AZ$3)/Z77, 0)</f>
        <v>-3.6176271805359933E+18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500000</v>
      </c>
      <c r="S78">
        <f t="shared" si="63"/>
        <v>-3.0137779827982975E+19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-41.630539067974837</v>
      </c>
      <c r="AC78">
        <f t="shared" si="64"/>
        <v>-37.1701241678347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-5.0796375857920188E-12</v>
      </c>
      <c r="AI78">
        <f t="shared" si="69"/>
        <v>-5.079699252783383E-12</v>
      </c>
      <c r="AJ78">
        <f t="shared" si="70"/>
        <v>-4.4604149001401368</v>
      </c>
      <c r="AK78">
        <f t="shared" si="92"/>
        <v>-2.9141377347582389</v>
      </c>
      <c r="AL78">
        <f t="shared" si="71"/>
        <v>-7.3745526349034556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-2.6446936323435016E-15</v>
      </c>
      <c r="AR78">
        <f t="shared" si="76"/>
        <v>-2.6447257390236792E-15</v>
      </c>
      <c r="AS78">
        <f t="shared" si="77"/>
        <v>-2.3222977397060487E-3</v>
      </c>
      <c r="AT78">
        <f t="shared" si="78"/>
        <v>-1.5172345232746269E-3</v>
      </c>
      <c r="AU78">
        <f t="shared" si="79"/>
        <v>-3.8395322629833201E-3</v>
      </c>
      <c r="AW78">
        <v>75</v>
      </c>
      <c r="AX78">
        <f>IF(Z78&gt;0, (R78*SUMPRODUCT(K78:$K$98, X78:$X$98)-K78*$AZ$3)/Z78, 0)</f>
        <v>-3.0137779827982975E+19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-37.1701241678347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-37.1701241678347</v>
      </c>
      <c r="AK79">
        <f t="shared" si="92"/>
        <v>-2.6019086917484291</v>
      </c>
      <c r="AL79">
        <f t="shared" si="71"/>
        <v>-39.772032859583746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-2.8666678730322488E-16</v>
      </c>
      <c r="AR79">
        <f t="shared" si="76"/>
        <v>-2.8666678730322488E-16</v>
      </c>
      <c r="AS79">
        <f t="shared" si="77"/>
        <v>-1.7279001039479634E-2</v>
      </c>
      <c r="AT79">
        <f t="shared" si="78"/>
        <v>-1.2095300727635744E-3</v>
      </c>
      <c r="AU79">
        <f t="shared" si="79"/>
        <v>-1.8488531112243491E-2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127602.99829923757</v>
      </c>
      <c r="AO81" s="6">
        <f t="shared" si="93"/>
        <v>-12760.299829923759</v>
      </c>
      <c r="AP81" s="6">
        <f t="shared" si="93"/>
        <v>-2965.7167305430016</v>
      </c>
      <c r="AQ81" s="6">
        <f t="shared" si="93"/>
        <v>-71392.299464260184</v>
      </c>
      <c r="AR81" s="6">
        <f t="shared" si="93"/>
        <v>40484.682274510582</v>
      </c>
      <c r="AS81" s="6">
        <f t="shared" si="93"/>
        <v>-12102.966604127118</v>
      </c>
      <c r="AT81" s="6">
        <f t="shared" si="93"/>
        <v>3262.5879955483401</v>
      </c>
      <c r="AU81" s="6">
        <f t="shared" si="93"/>
        <v>31644.303665931802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219535.02419588412</v>
      </c>
      <c r="K3">
        <v>1</v>
      </c>
      <c r="L3" s="2">
        <v>0</v>
      </c>
      <c r="O3">
        <f>$C$3</f>
        <v>219535.02419588412</v>
      </c>
      <c r="P3" s="2">
        <f>O3*C5</f>
        <v>21953.502419588414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219535.02419588412</v>
      </c>
      <c r="AF3">
        <f t="shared" ref="AF3:AF34" si="4">-$Z3*P3</f>
        <v>-21953.502419588414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195061.6135722957</v>
      </c>
      <c r="AJ3">
        <f t="shared" ref="AJ3:AJ34" si="8">AB3-AC3</f>
        <v>0</v>
      </c>
      <c r="AL3">
        <f t="shared" ref="AL3:AL34" si="9">SUM(AI3:AK3)</f>
        <v>195061.6135722957</v>
      </c>
      <c r="AN3">
        <f t="shared" ref="AN3:AN34" si="10">AE3*$K3</f>
        <v>219535.02419588412</v>
      </c>
      <c r="AO3">
        <f t="shared" ref="AO3:AO34" si="11">AF3*$K3</f>
        <v>-21953.502419588414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195061.6135722957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195061.6135722957</v>
      </c>
      <c r="AW3">
        <v>0</v>
      </c>
      <c r="AX3">
        <f>IF(Z3&gt;0, (R3*SUMPRODUCT(K3:$K$98, X3:$X$98)-K3*$AZ$3)/Z3, 0)</f>
        <v>0</v>
      </c>
      <c r="AZ3">
        <f>C6*ABS(SUMPRODUCT(X4:X69, K4:K69))/1</f>
        <v>145755.20498176568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9994.7757416110835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9776.8441442195617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-9776.8441442195617</v>
      </c>
      <c r="AK4">
        <f>G4*SUM(AB4, AE4:AF4)</f>
        <v>0</v>
      </c>
      <c r="AL4">
        <f t="shared" si="9"/>
        <v>-15679.119644219561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-5506.3676648941127</v>
      </c>
      <c r="AR4">
        <f t="shared" si="14"/>
        <v>-5506.3676648941127</v>
      </c>
      <c r="AS4">
        <f t="shared" si="15"/>
        <v>-9121.0412764432895</v>
      </c>
      <c r="AT4">
        <f t="shared" si="16"/>
        <v>0</v>
      </c>
      <c r="AU4">
        <f t="shared" si="17"/>
        <v>-14627.408941337402</v>
      </c>
      <c r="AW4">
        <v>1</v>
      </c>
      <c r="AX4">
        <f>IF(Z4&gt;0, (R4*SUMPRODUCT(K4:$K$98, X4:$X$98)-K4*$AZ$3)/Z4, 0)</f>
        <v>9994.7757416110835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500000</v>
      </c>
      <c r="S5">
        <f t="shared" si="1"/>
        <v>16346.653343877293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9776.8441442195617</v>
      </c>
      <c r="AC5">
        <f t="shared" si="2"/>
        <v>15612.392919487393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-6665.7915909748235</v>
      </c>
      <c r="AI5">
        <f t="shared" si="7"/>
        <v>-6713.5456865412261</v>
      </c>
      <c r="AJ5">
        <f t="shared" si="8"/>
        <v>-5835.5487752678309</v>
      </c>
      <c r="AK5">
        <f>G5*SUM(AB5, AE5:AF5)</f>
        <v>400.85060991300207</v>
      </c>
      <c r="AL5">
        <f t="shared" si="9"/>
        <v>-12148.243851896055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-5699.9718335754778</v>
      </c>
      <c r="AR5">
        <f t="shared" si="14"/>
        <v>-5740.806743571</v>
      </c>
      <c r="AS5">
        <f t="shared" si="15"/>
        <v>-4990.0245452495637</v>
      </c>
      <c r="AT5">
        <f t="shared" si="16"/>
        <v>342.77057042545823</v>
      </c>
      <c r="AU5">
        <f t="shared" si="17"/>
        <v>-10388.060718395107</v>
      </c>
      <c r="AW5">
        <v>2</v>
      </c>
      <c r="AX5">
        <f>IF(Z5&gt;0, (R5*SUMPRODUCT(K5:$K$98, X5:$X$98)-K5*$AZ$3)/Z5, 0)</f>
        <v>16346.653343877293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500000</v>
      </c>
      <c r="S6">
        <f t="shared" si="1"/>
        <v>23758.332244043748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15612.392919487393</v>
      </c>
      <c r="AC6">
        <f t="shared" si="2"/>
        <v>22111.838512268412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-7416.4154289913367</v>
      </c>
      <c r="AI6">
        <f t="shared" si="7"/>
        <v>-7462.9503420591764</v>
      </c>
      <c r="AJ6">
        <f t="shared" si="8"/>
        <v>-6499.4455927810195</v>
      </c>
      <c r="AK6">
        <f>G6*SUM(AB6, AE6:AF6)</f>
        <v>913.32498579001253</v>
      </c>
      <c r="AL6">
        <f t="shared" si="9"/>
        <v>-13049.070949050183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-5721.0972446724281</v>
      </c>
      <c r="AR6">
        <f t="shared" si="14"/>
        <v>-5756.9947433336774</v>
      </c>
      <c r="AS6">
        <f t="shared" si="15"/>
        <v>-5013.7375162943126</v>
      </c>
      <c r="AT6">
        <f t="shared" si="16"/>
        <v>704.5480542079581</v>
      </c>
      <c r="AU6">
        <f t="shared" si="17"/>
        <v>-10066.184205420032</v>
      </c>
      <c r="AW6">
        <v>3</v>
      </c>
      <c r="AX6">
        <f>IF(Z6&gt;0, (R6*SUMPRODUCT(K6:$K$98, X6:$X$98)-K6*$AZ$3)/Z6, 0)</f>
        <v>23758.332244043748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500000</v>
      </c>
      <c r="S7">
        <f t="shared" si="1"/>
        <v>29311.939282349049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22111.838512268412</v>
      </c>
      <c r="AC7">
        <f t="shared" si="2"/>
        <v>26528.589846277493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-8173.7234598163486</v>
      </c>
      <c r="AI7">
        <f t="shared" si="7"/>
        <v>-8218.9756514075289</v>
      </c>
      <c r="AJ7">
        <f t="shared" si="8"/>
        <v>-4416.7513340090809</v>
      </c>
      <c r="AK7">
        <f>G7*SUM(AB7, AE7:AF7)</f>
        <v>1085.691270952379</v>
      </c>
      <c r="AL7">
        <f t="shared" si="9"/>
        <v>-11550.035714464231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-5736.7775953528644</v>
      </c>
      <c r="AR7">
        <f t="shared" si="14"/>
        <v>-5768.5381216463156</v>
      </c>
      <c r="AS7">
        <f t="shared" si="15"/>
        <v>-3099.9238256290942</v>
      </c>
      <c r="AT7">
        <f t="shared" si="16"/>
        <v>761.99903132148859</v>
      </c>
      <c r="AU7">
        <f t="shared" si="17"/>
        <v>-8106.4629159539218</v>
      </c>
      <c r="AW7">
        <v>4</v>
      </c>
      <c r="AX7">
        <f>IF(Z7&gt;0, (R7*SUMPRODUCT(K7:$K$98, X7:$X$98)-K7*$AZ$3)/Z7, 0)</f>
        <v>29311.939282349049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500000</v>
      </c>
      <c r="S8">
        <f t="shared" si="1"/>
        <v>31433.020084777389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26528.589846277493</v>
      </c>
      <c r="AC8">
        <f t="shared" si="2"/>
        <v>27600.298594035121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-8963.1816848440048</v>
      </c>
      <c r="AI8">
        <f t="shared" si="7"/>
        <v>-9007.0850363507889</v>
      </c>
      <c r="AJ8">
        <f t="shared" si="8"/>
        <v>-1071.7087477576279</v>
      </c>
      <c r="AK8">
        <f t="shared" ref="AK8:AK39" si="30">G8*SUM(AB8:AB8, AE8:AF8)</f>
        <v>565.05896372571056</v>
      </c>
      <c r="AL8">
        <f t="shared" si="9"/>
        <v>-9513.7348203827059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-5872.1774097594889</v>
      </c>
      <c r="AR8">
        <f t="shared" si="14"/>
        <v>-5900.940440343461</v>
      </c>
      <c r="AS8">
        <f t="shared" si="15"/>
        <v>-702.12387963365279</v>
      </c>
      <c r="AT8">
        <f t="shared" si="16"/>
        <v>370.19516045099255</v>
      </c>
      <c r="AU8">
        <f t="shared" si="17"/>
        <v>-6232.8691595261216</v>
      </c>
      <c r="AW8">
        <v>5</v>
      </c>
      <c r="AX8">
        <f>IF(Z8&gt;0, (R8*SUMPRODUCT(K8:$K$98, X8:$X$98)-K8*$AZ$3)/Z8, 0)</f>
        <v>31433.020084777389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500000</v>
      </c>
      <c r="S9">
        <f t="shared" si="1"/>
        <v>31527.039537123041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27600.298594035121</v>
      </c>
      <c r="AC9">
        <f t="shared" si="2"/>
        <v>26783.457566084791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-9873.554235247404</v>
      </c>
      <c r="AI9">
        <f t="shared" si="7"/>
        <v>-9916.0311978155951</v>
      </c>
      <c r="AJ9">
        <f t="shared" si="8"/>
        <v>816.84102795032959</v>
      </c>
      <c r="AK9">
        <f t="shared" si="30"/>
        <v>162.8417617048072</v>
      </c>
      <c r="AL9">
        <f t="shared" si="9"/>
        <v>-8936.3484081604583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-6126.1509602894157</v>
      </c>
      <c r="AR9">
        <f t="shared" si="14"/>
        <v>-6152.5062401437908</v>
      </c>
      <c r="AS9">
        <f t="shared" si="15"/>
        <v>506.81763917573863</v>
      </c>
      <c r="AT9">
        <f t="shared" si="16"/>
        <v>101.03689016887522</v>
      </c>
      <c r="AU9">
        <f t="shared" si="17"/>
        <v>-5544.6517107991776</v>
      </c>
      <c r="AW9">
        <v>6</v>
      </c>
      <c r="AX9">
        <f>IF(Z9&gt;0, (R9*SUMPRODUCT(K9:$K$98, X9:$X$98)-K9*$AZ$3)/Z9, 0)</f>
        <v>31527.039537123041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500000</v>
      </c>
      <c r="S10">
        <f t="shared" si="1"/>
        <v>30870.621879208142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26783.457566084791</v>
      </c>
      <c r="AC10">
        <f t="shared" si="2"/>
        <v>25298.756887180221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-10767.357810522921</v>
      </c>
      <c r="AI10">
        <f t="shared" si="7"/>
        <v>-10808.333267684377</v>
      </c>
      <c r="AJ10">
        <f t="shared" si="8"/>
        <v>1484.7006789045699</v>
      </c>
      <c r="AK10">
        <f t="shared" si="30"/>
        <v>109.81217602094766</v>
      </c>
      <c r="AL10">
        <f t="shared" si="9"/>
        <v>-9213.8204127588597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-6337.8434915530215</v>
      </c>
      <c r="AR10">
        <f t="shared" si="14"/>
        <v>-6361.9623180148246</v>
      </c>
      <c r="AS10">
        <f t="shared" si="15"/>
        <v>873.91918242964857</v>
      </c>
      <c r="AT10">
        <f t="shared" si="16"/>
        <v>64.637248741512551</v>
      </c>
      <c r="AU10">
        <f t="shared" si="17"/>
        <v>-5423.4058868436641</v>
      </c>
      <c r="AW10">
        <v>7</v>
      </c>
      <c r="AX10">
        <f>IF(Z10&gt;0, (R10*SUMPRODUCT(K10:$K$98, X10:$X$98)-K10*$AZ$3)/Z10, 0)</f>
        <v>30870.621879208142</v>
      </c>
    </row>
    <row r="11" spans="1:52" x14ac:dyDescent="0.25">
      <c r="A11" t="s">
        <v>33</v>
      </c>
      <c r="C11" s="25">
        <f>AU71</f>
        <v>42671.733082796221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500000</v>
      </c>
      <c r="S11">
        <f t="shared" si="1"/>
        <v>29475.389753517098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25298.756887180221</v>
      </c>
      <c r="AC11">
        <f t="shared" si="2"/>
        <v>23232.673793031776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-11554.115176778259</v>
      </c>
      <c r="AI11">
        <f t="shared" si="7"/>
        <v>-11593.525467850423</v>
      </c>
      <c r="AJ11">
        <f t="shared" si="8"/>
        <v>2066.0830941484455</v>
      </c>
      <c r="AK11">
        <f t="shared" si="30"/>
        <v>60.717016529232524</v>
      </c>
      <c r="AL11">
        <f t="shared" si="9"/>
        <v>-9466.7253571727451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-6462.3164076683597</v>
      </c>
      <c r="AR11">
        <f t="shared" si="14"/>
        <v>-6484.3589238394379</v>
      </c>
      <c r="AS11">
        <f t="shared" si="15"/>
        <v>1155.5781186737906</v>
      </c>
      <c r="AT11">
        <f t="shared" si="16"/>
        <v>33.95955173877185</v>
      </c>
      <c r="AU11">
        <f t="shared" si="17"/>
        <v>-5294.821253426875</v>
      </c>
      <c r="AW11">
        <v>8</v>
      </c>
      <c r="AX11">
        <f>IF(Z11&gt;0, (R11*SUMPRODUCT(K11:$K$98, X11:$X$98)-K11*$AZ$3)/Z11, 0)</f>
        <v>29475.389753517098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500000</v>
      </c>
      <c r="S12">
        <f t="shared" si="1"/>
        <v>27555.959511555691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23232.673793031776</v>
      </c>
      <c r="AC12">
        <f t="shared" si="2"/>
        <v>20822.061445902917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-12347.756920795826</v>
      </c>
      <c r="AI12">
        <f t="shared" si="7"/>
        <v>-12385.538333265189</v>
      </c>
      <c r="AJ12">
        <f t="shared" si="8"/>
        <v>2410.6123471288593</v>
      </c>
      <c r="AK12">
        <f t="shared" si="30"/>
        <v>53.435149723973083</v>
      </c>
      <c r="AL12">
        <f t="shared" si="9"/>
        <v>-9921.4908364123567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-6562.9640687390356</v>
      </c>
      <c r="AR12">
        <f t="shared" si="14"/>
        <v>-6583.0452911094753</v>
      </c>
      <c r="AS12">
        <f t="shared" si="15"/>
        <v>1281.2660890028042</v>
      </c>
      <c r="AT12">
        <f t="shared" si="16"/>
        <v>28.401350131496063</v>
      </c>
      <c r="AU12">
        <f t="shared" si="17"/>
        <v>-5273.377851975175</v>
      </c>
      <c r="AW12">
        <v>9</v>
      </c>
      <c r="AX12">
        <f>IF(Z12&gt;0, (R12*SUMPRODUCT(K12:$K$98, X12:$X$98)-K12*$AZ$3)/Z12, 0)</f>
        <v>27555.959511555691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500000</v>
      </c>
      <c r="S13">
        <f t="shared" si="1"/>
        <v>25057.452868593831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20822.061445902917</v>
      </c>
      <c r="AC13">
        <f t="shared" si="2"/>
        <v>18088.434761442477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-13096.767950572232</v>
      </c>
      <c r="AI13">
        <f t="shared" si="7"/>
        <v>-13132.861872121844</v>
      </c>
      <c r="AJ13">
        <f t="shared" si="8"/>
        <v>2733.6266844604397</v>
      </c>
      <c r="AK13">
        <f t="shared" si="30"/>
        <v>41.644122891805836</v>
      </c>
      <c r="AL13">
        <f t="shared" si="9"/>
        <v>-10357.591064769598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-6616.9880167100437</v>
      </c>
      <c r="AR13">
        <f t="shared" si="14"/>
        <v>-6635.2240461847377</v>
      </c>
      <c r="AS13">
        <f t="shared" si="15"/>
        <v>1381.1327406502007</v>
      </c>
      <c r="AT13">
        <f t="shared" si="16"/>
        <v>21.040203444197068</v>
      </c>
      <c r="AU13">
        <f t="shared" si="17"/>
        <v>-5233.0511020903396</v>
      </c>
      <c r="AW13">
        <v>10</v>
      </c>
      <c r="AX13">
        <f>IF(Z13&gt;0, (R13*SUMPRODUCT(K13:$K$98, X13:$X$98)-K13*$AZ$3)/Z13, 0)</f>
        <v>25057.452868593831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500000</v>
      </c>
      <c r="S14">
        <f t="shared" si="1"/>
        <v>21978.351115277645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18088.434761442477</v>
      </c>
      <c r="AC14">
        <f t="shared" si="2"/>
        <v>15098.190577751871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-13851.131546649802</v>
      </c>
      <c r="AI14">
        <f t="shared" si="7"/>
        <v>-13885.479415829253</v>
      </c>
      <c r="AJ14">
        <f t="shared" si="8"/>
        <v>2990.2441836906055</v>
      </c>
      <c r="AK14">
        <f t="shared" si="30"/>
        <v>32.559182570596455</v>
      </c>
      <c r="AL14">
        <f t="shared" si="9"/>
        <v>-10862.676049568052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-6653.4715287187464</v>
      </c>
      <c r="AR14">
        <f t="shared" si="14"/>
        <v>-6669.970727277936</v>
      </c>
      <c r="AS14">
        <f t="shared" si="15"/>
        <v>1436.3811702383573</v>
      </c>
      <c r="AT14">
        <f t="shared" si="16"/>
        <v>15.639992552393037</v>
      </c>
      <c r="AU14">
        <f t="shared" si="17"/>
        <v>-5217.9495644871859</v>
      </c>
      <c r="AW14">
        <v>11</v>
      </c>
      <c r="AX14">
        <f>IF(Z14&gt;0, (R14*SUMPRODUCT(K14:$K$98, X14:$X$98)-K14*$AZ$3)/Z14, 0)</f>
        <v>21978.351115277645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500000</v>
      </c>
      <c r="S15">
        <f t="shared" si="1"/>
        <v>18497.802769058017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15098.190577751871</v>
      </c>
      <c r="AC15">
        <f t="shared" si="2"/>
        <v>12038.094307883555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-14651.35803796949</v>
      </c>
      <c r="AI15">
        <f t="shared" si="7"/>
        <v>-14683.89729265335</v>
      </c>
      <c r="AJ15">
        <f t="shared" si="8"/>
        <v>3060.0962698683161</v>
      </c>
      <c r="AK15">
        <f t="shared" si="30"/>
        <v>61.902581368782677</v>
      </c>
      <c r="AL15">
        <f t="shared" si="9"/>
        <v>-11561.898441416251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-6676.6577877040854</v>
      </c>
      <c r="AR15">
        <f t="shared" si="14"/>
        <v>-6691.4860014183405</v>
      </c>
      <c r="AS15">
        <f t="shared" si="15"/>
        <v>1394.4929567888744</v>
      </c>
      <c r="AT15">
        <f t="shared" si="16"/>
        <v>28.209149684539934</v>
      </c>
      <c r="AU15">
        <f t="shared" si="17"/>
        <v>-5268.783894944926</v>
      </c>
      <c r="AW15">
        <v>12</v>
      </c>
      <c r="AX15">
        <f>IF(Z15&gt;0, (R15*SUMPRODUCT(K15:$K$98, X15:$X$98)-K15*$AZ$3)/Z15, 0)</f>
        <v>18497.802769058017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500000</v>
      </c>
      <c r="S16">
        <f t="shared" si="1"/>
        <v>14586.207755271887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12038.094307883555</v>
      </c>
      <c r="AC16">
        <f t="shared" si="2"/>
        <v>8949.2127118418575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-15368.936542177347</v>
      </c>
      <c r="AI16">
        <f t="shared" si="7"/>
        <v>-15399.61351066015</v>
      </c>
      <c r="AJ16">
        <f t="shared" si="8"/>
        <v>3088.8815960416978</v>
      </c>
      <c r="AK16">
        <f t="shared" si="30"/>
        <v>85.470469585973248</v>
      </c>
      <c r="AL16">
        <f t="shared" si="9"/>
        <v>-12225.26144503248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-6625.3523544121063</v>
      </c>
      <c r="AR16">
        <f t="shared" si="14"/>
        <v>-6638.5768039246668</v>
      </c>
      <c r="AS16">
        <f t="shared" si="15"/>
        <v>1331.577425586519</v>
      </c>
      <c r="AT16">
        <f t="shared" si="16"/>
        <v>36.845228383245789</v>
      </c>
      <c r="AU16">
        <f t="shared" si="17"/>
        <v>-5270.1541499549021</v>
      </c>
      <c r="AW16">
        <v>13</v>
      </c>
      <c r="AX16">
        <f>IF(Z16&gt;0, (R16*SUMPRODUCT(K16:$K$98, X16:$X$98)-K16*$AZ$3)/Z16, 0)</f>
        <v>14586.207755271887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500000</v>
      </c>
      <c r="S17">
        <f t="shared" si="1"/>
        <v>10586.97323285021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8949.2127118418575</v>
      </c>
      <c r="AC17">
        <f t="shared" si="2"/>
        <v>6092.1990366986865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-15980.516379384406</v>
      </c>
      <c r="AI17">
        <f t="shared" si="7"/>
        <v>-16009.288526544442</v>
      </c>
      <c r="AJ17">
        <f t="shared" si="8"/>
        <v>2857.013675143171</v>
      </c>
      <c r="AK17">
        <f t="shared" si="30"/>
        <v>123.49913542341763</v>
      </c>
      <c r="AL17">
        <f t="shared" si="9"/>
        <v>-13028.775715977854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-6475.8381417922001</v>
      </c>
      <c r="AR17">
        <f t="shared" si="14"/>
        <v>-6487.497575290894</v>
      </c>
      <c r="AS17">
        <f t="shared" si="15"/>
        <v>1157.7572144653541</v>
      </c>
      <c r="AT17">
        <f t="shared" si="16"/>
        <v>50.045968019222173</v>
      </c>
      <c r="AU17">
        <f t="shared" si="17"/>
        <v>-5279.6943928063183</v>
      </c>
      <c r="AW17">
        <v>14</v>
      </c>
      <c r="AX17">
        <f>IF(Z17&gt;0, (R17*SUMPRODUCT(K17:$K$98, X17:$X$98)-K17*$AZ$3)/Z17, 0)</f>
        <v>10586.97323285021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500000</v>
      </c>
      <c r="S18">
        <f t="shared" si="1"/>
        <v>6640.1362694619465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6092.1990366986865</v>
      </c>
      <c r="AC18">
        <f t="shared" si="2"/>
        <v>3562.8378098009562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-16563.783019203318</v>
      </c>
      <c r="AI18">
        <f t="shared" si="7"/>
        <v>-16590.611066589834</v>
      </c>
      <c r="AJ18">
        <f t="shared" si="8"/>
        <v>2529.3612268977304</v>
      </c>
      <c r="AK18">
        <f t="shared" si="30"/>
        <v>131.59149919269163</v>
      </c>
      <c r="AL18">
        <f t="shared" si="9"/>
        <v>-13929.658340499413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-6263.7152244623412</v>
      </c>
      <c r="AR18">
        <f t="shared" si="14"/>
        <v>-6273.8604460377919</v>
      </c>
      <c r="AS18">
        <f t="shared" si="15"/>
        <v>956.49637565984506</v>
      </c>
      <c r="AT18">
        <f t="shared" si="16"/>
        <v>49.762284132041906</v>
      </c>
      <c r="AU18">
        <f t="shared" si="17"/>
        <v>-5267.6017862459057</v>
      </c>
      <c r="AW18">
        <v>15</v>
      </c>
      <c r="AX18">
        <f>IF(Z18&gt;0, (R18*SUMPRODUCT(K18:$K$98, X18:$X$98)-K18*$AZ$3)/Z18, 0)</f>
        <v>6640.1362694619465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500000</v>
      </c>
      <c r="S19">
        <f t="shared" si="1"/>
        <v>2043.2648944583373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3562.8378098009562</v>
      </c>
      <c r="AC19">
        <f t="shared" si="2"/>
        <v>1015.4890777015025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-17100.990977806909</v>
      </c>
      <c r="AI19">
        <f t="shared" si="7"/>
        <v>-17125.840645621778</v>
      </c>
      <c r="AJ19">
        <f t="shared" si="8"/>
        <v>2547.3487320994536</v>
      </c>
      <c r="AK19">
        <f t="shared" si="30"/>
        <v>79.451283158561324</v>
      </c>
      <c r="AL19">
        <f t="shared" si="9"/>
        <v>-14499.040630363763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-6030.8349602227981</v>
      </c>
      <c r="AR19">
        <f t="shared" si="14"/>
        <v>-6039.5984433216627</v>
      </c>
      <c r="AS19">
        <f t="shared" si="15"/>
        <v>898.34792669978719</v>
      </c>
      <c r="AT19">
        <f t="shared" si="16"/>
        <v>28.019287112018656</v>
      </c>
      <c r="AU19">
        <f t="shared" si="17"/>
        <v>-5113.2312295098563</v>
      </c>
      <c r="AW19">
        <v>16</v>
      </c>
      <c r="AX19">
        <f>IF(Z19&gt;0, (R19*SUMPRODUCT(K19:$K$98, X19:$X$98)-K19*$AZ$3)/Z19, 0)</f>
        <v>2043.2648944583373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500000</v>
      </c>
      <c r="S20">
        <f t="shared" si="1"/>
        <v>-5183.4591572453601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1015.4890777015025</v>
      </c>
      <c r="AC20">
        <f t="shared" si="2"/>
        <v>-2367.9684555695931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-17595.861667724101</v>
      </c>
      <c r="AI20">
        <f t="shared" si="7"/>
        <v>-17618.703252694049</v>
      </c>
      <c r="AJ20">
        <f t="shared" si="8"/>
        <v>3383.4575332710956</v>
      </c>
      <c r="AK20">
        <f t="shared" si="30"/>
        <v>4.3666030341164612</v>
      </c>
      <c r="AL20">
        <f t="shared" si="9"/>
        <v>-14230.879116388836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-5885.7593120921347</v>
      </c>
      <c r="AR20">
        <f t="shared" si="14"/>
        <v>-5893.3997490300098</v>
      </c>
      <c r="AS20">
        <f t="shared" si="15"/>
        <v>1131.7556968549638</v>
      </c>
      <c r="AT20">
        <f t="shared" si="16"/>
        <v>1.4606147147316682</v>
      </c>
      <c r="AU20">
        <f t="shared" si="17"/>
        <v>-4760.1834374603141</v>
      </c>
      <c r="AW20">
        <v>17</v>
      </c>
      <c r="AX20">
        <f>IF(Z20&gt;0, (R20*SUMPRODUCT(K20:$K$98, X20:$X$98)-K20*$AZ$3)/Z20, 0)</f>
        <v>-5183.4591572453601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500000</v>
      </c>
      <c r="S21">
        <f t="shared" si="1"/>
        <v>-14083.532535115824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-2367.9684555695931</v>
      </c>
      <c r="AC21">
        <f t="shared" si="2"/>
        <v>-5861.4304347068683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-18036.512663587109</v>
      </c>
      <c r="AI21">
        <f t="shared" si="7"/>
        <v>-18057.322181440999</v>
      </c>
      <c r="AJ21">
        <f t="shared" si="8"/>
        <v>3493.4619791372752</v>
      </c>
      <c r="AK21">
        <f t="shared" si="30"/>
        <v>-3.7887495289113491</v>
      </c>
      <c r="AL21">
        <f t="shared" si="9"/>
        <v>-14567.648951832634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-5737.1202523729035</v>
      </c>
      <c r="AR21">
        <f t="shared" si="14"/>
        <v>-5743.7394203101003</v>
      </c>
      <c r="AS21">
        <f t="shared" si="15"/>
        <v>1111.2132287005609</v>
      </c>
      <c r="AT21">
        <f t="shared" si="16"/>
        <v>-1.2051393780444157</v>
      </c>
      <c r="AU21">
        <f t="shared" si="17"/>
        <v>-4633.7313309875835</v>
      </c>
      <c r="AW21">
        <v>18</v>
      </c>
      <c r="AX21">
        <f>IF(Z21&gt;0, (R21*SUMPRODUCT(K21:$K$98, X21:$X$98)-K21*$AZ$3)/Z21, 0)</f>
        <v>-14083.532535115824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500000</v>
      </c>
      <c r="S22">
        <f t="shared" si="1"/>
        <v>-22718.167545129527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-5861.4304347068683</v>
      </c>
      <c r="AC22">
        <f t="shared" si="2"/>
        <v>-8525.0427968989752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-18388.116945937341</v>
      </c>
      <c r="AI22">
        <f t="shared" si="7"/>
        <v>-18406.879556918098</v>
      </c>
      <c r="AJ22">
        <f t="shared" si="8"/>
        <v>2663.612362192107</v>
      </c>
      <c r="AK22">
        <f t="shared" si="30"/>
        <v>-123.09003912884424</v>
      </c>
      <c r="AL22">
        <f t="shared" si="9"/>
        <v>-15866.357233854837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-5461.2136648380074</v>
      </c>
      <c r="AR22">
        <f t="shared" si="14"/>
        <v>-5466.7861020689325</v>
      </c>
      <c r="AS22">
        <f t="shared" si="15"/>
        <v>791.08460496543046</v>
      </c>
      <c r="AT22">
        <f t="shared" si="16"/>
        <v>-36.557359607418057</v>
      </c>
      <c r="AU22">
        <f t="shared" si="17"/>
        <v>-4712.2588567109206</v>
      </c>
      <c r="AW22">
        <v>19</v>
      </c>
      <c r="AX22">
        <f>IF(Z22&gt;0, (R22*SUMPRODUCT(K22:$K$98, X22:$X$98)-K22*$AZ$3)/Z22, 0)</f>
        <v>-22718.167545129527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500000</v>
      </c>
      <c r="S23">
        <f t="shared" si="1"/>
        <v>-27976.908119231532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-8525.0427968989752</v>
      </c>
      <c r="AC23">
        <f t="shared" si="2"/>
        <v>-9348.1660842005949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-18680.527747361117</v>
      </c>
      <c r="AI23">
        <f t="shared" si="7"/>
        <v>-18697.234679457331</v>
      </c>
      <c r="AJ23">
        <f t="shared" si="8"/>
        <v>823.12328730161971</v>
      </c>
      <c r="AK23">
        <f t="shared" si="30"/>
        <v>-596.75299578292834</v>
      </c>
      <c r="AL23">
        <f t="shared" si="9"/>
        <v>-18470.86438793864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-4953.6238976380828</v>
      </c>
      <c r="AR23">
        <f t="shared" si="14"/>
        <v>-4958.0541717292263</v>
      </c>
      <c r="AS23">
        <f t="shared" si="15"/>
        <v>218.27237655294383</v>
      </c>
      <c r="AT23">
        <f t="shared" si="16"/>
        <v>-158.24445330860743</v>
      </c>
      <c r="AU23">
        <f t="shared" si="17"/>
        <v>-4898.0262484848899</v>
      </c>
      <c r="AW23">
        <v>20</v>
      </c>
      <c r="AX23">
        <f>IF(Z23&gt;0, (R23*SUMPRODUCT(K23:$K$98, X23:$X$98)-K23*$AZ$3)/Z23, 0)</f>
        <v>-27976.908119231532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500000</v>
      </c>
      <c r="S24">
        <f t="shared" si="1"/>
        <v>-34652.64697136452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-9348.1660842005949</v>
      </c>
      <c r="AC24">
        <f t="shared" si="2"/>
        <v>-10160.637859038317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-18791.676378293385</v>
      </c>
      <c r="AI24">
        <f t="shared" si="7"/>
        <v>-18806.337073430808</v>
      </c>
      <c r="AJ24">
        <f t="shared" si="8"/>
        <v>812.47177483772248</v>
      </c>
      <c r="AK24">
        <f t="shared" si="30"/>
        <v>-654.3716258940417</v>
      </c>
      <c r="AL24">
        <f t="shared" si="9"/>
        <v>-18648.236924487126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-4449.1944864383186</v>
      </c>
      <c r="AR24">
        <f t="shared" si="14"/>
        <v>-4452.6656128380964</v>
      </c>
      <c r="AS24">
        <f t="shared" si="15"/>
        <v>192.36415465148841</v>
      </c>
      <c r="AT24">
        <f t="shared" si="16"/>
        <v>-154.93171398867275</v>
      </c>
      <c r="AU24">
        <f t="shared" si="17"/>
        <v>-4415.2331721752807</v>
      </c>
      <c r="AW24">
        <v>21</v>
      </c>
      <c r="AX24">
        <f>IF(Z24&gt;0, (R24*SUMPRODUCT(K24:$K$98, X24:$X$98)-K24*$AZ$3)/Z24, 0)</f>
        <v>-34652.64697136452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500000</v>
      </c>
      <c r="S25">
        <f t="shared" si="1"/>
        <v>-43139.985164492762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-10160.637859038317</v>
      </c>
      <c r="AC25">
        <f t="shared" si="2"/>
        <v>-10912.375092976305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-18664.539189442363</v>
      </c>
      <c r="AI25">
        <f t="shared" si="7"/>
        <v>-18677.186823709468</v>
      </c>
      <c r="AJ25">
        <f t="shared" si="8"/>
        <v>751.73723393798718</v>
      </c>
      <c r="AK25">
        <f t="shared" si="30"/>
        <v>-711.2446501326823</v>
      </c>
      <c r="AL25">
        <f t="shared" si="9"/>
        <v>-18636.694239904162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-3945.6187173106237</v>
      </c>
      <c r="AR25">
        <f t="shared" si="14"/>
        <v>-3948.2923832386964</v>
      </c>
      <c r="AS25">
        <f t="shared" si="15"/>
        <v>158.91463864282275</v>
      </c>
      <c r="AT25">
        <f t="shared" si="16"/>
        <v>-150.3546471556044</v>
      </c>
      <c r="AU25">
        <f t="shared" si="17"/>
        <v>-3939.7323917514777</v>
      </c>
      <c r="AW25">
        <v>22</v>
      </c>
      <c r="AX25">
        <f>IF(Z25&gt;0, (R25*SUMPRODUCT(K25:$K$98, X25:$X$98)-K25*$AZ$3)/Z25, 0)</f>
        <v>-43139.985164492762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500000</v>
      </c>
      <c r="S26">
        <f t="shared" si="1"/>
        <v>-54032.024120958413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-10912.375092976305</v>
      </c>
      <c r="AC26">
        <f t="shared" si="2"/>
        <v>-11556.692691983077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-18268.586824581358</v>
      </c>
      <c r="AI26">
        <f t="shared" si="7"/>
        <v>-18279.281123823333</v>
      </c>
      <c r="AJ26">
        <f t="shared" si="8"/>
        <v>644.31759900677207</v>
      </c>
      <c r="AK26">
        <f t="shared" si="30"/>
        <v>-763.86625650834139</v>
      </c>
      <c r="AL26">
        <f t="shared" si="9"/>
        <v>-18398.829781324901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-3448.1390745397694</v>
      </c>
      <c r="AR26">
        <f t="shared" si="14"/>
        <v>-3450.1575903365942</v>
      </c>
      <c r="AS26">
        <f t="shared" si="15"/>
        <v>121.61294745357567</v>
      </c>
      <c r="AT26">
        <f t="shared" si="16"/>
        <v>-144.17738558982322</v>
      </c>
      <c r="AU26">
        <f t="shared" si="17"/>
        <v>-3472.7220284728414</v>
      </c>
      <c r="AW26">
        <v>23</v>
      </c>
      <c r="AX26">
        <f>IF(Z26&gt;0, (R26*SUMPRODUCT(K26:$K$98, X26:$X$98)-K26*$AZ$3)/Z26, 0)</f>
        <v>-54032.024120958413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500000</v>
      </c>
      <c r="S27">
        <f t="shared" si="1"/>
        <v>-68214.17922953151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-11556.692691983077</v>
      </c>
      <c r="AC27">
        <f t="shared" si="2"/>
        <v>-12057.241482322972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-17495.738276986092</v>
      </c>
      <c r="AI27">
        <f t="shared" si="7"/>
        <v>-17504.576059407947</v>
      </c>
      <c r="AJ27">
        <f t="shared" si="8"/>
        <v>500.54879033989528</v>
      </c>
      <c r="AK27">
        <f t="shared" si="30"/>
        <v>-808.96848843881548</v>
      </c>
      <c r="AL27">
        <f t="shared" si="9"/>
        <v>-17812.995757506866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-2948.4520619463538</v>
      </c>
      <c r="AR27">
        <f t="shared" si="14"/>
        <v>-2949.9414405248517</v>
      </c>
      <c r="AS27">
        <f t="shared" si="15"/>
        <v>84.354491912110035</v>
      </c>
      <c r="AT27">
        <f t="shared" si="16"/>
        <v>-136.33061777819063</v>
      </c>
      <c r="AU27">
        <f t="shared" si="17"/>
        <v>-3001.9175663909318</v>
      </c>
      <c r="AW27">
        <v>24</v>
      </c>
      <c r="AX27">
        <f>IF(Z27&gt;0, (R27*SUMPRODUCT(K27:$K$98, X27:$X$98)-K27*$AZ$3)/Z27, 0)</f>
        <v>-68214.17922953151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500000</v>
      </c>
      <c r="S28">
        <f t="shared" si="1"/>
        <v>-86955.028859979211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-12057.241482322972</v>
      </c>
      <c r="AC28">
        <f t="shared" si="2"/>
        <v>-12373.916504805153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-16342.804541396927</v>
      </c>
      <c r="AI28">
        <f t="shared" si="7"/>
        <v>-16349.919665540425</v>
      </c>
      <c r="AJ28">
        <f t="shared" si="8"/>
        <v>316.67502248218079</v>
      </c>
      <c r="AK28">
        <f t="shared" si="30"/>
        <v>-844.00690376260809</v>
      </c>
      <c r="AL28">
        <f t="shared" si="9"/>
        <v>-16877.251546820851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-2459.0669996930801</v>
      </c>
      <c r="AR28">
        <f t="shared" si="14"/>
        <v>-2460.1375972723195</v>
      </c>
      <c r="AS28">
        <f t="shared" si="15"/>
        <v>47.649416318995662</v>
      </c>
      <c r="AT28">
        <f t="shared" si="16"/>
        <v>-126.99592161789136</v>
      </c>
      <c r="AU28">
        <f t="shared" si="17"/>
        <v>-2539.4841025712149</v>
      </c>
      <c r="AW28">
        <v>25</v>
      </c>
      <c r="AX28">
        <f>IF(Z28&gt;0, (R28*SUMPRODUCT(K28:$K$98, X28:$X$98)-K28*$AZ$3)/Z28, 0)</f>
        <v>-86955.028859979211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500000</v>
      </c>
      <c r="S29">
        <f t="shared" si="1"/>
        <v>-112204.84204267064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-12373.916504805153</v>
      </c>
      <c r="AC29">
        <f t="shared" si="2"/>
        <v>-12483.182576405219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-14812.97375254392</v>
      </c>
      <c r="AI29">
        <f t="shared" si="7"/>
        <v>-14818.536428070729</v>
      </c>
      <c r="AJ29">
        <f t="shared" si="8"/>
        <v>109.26607160006643</v>
      </c>
      <c r="AK29">
        <f t="shared" si="30"/>
        <v>-866.17415533636074</v>
      </c>
      <c r="AL29">
        <f t="shared" si="9"/>
        <v>-15575.444511807023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-1990.0684093293978</v>
      </c>
      <c r="AR29">
        <f t="shared" si="14"/>
        <v>-1990.8157342772565</v>
      </c>
      <c r="AS29">
        <f t="shared" si="15"/>
        <v>14.679493863645902</v>
      </c>
      <c r="AT29">
        <f t="shared" si="16"/>
        <v>-116.36730425019736</v>
      </c>
      <c r="AU29">
        <f t="shared" si="17"/>
        <v>-2092.503544663808</v>
      </c>
      <c r="AW29">
        <v>26</v>
      </c>
      <c r="AX29">
        <f>IF(Z29&gt;0, (R29*SUMPRODUCT(K29:$K$98, X29:$X$98)-K29*$AZ$3)/Z29, 0)</f>
        <v>-112204.84204267064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500000</v>
      </c>
      <c r="S30">
        <f t="shared" si="1"/>
        <v>-147090.59578988681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-12483.182576405219</v>
      </c>
      <c r="AC30">
        <f t="shared" si="2"/>
        <v>-12375.214442794426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-13003.847165284382</v>
      </c>
      <c r="AI30">
        <f t="shared" si="7"/>
        <v>-13008.053829339395</v>
      </c>
      <c r="AJ30">
        <f t="shared" si="8"/>
        <v>-107.9681336107933</v>
      </c>
      <c r="AK30">
        <f t="shared" si="30"/>
        <v>-873.82278034836543</v>
      </c>
      <c r="AL30">
        <f t="shared" si="9"/>
        <v>-13989.844743298554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-1559.838323611893</v>
      </c>
      <c r="AR30">
        <f t="shared" si="14"/>
        <v>-1560.3429216530853</v>
      </c>
      <c r="AS30">
        <f t="shared" si="15"/>
        <v>-12.951000607310018</v>
      </c>
      <c r="AT30">
        <f t="shared" si="16"/>
        <v>-104.81684716129695</v>
      </c>
      <c r="AU30">
        <f t="shared" si="17"/>
        <v>-1678.1107694216926</v>
      </c>
      <c r="AW30">
        <v>27</v>
      </c>
      <c r="AX30">
        <f>IF(Z30&gt;0, (R30*SUMPRODUCT(K30:$K$98, X30:$X$98)-K30*$AZ$3)/Z30, 0)</f>
        <v>-147090.59578988681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500000</v>
      </c>
      <c r="S31">
        <f t="shared" si="1"/>
        <v>-197078.04603773347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-12375.214442794426</v>
      </c>
      <c r="AC31">
        <f t="shared" si="2"/>
        <v>-12061.805853066862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-11044.377225105332</v>
      </c>
      <c r="AI31">
        <f t="shared" si="7"/>
        <v>-11047.437384797284</v>
      </c>
      <c r="AJ31">
        <f t="shared" si="8"/>
        <v>-313.40858972756359</v>
      </c>
      <c r="AK31">
        <f t="shared" si="30"/>
        <v>-866.26501099560994</v>
      </c>
      <c r="AL31">
        <f t="shared" si="9"/>
        <v>-12227.110985520458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-1182.8534441973763</v>
      </c>
      <c r="AR31">
        <f t="shared" si="14"/>
        <v>-1183.1811874786533</v>
      </c>
      <c r="AS31">
        <f t="shared" si="15"/>
        <v>-33.56607821739405</v>
      </c>
      <c r="AT31">
        <f t="shared" si="16"/>
        <v>-92.777033141772534</v>
      </c>
      <c r="AU31">
        <f t="shared" si="17"/>
        <v>-1309.52429883782</v>
      </c>
      <c r="AW31">
        <v>28</v>
      </c>
      <c r="AX31">
        <f>IF(Z31&gt;0, (R31*SUMPRODUCT(K31:$K$98, X31:$X$98)-K31*$AZ$3)/Z31, 0)</f>
        <v>-197078.04603773347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500000</v>
      </c>
      <c r="S32">
        <f t="shared" si="1"/>
        <v>-272007.57059054187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-12061.805853066862</v>
      </c>
      <c r="AC32">
        <f t="shared" si="2"/>
        <v>-11572.117410354011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-9023.8983548182059</v>
      </c>
      <c r="AI32">
        <f t="shared" si="7"/>
        <v>-9026.0255230777566</v>
      </c>
      <c r="AJ32">
        <f t="shared" si="8"/>
        <v>-489.68844271285161</v>
      </c>
      <c r="AK32">
        <f t="shared" si="30"/>
        <v>-844.32640971468049</v>
      </c>
      <c r="AL32">
        <f t="shared" si="9"/>
        <v>-10360.040375505288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-862.91074954189378</v>
      </c>
      <c r="AR32">
        <f t="shared" si="14"/>
        <v>-863.11416011735423</v>
      </c>
      <c r="AS32">
        <f t="shared" si="15"/>
        <v>-46.826482804710437</v>
      </c>
      <c r="AT32">
        <f t="shared" si="16"/>
        <v>-80.73875684513834</v>
      </c>
      <c r="AU32">
        <f t="shared" si="17"/>
        <v>-990.67939976720299</v>
      </c>
      <c r="AW32">
        <v>29</v>
      </c>
      <c r="AX32">
        <f>IF(Z32&gt;0, (R32*SUMPRODUCT(K32:$K$98, X32:$X$98)-K32*$AZ$3)/Z32, 0)</f>
        <v>-272007.57059054187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500000</v>
      </c>
      <c r="S33">
        <f t="shared" si="1"/>
        <v>-390481.1400200756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-11572.117410354011</v>
      </c>
      <c r="AC33">
        <f t="shared" si="2"/>
        <v>-10941.687189440341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-7048.4463512802758</v>
      </c>
      <c r="AI33">
        <f t="shared" si="7"/>
        <v>-7049.8474032221029</v>
      </c>
      <c r="AJ33">
        <f t="shared" si="8"/>
        <v>-630.43022091366947</v>
      </c>
      <c r="AK33">
        <f t="shared" si="30"/>
        <v>-810.04821872478078</v>
      </c>
      <c r="AL33">
        <f t="shared" si="9"/>
        <v>-8490.3258428605532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-601.79290085167281</v>
      </c>
      <c r="AR33">
        <f t="shared" si="14"/>
        <v>-601.91252198096788</v>
      </c>
      <c r="AS33">
        <f t="shared" si="15"/>
        <v>-53.825823808573958</v>
      </c>
      <c r="AT33">
        <f t="shared" si="16"/>
        <v>-69.161520579293395</v>
      </c>
      <c r="AU33">
        <f t="shared" si="17"/>
        <v>-724.89986636883532</v>
      </c>
      <c r="AW33">
        <v>30</v>
      </c>
      <c r="AX33">
        <f>IF(Z33&gt;0, (R33*SUMPRODUCT(K33:$K$98, X33:$X$98)-K33*$AZ$3)/Z33, 0)</f>
        <v>-390481.1400200756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500000</v>
      </c>
      <c r="S34">
        <f t="shared" si="1"/>
        <v>-588412.50418543792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-10941.687189440341</v>
      </c>
      <c r="AC34">
        <f t="shared" si="2"/>
        <v>-10210.13993809955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-5194.4089850146129</v>
      </c>
      <c r="AI34">
        <f t="shared" si="7"/>
        <v>-5195.2765855385205</v>
      </c>
      <c r="AJ34">
        <f t="shared" si="8"/>
        <v>-731.54725134079126</v>
      </c>
      <c r="AK34">
        <f t="shared" si="30"/>
        <v>-765.91810326082395</v>
      </c>
      <c r="AL34">
        <f t="shared" si="9"/>
        <v>-6692.7419401401357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-395.97865861781372</v>
      </c>
      <c r="AR34">
        <f t="shared" si="14"/>
        <v>-396.0447972858824</v>
      </c>
      <c r="AS34">
        <f t="shared" si="15"/>
        <v>-55.767094993321983</v>
      </c>
      <c r="AT34">
        <f t="shared" si="16"/>
        <v>-58.387243672047511</v>
      </c>
      <c r="AU34">
        <f t="shared" si="17"/>
        <v>-510.19913595125189</v>
      </c>
      <c r="AW34">
        <v>31</v>
      </c>
      <c r="AX34">
        <f>IF(Z34&gt;0, (R34*SUMPRODUCT(K34:$K$98, X34:$X$98)-K34*$AZ$3)/Z34, 0)</f>
        <v>-588412.50418543792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-938661.92531574797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-10210.13993809955</v>
      </c>
      <c r="AC35">
        <f t="shared" ref="AC35:AC69" si="33">S35*Z35</f>
        <v>-9415.6363179740911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-3573.788575504524</v>
      </c>
      <c r="AI35">
        <f t="shared" ref="AI35:AI66" si="38">SUM(AE35:AH35)</f>
        <v>-3574.2901211656422</v>
      </c>
      <c r="AJ35">
        <f t="shared" ref="AJ35:AJ69" si="39">AB35-AC35</f>
        <v>-794.50362012545884</v>
      </c>
      <c r="AK35">
        <f t="shared" si="30"/>
        <v>-714.7097956669686</v>
      </c>
      <c r="AL35">
        <f t="shared" ref="AL35:AL66" si="40">SUM(AI35:AK35)</f>
        <v>-5083.5035369580701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-243.24642858354798</v>
      </c>
      <c r="AR35">
        <f t="shared" ref="AR35:AR69" si="45">AI35*$K35</f>
        <v>-243.28056579907181</v>
      </c>
      <c r="AS35">
        <f t="shared" ref="AS35:AS69" si="46">AJ35*$K35</f>
        <v>-54.07711284793465</v>
      </c>
      <c r="AT35">
        <f t="shared" ref="AT35:AT69" si="47">AK35*$K35</f>
        <v>-48.646024127245511</v>
      </c>
      <c r="AU35">
        <f t="shared" ref="AU35:AU69" si="48">AL35*$K35</f>
        <v>-346.00370277425202</v>
      </c>
      <c r="AW35">
        <v>32</v>
      </c>
      <c r="AX35">
        <f>IF(Z35&gt;0, (R35*SUMPRODUCT(K35:$K$98, X35:$X$98)-K35*$AZ$3)/Z35, 0)</f>
        <v>-938661.92531574797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500000</v>
      </c>
      <c r="S36">
        <f t="shared" si="32"/>
        <v>-1501547.5488669348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-9415.6363179740911</v>
      </c>
      <c r="AC36">
        <f t="shared" si="33"/>
        <v>-8595.9521405368614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-2102.9377639550944</v>
      </c>
      <c r="AI36">
        <f t="shared" si="38"/>
        <v>-2103.2240003832057</v>
      </c>
      <c r="AJ36">
        <f t="shared" si="39"/>
        <v>-819.68417743722966</v>
      </c>
      <c r="AK36">
        <f t="shared" si="30"/>
        <v>-659.09454225818649</v>
      </c>
      <c r="AL36">
        <f t="shared" si="40"/>
        <v>-3582.0027200786217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-127.79857570920632</v>
      </c>
      <c r="AR36">
        <f t="shared" si="45"/>
        <v>-127.81597071178591</v>
      </c>
      <c r="AS36">
        <f t="shared" si="46"/>
        <v>-49.813395433459533</v>
      </c>
      <c r="AT36">
        <f t="shared" si="47"/>
        <v>-40.054130560616144</v>
      </c>
      <c r="AU36">
        <f t="shared" si="48"/>
        <v>-217.68349670586159</v>
      </c>
      <c r="AW36">
        <v>33</v>
      </c>
      <c r="AX36">
        <f>IF(Z36&gt;0, (R36*SUMPRODUCT(K36:$K$98, X36:$X$98)-K36*$AZ$3)/Z36, 0)</f>
        <v>-1501547.5488669348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500000</v>
      </c>
      <c r="S37">
        <f t="shared" si="32"/>
        <v>-2413345.725989263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-8595.9521405368614</v>
      </c>
      <c r="AC37">
        <f t="shared" si="33"/>
        <v>-7774.7055322989445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-1222.9673768133275</v>
      </c>
      <c r="AI37">
        <f t="shared" si="38"/>
        <v>-1223.1284541394764</v>
      </c>
      <c r="AJ37">
        <f t="shared" si="39"/>
        <v>-821.24660823791692</v>
      </c>
      <c r="AK37">
        <f t="shared" si="30"/>
        <v>-601.71664983758035</v>
      </c>
      <c r="AL37">
        <f t="shared" si="40"/>
        <v>-2646.0917122149735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-66.358482088417546</v>
      </c>
      <c r="AR37">
        <f t="shared" si="45"/>
        <v>-66.367222179988872</v>
      </c>
      <c r="AS37">
        <f t="shared" si="46"/>
        <v>-44.56102376576132</v>
      </c>
      <c r="AT37">
        <f t="shared" si="47"/>
        <v>-32.649279357387478</v>
      </c>
      <c r="AU37">
        <f t="shared" si="48"/>
        <v>-143.57752530313766</v>
      </c>
      <c r="AW37">
        <v>34</v>
      </c>
      <c r="AX37">
        <f>IF(Z37&gt;0, (R37*SUMPRODUCT(K37:$K$98, X37:$X$98)-K37*$AZ$3)/Z37, 0)</f>
        <v>-2413345.725989263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500000</v>
      </c>
      <c r="S38">
        <f t="shared" si="32"/>
        <v>-3918872.3250896297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-7774.7055322989445</v>
      </c>
      <c r="AC38">
        <f t="shared" si="33"/>
        <v>-6993.7022430060024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-702.3549784334266</v>
      </c>
      <c r="AI38">
        <f t="shared" si="38"/>
        <v>-702.44420948847051</v>
      </c>
      <c r="AJ38">
        <f t="shared" si="39"/>
        <v>-781.0032892929421</v>
      </c>
      <c r="AK38">
        <f t="shared" si="30"/>
        <v>-544.22938726092616</v>
      </c>
      <c r="AL38">
        <f t="shared" si="40"/>
        <v>-2027.6768860423388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-34.026729882380508</v>
      </c>
      <c r="AR38">
        <f t="shared" si="45"/>
        <v>-34.03105282604907</v>
      </c>
      <c r="AS38">
        <f t="shared" si="46"/>
        <v>-37.836975287476463</v>
      </c>
      <c r="AT38">
        <f t="shared" si="47"/>
        <v>-26.366078298021591</v>
      </c>
      <c r="AU38">
        <f t="shared" si="48"/>
        <v>-98.234106411547117</v>
      </c>
      <c r="AW38">
        <v>35</v>
      </c>
      <c r="AX38">
        <f>IF(Z38&gt;0, (R38*SUMPRODUCT(K38:$K$98, X38:$X$98)-K38*$AZ$3)/Z38, 0)</f>
        <v>-3918872.3250896297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500000</v>
      </c>
      <c r="S39">
        <f t="shared" si="32"/>
        <v>-6456512.8756193537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-6993.7022430060024</v>
      </c>
      <c r="AC39">
        <f t="shared" si="33"/>
        <v>-6271.1559627264533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-397.74170368624311</v>
      </c>
      <c r="AI39">
        <f t="shared" si="38"/>
        <v>-397.79026826036801</v>
      </c>
      <c r="AJ39">
        <f t="shared" si="39"/>
        <v>-722.54628027954914</v>
      </c>
      <c r="AK39">
        <f t="shared" si="30"/>
        <v>-489.55915701042022</v>
      </c>
      <c r="AL39">
        <f t="shared" si="40"/>
        <v>-1609.8957055503374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-17.204682219437757</v>
      </c>
      <c r="AR39">
        <f t="shared" si="45"/>
        <v>-17.206782924637128</v>
      </c>
      <c r="AS39">
        <f t="shared" si="46"/>
        <v>-31.254402105273659</v>
      </c>
      <c r="AT39">
        <f t="shared" si="47"/>
        <v>-21.176330382051997</v>
      </c>
      <c r="AU39">
        <f t="shared" si="48"/>
        <v>-69.637515411962781</v>
      </c>
      <c r="AW39">
        <v>36</v>
      </c>
      <c r="AX39">
        <f>IF(Z39&gt;0, (R39*SUMPRODUCT(K39:$K$98, X39:$X$98)-K39*$AZ$3)/Z39, 0)</f>
        <v>-6456512.8756193537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500000</v>
      </c>
      <c r="S40">
        <f t="shared" si="32"/>
        <v>-10809179.046197001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-6271.1559627264533</v>
      </c>
      <c r="AC40">
        <f t="shared" si="33"/>
        <v>-5612.8490287298828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-221.15582764416399</v>
      </c>
      <c r="AI40">
        <f t="shared" si="38"/>
        <v>-221.18179098978322</v>
      </c>
      <c r="AJ40">
        <f t="shared" si="39"/>
        <v>-658.30693399657048</v>
      </c>
      <c r="AK40">
        <f t="shared" ref="AK40:AK69" si="61">G40*SUM(AB40:AB40, AE40:AF40)</f>
        <v>-438.98091739085174</v>
      </c>
      <c r="AL40">
        <f t="shared" si="40"/>
        <v>-1318.4696423772054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-8.5413376596160813</v>
      </c>
      <c r="AR40">
        <f t="shared" si="45"/>
        <v>-8.542340399195993</v>
      </c>
      <c r="AS40">
        <f t="shared" si="46"/>
        <v>-25.424705588036012</v>
      </c>
      <c r="AT40">
        <f t="shared" si="47"/>
        <v>-16.954037709538248</v>
      </c>
      <c r="AU40">
        <f t="shared" si="48"/>
        <v>-50.921083696770253</v>
      </c>
      <c r="AW40">
        <v>37</v>
      </c>
      <c r="AX40">
        <f>IF(Z40&gt;0, (R40*SUMPRODUCT(K40:$K$98, X40:$X$98)-K40*$AZ$3)/Z40, 0)</f>
        <v>-10809179.046197001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500000</v>
      </c>
      <c r="S41">
        <f t="shared" si="32"/>
        <v>-18435848.190527957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-5612.8490287298828</v>
      </c>
      <c r="AC41">
        <f t="shared" si="33"/>
        <v>-5018.2549947680636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-120.93665739059492</v>
      </c>
      <c r="AI41">
        <f t="shared" si="38"/>
        <v>-120.95026743701889</v>
      </c>
      <c r="AJ41">
        <f t="shared" si="39"/>
        <v>-594.59403396181915</v>
      </c>
      <c r="AK41">
        <f t="shared" si="61"/>
        <v>-392.89943201109185</v>
      </c>
      <c r="AL41">
        <f t="shared" si="40"/>
        <v>-1108.4437334099298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-4.1703013743177451</v>
      </c>
      <c r="AR41">
        <f t="shared" si="45"/>
        <v>-4.1707706943447</v>
      </c>
      <c r="AS41">
        <f t="shared" si="46"/>
        <v>-20.503595605288695</v>
      </c>
      <c r="AT41">
        <f t="shared" si="47"/>
        <v>-13.548489569978328</v>
      </c>
      <c r="AU41">
        <f t="shared" si="48"/>
        <v>-38.22285586961172</v>
      </c>
      <c r="AW41">
        <v>38</v>
      </c>
      <c r="AX41">
        <f>IF(Z41&gt;0, (R41*SUMPRODUCT(K41:$K$98, X41:$X$98)-K41*$AZ$3)/Z41, 0)</f>
        <v>-18435848.190527957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500000</v>
      </c>
      <c r="S42">
        <f t="shared" si="32"/>
        <v>-32092461.473598491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-5018.2549947680636</v>
      </c>
      <c r="AC42">
        <f t="shared" si="33"/>
        <v>-4483.9115714803847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-64.880194125140775</v>
      </c>
      <c r="AI42">
        <f t="shared" si="38"/>
        <v>-64.887180051687992</v>
      </c>
      <c r="AJ42">
        <f t="shared" si="39"/>
        <v>-534.34342328767889</v>
      </c>
      <c r="AK42">
        <f t="shared" si="61"/>
        <v>-351.2778496337645</v>
      </c>
      <c r="AL42">
        <f t="shared" si="40"/>
        <v>-950.5084529731314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-1.9975773191938393</v>
      </c>
      <c r="AR42">
        <f t="shared" si="45"/>
        <v>-1.9977924068428892</v>
      </c>
      <c r="AS42">
        <f t="shared" si="46"/>
        <v>-16.451743361943041</v>
      </c>
      <c r="AT42">
        <f t="shared" si="47"/>
        <v>-10.815390962150106</v>
      </c>
      <c r="AU42">
        <f t="shared" si="48"/>
        <v>-29.264926730936036</v>
      </c>
      <c r="AW42">
        <v>39</v>
      </c>
      <c r="AX42">
        <f>IF(Z42&gt;0, (R42*SUMPRODUCT(K42:$K$98, X42:$X$98)-K42*$AZ$3)/Z42, 0)</f>
        <v>-32092461.473598491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500000</v>
      </c>
      <c r="S43">
        <f t="shared" si="32"/>
        <v>-57100312.108333282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-4483.9115714803847</v>
      </c>
      <c r="AC43">
        <f t="shared" si="33"/>
        <v>-4005.0933232085113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-34.089994783259563</v>
      </c>
      <c r="AI43">
        <f t="shared" si="38"/>
        <v>-34.093501851062982</v>
      </c>
      <c r="AJ43">
        <f t="shared" si="39"/>
        <v>-478.81824827187347</v>
      </c>
      <c r="AK43">
        <f t="shared" si="61"/>
        <v>-313.87381000362694</v>
      </c>
      <c r="AL43">
        <f t="shared" si="40"/>
        <v>-826.7855601265635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-0.93713114099759964</v>
      </c>
      <c r="AR43">
        <f t="shared" si="45"/>
        <v>-0.93722755000185642</v>
      </c>
      <c r="AS43">
        <f t="shared" si="46"/>
        <v>-13.162674097968523</v>
      </c>
      <c r="AT43">
        <f t="shared" si="47"/>
        <v>-8.6283651132268666</v>
      </c>
      <c r="AU43">
        <f t="shared" si="48"/>
        <v>-22.728266761197251</v>
      </c>
      <c r="AW43">
        <v>40</v>
      </c>
      <c r="AX43">
        <f>IF(Z43&gt;0, (R43*SUMPRODUCT(K43:$K$98, X43:$X$98)-K43*$AZ$3)/Z43, 0)</f>
        <v>-57100312.108333282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500000</v>
      </c>
      <c r="S44">
        <f t="shared" si="32"/>
        <v>-104083979.76728721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-4005.0933232085113</v>
      </c>
      <c r="AC44">
        <f t="shared" si="33"/>
        <v>-3576.7306100717692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-17.538025395971708</v>
      </c>
      <c r="AI44">
        <f t="shared" si="38"/>
        <v>-17.539743590557499</v>
      </c>
      <c r="AJ44">
        <f t="shared" si="39"/>
        <v>-428.36271313674206</v>
      </c>
      <c r="AK44">
        <f t="shared" si="61"/>
        <v>-280.35653262459584</v>
      </c>
      <c r="AL44">
        <f t="shared" si="40"/>
        <v>-726.25898935189548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-0.43046327644420357</v>
      </c>
      <c r="AR44">
        <f t="shared" si="45"/>
        <v>-0.43050544878996483</v>
      </c>
      <c r="AS44">
        <f t="shared" si="46"/>
        <v>-10.51397821819347</v>
      </c>
      <c r="AT44">
        <f t="shared" si="47"/>
        <v>-6.8812302914009562</v>
      </c>
      <c r="AU44">
        <f t="shared" si="48"/>
        <v>-17.825713958384394</v>
      </c>
      <c r="AW44">
        <v>41</v>
      </c>
      <c r="AX44">
        <f>IF(Z44&gt;0, (R44*SUMPRODUCT(K44:$K$98, X44:$X$98)-K44*$AZ$3)/Z44, 0)</f>
        <v>-104083979.76728721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500000</v>
      </c>
      <c r="S45">
        <f t="shared" si="32"/>
        <v>-194649923.9110004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-3576.7306100717692</v>
      </c>
      <c r="AC45">
        <f t="shared" si="33"/>
        <v>-3193.8576409573752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-8.8060193111024798</v>
      </c>
      <c r="AI45">
        <f t="shared" si="38"/>
        <v>-8.8068397218113006</v>
      </c>
      <c r="AJ45">
        <f t="shared" si="39"/>
        <v>-382.87296911439398</v>
      </c>
      <c r="AK45">
        <f t="shared" si="61"/>
        <v>-250.37114270502386</v>
      </c>
      <c r="AL45">
        <f t="shared" si="40"/>
        <v>-642.0509515412291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-0.19298209785303222</v>
      </c>
      <c r="AR45">
        <f t="shared" si="45"/>
        <v>-0.19300007698458937</v>
      </c>
      <c r="AS45">
        <f t="shared" si="46"/>
        <v>-8.3905821893620747</v>
      </c>
      <c r="AT45">
        <f t="shared" si="47"/>
        <v>-5.4868319786851893</v>
      </c>
      <c r="AU45">
        <f t="shared" si="48"/>
        <v>-14.070414245031854</v>
      </c>
      <c r="AW45">
        <v>42</v>
      </c>
      <c r="AX45">
        <f>IF(Z45&gt;0, (R45*SUMPRODUCT(K45:$K$98, X45:$X$98)-K45*$AZ$3)/Z45, 0)</f>
        <v>-194649923.9110004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500000</v>
      </c>
      <c r="S46">
        <f t="shared" si="32"/>
        <v>-374328532.27241862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-3193.8576409573752</v>
      </c>
      <c r="AC46">
        <f t="shared" si="33"/>
        <v>-2851.8154155634084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-4.3128247096354917</v>
      </c>
      <c r="AI46">
        <f t="shared" si="38"/>
        <v>-4.3132056337662616</v>
      </c>
      <c r="AJ46">
        <f t="shared" si="39"/>
        <v>-342.04222539396687</v>
      </c>
      <c r="AK46">
        <f t="shared" si="61"/>
        <v>-223.57003486701629</v>
      </c>
      <c r="AL46">
        <f t="shared" si="40"/>
        <v>-569.92546589474944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-8.438809323954051E-2</v>
      </c>
      <c r="AR46">
        <f t="shared" si="45"/>
        <v>-8.4395546698289428E-2</v>
      </c>
      <c r="AS46">
        <f t="shared" si="46"/>
        <v>-6.6926650517279054</v>
      </c>
      <c r="AT46">
        <f t="shared" si="47"/>
        <v>-4.3745457369909317</v>
      </c>
      <c r="AU46">
        <f t="shared" si="48"/>
        <v>-11.151606335417126</v>
      </c>
      <c r="AW46">
        <v>43</v>
      </c>
      <c r="AX46">
        <f>IF(Z46&gt;0, (R46*SUMPRODUCT(K46:$K$98, X46:$X$98)-K46*$AZ$3)/Z46, 0)</f>
        <v>-374328532.27241862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500000</v>
      </c>
      <c r="S47">
        <f t="shared" si="32"/>
        <v>-742138959.40766954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-2851.8154155634084</v>
      </c>
      <c r="AC47">
        <f t="shared" si="33"/>
        <v>-2546.3326541103797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-2.0556125911879617</v>
      </c>
      <c r="AI47">
        <f t="shared" si="38"/>
        <v>-2.055784144818305</v>
      </c>
      <c r="AJ47">
        <f t="shared" si="39"/>
        <v>-305.48276145302862</v>
      </c>
      <c r="AK47">
        <f t="shared" si="61"/>
        <v>-199.62707908943861</v>
      </c>
      <c r="AL47">
        <f t="shared" si="40"/>
        <v>-507.16562468728551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-3.5912249819786468E-2</v>
      </c>
      <c r="AR47">
        <f t="shared" si="45"/>
        <v>-3.5915246919948629E-2</v>
      </c>
      <c r="AS47">
        <f t="shared" si="46"/>
        <v>-5.3368875497106103</v>
      </c>
      <c r="AT47">
        <f t="shared" si="47"/>
        <v>-3.4875528422946234</v>
      </c>
      <c r="AU47">
        <f t="shared" si="48"/>
        <v>-8.8603556389251832</v>
      </c>
      <c r="AW47">
        <v>44</v>
      </c>
      <c r="AX47">
        <f>IF(Z47&gt;0, (R47*SUMPRODUCT(K47:$K$98, X47:$X$98)-K47*$AZ$3)/Z47, 0)</f>
        <v>-742138959.40766954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500000</v>
      </c>
      <c r="S48">
        <f t="shared" si="32"/>
        <v>-1519253097.4155717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-2546.3326541103797</v>
      </c>
      <c r="AC48">
        <f t="shared" si="33"/>
        <v>-2273.5407542653179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-0.95013801822344435</v>
      </c>
      <c r="AI48">
        <f t="shared" si="38"/>
        <v>-0.95021284251566174</v>
      </c>
      <c r="AJ48">
        <f t="shared" si="39"/>
        <v>-272.79189984506183</v>
      </c>
      <c r="AK48">
        <f t="shared" si="61"/>
        <v>-178.24328578772659</v>
      </c>
      <c r="AL48">
        <f t="shared" si="40"/>
        <v>-451.98539847530412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-1.4820744407978363E-2</v>
      </c>
      <c r="AR48">
        <f t="shared" si="45"/>
        <v>-1.4821911556002326E-2</v>
      </c>
      <c r="AS48">
        <f t="shared" si="46"/>
        <v>-4.2551491958294685</v>
      </c>
      <c r="AT48">
        <f t="shared" si="47"/>
        <v>-2.7803309944775716</v>
      </c>
      <c r="AU48">
        <f t="shared" si="48"/>
        <v>-7.0503021018630427</v>
      </c>
      <c r="AW48">
        <v>45</v>
      </c>
      <c r="AX48">
        <f>IF(Z48&gt;0, (R48*SUMPRODUCT(K48:$K$98, X48:$X$98)-K48*$AZ$3)/Z48, 0)</f>
        <v>-1519253097.4155717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500000</v>
      </c>
      <c r="S49">
        <f t="shared" si="32"/>
        <v>-3219665731.7780318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-2273.5407542653179</v>
      </c>
      <c r="AC49">
        <f t="shared" si="33"/>
        <v>-2029.959314210724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-0.42551669385646551</v>
      </c>
      <c r="AI49">
        <f t="shared" si="38"/>
        <v>-0.42554821823637512</v>
      </c>
      <c r="AJ49">
        <f t="shared" si="39"/>
        <v>-243.58144005459394</v>
      </c>
      <c r="AK49">
        <f t="shared" si="61"/>
        <v>-159.14785279857227</v>
      </c>
      <c r="AL49">
        <f t="shared" si="40"/>
        <v>-403.15484107140259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-5.9262763860334572E-3</v>
      </c>
      <c r="AR49">
        <f t="shared" si="45"/>
        <v>-5.9267154338803214E-3</v>
      </c>
      <c r="AS49">
        <f t="shared" si="46"/>
        <v>-3.3924190451585274</v>
      </c>
      <c r="AT49">
        <f t="shared" si="47"/>
        <v>-2.2164915631870614</v>
      </c>
      <c r="AU49">
        <f t="shared" si="48"/>
        <v>-5.6148373237794686</v>
      </c>
      <c r="AW49">
        <v>46</v>
      </c>
      <c r="AX49">
        <f>IF(Z49&gt;0, (R49*SUMPRODUCT(K49:$K$98, X49:$X$98)-K49*$AZ$3)/Z49, 0)</f>
        <v>-3219665731.7780318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500000</v>
      </c>
      <c r="S50">
        <f t="shared" si="32"/>
        <v>-7074167253.6329756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-2029.959314210724</v>
      </c>
      <c r="AC50">
        <f t="shared" si="33"/>
        <v>-1812.4685790594297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-0.18398663060643192</v>
      </c>
      <c r="AI50">
        <f t="shared" si="38"/>
        <v>-0.1839994410794818</v>
      </c>
      <c r="AJ50">
        <f t="shared" si="39"/>
        <v>-217.4907351512943</v>
      </c>
      <c r="AK50">
        <f t="shared" si="61"/>
        <v>-142.0971519947507</v>
      </c>
      <c r="AL50">
        <f t="shared" si="40"/>
        <v>-359.77188658712453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-2.2878815836704252E-3</v>
      </c>
      <c r="AR50">
        <f t="shared" si="45"/>
        <v>-2.2880408824481262E-3</v>
      </c>
      <c r="AS50">
        <f t="shared" si="46"/>
        <v>-2.7045065499133774</v>
      </c>
      <c r="AT50">
        <f t="shared" si="47"/>
        <v>-1.7669841339517538</v>
      </c>
      <c r="AU50">
        <f t="shared" si="48"/>
        <v>-4.4737787247475795</v>
      </c>
      <c r="AW50">
        <v>47</v>
      </c>
      <c r="AX50">
        <f>IF(Z50&gt;0, (R50*SUMPRODUCT(K50:$K$98, X50:$X$98)-K50*$AZ$3)/Z50, 0)</f>
        <v>-7074167253.6329756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500000</v>
      </c>
      <c r="S51">
        <f t="shared" si="32"/>
        <v>-16126529743.756481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-1812.4685790594297</v>
      </c>
      <c r="AC51">
        <f t="shared" si="33"/>
        <v>-1618.2774192377276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-7.6649298346199532E-2</v>
      </c>
      <c r="AI51">
        <f t="shared" si="38"/>
        <v>-7.665431578468429E-2</v>
      </c>
      <c r="AJ51">
        <f t="shared" si="39"/>
        <v>-194.19115982170206</v>
      </c>
      <c r="AK51">
        <f t="shared" si="61"/>
        <v>-126.87280053416009</v>
      </c>
      <c r="AL51">
        <f t="shared" si="40"/>
        <v>-321.14061467164686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-8.5101543553501007E-4</v>
      </c>
      <c r="AR51">
        <f t="shared" si="45"/>
        <v>-8.5107114273246008E-4</v>
      </c>
      <c r="AS51">
        <f t="shared" si="46"/>
        <v>-2.1560494096931091</v>
      </c>
      <c r="AT51">
        <f t="shared" si="47"/>
        <v>-1.4086327459444796</v>
      </c>
      <c r="AU51">
        <f t="shared" si="48"/>
        <v>-3.5655332267803215</v>
      </c>
      <c r="AW51">
        <v>48</v>
      </c>
      <c r="AX51">
        <f>IF(Z51&gt;0, (R51*SUMPRODUCT(K51:$K$98, X51:$X$98)-K51*$AZ$3)/Z51, 0)</f>
        <v>-16126529743.756481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500000</v>
      </c>
      <c r="S52">
        <f t="shared" si="32"/>
        <v>-38231853574.998833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-1618.2774192377276</v>
      </c>
      <c r="AC52">
        <f t="shared" si="33"/>
        <v>-1444.8912633752295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-3.0776208727748212E-2</v>
      </c>
      <c r="AI52">
        <f t="shared" si="38"/>
        <v>-3.0778098370975344E-2</v>
      </c>
      <c r="AJ52">
        <f t="shared" si="39"/>
        <v>-173.38615586249807</v>
      </c>
      <c r="AK52">
        <f t="shared" si="61"/>
        <v>-113.27941934664095</v>
      </c>
      <c r="AL52">
        <f t="shared" si="40"/>
        <v>-286.69635330750998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-3.0508885972101705E-4</v>
      </c>
      <c r="AR52">
        <f t="shared" si="45"/>
        <v>-3.0510759201850523E-4</v>
      </c>
      <c r="AS52">
        <f t="shared" si="46"/>
        <v>-1.7188012029502</v>
      </c>
      <c r="AT52">
        <f t="shared" si="47"/>
        <v>-1.1229547207731803</v>
      </c>
      <c r="AU52">
        <f t="shared" si="48"/>
        <v>-2.8420610313153989</v>
      </c>
      <c r="AW52">
        <v>49</v>
      </c>
      <c r="AX52">
        <f>IF(Z52&gt;0, (R52*SUMPRODUCT(K52:$K$98, X52:$X$98)-K52*$AZ$3)/Z52, 0)</f>
        <v>-38231853574.998833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500000</v>
      </c>
      <c r="S53">
        <f t="shared" si="32"/>
        <v>-94479950440.332352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-1444.8912633752295</v>
      </c>
      <c r="AC53">
        <f t="shared" si="33"/>
        <v>-1290.0817408945054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-1.1880190124693366E-2</v>
      </c>
      <c r="AI53">
        <f t="shared" si="38"/>
        <v>-1.1880872852475759E-2</v>
      </c>
      <c r="AJ53">
        <f t="shared" si="39"/>
        <v>-154.80952248072413</v>
      </c>
      <c r="AK53">
        <f t="shared" si="61"/>
        <v>-101.14238843626607</v>
      </c>
      <c r="AL53">
        <f t="shared" si="40"/>
        <v>-255.96379178984267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-1.0515177284908017E-4</v>
      </c>
      <c r="AR53">
        <f t="shared" si="45"/>
        <v>-1.0515781568475356E-4</v>
      </c>
      <c r="AS53">
        <f t="shared" si="46"/>
        <v>-1.3702218206872199</v>
      </c>
      <c r="AT53">
        <f t="shared" si="47"/>
        <v>-0.89521306836309467</v>
      </c>
      <c r="AU53">
        <f t="shared" si="48"/>
        <v>-2.2655400468659992</v>
      </c>
      <c r="AW53">
        <v>50</v>
      </c>
      <c r="AX53">
        <f>IF(Z53&gt;0, (R53*SUMPRODUCT(K53:$K$98, X53:$X$98)-K53*$AZ$3)/Z53, 0)</f>
        <v>-94479950440.332352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500000</v>
      </c>
      <c r="S54">
        <f t="shared" si="32"/>
        <v>-243933561841.97202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-1290.0817408945054</v>
      </c>
      <c r="AC54">
        <f t="shared" si="33"/>
        <v>-1151.8587857162929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-4.397995808137164E-3</v>
      </c>
      <c r="AI54">
        <f t="shared" si="38"/>
        <v>-4.3982319090609193E-3</v>
      </c>
      <c r="AJ54">
        <f t="shared" si="39"/>
        <v>-138.22295517821249</v>
      </c>
      <c r="AK54">
        <f t="shared" si="61"/>
        <v>-90.305721862615385</v>
      </c>
      <c r="AL54">
        <f t="shared" si="40"/>
        <v>-228.53307527273694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-3.475601666021784E-5</v>
      </c>
      <c r="AR54">
        <f t="shared" si="45"/>
        <v>-3.4757882493655964E-5</v>
      </c>
      <c r="AS54">
        <f t="shared" si="46"/>
        <v>-1.0923337680563492</v>
      </c>
      <c r="AT54">
        <f t="shared" si="47"/>
        <v>-0.71365851867409758</v>
      </c>
      <c r="AU54">
        <f t="shared" si="48"/>
        <v>-1.8060270446129405</v>
      </c>
      <c r="AW54">
        <v>51</v>
      </c>
      <c r="AX54">
        <f>IF(Z54&gt;0, (R54*SUMPRODUCT(K54:$K$98, X54:$X$98)-K54*$AZ$3)/Z54, 0)</f>
        <v>-243933561841.97202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500000</v>
      </c>
      <c r="S55">
        <f t="shared" si="32"/>
        <v>-659447106135.67053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-1151.8587857162929</v>
      </c>
      <c r="AC55">
        <f t="shared" si="33"/>
        <v>-1028.4453737491083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-1.5576206275526737E-3</v>
      </c>
      <c r="AI55">
        <f t="shared" si="38"/>
        <v>-1.5576986054044362E-3</v>
      </c>
      <c r="AJ55">
        <f t="shared" si="39"/>
        <v>-123.41341196718463</v>
      </c>
      <c r="AK55">
        <f t="shared" si="61"/>
        <v>-80.630115000140506</v>
      </c>
      <c r="AL55">
        <f t="shared" si="40"/>
        <v>-204.04508466593055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-1.0990535487079154E-5</v>
      </c>
      <c r="AR55">
        <f t="shared" si="45"/>
        <v>-1.0991085697015927E-5</v>
      </c>
      <c r="AS55">
        <f t="shared" si="46"/>
        <v>-0.87080220935312025</v>
      </c>
      <c r="AT55">
        <f t="shared" si="47"/>
        <v>-0.56892424545549369</v>
      </c>
      <c r="AU55">
        <f t="shared" si="48"/>
        <v>-1.4397374458943111</v>
      </c>
      <c r="AW55">
        <v>52</v>
      </c>
      <c r="AX55">
        <f>IF(Z55&gt;0, (R55*SUMPRODUCT(K55:$K$98, X55:$X$98)-K55*$AZ$3)/Z55, 0)</f>
        <v>-659447106135.67053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500000</v>
      </c>
      <c r="S56">
        <f t="shared" si="32"/>
        <v>-1871294836821.1936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-1028.4453737491083</v>
      </c>
      <c r="AC56">
        <f t="shared" si="33"/>
        <v>-918.25480730821414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-5.2662794537320908E-4</v>
      </c>
      <c r="AI56">
        <f t="shared" si="38"/>
        <v>-5.2665248065191666E-4</v>
      </c>
      <c r="AJ56">
        <f t="shared" si="39"/>
        <v>-110.19056644089414</v>
      </c>
      <c r="AK56">
        <f t="shared" si="61"/>
        <v>-71.991176162437583</v>
      </c>
      <c r="AL56">
        <f t="shared" si="40"/>
        <v>-182.1822692558124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-3.3177452907805758E-6</v>
      </c>
      <c r="AR56">
        <f t="shared" si="45"/>
        <v>-3.3178998625348951E-6</v>
      </c>
      <c r="AS56">
        <f t="shared" si="46"/>
        <v>-0.69419831611601923</v>
      </c>
      <c r="AT56">
        <f t="shared" si="47"/>
        <v>-0.45354293821497793</v>
      </c>
      <c r="AU56">
        <f t="shared" si="48"/>
        <v>-1.1477445722308597</v>
      </c>
      <c r="AW56">
        <v>53</v>
      </c>
      <c r="AX56">
        <f>IF(Z56&gt;0, (R56*SUMPRODUCT(K56:$K$98, X56:$X$98)-K56*$AZ$3)/Z56, 0)</f>
        <v>-1871294836821.1936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500000</v>
      </c>
      <c r="S57">
        <f t="shared" si="32"/>
        <v>-5589752928719.1533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-918.25480730821414</v>
      </c>
      <c r="AC57">
        <f t="shared" si="33"/>
        <v>-819.87036649075435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-1.6956235353596274E-4</v>
      </c>
      <c r="AI57">
        <f t="shared" si="38"/>
        <v>-1.6956968722652962E-4</v>
      </c>
      <c r="AJ57">
        <f t="shared" si="39"/>
        <v>-98.38444081745979</v>
      </c>
      <c r="AK57">
        <f t="shared" si="61"/>
        <v>-64.277836511574989</v>
      </c>
      <c r="AL57">
        <f t="shared" si="40"/>
        <v>-162.66244689872201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-9.5378514389816587E-7</v>
      </c>
      <c r="AR57">
        <f t="shared" si="45"/>
        <v>-9.5382639577375487E-7</v>
      </c>
      <c r="AS57">
        <f t="shared" si="46"/>
        <v>-0.55341068394948467</v>
      </c>
      <c r="AT57">
        <f t="shared" si="47"/>
        <v>-0.36156165722040762</v>
      </c>
      <c r="AU57">
        <f t="shared" si="48"/>
        <v>-0.9149732949962881</v>
      </c>
      <c r="AW57">
        <v>54</v>
      </c>
      <c r="AX57">
        <f>IF(Z57&gt;0, (R57*SUMPRODUCT(K57:$K$98, X57:$X$98)-K57*$AZ$3)/Z57, 0)</f>
        <v>-5589752928719.1533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500000</v>
      </c>
      <c r="S58">
        <f t="shared" si="32"/>
        <v>-17626686464964.758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-819.87036649075435</v>
      </c>
      <c r="AC58">
        <f t="shared" si="33"/>
        <v>-732.0271137523921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-5.183879687480021E-5</v>
      </c>
      <c r="AI58">
        <f t="shared" si="38"/>
        <v>-5.1840873348773941E-5</v>
      </c>
      <c r="AJ58">
        <f t="shared" si="39"/>
        <v>-87.843252738362253</v>
      </c>
      <c r="AK58">
        <f t="shared" si="61"/>
        <v>-57.390925654352813</v>
      </c>
      <c r="AL58">
        <f t="shared" si="40"/>
        <v>-145.23423023358842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-2.6035025561856979E-7</v>
      </c>
      <c r="AR58">
        <f t="shared" si="45"/>
        <v>-2.6036068430446602E-7</v>
      </c>
      <c r="AS58">
        <f t="shared" si="46"/>
        <v>-0.44117561910308872</v>
      </c>
      <c r="AT58">
        <f t="shared" si="47"/>
        <v>-0.28823474048566405</v>
      </c>
      <c r="AU58">
        <f t="shared" si="48"/>
        <v>-0.72941061994943712</v>
      </c>
      <c r="AW58">
        <v>55</v>
      </c>
      <c r="AX58">
        <f>IF(Z58&gt;0, (R58*SUMPRODUCT(K58:$K$98, X58:$X$98)-K58*$AZ$3)/Z58, 0)</f>
        <v>-17626686464964.758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500000</v>
      </c>
      <c r="S59">
        <f t="shared" si="32"/>
        <v>-58845194123833.094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-732.0271137523921</v>
      </c>
      <c r="AC59">
        <f t="shared" si="33"/>
        <v>-653.59563750189659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-1.5003574782273425E-5</v>
      </c>
      <c r="AI59">
        <f t="shared" si="38"/>
        <v>-1.5004130134029191E-5</v>
      </c>
      <c r="AJ59">
        <f t="shared" si="39"/>
        <v>-78.431476250495507</v>
      </c>
      <c r="AK59">
        <f t="shared" si="61"/>
        <v>-51.241897962667451</v>
      </c>
      <c r="AL59">
        <f t="shared" si="40"/>
        <v>-129.67338921729311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-6.7279045212702765E-8</v>
      </c>
      <c r="AR59">
        <f t="shared" si="45"/>
        <v>-6.7281535521607628E-8</v>
      </c>
      <c r="AS59">
        <f t="shared" si="46"/>
        <v>-0.35170250512501799</v>
      </c>
      <c r="AT59">
        <f t="shared" si="47"/>
        <v>-0.22977897066825695</v>
      </c>
      <c r="AU59">
        <f t="shared" si="48"/>
        <v>-0.58148154307481048</v>
      </c>
      <c r="AW59">
        <v>56</v>
      </c>
      <c r="AX59">
        <f>IF(Z59&gt;0, (R59*SUMPRODUCT(K59:$K$98, X59:$X$98)-K59*$AZ$3)/Z59, 0)</f>
        <v>-58845194123833.094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500000</v>
      </c>
      <c r="S60">
        <f t="shared" si="32"/>
        <v>-210810073575285.59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-653.59563750189659</v>
      </c>
      <c r="AC60">
        <f t="shared" si="33"/>
        <v>-583.5675335416347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-4.113875058267856E-6</v>
      </c>
      <c r="AI60">
        <f t="shared" si="38"/>
        <v>-4.1140134690002384E-6</v>
      </c>
      <c r="AJ60">
        <f t="shared" si="39"/>
        <v>-70.028103960261888</v>
      </c>
      <c r="AK60">
        <f t="shared" si="61"/>
        <v>-45.751694625132764</v>
      </c>
      <c r="AL60">
        <f t="shared" si="40"/>
        <v>-115.77980269940812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-1.6470930979373236E-8</v>
      </c>
      <c r="AR60">
        <f t="shared" si="45"/>
        <v>-1.6471485141468E-8</v>
      </c>
      <c r="AS60">
        <f t="shared" si="46"/>
        <v>-0.28037508446634674</v>
      </c>
      <c r="AT60">
        <f t="shared" si="47"/>
        <v>-0.1831783886692015</v>
      </c>
      <c r="AU60">
        <f t="shared" si="48"/>
        <v>-0.46355348960703335</v>
      </c>
      <c r="AW60">
        <v>57</v>
      </c>
      <c r="AX60">
        <f>IF(Z60&gt;0, (R60*SUMPRODUCT(K60:$K$98, X60:$X$98)-K60*$AZ$3)/Z60, 0)</f>
        <v>-210810073575285.59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500000</v>
      </c>
      <c r="S61">
        <f t="shared" si="32"/>
        <v>-814427907890037.38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-583.5675335416347</v>
      </c>
      <c r="AC61">
        <f t="shared" si="33"/>
        <v>-521.04244067637262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-1.0503837688870838E-6</v>
      </c>
      <c r="AI61">
        <f t="shared" si="38"/>
        <v>-1.0504157571352534E-6</v>
      </c>
      <c r="AJ61">
        <f t="shared" si="39"/>
        <v>-62.525092865262081</v>
      </c>
      <c r="AK61">
        <f t="shared" si="61"/>
        <v>-40.849727347914431</v>
      </c>
      <c r="AL61">
        <f t="shared" si="40"/>
        <v>-103.37482126359227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-3.7548883599814813E-9</v>
      </c>
      <c r="AR61">
        <f t="shared" si="45"/>
        <v>-3.7550027108542446E-9</v>
      </c>
      <c r="AS61">
        <f t="shared" si="46"/>
        <v>-0.22351330091028096</v>
      </c>
      <c r="AT61">
        <f t="shared" si="47"/>
        <v>-0.14602868996121179</v>
      </c>
      <c r="AU61">
        <f t="shared" si="48"/>
        <v>-0.36954199462649545</v>
      </c>
      <c r="AW61">
        <v>58</v>
      </c>
      <c r="AX61">
        <f>IF(Z61&gt;0, (R61*SUMPRODUCT(K61:$K$98, X61:$X$98)-K61*$AZ$3)/Z61, 0)</f>
        <v>-814427907890037.38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500000</v>
      </c>
      <c r="S62">
        <f t="shared" si="32"/>
        <v>-3412126838780753.5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-521.04244067637262</v>
      </c>
      <c r="AC62">
        <f t="shared" si="33"/>
        <v>-465.21646489286593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-2.4851261768923824E-7</v>
      </c>
      <c r="AI62">
        <f t="shared" si="38"/>
        <v>-2.4851943479315722E-7</v>
      </c>
      <c r="AJ62">
        <f t="shared" si="39"/>
        <v>-55.825975783506692</v>
      </c>
      <c r="AK62">
        <f t="shared" si="61"/>
        <v>-36.47297084734609</v>
      </c>
      <c r="AL62">
        <f t="shared" si="40"/>
        <v>-92.29894687937221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-7.9319405092508827E-10</v>
      </c>
      <c r="AR62">
        <f t="shared" si="45"/>
        <v>-7.9321580952359869E-10</v>
      </c>
      <c r="AS62">
        <f t="shared" si="46"/>
        <v>-0.17818343507184875</v>
      </c>
      <c r="AT62">
        <f t="shared" si="47"/>
        <v>-0.11641317758704654</v>
      </c>
      <c r="AU62">
        <f t="shared" si="48"/>
        <v>-0.29459661345211108</v>
      </c>
      <c r="AW62">
        <v>59</v>
      </c>
      <c r="AX62">
        <f>IF(Z62&gt;0, (R62*SUMPRODUCT(K62:$K$98, X62:$X$98)-K62*$AZ$3)/Z62, 0)</f>
        <v>-3412126838780753.5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500000</v>
      </c>
      <c r="S63">
        <f t="shared" si="32"/>
        <v>-1.5602617598013582E+16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-465.21646489286593</v>
      </c>
      <c r="AC63">
        <f t="shared" si="33"/>
        <v>-415.37184365503271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-5.417836219080288E-8</v>
      </c>
      <c r="AI63">
        <f t="shared" si="38"/>
        <v>-5.4179693287463571E-8</v>
      </c>
      <c r="AJ63">
        <f t="shared" si="39"/>
        <v>-49.844621237833223</v>
      </c>
      <c r="AK63">
        <f t="shared" si="61"/>
        <v>-32.56515254250062</v>
      </c>
      <c r="AL63">
        <f t="shared" si="40"/>
        <v>-82.409773834513544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-1.5439699866793347E-10</v>
      </c>
      <c r="AR63">
        <f t="shared" si="45"/>
        <v>-1.5440079201496424E-10</v>
      </c>
      <c r="AS63">
        <f t="shared" si="46"/>
        <v>-0.14204674352758132</v>
      </c>
      <c r="AT63">
        <f t="shared" si="47"/>
        <v>-9.2803872439301008E-2</v>
      </c>
      <c r="AU63">
        <f t="shared" si="48"/>
        <v>-0.23485061612128313</v>
      </c>
      <c r="AW63">
        <v>60</v>
      </c>
      <c r="AX63">
        <f>IF(Z63&gt;0, (R63*SUMPRODUCT(K63:$K$98, X63:$X$98)-K63*$AZ$3)/Z63, 0)</f>
        <v>-1.5602617598013582E+16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500000</v>
      </c>
      <c r="S64">
        <f t="shared" si="32"/>
        <v>-7.8453164488993936E+16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-415.37184365503271</v>
      </c>
      <c r="AC64">
        <f t="shared" si="33"/>
        <v>-370.86771754927065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-1.0814231968124947E-8</v>
      </c>
      <c r="AI64">
        <f t="shared" si="38"/>
        <v>-1.0814468330622218E-8</v>
      </c>
      <c r="AJ64">
        <f t="shared" si="39"/>
        <v>-44.504126105762055</v>
      </c>
      <c r="AK64">
        <f t="shared" si="61"/>
        <v>-29.076029055852292</v>
      </c>
      <c r="AL64">
        <f t="shared" si="40"/>
        <v>-73.580155172428817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-2.7516338284927472E-11</v>
      </c>
      <c r="AR64">
        <f t="shared" si="45"/>
        <v>-2.7516939698920807E-11</v>
      </c>
      <c r="AS64">
        <f t="shared" si="46"/>
        <v>-0.11323879426765703</v>
      </c>
      <c r="AT64">
        <f t="shared" si="47"/>
        <v>-7.3982678921759207E-2</v>
      </c>
      <c r="AU64">
        <f t="shared" si="48"/>
        <v>-0.18722147321693317</v>
      </c>
      <c r="AW64">
        <v>61</v>
      </c>
      <c r="AX64">
        <f>IF(Z64&gt;0, (R64*SUMPRODUCT(K64:$K$98, X64:$X$98)-K64*$AZ$3)/Z64, 0)</f>
        <v>-7.8453164488993936E+16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500000</v>
      </c>
      <c r="S65">
        <f t="shared" si="32"/>
        <v>-4.3787611851073619E+17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-370.86771754927065</v>
      </c>
      <c r="AC65">
        <f t="shared" si="33"/>
        <v>-331.13189066901566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-1.9618773386584346E-9</v>
      </c>
      <c r="AI65">
        <f t="shared" si="38"/>
        <v>-1.9619151497968675E-9</v>
      </c>
      <c r="AJ65">
        <f t="shared" si="39"/>
        <v>-39.73582688025499</v>
      </c>
      <c r="AK65">
        <f t="shared" si="61"/>
        <v>-25.960740228448948</v>
      </c>
      <c r="AL65">
        <f t="shared" si="40"/>
        <v>-65.696567110665853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-4.4570631456485277E-12</v>
      </c>
      <c r="AR65">
        <f t="shared" si="45"/>
        <v>-4.4571490463459277E-12</v>
      </c>
      <c r="AS65">
        <f t="shared" si="46"/>
        <v>-9.0273273491686346E-2</v>
      </c>
      <c r="AT65">
        <f t="shared" si="47"/>
        <v>-5.8978538681270724E-2</v>
      </c>
      <c r="AU65">
        <f t="shared" si="48"/>
        <v>-0.14925181217741421</v>
      </c>
      <c r="AW65">
        <v>62</v>
      </c>
      <c r="AX65">
        <f>IF(Z65&gt;0, (R65*SUMPRODUCT(K65:$K$98, X65:$X$98)-K65*$AZ$3)/Z65, 0)</f>
        <v>-4.3787611851073619E+17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500000</v>
      </c>
      <c r="S66">
        <f t="shared" si="32"/>
        <v>-2.7460358043720284E+18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-331.13189066901566</v>
      </c>
      <c r="AC66">
        <f t="shared" si="33"/>
        <v>-295.65347381162502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-3.2049749209597808E-10</v>
      </c>
      <c r="AI66">
        <f t="shared" si="38"/>
        <v>-3.20502875373817E-10</v>
      </c>
      <c r="AJ66">
        <f t="shared" si="39"/>
        <v>-35.478416857390641</v>
      </c>
      <c r="AK66">
        <f t="shared" si="61"/>
        <v>-23.1792323468311</v>
      </c>
      <c r="AL66">
        <f t="shared" si="40"/>
        <v>-58.657649204542246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-6.5010506415838951E-13</v>
      </c>
      <c r="AR66">
        <f t="shared" si="45"/>
        <v>-6.5011598373271118E-13</v>
      </c>
      <c r="AS66">
        <f t="shared" si="46"/>
        <v>-7.1965300934101972E-2</v>
      </c>
      <c r="AT66">
        <f t="shared" si="47"/>
        <v>-4.7017329943618458E-2</v>
      </c>
      <c r="AU66">
        <f t="shared" si="48"/>
        <v>-0.11898263087837055</v>
      </c>
      <c r="AW66">
        <v>63</v>
      </c>
      <c r="AX66">
        <f>IF(Z66&gt;0, (R66*SUMPRODUCT(K66:$K$98, X66:$X$98)-K66*$AZ$3)/Z66, 0)</f>
        <v>-2.7460358043720284E+18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500000</v>
      </c>
      <c r="S67">
        <f t="shared" si="32"/>
        <v>-1.9650063902119436E+19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-295.65347381162502</v>
      </c>
      <c r="AC67">
        <f t="shared" si="33"/>
        <v>-263.97631590323715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-4.6577517845834883E-11</v>
      </c>
      <c r="AI67">
        <f t="shared" ref="AI67:AI69" si="62">SUM(AE67:AH67)</f>
        <v>-4.6578189539110839E-11</v>
      </c>
      <c r="AJ67">
        <f t="shared" si="39"/>
        <v>-31.677157908387869</v>
      </c>
      <c r="AK67">
        <f t="shared" si="61"/>
        <v>-20.695743166813752</v>
      </c>
      <c r="AL67">
        <f t="shared" ref="AL67:AL69" si="63">SUM(AI67:AK67)</f>
        <v>-52.372901075248201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-8.4356243513903734E-14</v>
      </c>
      <c r="AR67">
        <f t="shared" si="45"/>
        <v>-8.4357460013283127E-14</v>
      </c>
      <c r="AS67">
        <f t="shared" si="46"/>
        <v>-5.7370297300788915E-2</v>
      </c>
      <c r="AT67">
        <f t="shared" si="47"/>
        <v>-3.7481927569849381E-2</v>
      </c>
      <c r="AU67">
        <f t="shared" si="48"/>
        <v>-9.485222487072266E-2</v>
      </c>
      <c r="AW67">
        <v>64</v>
      </c>
      <c r="AX67">
        <f>IF(Z67&gt;0, (R67*SUMPRODUCT(K67:$K$98, X67:$X$98)-K67*$AZ$3)/Z67, 0)</f>
        <v>-1.9650063902119436E+19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500000</v>
      </c>
      <c r="S68">
        <f t="shared" si="32"/>
        <v>-1.6370103107201024E+20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-263.97631590323715</v>
      </c>
      <c r="AC68">
        <f t="shared" si="33"/>
        <v>-235.69313919931898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-5.929874443924899E-12</v>
      </c>
      <c r="AI68">
        <f t="shared" si="62"/>
        <v>-5.9299464328237034E-12</v>
      </c>
      <c r="AJ68">
        <f t="shared" si="39"/>
        <v>-28.283176703918173</v>
      </c>
      <c r="AK68">
        <f t="shared" si="61"/>
        <v>-18.478342113226603</v>
      </c>
      <c r="AL68">
        <f t="shared" si="63"/>
        <v>-46.761518817150701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-9.58889065348522E-15</v>
      </c>
      <c r="AR68">
        <f t="shared" si="45"/>
        <v>-9.5890070629784443E-15</v>
      </c>
      <c r="AS68">
        <f t="shared" si="46"/>
        <v>-4.5735249761471454E-2</v>
      </c>
      <c r="AT68">
        <f t="shared" si="47"/>
        <v>-2.9880363177494783E-2</v>
      </c>
      <c r="AU68">
        <f t="shared" si="48"/>
        <v>-7.5615612938975812E-2</v>
      </c>
      <c r="AW68">
        <v>65</v>
      </c>
      <c r="AX68">
        <f>IF(Z68&gt;0, (R68*SUMPRODUCT(K68:$K$98, X68:$X$98)-K68*$AZ$3)/Z68, 0)</f>
        <v>-1.6370103107201024E+20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-235.69313919931898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-235.69313919931898</v>
      </c>
      <c r="AK69">
        <f t="shared" si="61"/>
        <v>-16.498519743952329</v>
      </c>
      <c r="AL69">
        <f t="shared" si="63"/>
        <v>-252.19165894327202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-1.0393704752110596E-15</v>
      </c>
      <c r="AR69">
        <f t="shared" si="45"/>
        <v>-1.0393704752110596E-15</v>
      </c>
      <c r="AS69">
        <f t="shared" si="46"/>
        <v>-0.34029203691571147</v>
      </c>
      <c r="AT69">
        <f t="shared" si="47"/>
        <v>-2.3820442584099804E-2</v>
      </c>
      <c r="AU69">
        <f t="shared" si="48"/>
        <v>-0.36411247949981229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219535.02419588412</v>
      </c>
      <c r="AO71" s="6">
        <f t="shared" si="70"/>
        <v>-21953.502419588414</v>
      </c>
      <c r="AP71" s="6">
        <f t="shared" si="70"/>
        <v>-2880.1410329137439</v>
      </c>
      <c r="AQ71" s="6">
        <f t="shared" si="70"/>
        <v>-145755.20498176568</v>
      </c>
      <c r="AR71" s="6">
        <f t="shared" si="70"/>
        <v>48946.175761616279</v>
      </c>
      <c r="AS71" s="6">
        <f t="shared" si="70"/>
        <v>-7229.2831393384849</v>
      </c>
      <c r="AT71" s="6">
        <f t="shared" si="70"/>
        <v>954.84046051840585</v>
      </c>
      <c r="AU71" s="6">
        <f t="shared" si="70"/>
        <v>42671.733082796221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51835.632311542417</v>
      </c>
      <c r="K3">
        <v>1</v>
      </c>
      <c r="L3" s="2">
        <v>0</v>
      </c>
      <c r="O3">
        <f>$C$3</f>
        <v>51835.632311542417</v>
      </c>
      <c r="P3">
        <f>O3*C5</f>
        <v>5183.5632311542422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51835.632311542417</v>
      </c>
      <c r="AF3">
        <f t="shared" ref="AF3:AF34" si="4">-$Z3*P3</f>
        <v>-5183.5632311542422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44132.160876388174</v>
      </c>
      <c r="AJ3">
        <f t="shared" ref="AJ3:AJ34" si="8">AB3-AC3</f>
        <v>0</v>
      </c>
      <c r="AL3">
        <f t="shared" ref="AL3:AL34" si="9">SUM(AI3:AK3)</f>
        <v>44132.160876388174</v>
      </c>
      <c r="AN3">
        <f t="shared" ref="AN3:AN34" si="10">AE3*$K3</f>
        <v>51835.632311542417</v>
      </c>
      <c r="AO3">
        <f t="shared" ref="AO3:AO34" si="11">AF3*$K3</f>
        <v>-5183.5632311542422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44132.160876388174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44132.160876388174</v>
      </c>
      <c r="AW3">
        <v>0</v>
      </c>
      <c r="AX3">
        <f>IF(Z3&gt;0, (R3*SUMPRODUCT(K3:$K$98, X3:$X$98)-K3*$AZ$3)/Z3, 0)</f>
        <v>0</v>
      </c>
      <c r="AZ3">
        <f>C6*SUMPRODUCT(X4:X98, K4:K98)/1</f>
        <v>30343.217439585565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2058.4195473322598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2035.3366301951719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-2035.3366301951719</v>
      </c>
      <c r="AK4">
        <f>G4*SUM(AB4, AE4:AF4)</f>
        <v>0</v>
      </c>
      <c r="AL4">
        <f t="shared" si="9"/>
        <v>-3249.2396301951717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-1132.4778430823769</v>
      </c>
      <c r="AR4">
        <f t="shared" si="14"/>
        <v>-1132.4778430823769</v>
      </c>
      <c r="AS4">
        <f t="shared" si="15"/>
        <v>-1898.8120442160387</v>
      </c>
      <c r="AT4">
        <f t="shared" si="16"/>
        <v>0</v>
      </c>
      <c r="AU4">
        <f t="shared" si="17"/>
        <v>-3031.2898872984156</v>
      </c>
      <c r="AW4">
        <v>1</v>
      </c>
      <c r="AX4">
        <f>IF(Z4&gt;0, (R4*SUMPRODUCT(K4:$K$98, X4:$X$98)-K4*$AZ$3)/Z4, 0)</f>
        <v>2058.4195473322598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1000000</v>
      </c>
      <c r="S5">
        <f t="shared" si="1"/>
        <v>3338.4929935498271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2035.3366301951719</v>
      </c>
      <c r="AC5">
        <f t="shared" si="2"/>
        <v>3264.0110819382062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-1208.2758460259631</v>
      </c>
      <c r="AI5">
        <f t="shared" si="7"/>
        <v>-1257.1603440351619</v>
      </c>
      <c r="AJ5">
        <f t="shared" si="8"/>
        <v>-1228.6744517430343</v>
      </c>
      <c r="AK5">
        <f>G5*SUM(AB5, AE5:AF5)</f>
        <v>83.448801838002055</v>
      </c>
      <c r="AL5">
        <f t="shared" si="9"/>
        <v>-2402.3859939401941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-1033.2063634966387</v>
      </c>
      <c r="AR5">
        <f t="shared" si="14"/>
        <v>-1075.0078896841924</v>
      </c>
      <c r="AS5">
        <f t="shared" si="15"/>
        <v>-1050.6493747946431</v>
      </c>
      <c r="AT5">
        <f t="shared" si="16"/>
        <v>71.357739516826399</v>
      </c>
      <c r="AU5">
        <f t="shared" si="17"/>
        <v>-2054.2995249620089</v>
      </c>
      <c r="AW5">
        <v>2</v>
      </c>
      <c r="AX5">
        <f>IF(Z5&gt;0, (R5*SUMPRODUCT(K5:$K$98, X5:$X$98)-K5*$AZ$3)/Z5, 0)</f>
        <v>3338.4929935498271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1000000</v>
      </c>
      <c r="S6">
        <f t="shared" si="1"/>
        <v>4934.7559596140845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3264.0110819382062</v>
      </c>
      <c r="AC6">
        <f t="shared" si="2"/>
        <v>4770.4709735884426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-1204.4710125884076</v>
      </c>
      <c r="AI6">
        <f t="shared" si="7"/>
        <v>-1252.8064420668848</v>
      </c>
      <c r="AJ6">
        <f t="shared" si="8"/>
        <v>-1506.4598916502364</v>
      </c>
      <c r="AK6">
        <f>G6*SUM(AB6, AE6:AF6)</f>
        <v>190.94464829338509</v>
      </c>
      <c r="AL6">
        <f t="shared" si="9"/>
        <v>-2568.3216854237362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-929.14101932185565</v>
      </c>
      <c r="AR6">
        <f t="shared" si="14"/>
        <v>-966.42745440050442</v>
      </c>
      <c r="AS6">
        <f t="shared" si="15"/>
        <v>-1162.0982694198749</v>
      </c>
      <c r="AT6">
        <f t="shared" si="16"/>
        <v>147.29661676797465</v>
      </c>
      <c r="AU6">
        <f t="shared" si="17"/>
        <v>-1981.2291070524047</v>
      </c>
      <c r="AW6">
        <v>3</v>
      </c>
      <c r="AX6">
        <f>IF(Z6&gt;0, (R6*SUMPRODUCT(K6:$K$98, X6:$X$98)-K6*$AZ$3)/Z6, 0)</f>
        <v>4934.7559596140845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1000000</v>
      </c>
      <c r="S7">
        <f t="shared" si="1"/>
        <v>6226.7925430035584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4770.4709735884426</v>
      </c>
      <c r="AC7">
        <f t="shared" si="2"/>
        <v>5951.8202371419611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-1201.0455186413308</v>
      </c>
      <c r="AI7">
        <f t="shared" si="7"/>
        <v>-1248.8375415490912</v>
      </c>
      <c r="AJ7">
        <f t="shared" si="8"/>
        <v>-1181.3492635535185</v>
      </c>
      <c r="AK7">
        <f>G7*SUM(AB7, AE7:AF7)</f>
        <v>234.23012480319252</v>
      </c>
      <c r="AL7">
        <f t="shared" si="9"/>
        <v>-2195.9566802994168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-842.96111266961782</v>
      </c>
      <c r="AR7">
        <f t="shared" si="14"/>
        <v>-876.50423504239143</v>
      </c>
      <c r="AS7">
        <f t="shared" si="15"/>
        <v>-829.1371760689226</v>
      </c>
      <c r="AT7">
        <f t="shared" si="16"/>
        <v>164.39583975818184</v>
      </c>
      <c r="AU7">
        <f t="shared" si="17"/>
        <v>-1541.2455713531319</v>
      </c>
      <c r="AW7">
        <v>4</v>
      </c>
      <c r="AX7">
        <f>IF(Z7&gt;0, (R7*SUMPRODUCT(K7:$K$98, X7:$X$98)-K7*$AZ$3)/Z7, 0)</f>
        <v>6226.7925430035584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1000000</v>
      </c>
      <c r="S8">
        <f t="shared" si="1"/>
        <v>6905.4817415076104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5951.8202371419611</v>
      </c>
      <c r="AC8">
        <f t="shared" si="2"/>
        <v>6526.2450872535446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-1200.2574658696194</v>
      </c>
      <c r="AI8">
        <f t="shared" si="7"/>
        <v>-1247.5115556750088</v>
      </c>
      <c r="AJ8">
        <f t="shared" si="8"/>
        <v>-574.42485011158351</v>
      </c>
      <c r="AK8">
        <f>G8*SUM(AB8, AE8:AF8)</f>
        <v>126.77377105112377</v>
      </c>
      <c r="AL8">
        <f t="shared" si="9"/>
        <v>-1695.1626347354686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-786.34183985052357</v>
      </c>
      <c r="AR8">
        <f t="shared" si="14"/>
        <v>-817.30008753874756</v>
      </c>
      <c r="AS8">
        <f t="shared" si="15"/>
        <v>-376.33116755107113</v>
      </c>
      <c r="AT8">
        <f t="shared" si="16"/>
        <v>83.055113763365242</v>
      </c>
      <c r="AU8">
        <f t="shared" si="17"/>
        <v>-1110.5761413264536</v>
      </c>
      <c r="AW8">
        <v>5</v>
      </c>
      <c r="AX8">
        <f>IF(Z8&gt;0, (R8*SUMPRODUCT(K8:$K$98, X8:$X$98)-K8*$AZ$3)/Z8, 0)</f>
        <v>6905.4817415076104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1000000</v>
      </c>
      <c r="S9">
        <f t="shared" si="1"/>
        <v>7268.9873249324328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6526.2450872535446</v>
      </c>
      <c r="AC9">
        <f t="shared" si="2"/>
        <v>6792.3196676788721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-1206.5027618927547</v>
      </c>
      <c r="AI9">
        <f t="shared" si="7"/>
        <v>-1253.2239856619956</v>
      </c>
      <c r="AJ9">
        <f t="shared" si="8"/>
        <v>-266.07458042532744</v>
      </c>
      <c r="AK9">
        <f t="shared" ref="AK9:AK40" si="30">G9*SUM(AB9:AB9, AE9:AF9)</f>
        <v>38.504846014795909</v>
      </c>
      <c r="AL9">
        <f t="shared" si="9"/>
        <v>-1480.7937200725271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-748.58737565600939</v>
      </c>
      <c r="AR9">
        <f t="shared" si="14"/>
        <v>-777.57605217920673</v>
      </c>
      <c r="AS9">
        <f t="shared" si="15"/>
        <v>-165.08878237203297</v>
      </c>
      <c r="AT9">
        <f t="shared" si="16"/>
        <v>23.890738205220114</v>
      </c>
      <c r="AU9">
        <f t="shared" si="17"/>
        <v>-918.77409634601952</v>
      </c>
      <c r="AW9">
        <v>6</v>
      </c>
      <c r="AX9">
        <f>IF(Z9&gt;0, (R9*SUMPRODUCT(K9:$K$98, X9:$X$98)-K9*$AZ$3)/Z9, 0)</f>
        <v>7268.9873249324328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1000000</v>
      </c>
      <c r="S10">
        <f t="shared" si="1"/>
        <v>7587.6798976052714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6792.3196676788721</v>
      </c>
      <c r="AC10">
        <f t="shared" si="2"/>
        <v>7009.9861910908585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-1215.9815206098685</v>
      </c>
      <c r="AI10">
        <f t="shared" si="7"/>
        <v>-1262.1747330653866</v>
      </c>
      <c r="AJ10">
        <f t="shared" si="8"/>
        <v>-217.66652341198642</v>
      </c>
      <c r="AK10">
        <f t="shared" si="30"/>
        <v>27.848510637483379</v>
      </c>
      <c r="AL10">
        <f t="shared" si="9"/>
        <v>-1451.9927458398897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-715.74667637721268</v>
      </c>
      <c r="AR10">
        <f t="shared" si="14"/>
        <v>-742.93675922455816</v>
      </c>
      <c r="AS10">
        <f t="shared" si="15"/>
        <v>-128.12208742495889</v>
      </c>
      <c r="AT10">
        <f t="shared" si="16"/>
        <v>16.392090334429721</v>
      </c>
      <c r="AU10">
        <f t="shared" si="17"/>
        <v>-854.66675631508735</v>
      </c>
      <c r="AW10">
        <v>7</v>
      </c>
      <c r="AX10">
        <f>IF(Z10&gt;0, (R10*SUMPRODUCT(K10:$K$98, X10:$X$98)-K10*$AZ$3)/Z10, 0)</f>
        <v>7587.6798976052714</v>
      </c>
    </row>
    <row r="11" spans="1:52" x14ac:dyDescent="0.25">
      <c r="A11" t="s">
        <v>33</v>
      </c>
      <c r="C11" s="25">
        <f>AU100</f>
        <v>9289.795984610435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1000000</v>
      </c>
      <c r="S11">
        <f t="shared" si="1"/>
        <v>7864.5980944598441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7009.9861910908585</v>
      </c>
      <c r="AC11">
        <f t="shared" si="2"/>
        <v>7183.5316302471729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-1224.6236360869905</v>
      </c>
      <c r="AI11">
        <f t="shared" si="7"/>
        <v>-1270.2936852361488</v>
      </c>
      <c r="AJ11">
        <f t="shared" si="8"/>
        <v>-173.54543915631439</v>
      </c>
      <c r="AK11">
        <f t="shared" si="30"/>
        <v>16.823966858618061</v>
      </c>
      <c r="AL11">
        <f t="shared" si="9"/>
        <v>-1427.0151575338452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-684.94257635660449</v>
      </c>
      <c r="AR11">
        <f t="shared" si="14"/>
        <v>-710.48622928372731</v>
      </c>
      <c r="AS11">
        <f t="shared" si="15"/>
        <v>-97.065462978064346</v>
      </c>
      <c r="AT11">
        <f t="shared" si="16"/>
        <v>9.4097899673899654</v>
      </c>
      <c r="AU11">
        <f t="shared" si="17"/>
        <v>-798.14190229440169</v>
      </c>
      <c r="AW11">
        <v>8</v>
      </c>
      <c r="AX11">
        <f>IF(Z11&gt;0, (R11*SUMPRODUCT(K11:$K$98, X11:$X$98)-K11*$AZ$3)/Z11, 0)</f>
        <v>7864.5980944598441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1000000</v>
      </c>
      <c r="S12">
        <f t="shared" si="1"/>
        <v>8130.5008110243662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7183.5316302471729</v>
      </c>
      <c r="AC12">
        <f t="shared" si="2"/>
        <v>7342.0699939035312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-1238.9599283429438</v>
      </c>
      <c r="AI12">
        <f t="shared" si="7"/>
        <v>-1284.1113290041935</v>
      </c>
      <c r="AJ12">
        <f t="shared" si="8"/>
        <v>-158.53836365635834</v>
      </c>
      <c r="AK12">
        <f t="shared" si="30"/>
        <v>16.522122749568496</v>
      </c>
      <c r="AL12">
        <f t="shared" si="9"/>
        <v>-1426.1275699109833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-658.52037292925286</v>
      </c>
      <c r="AR12">
        <f t="shared" si="14"/>
        <v>-682.51882237183577</v>
      </c>
      <c r="AS12">
        <f t="shared" si="15"/>
        <v>-84.264825657606337</v>
      </c>
      <c r="AT12">
        <f t="shared" si="16"/>
        <v>8.7816838831748836</v>
      </c>
      <c r="AU12">
        <f t="shared" si="17"/>
        <v>-758.00196414626726</v>
      </c>
      <c r="AW12">
        <v>9</v>
      </c>
      <c r="AX12">
        <f>IF(Z12&gt;0, (R12*SUMPRODUCT(K12:$K$98, X12:$X$98)-K12*$AZ$3)/Z12, 0)</f>
        <v>8130.5008110243662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1000000</v>
      </c>
      <c r="S13">
        <f t="shared" si="1"/>
        <v>8379.4879418769451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7342.0699939035312</v>
      </c>
      <c r="AC13">
        <f t="shared" si="2"/>
        <v>7480.7384206143015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-1253.6331544996631</v>
      </c>
      <c r="AI13">
        <f t="shared" si="7"/>
        <v>-1298.2703594965753</v>
      </c>
      <c r="AJ13">
        <f t="shared" si="8"/>
        <v>-138.66842671077029</v>
      </c>
      <c r="AK13">
        <f t="shared" si="30"/>
        <v>14.684139987807063</v>
      </c>
      <c r="AL13">
        <f t="shared" si="9"/>
        <v>-1422.2546462195385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-633.38341123408543</v>
      </c>
      <c r="AR13">
        <f t="shared" si="14"/>
        <v>-655.93583421956657</v>
      </c>
      <c r="AS13">
        <f t="shared" si="15"/>
        <v>-70.060592147936092</v>
      </c>
      <c r="AT13">
        <f t="shared" si="16"/>
        <v>7.4189890743820293</v>
      </c>
      <c r="AU13">
        <f t="shared" si="17"/>
        <v>-718.57743729312062</v>
      </c>
      <c r="AW13">
        <v>10</v>
      </c>
      <c r="AX13">
        <f>IF(Z13&gt;0, (R13*SUMPRODUCT(K13:$K$98, X13:$X$98)-K13*$AZ$3)/Z13, 0)</f>
        <v>8379.4879418769451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1000000</v>
      </c>
      <c r="S14">
        <f t="shared" si="1"/>
        <v>8614.1538253374365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7480.7384206143015</v>
      </c>
      <c r="AC14">
        <f t="shared" si="2"/>
        <v>7602.3680240904014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-1272.862039274549</v>
      </c>
      <c r="AI14">
        <f t="shared" si="7"/>
        <v>-1316.9892291195283</v>
      </c>
      <c r="AJ14">
        <f t="shared" si="8"/>
        <v>-121.62960347609987</v>
      </c>
      <c r="AK14">
        <f t="shared" si="30"/>
        <v>13.465329157105742</v>
      </c>
      <c r="AL14">
        <f t="shared" si="9"/>
        <v>-1425.1535034385224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-611.4266772918271</v>
      </c>
      <c r="AR14">
        <f t="shared" si="14"/>
        <v>-632.62342936129608</v>
      </c>
      <c r="AS14">
        <f t="shared" si="15"/>
        <v>-58.425486831313656</v>
      </c>
      <c r="AT14">
        <f t="shared" si="16"/>
        <v>6.4681491089656875</v>
      </c>
      <c r="AU14">
        <f t="shared" si="17"/>
        <v>-684.5807670836441</v>
      </c>
      <c r="AW14">
        <v>11</v>
      </c>
      <c r="AX14">
        <f>IF(Z14&gt;0, (R14*SUMPRODUCT(K14:$K$98, X14:$X$98)-K14*$AZ$3)/Z14, 0)</f>
        <v>8614.1538253374365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1000000</v>
      </c>
      <c r="S15">
        <f t="shared" si="1"/>
        <v>8870.7938004092121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7602.3680240904014</v>
      </c>
      <c r="AC15">
        <f t="shared" si="2"/>
        <v>7739.0077148913369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-1304.0193554411255</v>
      </c>
      <c r="AI15">
        <f t="shared" si="7"/>
        <v>-1347.6400724198829</v>
      </c>
      <c r="AJ15">
        <f t="shared" si="8"/>
        <v>-136.63969080093557</v>
      </c>
      <c r="AK15">
        <f t="shared" si="30"/>
        <v>31.169708898770647</v>
      </c>
      <c r="AL15">
        <f t="shared" si="9"/>
        <v>-1453.1100543220477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-594.24464013913837</v>
      </c>
      <c r="AR15">
        <f t="shared" si="14"/>
        <v>-614.12270188376965</v>
      </c>
      <c r="AS15">
        <f t="shared" si="15"/>
        <v>-62.26702352992109</v>
      </c>
      <c r="AT15">
        <f t="shared" si="16"/>
        <v>14.204108528378299</v>
      </c>
      <c r="AU15">
        <f t="shared" si="17"/>
        <v>-662.18561688531236</v>
      </c>
      <c r="AW15">
        <v>12</v>
      </c>
      <c r="AX15">
        <f>IF(Z15&gt;0, (R15*SUMPRODUCT(K15:$K$98, X15:$X$98)-K15*$AZ$3)/Z15, 0)</f>
        <v>8870.7938004092121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1000000</v>
      </c>
      <c r="S16">
        <f t="shared" si="1"/>
        <v>9151.3537592241828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7739.0077148913369</v>
      </c>
      <c r="AC16">
        <f t="shared" si="2"/>
        <v>7891.6638329227198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-1340.860708867385</v>
      </c>
      <c r="AI16">
        <f t="shared" si="7"/>
        <v>-1383.9781756409116</v>
      </c>
      <c r="AJ16">
        <f t="shared" si="8"/>
        <v>-152.6561180313829</v>
      </c>
      <c r="AK16">
        <f t="shared" si="30"/>
        <v>54.946954775728493</v>
      </c>
      <c r="AL16">
        <f t="shared" si="9"/>
        <v>-1481.687338896566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-578.0279351179264</v>
      </c>
      <c r="AR16">
        <f t="shared" si="14"/>
        <v>-596.61532463705828</v>
      </c>
      <c r="AS16">
        <f t="shared" si="15"/>
        <v>-65.808103783825501</v>
      </c>
      <c r="AT16">
        <f t="shared" si="16"/>
        <v>23.686930790044997</v>
      </c>
      <c r="AU16">
        <f t="shared" si="17"/>
        <v>-638.7364976308387</v>
      </c>
      <c r="AW16">
        <v>13</v>
      </c>
      <c r="AX16">
        <f>IF(Z16&gt;0, (R16*SUMPRODUCT(K16:$K$98, X16:$X$98)-K16*$AZ$3)/Z16, 0)</f>
        <v>9151.3537592241828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1000000</v>
      </c>
      <c r="S17">
        <f t="shared" si="1"/>
        <v>9500.9619462126993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7891.6638329227198</v>
      </c>
      <c r="AC17">
        <f t="shared" si="2"/>
        <v>8098.1260293603846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-1377.8298612894021</v>
      </c>
      <c r="AI17">
        <f t="shared" si="7"/>
        <v>-1420.447261902129</v>
      </c>
      <c r="AJ17">
        <f t="shared" si="8"/>
        <v>-206.46219643766472</v>
      </c>
      <c r="AK17">
        <f t="shared" si="30"/>
        <v>108.90496089433353</v>
      </c>
      <c r="AL17">
        <f t="shared" si="9"/>
        <v>-1518.0044974454602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-558.34260650980787</v>
      </c>
      <c r="AR17">
        <f t="shared" si="14"/>
        <v>-575.61259840743924</v>
      </c>
      <c r="AS17">
        <f t="shared" si="15"/>
        <v>-83.665366924815658</v>
      </c>
      <c r="AT17">
        <f t="shared" si="16"/>
        <v>44.131921825737678</v>
      </c>
      <c r="AU17">
        <f t="shared" si="17"/>
        <v>-615.14604350651723</v>
      </c>
      <c r="AW17">
        <v>14</v>
      </c>
      <c r="AX17">
        <f>IF(Z17&gt;0, (R17*SUMPRODUCT(K17:$K$98, X17:$X$98)-K17*$AZ$3)/Z17, 0)</f>
        <v>9500.9619462126993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1000000</v>
      </c>
      <c r="S18">
        <f t="shared" si="1"/>
        <v>9925.5444905393488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8098.1260293603846</v>
      </c>
      <c r="AC18">
        <f t="shared" si="2"/>
        <v>8361.3582486959276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-1416.5154568697892</v>
      </c>
      <c r="AI18">
        <f t="shared" si="7"/>
        <v>-1458.6358577035453</v>
      </c>
      <c r="AJ18">
        <f t="shared" si="8"/>
        <v>-263.23221933554305</v>
      </c>
      <c r="AK18">
        <f t="shared" si="30"/>
        <v>174.91952223418431</v>
      </c>
      <c r="AL18">
        <f t="shared" si="9"/>
        <v>-1546.948554804904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-535.66564006513306</v>
      </c>
      <c r="AR18">
        <f t="shared" si="14"/>
        <v>-551.59377650938495</v>
      </c>
      <c r="AS18">
        <f t="shared" si="15"/>
        <v>-99.543181524986878</v>
      </c>
      <c r="AT18">
        <f t="shared" si="16"/>
        <v>66.14709171230362</v>
      </c>
      <c r="AU18">
        <f t="shared" si="17"/>
        <v>-584.98986632206822</v>
      </c>
      <c r="AW18">
        <v>15</v>
      </c>
      <c r="AX18">
        <f>IF(Z18&gt;0, (R18*SUMPRODUCT(K18:$K$98, X18:$X$98)-K18*$AZ$3)/Z18, 0)</f>
        <v>9925.5444905393488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1000000</v>
      </c>
      <c r="S19">
        <f t="shared" si="1"/>
        <v>10329.303518711833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8361.3582486959276</v>
      </c>
      <c r="AC19">
        <f t="shared" si="2"/>
        <v>8599.3632063776404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-1462.8288848360978</v>
      </c>
      <c r="AI19">
        <f t="shared" si="7"/>
        <v>-1504.4549402172745</v>
      </c>
      <c r="AJ19">
        <f t="shared" si="8"/>
        <v>-238.00495768171277</v>
      </c>
      <c r="AK19">
        <f t="shared" si="30"/>
        <v>186.45828894591918</v>
      </c>
      <c r="AL19">
        <f t="shared" si="9"/>
        <v>-1556.0016089530682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-515.88119021536625</v>
      </c>
      <c r="AR19">
        <f t="shared" si="14"/>
        <v>-530.56103364518628</v>
      </c>
      <c r="AS19">
        <f t="shared" si="15"/>
        <v>-83.934821166562458</v>
      </c>
      <c r="AT19">
        <f t="shared" si="16"/>
        <v>65.756374531611101</v>
      </c>
      <c r="AU19">
        <f t="shared" si="17"/>
        <v>-548.73948028013774</v>
      </c>
      <c r="AW19">
        <v>16</v>
      </c>
      <c r="AX19">
        <f>IF(Z19&gt;0, (R19*SUMPRODUCT(K19:$K$98, X19:$X$98)-K19*$AZ$3)/Z19, 0)</f>
        <v>10329.303518711833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1000000</v>
      </c>
      <c r="S20">
        <f t="shared" si="1"/>
        <v>10495.591624059611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8599.3632063776404</v>
      </c>
      <c r="AC20">
        <f t="shared" si="2"/>
        <v>8634.6112119991922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-1506.569324847605</v>
      </c>
      <c r="AI20">
        <f t="shared" si="7"/>
        <v>-1547.7037912087276</v>
      </c>
      <c r="AJ20">
        <f t="shared" si="8"/>
        <v>-35.248005621551783</v>
      </c>
      <c r="AK20">
        <f t="shared" si="30"/>
        <v>36.977261787423856</v>
      </c>
      <c r="AL20">
        <f t="shared" si="9"/>
        <v>-1545.9745350428555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-503.94260880666917</v>
      </c>
      <c r="AR20">
        <f t="shared" si="14"/>
        <v>-517.7019559193493</v>
      </c>
      <c r="AS20">
        <f t="shared" si="15"/>
        <v>-11.790344868433941</v>
      </c>
      <c r="AT20">
        <f t="shared" si="16"/>
        <v>12.368775511585884</v>
      </c>
      <c r="AU20">
        <f t="shared" si="17"/>
        <v>-517.12352527619726</v>
      </c>
      <c r="AW20">
        <v>17</v>
      </c>
      <c r="AX20">
        <f>IF(Z20&gt;0, (R20*SUMPRODUCT(K20:$K$98, X20:$X$98)-K20*$AZ$3)/Z20, 0)</f>
        <v>10495.591624059611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1000000</v>
      </c>
      <c r="S21">
        <f t="shared" si="1"/>
        <v>10614.653725667673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8634.6112119991922</v>
      </c>
      <c r="AC21">
        <f t="shared" si="2"/>
        <v>8628.6954020507255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-1558.3463505180387</v>
      </c>
      <c r="AI21">
        <f t="shared" si="7"/>
        <v>-1598.9915548980241</v>
      </c>
      <c r="AJ21">
        <f t="shared" si="8"/>
        <v>5.9158099484666309</v>
      </c>
      <c r="AK21">
        <f t="shared" si="30"/>
        <v>13.815377939198708</v>
      </c>
      <c r="AL21">
        <f t="shared" si="9"/>
        <v>-1579.2603670103588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-495.68453583700523</v>
      </c>
      <c r="AR21">
        <f t="shared" si="14"/>
        <v>-508.61311186273645</v>
      </c>
      <c r="AS21">
        <f t="shared" si="15"/>
        <v>1.881722575620506</v>
      </c>
      <c r="AT21">
        <f t="shared" si="16"/>
        <v>4.3944462018523804</v>
      </c>
      <c r="AU21">
        <f t="shared" si="17"/>
        <v>-502.33694308526356</v>
      </c>
      <c r="AW21">
        <v>18</v>
      </c>
      <c r="AX21">
        <f>IF(Z21&gt;0, (R21*SUMPRODUCT(K21:$K$98, X21:$X$98)-K21*$AZ$3)/Z21, 0)</f>
        <v>10614.653725667673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1000000</v>
      </c>
      <c r="S22">
        <f t="shared" si="1"/>
        <v>10922.898937419342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8628.6954020507255</v>
      </c>
      <c r="AC22">
        <f t="shared" si="2"/>
        <v>8772.8516062113449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-1613.5731557769539</v>
      </c>
      <c r="AI22">
        <f t="shared" si="7"/>
        <v>-1653.7312294553506</v>
      </c>
      <c r="AJ22">
        <f t="shared" si="8"/>
        <v>-144.15620416061938</v>
      </c>
      <c r="AK22">
        <f t="shared" si="30"/>
        <v>181.20260344306524</v>
      </c>
      <c r="AL22">
        <f t="shared" si="9"/>
        <v>-1616.6848301729046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-479.22621949018111</v>
      </c>
      <c r="AR22">
        <f t="shared" si="14"/>
        <v>-491.15304274080694</v>
      </c>
      <c r="AS22">
        <f t="shared" si="15"/>
        <v>-42.813945242342534</v>
      </c>
      <c r="AT22">
        <f t="shared" si="16"/>
        <v>53.816610854551314</v>
      </c>
      <c r="AU22">
        <f t="shared" si="17"/>
        <v>-480.15037712859811</v>
      </c>
      <c r="AW22">
        <v>19</v>
      </c>
      <c r="AX22">
        <f>IF(Z22&gt;0, (R22*SUMPRODUCT(K22:$K$98, X22:$X$98)-K22*$AZ$3)/Z22, 0)</f>
        <v>10922.898937419342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1000000</v>
      </c>
      <c r="S23">
        <f t="shared" si="1"/>
        <v>11669.432523180143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8772.8516062113449</v>
      </c>
      <c r="AC23">
        <f t="shared" si="2"/>
        <v>9259.1798233372811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-1673.9812696692316</v>
      </c>
      <c r="AI23">
        <f t="shared" si="7"/>
        <v>-1713.6540635473609</v>
      </c>
      <c r="AJ23">
        <f t="shared" si="8"/>
        <v>-486.32821712593613</v>
      </c>
      <c r="AK23">
        <f t="shared" si="30"/>
        <v>614.09961243479415</v>
      </c>
      <c r="AL23">
        <f t="shared" si="9"/>
        <v>-1585.8826682385031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-443.89932306936265</v>
      </c>
      <c r="AR23">
        <f t="shared" si="14"/>
        <v>-454.41958794081592</v>
      </c>
      <c r="AS23">
        <f t="shared" si="15"/>
        <v>-128.96247424225348</v>
      </c>
      <c r="AT23">
        <f t="shared" si="16"/>
        <v>162.84435626381102</v>
      </c>
      <c r="AU23">
        <f t="shared" si="17"/>
        <v>-420.53770591925843</v>
      </c>
      <c r="AW23">
        <v>20</v>
      </c>
      <c r="AX23">
        <f>IF(Z23&gt;0, (R23*SUMPRODUCT(K23:$K$98, X23:$X$98)-K23*$AZ$3)/Z23, 0)</f>
        <v>11669.432523180143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1000000</v>
      </c>
      <c r="S24">
        <f t="shared" si="1"/>
        <v>12346.997984395137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9259.1798233372811</v>
      </c>
      <c r="AC24">
        <f t="shared" si="2"/>
        <v>9677.382675818033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-1737.058997748095</v>
      </c>
      <c r="AI24">
        <f t="shared" si="7"/>
        <v>-1776.2482107375556</v>
      </c>
      <c r="AJ24">
        <f t="shared" si="8"/>
        <v>-418.20285248075197</v>
      </c>
      <c r="AK24">
        <f t="shared" si="30"/>
        <v>648.14258763360976</v>
      </c>
      <c r="AL24">
        <f t="shared" si="9"/>
        <v>-1546.3084755846976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-411.27322330466723</v>
      </c>
      <c r="AR24">
        <f t="shared" si="14"/>
        <v>-420.55182234237589</v>
      </c>
      <c r="AS24">
        <f t="shared" si="15"/>
        <v>-99.015425128299299</v>
      </c>
      <c r="AT24">
        <f t="shared" si="16"/>
        <v>153.45690130425785</v>
      </c>
      <c r="AU24">
        <f t="shared" si="17"/>
        <v>-366.11034616641729</v>
      </c>
      <c r="AW24">
        <v>21</v>
      </c>
      <c r="AX24">
        <f>IF(Z24&gt;0, (R24*SUMPRODUCT(K24:$K$98, X24:$X$98)-K24*$AZ$3)/Z24, 0)</f>
        <v>12346.997984395137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1000000</v>
      </c>
      <c r="S25">
        <f t="shared" si="1"/>
        <v>12971.339146878467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9677.382675818033</v>
      </c>
      <c r="AC25">
        <f t="shared" si="2"/>
        <v>10035.843537825967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-2252.7049086463057</v>
      </c>
      <c r="AI25">
        <f t="shared" si="7"/>
        <v>-2291.3895942604395</v>
      </c>
      <c r="AJ25">
        <f t="shared" si="8"/>
        <v>-358.46086200793434</v>
      </c>
      <c r="AK25">
        <f t="shared" si="30"/>
        <v>677.41678730726233</v>
      </c>
      <c r="AL25">
        <f t="shared" si="9"/>
        <v>-1972.4336689611114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-476.21398856501514</v>
      </c>
      <c r="AR25">
        <f t="shared" si="14"/>
        <v>-484.39179665784724</v>
      </c>
      <c r="AS25">
        <f t="shared" si="15"/>
        <v>-75.77738042211277</v>
      </c>
      <c r="AT25">
        <f t="shared" si="16"/>
        <v>143.2035545207489</v>
      </c>
      <c r="AU25">
        <f t="shared" si="17"/>
        <v>-416.96562255921106</v>
      </c>
      <c r="AW25">
        <v>22</v>
      </c>
      <c r="AX25">
        <f>IF(Z25&gt;0, (R25*SUMPRODUCT(K25:$K$98, X25:$X$98)-K25*$AZ$3)/Z25, 0)</f>
        <v>12971.339146878467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1000000</v>
      </c>
      <c r="S26">
        <f t="shared" si="1"/>
        <v>13427.511414551189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10035.843537825967</v>
      </c>
      <c r="AC26">
        <f t="shared" si="2"/>
        <v>10246.892125432918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-2830.1011934022022</v>
      </c>
      <c r="AI26">
        <f t="shared" si="7"/>
        <v>-2868.2575271005244</v>
      </c>
      <c r="AJ26">
        <f t="shared" si="8"/>
        <v>-211.0485876069506</v>
      </c>
      <c r="AK26">
        <f t="shared" si="30"/>
        <v>702.50904764781774</v>
      </c>
      <c r="AL26">
        <f t="shared" si="9"/>
        <v>-2376.7970670596574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-534.17281826862893</v>
      </c>
      <c r="AR26">
        <f t="shared" si="14"/>
        <v>-541.37470785262951</v>
      </c>
      <c r="AS26">
        <f t="shared" si="15"/>
        <v>-39.834766013469824</v>
      </c>
      <c r="AT26">
        <f t="shared" si="16"/>
        <v>132.59640281276501</v>
      </c>
      <c r="AU26">
        <f t="shared" si="17"/>
        <v>-448.61307105333441</v>
      </c>
      <c r="AW26">
        <v>23</v>
      </c>
      <c r="AX26">
        <f>IF(Z26&gt;0, (R26*SUMPRODUCT(K26:$K$98, X26:$X$98)-K26*$AZ$3)/Z26, 0)</f>
        <v>13427.511414551189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1000000</v>
      </c>
      <c r="S27">
        <f t="shared" si="1"/>
        <v>13730.540476494854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10246.892125432918</v>
      </c>
      <c r="AC27">
        <f t="shared" si="2"/>
        <v>10326.346607317832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-3424.0211808062099</v>
      </c>
      <c r="AI27">
        <f t="shared" si="7"/>
        <v>-3461.6247501085086</v>
      </c>
      <c r="AJ27">
        <f t="shared" si="8"/>
        <v>-79.454481884913548</v>
      </c>
      <c r="AK27">
        <f t="shared" si="30"/>
        <v>717.28244878030432</v>
      </c>
      <c r="AL27">
        <f t="shared" si="9"/>
        <v>-2823.796783213118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-577.02979724929753</v>
      </c>
      <c r="AR27">
        <f t="shared" si="14"/>
        <v>-583.36690173100703</v>
      </c>
      <c r="AS27">
        <f t="shared" si="15"/>
        <v>-13.389988306615704</v>
      </c>
      <c r="AT27">
        <f t="shared" si="16"/>
        <v>120.87931824438203</v>
      </c>
      <c r="AU27">
        <f t="shared" si="17"/>
        <v>-475.87757179324069</v>
      </c>
      <c r="AW27">
        <v>24</v>
      </c>
      <c r="AX27">
        <f>IF(Z27&gt;0, (R27*SUMPRODUCT(K27:$K$98, X27:$X$98)-K27*$AZ$3)/Z27, 0)</f>
        <v>13730.540476494854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1000000</v>
      </c>
      <c r="S28">
        <f t="shared" si="1"/>
        <v>13905.892619666385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10326.346607317832</v>
      </c>
      <c r="AC28">
        <f t="shared" si="2"/>
        <v>10297.198328062765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-4058.9533367744752</v>
      </c>
      <c r="AI28">
        <f t="shared" si="7"/>
        <v>-4095.9779227169124</v>
      </c>
      <c r="AJ28">
        <f t="shared" si="8"/>
        <v>29.148279255066882</v>
      </c>
      <c r="AK28">
        <f t="shared" si="30"/>
        <v>722.84426251224829</v>
      </c>
      <c r="AL28">
        <f t="shared" si="9"/>
        <v>-3343.9853809495971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-610.74206562731513</v>
      </c>
      <c r="AR28">
        <f t="shared" si="14"/>
        <v>-616.31307623554494</v>
      </c>
      <c r="AS28">
        <f t="shared" si="15"/>
        <v>4.3858795124430108</v>
      </c>
      <c r="AT28">
        <f t="shared" si="16"/>
        <v>108.76483698736173</v>
      </c>
      <c r="AU28">
        <f t="shared" si="17"/>
        <v>-503.16235973574015</v>
      </c>
      <c r="AW28">
        <v>25</v>
      </c>
      <c r="AX28">
        <f>IF(Z28&gt;0, (R28*SUMPRODUCT(K28:$K$98, X28:$X$98)-K28*$AZ$3)/Z28, 0)</f>
        <v>13905.892619666385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1000000</v>
      </c>
      <c r="S29">
        <f t="shared" si="1"/>
        <v>13970.477978742803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10297.198328062765</v>
      </c>
      <c r="AC29">
        <f t="shared" si="2"/>
        <v>10175.636189216015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-4719.7261243216881</v>
      </c>
      <c r="AI29">
        <f t="shared" si="7"/>
        <v>-4756.1444780984848</v>
      </c>
      <c r="AJ29">
        <f t="shared" si="8"/>
        <v>121.5621388467498</v>
      </c>
      <c r="AK29">
        <f t="shared" si="30"/>
        <v>720.80388296439355</v>
      </c>
      <c r="AL29">
        <f t="shared" si="9"/>
        <v>-3913.7784562873412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-634.07780352586008</v>
      </c>
      <c r="AR29">
        <f t="shared" si="14"/>
        <v>-638.97047508402966</v>
      </c>
      <c r="AS29">
        <f t="shared" si="15"/>
        <v>16.33142516355873</v>
      </c>
      <c r="AT29">
        <f t="shared" si="16"/>
        <v>96.83734412633099</v>
      </c>
      <c r="AU29">
        <f t="shared" si="17"/>
        <v>-525.80170579413993</v>
      </c>
      <c r="AW29">
        <v>26</v>
      </c>
      <c r="AX29">
        <f>IF(Z29&gt;0, (R29*SUMPRODUCT(K29:$K$98, X29:$X$98)-K29*$AZ$3)/Z29, 0)</f>
        <v>13970.477978742803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1000000</v>
      </c>
      <c r="S30">
        <f t="shared" si="1"/>
        <v>13943.573628625609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10175.636189216015</v>
      </c>
      <c r="AC30">
        <f t="shared" si="2"/>
        <v>9978.3261774585153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-5461.5388786045614</v>
      </c>
      <c r="AI30">
        <f t="shared" si="7"/>
        <v>-5497.3199718996593</v>
      </c>
      <c r="AJ30">
        <f t="shared" si="8"/>
        <v>197.31001175749952</v>
      </c>
      <c r="AK30">
        <f t="shared" si="30"/>
        <v>712.2945332451211</v>
      </c>
      <c r="AL30">
        <f t="shared" si="9"/>
        <v>-4587.7154268970389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-655.12286790686926</v>
      </c>
      <c r="AR30">
        <f t="shared" si="14"/>
        <v>-659.41488394435601</v>
      </c>
      <c r="AS30">
        <f t="shared" si="15"/>
        <v>23.667743403913672</v>
      </c>
      <c r="AT30">
        <f t="shared" si="16"/>
        <v>85.441200325787392</v>
      </c>
      <c r="AU30">
        <f t="shared" si="17"/>
        <v>-550.30594021465492</v>
      </c>
      <c r="AW30">
        <v>27</v>
      </c>
      <c r="AX30">
        <f>IF(Z30&gt;0, (R30*SUMPRODUCT(K30:$K$98, X30:$X$98)-K30*$AZ$3)/Z30, 0)</f>
        <v>13943.573628625609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1000000</v>
      </c>
      <c r="S31">
        <f t="shared" si="1"/>
        <v>13832.811353752884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9978.3261774585153</v>
      </c>
      <c r="AC31">
        <f t="shared" si="2"/>
        <v>9713.1745522019683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-6281.9548753970894</v>
      </c>
      <c r="AI31">
        <f t="shared" si="7"/>
        <v>-6317.0640600154666</v>
      </c>
      <c r="AJ31">
        <f t="shared" si="8"/>
        <v>265.15162525654705</v>
      </c>
      <c r="AK31">
        <f t="shared" si="30"/>
        <v>698.48283242209618</v>
      </c>
      <c r="AL31">
        <f t="shared" si="9"/>
        <v>-5353.4296023368233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-672.79773310939936</v>
      </c>
      <c r="AR31">
        <f t="shared" si="14"/>
        <v>-676.55792882730805</v>
      </c>
      <c r="AS31">
        <f t="shared" si="15"/>
        <v>28.397754511345703</v>
      </c>
      <c r="AT31">
        <f t="shared" si="16"/>
        <v>74.807552042422714</v>
      </c>
      <c r="AU31">
        <f t="shared" si="17"/>
        <v>-573.35262227353962</v>
      </c>
      <c r="AW31">
        <v>28</v>
      </c>
      <c r="AX31">
        <f>IF(Z31&gt;0, (R31*SUMPRODUCT(K31:$K$98, X31:$X$98)-K31*$AZ$3)/Z31, 0)</f>
        <v>13832.811353752884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1000000</v>
      </c>
      <c r="S32">
        <f t="shared" si="1"/>
        <v>13646.118531137356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9713.1745522019683</v>
      </c>
      <c r="AC32">
        <f t="shared" si="2"/>
        <v>9388.5654286017852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-7159.226184924134</v>
      </c>
      <c r="AI32">
        <f t="shared" si="7"/>
        <v>-7193.6263163870817</v>
      </c>
      <c r="AJ32">
        <f t="shared" si="8"/>
        <v>324.60912360018301</v>
      </c>
      <c r="AK32">
        <f t="shared" si="30"/>
        <v>679.92221865413785</v>
      </c>
      <c r="AL32">
        <f t="shared" si="9"/>
        <v>-6189.0949741327604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-684.60137630808822</v>
      </c>
      <c r="AR32">
        <f t="shared" si="14"/>
        <v>-687.89089066849579</v>
      </c>
      <c r="AS32">
        <f t="shared" si="15"/>
        <v>31.040764328247377</v>
      </c>
      <c r="AT32">
        <f t="shared" si="16"/>
        <v>65.01759752377545</v>
      </c>
      <c r="AU32">
        <f t="shared" si="17"/>
        <v>-591.83252881647286</v>
      </c>
      <c r="AW32">
        <v>29</v>
      </c>
      <c r="AX32">
        <f>IF(Z32&gt;0, (R32*SUMPRODUCT(K32:$K$98, X32:$X$98)-K32*$AZ$3)/Z32, 0)</f>
        <v>13646.118531137356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1000000</v>
      </c>
      <c r="S33">
        <f t="shared" si="1"/>
        <v>13394.996727030972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9388.5654286017852</v>
      </c>
      <c r="AC33">
        <f t="shared" si="2"/>
        <v>9014.8467393554984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-8121.5621252213705</v>
      </c>
      <c r="AI33">
        <f t="shared" si="7"/>
        <v>-8155.2121772634273</v>
      </c>
      <c r="AJ33">
        <f t="shared" si="8"/>
        <v>373.71868924628689</v>
      </c>
      <c r="AK33">
        <f t="shared" si="30"/>
        <v>657.199580002125</v>
      </c>
      <c r="AL33">
        <f t="shared" si="9"/>
        <v>-7124.2939080150154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-693.4150005832538</v>
      </c>
      <c r="AR33">
        <f t="shared" si="14"/>
        <v>-696.28802556251333</v>
      </c>
      <c r="AS33">
        <f t="shared" si="15"/>
        <v>31.907918837057888</v>
      </c>
      <c r="AT33">
        <f t="shared" si="16"/>
        <v>56.111378589998317</v>
      </c>
      <c r="AU33">
        <f t="shared" si="17"/>
        <v>-608.2687281354572</v>
      </c>
      <c r="AW33">
        <v>30</v>
      </c>
      <c r="AX33">
        <f>IF(Z33&gt;0, (R33*SUMPRODUCT(K33:$K$98, X33:$X$98)-K33*$AZ$3)/Z33, 0)</f>
        <v>13394.996727030972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1000000</v>
      </c>
      <c r="S34">
        <f t="shared" si="1"/>
        <v>13086.319288405559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9014.8467393554984</v>
      </c>
      <c r="AC34">
        <f t="shared" si="2"/>
        <v>8599.0055665059936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-9172.1642813657581</v>
      </c>
      <c r="AI34">
        <f t="shared" si="7"/>
        <v>-9205.0192246733259</v>
      </c>
      <c r="AJ34">
        <f t="shared" si="8"/>
        <v>415.8411728495048</v>
      </c>
      <c r="AK34">
        <f t="shared" si="30"/>
        <v>631.03927175488491</v>
      </c>
      <c r="AL34">
        <f t="shared" si="9"/>
        <v>-8158.1387800689363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-699.20973093096143</v>
      </c>
      <c r="AR34">
        <f t="shared" si="14"/>
        <v>-701.71431931001041</v>
      </c>
      <c r="AS34">
        <f t="shared" si="15"/>
        <v>31.700282033633915</v>
      </c>
      <c r="AT34">
        <f t="shared" si="16"/>
        <v>48.105200242325239</v>
      </c>
      <c r="AU34">
        <f t="shared" si="17"/>
        <v>-621.9088370340512</v>
      </c>
      <c r="AW34">
        <v>31</v>
      </c>
      <c r="AX34">
        <f>IF(Z34&gt;0, (R34*SUMPRODUCT(K34:$K$98, X34:$X$98)-K34*$AZ$3)/Z34, 0)</f>
        <v>13086.319288405559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12724.252460132993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8599.0055665059936</v>
      </c>
      <c r="AC35">
        <f t="shared" ref="AC35:AC66" si="33">S35*Z35</f>
        <v>8147.6296103373115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-10205.026629645368</v>
      </c>
      <c r="AI35">
        <f t="shared" ref="AI35:AI66" si="38">SUM(AE35:AH35)</f>
        <v>-10237.042772188379</v>
      </c>
      <c r="AJ35">
        <f t="shared" ref="AJ35:AJ66" si="39">AB35-AC35</f>
        <v>451.37595616868202</v>
      </c>
      <c r="AK35">
        <f t="shared" si="30"/>
        <v>601.93038965541962</v>
      </c>
      <c r="AL35">
        <f t="shared" ref="AL35:AL66" si="40">SUM(AI35:AK35)</f>
        <v>-9183.7364263642776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-694.59516947244072</v>
      </c>
      <c r="AR35">
        <f t="shared" ref="AR35:AR66" si="45">AI35*$K35</f>
        <v>-696.77431694187646</v>
      </c>
      <c r="AS35">
        <f t="shared" ref="AS35:AS66" si="46">AJ35*$K35</f>
        <v>30.722463561240687</v>
      </c>
      <c r="AT35">
        <f t="shared" ref="AT35:AT66" si="47">AK35*$K35</f>
        <v>40.96980401783113</v>
      </c>
      <c r="AU35">
        <f t="shared" ref="AU35:AU66" si="48">AL35*$K35</f>
        <v>-625.0820493628047</v>
      </c>
      <c r="AW35">
        <v>32</v>
      </c>
      <c r="AX35">
        <f>IF(Z35&gt;0, (R35*SUMPRODUCT(K35:$K$98, X35:$X$98)-K35*$AZ$3)/Z35, 0)</f>
        <v>12724.252460132993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1000000</v>
      </c>
      <c r="S36">
        <f t="shared" si="32"/>
        <v>12324.800203277189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8147.6296103373115</v>
      </c>
      <c r="AC36">
        <f t="shared" si="33"/>
        <v>7674.3145969026154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-11247.08646237842</v>
      </c>
      <c r="AI36">
        <f t="shared" si="38"/>
        <v>-11278.220089172881</v>
      </c>
      <c r="AJ36">
        <f t="shared" si="39"/>
        <v>473.31501343469608</v>
      </c>
      <c r="AK36">
        <f t="shared" si="30"/>
        <v>570.33407272361183</v>
      </c>
      <c r="AL36">
        <f t="shared" si="40"/>
        <v>-10234.571003014573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-683.50174475298979</v>
      </c>
      <c r="AR36">
        <f t="shared" si="45"/>
        <v>-685.39378037534254</v>
      </c>
      <c r="AS36">
        <f t="shared" si="46"/>
        <v>28.764039343215522</v>
      </c>
      <c r="AT36">
        <f t="shared" si="47"/>
        <v>34.660028186200243</v>
      </c>
      <c r="AU36">
        <f t="shared" si="48"/>
        <v>-621.96971284592678</v>
      </c>
      <c r="AW36">
        <v>33</v>
      </c>
      <c r="AX36">
        <f>IF(Z36&gt;0, (R36*SUMPRODUCT(K36:$K$98, X36:$X$98)-K36*$AZ$3)/Z36, 0)</f>
        <v>12324.800203277189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11899.083875478185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7674.3145969026154</v>
      </c>
      <c r="AC37">
        <f t="shared" si="33"/>
        <v>7188.3844200404719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-12333.385131396688</v>
      </c>
      <c r="AI37">
        <f t="shared" si="38"/>
        <v>-12363.590752666634</v>
      </c>
      <c r="AJ37">
        <f t="shared" si="39"/>
        <v>485.93017686214353</v>
      </c>
      <c r="AK37">
        <f t="shared" si="30"/>
        <v>537.20202178318311</v>
      </c>
      <c r="AL37">
        <f t="shared" si="40"/>
        <v>-11340.458554021307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-669.21222254014867</v>
      </c>
      <c r="AR37">
        <f t="shared" si="45"/>
        <v>-670.85118627377994</v>
      </c>
      <c r="AS37">
        <f t="shared" si="46"/>
        <v>26.366679560619264</v>
      </c>
      <c r="AT37">
        <f t="shared" si="47"/>
        <v>29.14870127872782</v>
      </c>
      <c r="AU37">
        <f t="shared" si="48"/>
        <v>-615.33580543443281</v>
      </c>
      <c r="AW37">
        <v>34</v>
      </c>
      <c r="AX37">
        <f>IF(Z37&gt;0, (R37*SUMPRODUCT(K37:$K$98, X37:$X$98)-K37*$AZ$3)/Z37, 0)</f>
        <v>11899.083875478185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1000000</v>
      </c>
      <c r="S38">
        <f t="shared" si="32"/>
        <v>11455.508096644888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7188.3844200404719</v>
      </c>
      <c r="AC38">
        <f t="shared" si="33"/>
        <v>6695.5753831171496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-13586.062547962116</v>
      </c>
      <c r="AI38">
        <f t="shared" si="38"/>
        <v>-13615.286809891964</v>
      </c>
      <c r="AJ38">
        <f t="shared" si="39"/>
        <v>492.80903692332231</v>
      </c>
      <c r="AK38">
        <f t="shared" si="30"/>
        <v>503.18690940283307</v>
      </c>
      <c r="AL38">
        <f t="shared" si="40"/>
        <v>-12619.29086356581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-658.19890892743456</v>
      </c>
      <c r="AR38">
        <f t="shared" si="45"/>
        <v>-659.61472585368017</v>
      </c>
      <c r="AS38">
        <f t="shared" si="46"/>
        <v>23.874935748854249</v>
      </c>
      <c r="AT38">
        <f t="shared" si="47"/>
        <v>24.377708669182564</v>
      </c>
      <c r="AU38">
        <f t="shared" si="48"/>
        <v>-611.3620814356434</v>
      </c>
      <c r="AW38">
        <v>35</v>
      </c>
      <c r="AX38">
        <f>IF(Z38&gt;0, (R38*SUMPRODUCT(K38:$K$98, X38:$X$98)-K38*$AZ$3)/Z38, 0)</f>
        <v>11455.508096644888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1000000</v>
      </c>
      <c r="S39">
        <f t="shared" si="32"/>
        <v>10987.248550062912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6695.5753831171496</v>
      </c>
      <c r="AC39">
        <f t="shared" si="33"/>
        <v>6194.8793184904534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-14815.940967623324</v>
      </c>
      <c r="AI39">
        <f t="shared" si="38"/>
        <v>-14844.132189885493</v>
      </c>
      <c r="AJ39">
        <f t="shared" si="39"/>
        <v>500.69606462669617</v>
      </c>
      <c r="AK39">
        <f t="shared" si="30"/>
        <v>468.69027681820052</v>
      </c>
      <c r="AL39">
        <f t="shared" si="40"/>
        <v>-13874.745848440596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-640.87711639860629</v>
      </c>
      <c r="AR39">
        <f t="shared" si="45"/>
        <v>-642.09655357580709</v>
      </c>
      <c r="AS39">
        <f t="shared" si="46"/>
        <v>21.658067536264049</v>
      </c>
      <c r="AT39">
        <f t="shared" si="47"/>
        <v>20.273627827466754</v>
      </c>
      <c r="AU39">
        <f t="shared" si="48"/>
        <v>-600.16485821207618</v>
      </c>
      <c r="AW39">
        <v>36</v>
      </c>
      <c r="AX39">
        <f>IF(Z39&gt;0, (R39*SUMPRODUCT(K39:$K$98, X39:$X$98)-K39*$AZ$3)/Z39, 0)</f>
        <v>10987.248550062912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1000000</v>
      </c>
      <c r="S40">
        <f t="shared" si="32"/>
        <v>10501.123255044016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6194.8793184904534</v>
      </c>
      <c r="AC40">
        <f t="shared" si="33"/>
        <v>5694.6297416460784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-15898.523240768362</v>
      </c>
      <c r="AI40">
        <f t="shared" si="38"/>
        <v>-15925.637624645871</v>
      </c>
      <c r="AJ40">
        <f t="shared" si="39"/>
        <v>500.24957684437504</v>
      </c>
      <c r="AK40">
        <f t="shared" si="30"/>
        <v>433.6415522943318</v>
      </c>
      <c r="AL40">
        <f t="shared" si="40"/>
        <v>-14991.746495507165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-614.02250501464346</v>
      </c>
      <c r="AR40">
        <f t="shared" si="45"/>
        <v>-615.06969925138264</v>
      </c>
      <c r="AS40">
        <f t="shared" si="46"/>
        <v>19.320316337233191</v>
      </c>
      <c r="AT40">
        <f t="shared" si="47"/>
        <v>16.747824196364526</v>
      </c>
      <c r="AU40">
        <f t="shared" si="48"/>
        <v>-579.00155871778497</v>
      </c>
      <c r="AW40">
        <v>37</v>
      </c>
      <c r="AX40">
        <f>IF(Z40&gt;0, (R40*SUMPRODUCT(K40:$K$98, X40:$X$98)-K40*$AZ$3)/Z40, 0)</f>
        <v>10501.123255044016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1000000</v>
      </c>
      <c r="S41">
        <f t="shared" si="32"/>
        <v>10014.282909746928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5694.6297416460784</v>
      </c>
      <c r="AC41">
        <f t="shared" si="33"/>
        <v>5206.1675398048537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-16990.578453915849</v>
      </c>
      <c r="AI41">
        <f t="shared" si="38"/>
        <v>-17016.572165031888</v>
      </c>
      <c r="AJ41">
        <f t="shared" si="39"/>
        <v>488.46220184122467</v>
      </c>
      <c r="AK41">
        <f t="shared" ref="AK41:AK72" si="61">G41*SUM(AB41:AB41, AE41:AF41)</f>
        <v>398.62408191522553</v>
      </c>
      <c r="AL41">
        <f t="shared" si="40"/>
        <v>-16129.485881275436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-585.89210422752342</v>
      </c>
      <c r="AR41">
        <f t="shared" si="45"/>
        <v>-586.78845452800124</v>
      </c>
      <c r="AS41">
        <f t="shared" si="46"/>
        <v>16.843814237908219</v>
      </c>
      <c r="AT41">
        <f t="shared" si="47"/>
        <v>13.745894689962679</v>
      </c>
      <c r="AU41">
        <f t="shared" si="48"/>
        <v>-556.19874560013022</v>
      </c>
      <c r="AW41">
        <v>38</v>
      </c>
      <c r="AX41">
        <f>IF(Z41&gt;0, (R41*SUMPRODUCT(K41:$K$98, X41:$X$98)-K41*$AZ$3)/Z41, 0)</f>
        <v>10014.282909746928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1000000</v>
      </c>
      <c r="S42">
        <f t="shared" si="32"/>
        <v>9528.5256652206208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5206.1675398048537</v>
      </c>
      <c r="AC42">
        <f t="shared" si="33"/>
        <v>4732.382849125026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-18021.22156957609</v>
      </c>
      <c r="AI42">
        <f t="shared" si="38"/>
        <v>-18046.05428250249</v>
      </c>
      <c r="AJ42">
        <f t="shared" si="39"/>
        <v>473.78469067982769</v>
      </c>
      <c r="AK42">
        <f t="shared" si="61"/>
        <v>364.43172778633982</v>
      </c>
      <c r="AL42">
        <f t="shared" si="40"/>
        <v>-17207.837864036319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-554.8501196238351</v>
      </c>
      <c r="AR42">
        <f t="shared" si="45"/>
        <v>-555.6146867584547</v>
      </c>
      <c r="AS42">
        <f t="shared" si="46"/>
        <v>14.587218257359662</v>
      </c>
      <c r="AT42">
        <f t="shared" si="47"/>
        <v>11.220381869025983</v>
      </c>
      <c r="AU42">
        <f t="shared" si="48"/>
        <v>-529.80708663206906</v>
      </c>
      <c r="AW42">
        <v>39</v>
      </c>
      <c r="AX42">
        <f>IF(Z42&gt;0, (R42*SUMPRODUCT(K42:$K$98, X42:$X$98)-K42*$AZ$3)/Z42, 0)</f>
        <v>9528.5256652206208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1000000</v>
      </c>
      <c r="S43">
        <f t="shared" si="32"/>
        <v>9050.7211483792926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4732.382849125026</v>
      </c>
      <c r="AC43">
        <f t="shared" si="33"/>
        <v>4277.6286344544924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-19059.229844613295</v>
      </c>
      <c r="AI43">
        <f t="shared" si="38"/>
        <v>-19082.861268918201</v>
      </c>
      <c r="AJ43">
        <f t="shared" si="39"/>
        <v>454.75421467053366</v>
      </c>
      <c r="AK43">
        <f t="shared" si="61"/>
        <v>331.26679943875183</v>
      </c>
      <c r="AL43">
        <f t="shared" si="40"/>
        <v>-18296.840254808914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-523.93665426985899</v>
      </c>
      <c r="AR43">
        <f t="shared" si="45"/>
        <v>-524.5862801722111</v>
      </c>
      <c r="AS43">
        <f t="shared" si="46"/>
        <v>12.501155801787901</v>
      </c>
      <c r="AT43">
        <f t="shared" si="47"/>
        <v>9.1064969562596492</v>
      </c>
      <c r="AU43">
        <f t="shared" si="48"/>
        <v>-502.9786274141635</v>
      </c>
      <c r="AW43">
        <v>40</v>
      </c>
      <c r="AX43">
        <f>IF(Z43&gt;0, (R43*SUMPRODUCT(K43:$K$98, X43:$X$98)-K43*$AZ$3)/Z43, 0)</f>
        <v>9050.7211483792926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1000000</v>
      </c>
      <c r="S44">
        <f t="shared" si="32"/>
        <v>8583.2121263778645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4277.6286344544924</v>
      </c>
      <c r="AC44">
        <f t="shared" si="33"/>
        <v>3843.0633238929377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-20160.345704674521</v>
      </c>
      <c r="AI44">
        <f t="shared" si="38"/>
        <v>-20182.732797451143</v>
      </c>
      <c r="AJ44">
        <f t="shared" si="39"/>
        <v>434.56531056155472</v>
      </c>
      <c r="AK44">
        <f t="shared" si="61"/>
        <v>299.4340044118145</v>
      </c>
      <c r="AL44">
        <f t="shared" si="40"/>
        <v>-19448.733482477772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-494.82699849866378</v>
      </c>
      <c r="AR44">
        <f t="shared" si="45"/>
        <v>-495.37648004456798</v>
      </c>
      <c r="AS44">
        <f t="shared" si="46"/>
        <v>10.666218299369458</v>
      </c>
      <c r="AT44">
        <f t="shared" si="47"/>
        <v>7.3494786161915133</v>
      </c>
      <c r="AU44">
        <f t="shared" si="48"/>
        <v>-477.36078312900696</v>
      </c>
      <c r="AW44">
        <v>41</v>
      </c>
      <c r="AX44">
        <f>IF(Z44&gt;0, (R44*SUMPRODUCT(K44:$K$98, X44:$X$98)-K44*$AZ$3)/Z44, 0)</f>
        <v>8583.2121263778645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1000000</v>
      </c>
      <c r="S45">
        <f t="shared" si="32"/>
        <v>8121.0531879839518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3843.0633238929377</v>
      </c>
      <c r="AC45">
        <f t="shared" si="33"/>
        <v>3428.032167990973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-21147.737499863935</v>
      </c>
      <c r="AI45">
        <f t="shared" si="38"/>
        <v>-21168.843334837798</v>
      </c>
      <c r="AJ45">
        <f t="shared" si="39"/>
        <v>415.03115590196467</v>
      </c>
      <c r="AK45">
        <f t="shared" si="61"/>
        <v>269.01443267250568</v>
      </c>
      <c r="AL45">
        <f t="shared" si="40"/>
        <v>-20484.797746263328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-463.44830773009494</v>
      </c>
      <c r="AR45">
        <f t="shared" si="45"/>
        <v>-463.91083775260591</v>
      </c>
      <c r="AS45">
        <f t="shared" si="46"/>
        <v>9.0953222234420252</v>
      </c>
      <c r="AT45">
        <f t="shared" si="47"/>
        <v>5.8953958350318318</v>
      </c>
      <c r="AU45">
        <f t="shared" si="48"/>
        <v>-448.92011969413204</v>
      </c>
      <c r="AW45">
        <v>42</v>
      </c>
      <c r="AX45">
        <f>IF(Z45&gt;0, (R45*SUMPRODUCT(K45:$K$98, X45:$X$98)-K45*$AZ$3)/Z45, 0)</f>
        <v>8121.0531879839518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1000000</v>
      </c>
      <c r="S46">
        <f t="shared" si="32"/>
        <v>7668.0529484812569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3428.032167990973</v>
      </c>
      <c r="AC46">
        <f t="shared" si="33"/>
        <v>3035.8301482936467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-21989.274571864371</v>
      </c>
      <c r="AI46">
        <f t="shared" si="38"/>
        <v>-22009.069884759901</v>
      </c>
      <c r="AJ46">
        <f t="shared" si="39"/>
        <v>392.20201969732625</v>
      </c>
      <c r="AK46">
        <f t="shared" si="61"/>
        <v>239.96225175936814</v>
      </c>
      <c r="AL46">
        <f t="shared" si="40"/>
        <v>-21376.905613303206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-430.25930284033751</v>
      </c>
      <c r="AR46">
        <f t="shared" si="45"/>
        <v>-430.64663337723641</v>
      </c>
      <c r="AS46">
        <f t="shared" si="46"/>
        <v>7.6741307229598386</v>
      </c>
      <c r="AT46">
        <f t="shared" si="47"/>
        <v>4.6952886423132938</v>
      </c>
      <c r="AU46">
        <f t="shared" si="48"/>
        <v>-418.27721401196328</v>
      </c>
      <c r="AW46">
        <v>43</v>
      </c>
      <c r="AX46">
        <f>IF(Z46&gt;0, (R46*SUMPRODUCT(K46:$K$98, X46:$X$98)-K46*$AZ$3)/Z46, 0)</f>
        <v>7668.0529484812569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1000000</v>
      </c>
      <c r="S47">
        <f t="shared" si="32"/>
        <v>7230.5159730533578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3035.8301482936467</v>
      </c>
      <c r="AC47">
        <f t="shared" si="33"/>
        <v>2669.1836026254227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-22791.852535373258</v>
      </c>
      <c r="AI47">
        <f t="shared" si="38"/>
        <v>-22810.310302513066</v>
      </c>
      <c r="AJ47">
        <f t="shared" si="39"/>
        <v>366.64654566822401</v>
      </c>
      <c r="AK47">
        <f t="shared" si="61"/>
        <v>212.50811038055528</v>
      </c>
      <c r="AL47">
        <f t="shared" si="40"/>
        <v>-22231.155646464285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-398.18140130822701</v>
      </c>
      <c r="AR47">
        <f t="shared" si="45"/>
        <v>-398.50386476631326</v>
      </c>
      <c r="AS47">
        <f t="shared" si="46"/>
        <v>6.4054396241996123</v>
      </c>
      <c r="AT47">
        <f t="shared" si="47"/>
        <v>3.7125888318804501</v>
      </c>
      <c r="AU47">
        <f t="shared" si="48"/>
        <v>-388.38583631023317</v>
      </c>
      <c r="AW47">
        <v>44</v>
      </c>
      <c r="AX47">
        <f>IF(Z47&gt;0, (R47*SUMPRODUCT(K47:$K$98, X47:$X$98)-K47*$AZ$3)/Z47, 0)</f>
        <v>7230.5159730533578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1000000</v>
      </c>
      <c r="S48">
        <f t="shared" si="32"/>
        <v>6807.7696629484026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2669.1836026254227</v>
      </c>
      <c r="AC48">
        <f t="shared" si="33"/>
        <v>2327.7993059351552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-23531.053511329465</v>
      </c>
      <c r="AI48">
        <f t="shared" si="38"/>
        <v>-23548.150148122306</v>
      </c>
      <c r="AJ48">
        <f t="shared" si="39"/>
        <v>341.38429669026755</v>
      </c>
      <c r="AK48">
        <f t="shared" si="61"/>
        <v>186.8428521837796</v>
      </c>
      <c r="AL48">
        <f t="shared" si="40"/>
        <v>-23019.922999248258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-367.04954759515857</v>
      </c>
      <c r="AR48">
        <f t="shared" si="45"/>
        <v>-367.31622978162295</v>
      </c>
      <c r="AS48">
        <f t="shared" si="46"/>
        <v>5.3250888914057199</v>
      </c>
      <c r="AT48">
        <f t="shared" si="47"/>
        <v>2.9144714805236402</v>
      </c>
      <c r="AU48">
        <f t="shared" si="48"/>
        <v>-359.07666940969358</v>
      </c>
      <c r="AW48">
        <v>45</v>
      </c>
      <c r="AX48">
        <f>IF(Z48&gt;0, (R48*SUMPRODUCT(K48:$K$98, X48:$X$98)-K48*$AZ$3)/Z48, 0)</f>
        <v>6807.7696629484026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1000000</v>
      </c>
      <c r="S49">
        <f t="shared" si="32"/>
        <v>6399.7850244250994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2327.7993059351552</v>
      </c>
      <c r="AC49">
        <f t="shared" si="33"/>
        <v>2011.4614588917452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-24211.998182941905</v>
      </c>
      <c r="AI49">
        <f t="shared" si="38"/>
        <v>-24227.71325345767</v>
      </c>
      <c r="AJ49">
        <f t="shared" si="39"/>
        <v>316.33784704340997</v>
      </c>
      <c r="AK49">
        <f t="shared" si="61"/>
        <v>162.94595141546088</v>
      </c>
      <c r="AL49">
        <f t="shared" si="40"/>
        <v>-23748.429454998797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-337.20649544869406</v>
      </c>
      <c r="AR49">
        <f t="shared" si="45"/>
        <v>-337.42536312802849</v>
      </c>
      <c r="AS49">
        <f t="shared" si="46"/>
        <v>4.4057155453797456</v>
      </c>
      <c r="AT49">
        <f t="shared" si="47"/>
        <v>2.2693886233261069</v>
      </c>
      <c r="AU49">
        <f t="shared" si="48"/>
        <v>-330.75025895932259</v>
      </c>
      <c r="AW49">
        <v>46</v>
      </c>
      <c r="AX49">
        <f>IF(Z49&gt;0, (R49*SUMPRODUCT(K49:$K$98, X49:$X$98)-K49*$AZ$3)/Z49, 0)</f>
        <v>6399.7850244250994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1000000</v>
      </c>
      <c r="S50">
        <f t="shared" si="32"/>
        <v>6005.213758273545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2011.4614588917452</v>
      </c>
      <c r="AC50">
        <f t="shared" si="33"/>
        <v>1719.5332675071127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-24818.33627042055</v>
      </c>
      <c r="AI50">
        <f t="shared" si="38"/>
        <v>-24832.653273417636</v>
      </c>
      <c r="AJ50">
        <f t="shared" si="39"/>
        <v>291.92819138463256</v>
      </c>
      <c r="AK50">
        <f t="shared" si="61"/>
        <v>140.80230212242219</v>
      </c>
      <c r="AL50">
        <f t="shared" si="40"/>
        <v>-24399.922779910583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-308.61706800803773</v>
      </c>
      <c r="AR50">
        <f t="shared" si="45"/>
        <v>-308.79510054976333</v>
      </c>
      <c r="AS50">
        <f t="shared" si="46"/>
        <v>3.6301394868838219</v>
      </c>
      <c r="AT50">
        <f t="shared" si="47"/>
        <v>1.7508826206692183</v>
      </c>
      <c r="AU50">
        <f t="shared" si="48"/>
        <v>-303.41407844221033</v>
      </c>
      <c r="AW50">
        <v>47</v>
      </c>
      <c r="AX50">
        <f>IF(Z50&gt;0, (R50*SUMPRODUCT(K50:$K$98, X50:$X$98)-K50*$AZ$3)/Z50, 0)</f>
        <v>6005.213758273545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1000000</v>
      </c>
      <c r="S51">
        <f t="shared" si="32"/>
        <v>5621.5589824416511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1719.5332675071127</v>
      </c>
      <c r="AC51">
        <f t="shared" si="33"/>
        <v>1451.3432566991291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-25302.145611851884</v>
      </c>
      <c r="AI51">
        <f t="shared" si="38"/>
        <v>-25315.054337538408</v>
      </c>
      <c r="AJ51">
        <f t="shared" si="39"/>
        <v>268.19001080798353</v>
      </c>
      <c r="AK51">
        <f t="shared" si="61"/>
        <v>120.3673287254979</v>
      </c>
      <c r="AL51">
        <f t="shared" si="40"/>
        <v>-24926.496998004928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-280.92255157490314</v>
      </c>
      <c r="AR51">
        <f t="shared" si="45"/>
        <v>-281.06587349759968</v>
      </c>
      <c r="AS51">
        <f t="shared" si="46"/>
        <v>2.9776376793827697</v>
      </c>
      <c r="AT51">
        <f t="shared" si="47"/>
        <v>1.3364043362387059</v>
      </c>
      <c r="AU51">
        <f t="shared" si="48"/>
        <v>-276.75183148197823</v>
      </c>
      <c r="AW51">
        <v>48</v>
      </c>
      <c r="AX51">
        <f>IF(Z51&gt;0, (R51*SUMPRODUCT(K51:$K$98, X51:$X$98)-K51*$AZ$3)/Z51, 0)</f>
        <v>5621.5589824416511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1000000</v>
      </c>
      <c r="S52">
        <f t="shared" si="32"/>
        <v>5248.2726606715714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1451.3432566991291</v>
      </c>
      <c r="AC52">
        <f t="shared" si="33"/>
        <v>1206.5162919099898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-25704.50441225843</v>
      </c>
      <c r="AI52">
        <f t="shared" si="38"/>
        <v>-25715.998825467475</v>
      </c>
      <c r="AJ52">
        <f t="shared" si="39"/>
        <v>244.82696478913931</v>
      </c>
      <c r="AK52">
        <f t="shared" si="61"/>
        <v>101.59402796893905</v>
      </c>
      <c r="AL52">
        <f t="shared" si="40"/>
        <v>-25369.577832709398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-254.81234580265857</v>
      </c>
      <c r="AR52">
        <f t="shared" si="45"/>
        <v>-254.926291527752</v>
      </c>
      <c r="AS52">
        <f t="shared" si="46"/>
        <v>2.4270039294713741</v>
      </c>
      <c r="AT52">
        <f t="shared" si="47"/>
        <v>1.0071158023945641</v>
      </c>
      <c r="AU52">
        <f t="shared" si="48"/>
        <v>-251.49217179588607</v>
      </c>
      <c r="AW52">
        <v>49</v>
      </c>
      <c r="AX52">
        <f>IF(Z52&gt;0, (R52*SUMPRODUCT(K52:$K$98, X52:$X$98)-K52*$AZ$3)/Z52, 0)</f>
        <v>5248.2726606715714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1000000</v>
      </c>
      <c r="S53">
        <f t="shared" si="32"/>
        <v>4877.4238128897387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1206.5162919099898</v>
      </c>
      <c r="AC53">
        <f t="shared" si="33"/>
        <v>983.93214859461989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-25857.445512898299</v>
      </c>
      <c r="AI53">
        <f t="shared" si="38"/>
        <v>-25867.532109699609</v>
      </c>
      <c r="AJ53">
        <f t="shared" si="39"/>
        <v>222.58414331536994</v>
      </c>
      <c r="AK53">
        <f t="shared" si="61"/>
        <v>84.456140433699289</v>
      </c>
      <c r="AL53">
        <f t="shared" si="40"/>
        <v>-25560.491825950539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-228.86470742402594</v>
      </c>
      <c r="AR53">
        <f t="shared" si="45"/>
        <v>-228.95398407065696</v>
      </c>
      <c r="AS53">
        <f t="shared" si="46"/>
        <v>1.970096188027882</v>
      </c>
      <c r="AT53">
        <f t="shared" si="47"/>
        <v>0.74752279226032836</v>
      </c>
      <c r="AU53">
        <f t="shared" si="48"/>
        <v>-226.23636509036874</v>
      </c>
      <c r="AW53">
        <v>50</v>
      </c>
      <c r="AX53">
        <f>IF(Z53&gt;0, (R53*SUMPRODUCT(K53:$K$98, X53:$X$98)-K53*$AZ$3)/Z53, 0)</f>
        <v>4877.4238128897387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1000000</v>
      </c>
      <c r="S54">
        <f t="shared" si="32"/>
        <v>4504.0114165242467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983.93214859461989</v>
      </c>
      <c r="AC54">
        <f t="shared" si="33"/>
        <v>783.84262196281611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-25682.504072486099</v>
      </c>
      <c r="AI54">
        <f t="shared" si="38"/>
        <v>-25691.205678115773</v>
      </c>
      <c r="AJ54">
        <f t="shared" si="39"/>
        <v>200.08952663180378</v>
      </c>
      <c r="AK54">
        <f t="shared" si="61"/>
        <v>68.875250401623404</v>
      </c>
      <c r="AL54">
        <f t="shared" si="40"/>
        <v>-25422.240901082347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-202.96098003729622</v>
      </c>
      <c r="AR54">
        <f t="shared" si="45"/>
        <v>-203.02974616701286</v>
      </c>
      <c r="AS54">
        <f t="shared" si="46"/>
        <v>1.5812463732419237</v>
      </c>
      <c r="AT54">
        <f t="shared" si="47"/>
        <v>0.5443000527664078</v>
      </c>
      <c r="AU54">
        <f t="shared" si="48"/>
        <v>-200.90419974100453</v>
      </c>
      <c r="AW54">
        <v>51</v>
      </c>
      <c r="AX54">
        <f>IF(Z54&gt;0, (R54*SUMPRODUCT(K54:$K$98, X54:$X$98)-K54*$AZ$3)/Z54, 0)</f>
        <v>4504.0114165242467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1000000</v>
      </c>
      <c r="S55">
        <f t="shared" si="32"/>
        <v>4122.0304801277598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783.84262196281611</v>
      </c>
      <c r="AC55">
        <f t="shared" si="33"/>
        <v>606.57376763286163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-25137.671536314756</v>
      </c>
      <c r="AI55">
        <f t="shared" si="38"/>
        <v>-25145.029242311317</v>
      </c>
      <c r="AJ55">
        <f t="shared" si="39"/>
        <v>177.26885432995448</v>
      </c>
      <c r="AK55">
        <f t="shared" si="61"/>
        <v>54.868983537397135</v>
      </c>
      <c r="AL55">
        <f t="shared" si="40"/>
        <v>-24912.891404443963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-177.37083484602488</v>
      </c>
      <c r="AR55">
        <f t="shared" si="45"/>
        <v>-177.42275065108566</v>
      </c>
      <c r="AS55">
        <f t="shared" si="46"/>
        <v>1.2508049776718468</v>
      </c>
      <c r="AT55">
        <f t="shared" si="47"/>
        <v>0.38715429164238663</v>
      </c>
      <c r="AU55">
        <f t="shared" si="48"/>
        <v>-175.78479138177141</v>
      </c>
      <c r="AW55">
        <v>52</v>
      </c>
      <c r="AX55">
        <f>IF(Z55&gt;0, (R55*SUMPRODUCT(K55:$K$98, X55:$X$98)-K55*$AZ$3)/Z55, 0)</f>
        <v>4122.0304801277598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1000000</v>
      </c>
      <c r="S56">
        <f t="shared" si="32"/>
        <v>3718.0204117410804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606.57376763286163</v>
      </c>
      <c r="AC56">
        <f t="shared" si="33"/>
        <v>452.14233073981995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-24074.227870785751</v>
      </c>
      <c r="AI56">
        <f t="shared" si="38"/>
        <v>-24080.308288328808</v>
      </c>
      <c r="AJ56">
        <f t="shared" si="39"/>
        <v>154.43143689304168</v>
      </c>
      <c r="AK56">
        <f t="shared" si="61"/>
        <v>42.460163734300316</v>
      </c>
      <c r="AL56">
        <f t="shared" si="40"/>
        <v>-23883.416687701465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-151.66714347236996</v>
      </c>
      <c r="AR56">
        <f t="shared" si="45"/>
        <v>-151.7054499785983</v>
      </c>
      <c r="AS56">
        <f t="shared" si="46"/>
        <v>0.97291489561433364</v>
      </c>
      <c r="AT56">
        <f t="shared" si="47"/>
        <v>0.26749816357621187</v>
      </c>
      <c r="AU56">
        <f t="shared" si="48"/>
        <v>-150.46503691940774</v>
      </c>
      <c r="AW56">
        <v>53</v>
      </c>
      <c r="AX56">
        <f>IF(Z56&gt;0, (R56*SUMPRODUCT(K56:$K$98, X56:$X$98)-K56*$AZ$3)/Z56, 0)</f>
        <v>3718.0204117410804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1000000</v>
      </c>
      <c r="S57">
        <f t="shared" si="32"/>
        <v>3278.2645373405899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452.14233073981995</v>
      </c>
      <c r="AC57">
        <f t="shared" si="33"/>
        <v>320.95679258261339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-22487.784987892377</v>
      </c>
      <c r="AI57">
        <f t="shared" si="38"/>
        <v>-22492.680212010608</v>
      </c>
      <c r="AJ57">
        <f t="shared" si="39"/>
        <v>131.18553815720657</v>
      </c>
      <c r="AK57">
        <f t="shared" si="61"/>
        <v>31.6499631517874</v>
      </c>
      <c r="AL57">
        <f t="shared" si="40"/>
        <v>-22329.844710701615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-126.49338012449147</v>
      </c>
      <c r="AR57">
        <f t="shared" si="45"/>
        <v>-126.52091567081207</v>
      </c>
      <c r="AS57">
        <f t="shared" si="46"/>
        <v>0.7379162578212981</v>
      </c>
      <c r="AT57">
        <f t="shared" si="47"/>
        <v>0.17803046507429332</v>
      </c>
      <c r="AU57">
        <f t="shared" si="48"/>
        <v>-125.60496894791648</v>
      </c>
      <c r="AW57">
        <v>54</v>
      </c>
      <c r="AX57">
        <f>IF(Z57&gt;0, (R57*SUMPRODUCT(K57:$K$98, X57:$X$98)-K57*$AZ$3)/Z57, 0)</f>
        <v>3278.2645373405899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1000000</v>
      </c>
      <c r="S58">
        <f t="shared" si="32"/>
        <v>2779.5013565391323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320.95679258261339</v>
      </c>
      <c r="AC58">
        <f t="shared" si="33"/>
        <v>212.75056006094681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-20382.729777788052</v>
      </c>
      <c r="AI58">
        <f t="shared" si="38"/>
        <v>-20386.556913176213</v>
      </c>
      <c r="AJ58">
        <f t="shared" si="39"/>
        <v>108.20623252166658</v>
      </c>
      <c r="AK58">
        <f t="shared" si="61"/>
        <v>22.466975480782938</v>
      </c>
      <c r="AL58">
        <f t="shared" si="40"/>
        <v>-20255.883705173765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-102.36828838192064</v>
      </c>
      <c r="AR58">
        <f t="shared" si="45"/>
        <v>-102.38750942362422</v>
      </c>
      <c r="AS58">
        <f t="shared" si="46"/>
        <v>0.54344471698634245</v>
      </c>
      <c r="AT58">
        <f t="shared" si="47"/>
        <v>0.11283600627393076</v>
      </c>
      <c r="AU58">
        <f t="shared" si="48"/>
        <v>-101.73122870036396</v>
      </c>
      <c r="AW58">
        <v>55</v>
      </c>
      <c r="AX58">
        <f>IF(Z58&gt;0, (R58*SUMPRODUCT(K58:$K$98, X58:$X$98)-K58*$AZ$3)/Z58, 0)</f>
        <v>2779.5013565391323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1000000</v>
      </c>
      <c r="S59">
        <f t="shared" si="32"/>
        <v>2189.0377343492705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212.75056006094681</v>
      </c>
      <c r="AC59">
        <f t="shared" si="33"/>
        <v>126.71008203869098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-17893.362080394389</v>
      </c>
      <c r="AI59">
        <f t="shared" si="38"/>
        <v>-17896.256276324646</v>
      </c>
      <c r="AJ59">
        <f t="shared" si="39"/>
        <v>86.040478022255826</v>
      </c>
      <c r="AK59">
        <f t="shared" si="61"/>
        <v>14.892539204266278</v>
      </c>
      <c r="AL59">
        <f t="shared" si="40"/>
        <v>-17795.323259098124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-80.237432337555319</v>
      </c>
      <c r="AR59">
        <f t="shared" si="45"/>
        <v>-80.250410493872863</v>
      </c>
      <c r="AS59">
        <f t="shared" si="46"/>
        <v>0.3858227985653942</v>
      </c>
      <c r="AT59">
        <f t="shared" si="47"/>
        <v>6.6781139361506051E-2</v>
      </c>
      <c r="AU59">
        <f t="shared" si="48"/>
        <v>-79.797806555945954</v>
      </c>
      <c r="AW59">
        <v>56</v>
      </c>
      <c r="AX59">
        <f>IF(Z59&gt;0, (R59*SUMPRODUCT(K59:$K$98, X59:$X$98)-K59*$AZ$3)/Z59, 0)</f>
        <v>2189.0377343492705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1000000</v>
      </c>
      <c r="S60">
        <f t="shared" si="32"/>
        <v>1449.8696755034453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126.71008203869098</v>
      </c>
      <c r="AC60">
        <f t="shared" si="33"/>
        <v>61.051051807979007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-15197.121138800261</v>
      </c>
      <c r="AI60">
        <f t="shared" si="38"/>
        <v>-15199.226536714277</v>
      </c>
      <c r="AJ60">
        <f t="shared" si="39"/>
        <v>65.659030230711977</v>
      </c>
      <c r="AK60">
        <f t="shared" si="61"/>
        <v>8.8697057427083692</v>
      </c>
      <c r="AL60">
        <f t="shared" si="40"/>
        <v>-15124.697800740856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-60.845487482487194</v>
      </c>
      <c r="AR60">
        <f t="shared" si="45"/>
        <v>-60.853916971286615</v>
      </c>
      <c r="AS60">
        <f t="shared" si="46"/>
        <v>0.26288240157638332</v>
      </c>
      <c r="AT60">
        <f t="shared" si="47"/>
        <v>3.5512092376721822E-2</v>
      </c>
      <c r="AU60">
        <f t="shared" si="48"/>
        <v>-60.555522477333504</v>
      </c>
      <c r="AW60">
        <v>57</v>
      </c>
      <c r="AX60">
        <f>IF(Z60&gt;0, (R60*SUMPRODUCT(K60:$K$98, X60:$X$98)-K60*$AZ$3)/Z60, 0)</f>
        <v>1449.8696755034453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1000000</v>
      </c>
      <c r="S61">
        <f t="shared" si="32"/>
        <v>451.72595388776097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61.051051807979007</v>
      </c>
      <c r="AC61">
        <f t="shared" si="33"/>
        <v>13.221994778030904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-12416.931588560867</v>
      </c>
      <c r="AI61">
        <f t="shared" si="38"/>
        <v>-12418.395085916314</v>
      </c>
      <c r="AJ61">
        <f t="shared" si="39"/>
        <v>47.829057029948103</v>
      </c>
      <c r="AK61">
        <f t="shared" si="61"/>
        <v>4.2735736265585311</v>
      </c>
      <c r="AL61">
        <f t="shared" si="40"/>
        <v>-12366.292455259807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-44.387768803752017</v>
      </c>
      <c r="AR61">
        <f t="shared" si="45"/>
        <v>-44.393000481304171</v>
      </c>
      <c r="AS61">
        <f t="shared" si="46"/>
        <v>0.17097824131548325</v>
      </c>
      <c r="AT61">
        <f t="shared" si="47"/>
        <v>1.5277075237834815E-2</v>
      </c>
      <c r="AU61">
        <f t="shared" si="48"/>
        <v>-44.206745164750849</v>
      </c>
      <c r="AW61">
        <v>58</v>
      </c>
      <c r="AX61">
        <f>IF(Z61&gt;0, (R61*SUMPRODUCT(K61:$K$98, X61:$X$98)-K61*$AZ$3)/Z61, 0)</f>
        <v>451.72595388776097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1000000</v>
      </c>
      <c r="S62">
        <f t="shared" si="32"/>
        <v>-1013.7672568563577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13.221994778030904</v>
      </c>
      <c r="AC62">
        <f t="shared" si="33"/>
        <v>-19.543961121668531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-9698.6992437429599</v>
      </c>
      <c r="AI62">
        <f t="shared" si="38"/>
        <v>-9699.6631711626651</v>
      </c>
      <c r="AJ62">
        <f t="shared" si="39"/>
        <v>32.765955899699435</v>
      </c>
      <c r="AK62">
        <f t="shared" si="61"/>
        <v>0.92553963446216336</v>
      </c>
      <c r="AL62">
        <f t="shared" si="40"/>
        <v>-9665.9716756285034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-30.955975649769631</v>
      </c>
      <c r="AR62">
        <f t="shared" si="45"/>
        <v>-30.959052280251992</v>
      </c>
      <c r="AS62">
        <f t="shared" si="46"/>
        <v>0.10458125440139722</v>
      </c>
      <c r="AT62">
        <f t="shared" si="47"/>
        <v>2.9541056658490953E-3</v>
      </c>
      <c r="AU62">
        <f t="shared" si="48"/>
        <v>-30.851516920184743</v>
      </c>
      <c r="AW62">
        <v>59</v>
      </c>
      <c r="AX62">
        <f>IF(Z62&gt;0, (R62*SUMPRODUCT(K62:$K$98, X62:$X$98)-K62*$AZ$3)/Z62, 0)</f>
        <v>-1013.7672568563577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1000000</v>
      </c>
      <c r="S63">
        <f t="shared" si="32"/>
        <v>-3360.9104559889379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-19.543961121668531</v>
      </c>
      <c r="AC63">
        <f t="shared" si="33"/>
        <v>-40.123318107105469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-7147.5340782727317</v>
      </c>
      <c r="AI63">
        <f t="shared" si="38"/>
        <v>-7148.1309897143265</v>
      </c>
      <c r="AJ63">
        <f t="shared" si="39"/>
        <v>20.579356985436938</v>
      </c>
      <c r="AK63">
        <f t="shared" si="61"/>
        <v>-1.3680772785167974</v>
      </c>
      <c r="AL63">
        <f t="shared" si="40"/>
        <v>-7128.9197100074061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-20.368976929860388</v>
      </c>
      <c r="AR63">
        <f t="shared" si="45"/>
        <v>-20.370678002600982</v>
      </c>
      <c r="AS63">
        <f t="shared" si="46"/>
        <v>5.8646862411186301E-2</v>
      </c>
      <c r="AT63">
        <f t="shared" si="47"/>
        <v>-3.8987340555792062E-3</v>
      </c>
      <c r="AU63">
        <f t="shared" si="48"/>
        <v>-20.315929874245374</v>
      </c>
      <c r="AW63">
        <v>60</v>
      </c>
      <c r="AX63">
        <f>IF(Z63&gt;0, (R63*SUMPRODUCT(K63:$K$98, X63:$X$98)-K63*$AZ$3)/Z63, 0)</f>
        <v>-3360.9104559889379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1000000</v>
      </c>
      <c r="S64">
        <f t="shared" si="32"/>
        <v>-7422.8763423451164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-40.123318107105469</v>
      </c>
      <c r="AC64">
        <f t="shared" si="33"/>
        <v>-51.227456943811688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-4917.5518727254175</v>
      </c>
      <c r="AI64">
        <f t="shared" si="38"/>
        <v>-4917.8969374589597</v>
      </c>
      <c r="AJ64">
        <f t="shared" si="39"/>
        <v>11.10413883670622</v>
      </c>
      <c r="AK64">
        <f t="shared" si="61"/>
        <v>-2.8086322674973832</v>
      </c>
      <c r="AL64">
        <f t="shared" si="40"/>
        <v>-4909.6014308897502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-12.512494762681957</v>
      </c>
      <c r="AR64">
        <f t="shared" si="45"/>
        <v>-12.513372764741312</v>
      </c>
      <c r="AS64">
        <f t="shared" si="46"/>
        <v>2.8253993579406E-2</v>
      </c>
      <c r="AT64">
        <f t="shared" si="47"/>
        <v>-7.1464414503234356E-3</v>
      </c>
      <c r="AU64">
        <f t="shared" si="48"/>
        <v>-12.492265212612228</v>
      </c>
      <c r="AW64">
        <v>61</v>
      </c>
      <c r="AX64">
        <f>IF(Z64&gt;0, (R64*SUMPRODUCT(K64:$K$98, X64:$X$98)-K64*$AZ$3)/Z64, 0)</f>
        <v>-7422.8763423451164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1000000</v>
      </c>
      <c r="S65">
        <f t="shared" si="32"/>
        <v>-14083.018395244168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-51.227456943811688</v>
      </c>
      <c r="AC65">
        <f t="shared" si="33"/>
        <v>-55.46777483760598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-2893.6534215380834</v>
      </c>
      <c r="AI65">
        <f t="shared" si="38"/>
        <v>-2893.8503529532136</v>
      </c>
      <c r="AJ65">
        <f t="shared" si="39"/>
        <v>4.2403178937942911</v>
      </c>
      <c r="AK65">
        <f t="shared" si="61"/>
        <v>-3.5859219860668183</v>
      </c>
      <c r="AL65">
        <f t="shared" si="40"/>
        <v>-2893.195957045486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-6.5739053952458004</v>
      </c>
      <c r="AR65">
        <f t="shared" si="45"/>
        <v>-6.5743527910820747</v>
      </c>
      <c r="AS65">
        <f t="shared" si="46"/>
        <v>9.6333059350123453E-3</v>
      </c>
      <c r="AT65">
        <f t="shared" si="47"/>
        <v>-8.1466258936445136E-3</v>
      </c>
      <c r="AU65">
        <f t="shared" si="48"/>
        <v>-6.5728661110407067</v>
      </c>
      <c r="AW65">
        <v>62</v>
      </c>
      <c r="AX65">
        <f>IF(Z65&gt;0, (R65*SUMPRODUCT(K65:$K$98, X65:$X$98)-K65*$AZ$3)/Z65, 0)</f>
        <v>-14083.018395244168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1000000</v>
      </c>
      <c r="S66">
        <f t="shared" si="32"/>
        <v>-24659.360737961109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-55.46777483760598</v>
      </c>
      <c r="AC66">
        <f t="shared" si="33"/>
        <v>-54.655808028487797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-1682.8095414909797</v>
      </c>
      <c r="AI66">
        <f t="shared" si="38"/>
        <v>-1682.9203631148839</v>
      </c>
      <c r="AJ66">
        <f t="shared" si="39"/>
        <v>-0.8119668091181822</v>
      </c>
      <c r="AK66">
        <f t="shared" si="61"/>
        <v>-3.8827442386324189</v>
      </c>
      <c r="AL66">
        <f t="shared" si="40"/>
        <v>-1687.6150741626343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-3.4134526226174859</v>
      </c>
      <c r="AR66">
        <f t="shared" si="45"/>
        <v>-3.4136774159487762</v>
      </c>
      <c r="AS66">
        <f t="shared" si="46"/>
        <v>-1.6470136196204039E-3</v>
      </c>
      <c r="AT66">
        <f t="shared" si="47"/>
        <v>-7.8758547402637286E-3</v>
      </c>
      <c r="AU66">
        <f t="shared" si="48"/>
        <v>-3.4232002843086597</v>
      </c>
      <c r="AW66">
        <v>63</v>
      </c>
      <c r="AX66">
        <f>IF(Z66&gt;0, (R66*SUMPRODUCT(K66:$K$98, X66:$X$98)-K66*$AZ$3)/Z66, 0)</f>
        <v>-24659.360737961109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-41923.542375162702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-54.655808028487797</v>
      </c>
      <c r="AC67">
        <f t="shared" ref="AC67:AC98" si="64">S67*Z67</f>
        <v>-51.474731897208876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-966.44414367062063</v>
      </c>
      <c r="AI67">
        <f t="shared" ref="AI67:AI98" si="69">SUM(AE67:AH67)</f>
        <v>-966.50553487110244</v>
      </c>
      <c r="AJ67">
        <f t="shared" ref="AJ67:AJ98" si="70">AB67-AC67</f>
        <v>-3.1810761312789211</v>
      </c>
      <c r="AK67">
        <f t="shared" si="61"/>
        <v>-3.8259065619941461</v>
      </c>
      <c r="AL67">
        <f t="shared" ref="AL67:AL98" si="71">SUM(AI67:AK67)</f>
        <v>-973.51251756437557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-1.7503207834282506</v>
      </c>
      <c r="AR67">
        <f t="shared" ref="AR67:AR98" si="76">AI67*$K67</f>
        <v>-1.7504319686372736</v>
      </c>
      <c r="AS67">
        <f t="shared" ref="AS67:AS98" si="77">AJ67*$K67</f>
        <v>-5.7612265568683079E-3</v>
      </c>
      <c r="AT67">
        <f t="shared" ref="AT67:AT98" si="78">AK67*$K67</f>
        <v>-6.9290748097234822E-3</v>
      </c>
      <c r="AU67">
        <f t="shared" ref="AU67:AU98" si="79">AL67*$K67</f>
        <v>-1.7631222700038653</v>
      </c>
      <c r="AW67">
        <v>64</v>
      </c>
      <c r="AX67">
        <f>IF(Z67&gt;0, (R67*SUMPRODUCT(K67:$K$98, X67:$X$98)-K67*$AZ$3)/Z67, 0)</f>
        <v>-41923.542375162702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1000000</v>
      </c>
      <c r="S68">
        <f t="shared" si="63"/>
        <v>-70837.266145491536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-51.474731897208876</v>
      </c>
      <c r="AC68">
        <f t="shared" si="64"/>
        <v>-47.337080578943898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-547.29467580413848</v>
      </c>
      <c r="AI68">
        <f t="shared" si="69"/>
        <v>-547.3280883588252</v>
      </c>
      <c r="AJ68">
        <f t="shared" si="70"/>
        <v>-4.1376513182649788</v>
      </c>
      <c r="AK68">
        <f t="shared" si="61"/>
        <v>-3.6032312328046219</v>
      </c>
      <c r="AL68">
        <f t="shared" si="71"/>
        <v>-555.0689709098948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-0.88500167265716767</v>
      </c>
      <c r="AR68">
        <f t="shared" si="76"/>
        <v>-0.88505570235651021</v>
      </c>
      <c r="AS68">
        <f t="shared" si="77"/>
        <v>-6.6907801216160691E-3</v>
      </c>
      <c r="AT68">
        <f t="shared" si="78"/>
        <v>-5.8265972774488393E-3</v>
      </c>
      <c r="AU68">
        <f t="shared" si="79"/>
        <v>-0.8975730797555751</v>
      </c>
      <c r="AW68">
        <v>65</v>
      </c>
      <c r="AX68">
        <f>IF(Z68&gt;0, (R68*SUMPRODUCT(K68:$K$98, X68:$X$98)-K68*$AZ$3)/Z68, 0)</f>
        <v>-70837.266145491536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1000000</v>
      </c>
      <c r="S69">
        <f t="shared" si="63"/>
        <v>-120263.46350797942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-47.337080578943898</v>
      </c>
      <c r="AC69">
        <f t="shared" si="64"/>
        <v>-42.964964303660686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-304.31158179024771</v>
      </c>
      <c r="AI69">
        <f t="shared" si="69"/>
        <v>-304.32944464029811</v>
      </c>
      <c r="AJ69">
        <f t="shared" si="70"/>
        <v>-4.3721162752832115</v>
      </c>
      <c r="AK69">
        <f t="shared" si="61"/>
        <v>-3.3135956405260734</v>
      </c>
      <c r="AL69">
        <f t="shared" si="71"/>
        <v>-312.01515655610734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-0.43936284431627926</v>
      </c>
      <c r="AR69">
        <f t="shared" si="76"/>
        <v>-0.43938863456901811</v>
      </c>
      <c r="AS69">
        <f t="shared" si="77"/>
        <v>-6.3124296193037268E-3</v>
      </c>
      <c r="AT69">
        <f t="shared" si="78"/>
        <v>-4.7841452401211739E-3</v>
      </c>
      <c r="AU69">
        <f t="shared" si="79"/>
        <v>-0.45048520942844295</v>
      </c>
      <c r="AW69">
        <v>66</v>
      </c>
      <c r="AX69">
        <f>IF(Z69&gt;0, (R69*SUMPRODUCT(K69:$K$98, X69:$X$98)-K69*$AZ$3)/Z69, 0)</f>
        <v>-120263.46350797942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1000000</v>
      </c>
      <c r="S70">
        <f t="shared" si="63"/>
        <v>-206703.94471422496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-42.964964303660686</v>
      </c>
      <c r="AC70">
        <f t="shared" si="64"/>
        <v>-38.710471837315907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-166.40947651703613</v>
      </c>
      <c r="AI70">
        <f t="shared" si="69"/>
        <v>-166.41884026476015</v>
      </c>
      <c r="AJ70">
        <f t="shared" si="70"/>
        <v>-4.2544924663447787</v>
      </c>
      <c r="AK70">
        <f t="shared" si="61"/>
        <v>-3.0075475012562483</v>
      </c>
      <c r="AL70">
        <f t="shared" si="71"/>
        <v>-173.68088023236118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-0.21451856213803999</v>
      </c>
      <c r="AR70">
        <f t="shared" si="76"/>
        <v>-0.21453063295119332</v>
      </c>
      <c r="AS70">
        <f t="shared" si="77"/>
        <v>-5.4844689473797564E-3</v>
      </c>
      <c r="AT70">
        <f t="shared" si="78"/>
        <v>-3.8770313989017072E-3</v>
      </c>
      <c r="AU70">
        <f t="shared" si="79"/>
        <v>-0.22389213329747479</v>
      </c>
      <c r="AW70">
        <v>67</v>
      </c>
      <c r="AX70">
        <f>IF(Z70&gt;0, (R70*SUMPRODUCT(K70:$K$98, X70:$X$98)-K70*$AZ$3)/Z70, 0)</f>
        <v>-206703.94471422496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1000000</v>
      </c>
      <c r="S71">
        <f t="shared" si="63"/>
        <v>-361336.05068119999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-38.710471837315907</v>
      </c>
      <c r="AC71">
        <f t="shared" si="64"/>
        <v>-34.734048157792294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-89.275488289855787</v>
      </c>
      <c r="AI71">
        <f t="shared" si="69"/>
        <v>-89.280294625688086</v>
      </c>
      <c r="AJ71">
        <f t="shared" si="70"/>
        <v>-3.976423679523613</v>
      </c>
      <c r="AK71">
        <f t="shared" si="61"/>
        <v>-2.709733028612114</v>
      </c>
      <c r="AL71">
        <f t="shared" si="71"/>
        <v>-95.966451333823827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-0.10275454357135706</v>
      </c>
      <c r="AR71">
        <f t="shared" si="76"/>
        <v>-0.1027600755808051</v>
      </c>
      <c r="AS71">
        <f t="shared" si="77"/>
        <v>-4.5767949082414936E-3</v>
      </c>
      <c r="AT71">
        <f t="shared" si="78"/>
        <v>-3.1188558683795755E-3</v>
      </c>
      <c r="AU71">
        <f t="shared" si="79"/>
        <v>-0.11045572635742619</v>
      </c>
      <c r="AW71">
        <v>68</v>
      </c>
      <c r="AX71">
        <f>IF(Z71&gt;0, (R71*SUMPRODUCT(K71:$K$98, X71:$X$98)-K71*$AZ$3)/Z71, 0)</f>
        <v>-361336.05068119999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1000000</v>
      </c>
      <c r="S72">
        <f t="shared" si="63"/>
        <v>-644354.35580973537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-34.734048157792294</v>
      </c>
      <c r="AC72">
        <f t="shared" si="64"/>
        <v>-31.094889985594321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-46.908012084612892</v>
      </c>
      <c r="AI72">
        <f t="shared" si="69"/>
        <v>-46.910424956482636</v>
      </c>
      <c r="AJ72">
        <f t="shared" si="70"/>
        <v>-3.6391581721979733</v>
      </c>
      <c r="AK72">
        <f t="shared" si="61"/>
        <v>-2.4313833710454609</v>
      </c>
      <c r="AL72">
        <f t="shared" si="71"/>
        <v>-52.980966499726073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-4.8205634762901135E-2</v>
      </c>
      <c r="AR72">
        <f t="shared" si="76"/>
        <v>-4.8208114382371527E-2</v>
      </c>
      <c r="AS72">
        <f t="shared" si="77"/>
        <v>-3.7398286965767097E-3</v>
      </c>
      <c r="AT72">
        <f t="shared" si="78"/>
        <v>-2.4986430578595271E-3</v>
      </c>
      <c r="AU72">
        <f t="shared" si="79"/>
        <v>-5.4446586136807772E-2</v>
      </c>
      <c r="AW72">
        <v>69</v>
      </c>
      <c r="AX72">
        <f>IF(Z72&gt;0, (R72*SUMPRODUCT(K72:$K$98, X72:$X$98)-K72*$AZ$3)/Z72, 0)</f>
        <v>-644354.35580973537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1000000</v>
      </c>
      <c r="S73">
        <f t="shared" si="63"/>
        <v>-1175940.0844672553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-31.094889985594321</v>
      </c>
      <c r="AC73">
        <f t="shared" si="64"/>
        <v>-27.802102124134599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-24.132415168877529</v>
      </c>
      <c r="AI73">
        <f t="shared" si="69"/>
        <v>-24.133597291270132</v>
      </c>
      <c r="AJ73">
        <f t="shared" si="70"/>
        <v>-3.2927878614597219</v>
      </c>
      <c r="AK73">
        <f t="shared" ref="AK73:AK98" si="92">G73*SUM(AB73:AB73, AE73:AF73)</f>
        <v>-2.1766422989916028</v>
      </c>
      <c r="AL73">
        <f t="shared" si="71"/>
        <v>-29.603027451721456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-2.2142851278019987E-2</v>
      </c>
      <c r="AR73">
        <f t="shared" si="76"/>
        <v>-2.2143935941952238E-2</v>
      </c>
      <c r="AS73">
        <f t="shared" si="77"/>
        <v>-3.021318479569463E-3</v>
      </c>
      <c r="AT73">
        <f t="shared" si="78"/>
        <v>-1.9971920081242479E-3</v>
      </c>
      <c r="AU73">
        <f t="shared" si="79"/>
        <v>-2.7162446429645947E-2</v>
      </c>
      <c r="AW73">
        <v>70</v>
      </c>
      <c r="AX73">
        <f>IF(Z73&gt;0, (R73*SUMPRODUCT(K73:$K$98, X73:$X$98)-K73*$AZ$3)/Z73, 0)</f>
        <v>-1175940.0844672553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1000000</v>
      </c>
      <c r="S74">
        <f t="shared" si="63"/>
        <v>-2200500.2420257679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-27.802102124134599</v>
      </c>
      <c r="AC74">
        <f t="shared" si="64"/>
        <v>-24.841215068071001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-12.117128878687176</v>
      </c>
      <c r="AI74">
        <f t="shared" si="69"/>
        <v>-12.117693323411917</v>
      </c>
      <c r="AJ74">
        <f t="shared" si="70"/>
        <v>-2.9608870560635978</v>
      </c>
      <c r="AK74">
        <f t="shared" si="92"/>
        <v>-1.9461471486894222</v>
      </c>
      <c r="AL74">
        <f t="shared" si="71"/>
        <v>-17.024727528164938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-9.9269185687060075E-3</v>
      </c>
      <c r="AR74">
        <f t="shared" si="76"/>
        <v>-9.9273809882176878E-3</v>
      </c>
      <c r="AS74">
        <f t="shared" si="77"/>
        <v>-2.42569712602277E-3</v>
      </c>
      <c r="AT74">
        <f t="shared" si="78"/>
        <v>-1.5943747451378442E-3</v>
      </c>
      <c r="AU74">
        <f t="shared" si="79"/>
        <v>-1.3947452859378302E-2</v>
      </c>
      <c r="AW74">
        <v>71</v>
      </c>
      <c r="AX74">
        <f>IF(Z74&gt;0, (R74*SUMPRODUCT(K74:$K$98, X74:$X$98)-K74*$AZ$3)/Z74, 0)</f>
        <v>-2200500.2420257679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1000000</v>
      </c>
      <c r="S75">
        <f t="shared" si="63"/>
        <v>-4233057.2810522774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-24.841215068071001</v>
      </c>
      <c r="AC75">
        <f t="shared" si="64"/>
        <v>-22.187722426513254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-5.9344694795243669</v>
      </c>
      <c r="AI75">
        <f t="shared" si="69"/>
        <v>-5.9347315563278844</v>
      </c>
      <c r="AJ75">
        <f t="shared" si="70"/>
        <v>-2.6534926415577473</v>
      </c>
      <c r="AK75">
        <f t="shared" si="92"/>
        <v>-1.7388850547649704</v>
      </c>
      <c r="AL75">
        <f t="shared" si="71"/>
        <v>-10.327109252650603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-4.3408882952203137E-3</v>
      </c>
      <c r="AR75">
        <f t="shared" si="76"/>
        <v>-4.3410799966239122E-3</v>
      </c>
      <c r="AS75">
        <f t="shared" si="77"/>
        <v>-1.9409511143217535E-3</v>
      </c>
      <c r="AT75">
        <f t="shared" si="78"/>
        <v>-1.2719428092109375E-3</v>
      </c>
      <c r="AU75">
        <f t="shared" si="79"/>
        <v>-7.5539739201566031E-3</v>
      </c>
      <c r="AW75">
        <v>72</v>
      </c>
      <c r="AX75">
        <f>IF(Z75&gt;0, (R75*SUMPRODUCT(K75:$K$98, X75:$X$98)-K75*$AZ$3)/Z75, 0)</f>
        <v>-4233057.2810522774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1000000</v>
      </c>
      <c r="S76">
        <f t="shared" si="63"/>
        <v>-8393679.3469066266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-22.187722426513254</v>
      </c>
      <c r="AC76">
        <f t="shared" si="64"/>
        <v>-19.814010136124146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-2.8285337349502395</v>
      </c>
      <c r="AI76">
        <f t="shared" si="69"/>
        <v>-2.8286517642989746</v>
      </c>
      <c r="AJ76">
        <f t="shared" si="70"/>
        <v>-2.3737122903891077</v>
      </c>
      <c r="AK76">
        <f t="shared" si="92"/>
        <v>-1.553140569855928</v>
      </c>
      <c r="AL76">
        <f t="shared" si="71"/>
        <v>-6.7555046245440105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-1.8473111420497803E-3</v>
      </c>
      <c r="AR76">
        <f t="shared" si="76"/>
        <v>-1.8473882268405018E-3</v>
      </c>
      <c r="AS76">
        <f t="shared" si="77"/>
        <v>-1.5502679384283337E-3</v>
      </c>
      <c r="AT76">
        <f t="shared" si="78"/>
        <v>-1.0143537778646559E-3</v>
      </c>
      <c r="AU76">
        <f t="shared" si="79"/>
        <v>-4.4120099431334912E-3</v>
      </c>
      <c r="AW76">
        <v>73</v>
      </c>
      <c r="AX76">
        <f>IF(Z76&gt;0, (R76*SUMPRODUCT(K76:$K$98, X76:$X$98)-K76*$AZ$3)/Z76, 0)</f>
        <v>-8393679.3469066266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1000000</v>
      </c>
      <c r="S77">
        <f t="shared" si="63"/>
        <v>-17184181.136916388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-19.814010136124146</v>
      </c>
      <c r="AC77">
        <f t="shared" si="64"/>
        <v>-17.692595680583757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-1.3073949093932349</v>
      </c>
      <c r="AI77">
        <f t="shared" si="69"/>
        <v>-1.307446388703013</v>
      </c>
      <c r="AJ77">
        <f t="shared" si="70"/>
        <v>-2.1214144555403891</v>
      </c>
      <c r="AK77">
        <f t="shared" si="92"/>
        <v>-1.3869807095286903</v>
      </c>
      <c r="AL77">
        <f t="shared" si="71"/>
        <v>-4.815841553772092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-7.6237290661878101E-4</v>
      </c>
      <c r="AR77">
        <f t="shared" si="76"/>
        <v>-7.624029254223913E-4</v>
      </c>
      <c r="AS77">
        <f t="shared" si="77"/>
        <v>-1.2370469649174497E-3</v>
      </c>
      <c r="AT77">
        <f t="shared" si="78"/>
        <v>-8.0878126979881475E-4</v>
      </c>
      <c r="AU77">
        <f t="shared" si="79"/>
        <v>-2.8082311601386554E-3</v>
      </c>
      <c r="AW77">
        <v>74</v>
      </c>
      <c r="AX77">
        <f>IF(Z77&gt;0, (R77*SUMPRODUCT(K77:$K$98, X77:$X$98)-K77*$AZ$3)/Z77, 0)</f>
        <v>-17184181.136916388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1000000</v>
      </c>
      <c r="S78">
        <f t="shared" si="63"/>
        <v>-36418676.086404175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-17.692595680583757</v>
      </c>
      <c r="AC78">
        <f t="shared" si="64"/>
        <v>-15.797588618952487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-0.58551320833364751</v>
      </c>
      <c r="AI78">
        <f t="shared" si="69"/>
        <v>-0.58553489718991103</v>
      </c>
      <c r="AJ78">
        <f t="shared" si="70"/>
        <v>-1.8950070616312704</v>
      </c>
      <c r="AK78">
        <f t="shared" si="92"/>
        <v>-1.238481697640863</v>
      </c>
      <c r="AL78">
        <f t="shared" si="71"/>
        <v>-3.7190236564620442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-3.0484518385017194E-4</v>
      </c>
      <c r="AR78">
        <f t="shared" si="76"/>
        <v>-3.0485647606917068E-4</v>
      </c>
      <c r="AS78">
        <f t="shared" si="77"/>
        <v>-9.8662808605877385E-4</v>
      </c>
      <c r="AT78">
        <f t="shared" si="78"/>
        <v>-6.4481069844160111E-4</v>
      </c>
      <c r="AU78">
        <f t="shared" si="79"/>
        <v>-1.9362952605695455E-3</v>
      </c>
      <c r="AW78">
        <v>75</v>
      </c>
      <c r="AX78">
        <f>IF(Z78&gt;0, (R78*SUMPRODUCT(K78:$K$98, X78:$X$98)-K78*$AZ$3)/Z78, 0)</f>
        <v>-36418676.086404175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1000000</v>
      </c>
      <c r="S79">
        <f t="shared" si="63"/>
        <v>-80019399.243949741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-15.797588618952487</v>
      </c>
      <c r="AC79">
        <f t="shared" si="64"/>
        <v>-14.105242183298934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-0.25316657121144059</v>
      </c>
      <c r="AI79">
        <f t="shared" si="69"/>
        <v>-0.25317538485058094</v>
      </c>
      <c r="AJ79">
        <f t="shared" si="70"/>
        <v>-1.6923464356535529</v>
      </c>
      <c r="AK79">
        <f t="shared" si="92"/>
        <v>-1.1058312033266742</v>
      </c>
      <c r="AL79">
        <f t="shared" si="71"/>
        <v>-3.0513530238308082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-1.1768767377186853E-4</v>
      </c>
      <c r="AR79">
        <f t="shared" si="76"/>
        <v>-1.1769177090318776E-4</v>
      </c>
      <c r="AS79">
        <f t="shared" si="77"/>
        <v>-7.8670858587343939E-4</v>
      </c>
      <c r="AT79">
        <f t="shared" si="78"/>
        <v>-5.1405958251561331E-4</v>
      </c>
      <c r="AU79">
        <f t="shared" si="79"/>
        <v>-1.4184599392922405E-3</v>
      </c>
      <c r="AW79">
        <v>76</v>
      </c>
      <c r="AX79">
        <f>IF(Z79&gt;0, (R79*SUMPRODUCT(K79:$K$98, X79:$X$98)-K79*$AZ$3)/Z79, 0)</f>
        <v>-80019399.243949741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1000000</v>
      </c>
      <c r="S80">
        <f t="shared" si="63"/>
        <v>-182416344.56037289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-14.105242183298934</v>
      </c>
      <c r="AC80">
        <f t="shared" si="64"/>
        <v>-12.594064084510737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-0.10546983758607786</v>
      </c>
      <c r="AI80">
        <f t="shared" si="69"/>
        <v>-0.10547328959694752</v>
      </c>
      <c r="AJ80">
        <f t="shared" si="70"/>
        <v>-1.5111780987881964</v>
      </c>
      <c r="AK80">
        <f t="shared" si="92"/>
        <v>-0.98736695283092546</v>
      </c>
      <c r="AL80">
        <f t="shared" si="71"/>
        <v>-2.6040183412160696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-4.3775878815979969E-5</v>
      </c>
      <c r="AR80">
        <f t="shared" si="76"/>
        <v>-4.3777311593473135E-5</v>
      </c>
      <c r="AS80">
        <f t="shared" si="77"/>
        <v>-6.2722339235542137E-4</v>
      </c>
      <c r="AT80">
        <f t="shared" si="78"/>
        <v>-4.0981248348613618E-4</v>
      </c>
      <c r="AU80">
        <f t="shared" si="79"/>
        <v>-1.0808131874350307E-3</v>
      </c>
      <c r="AW80">
        <v>77</v>
      </c>
      <c r="AX80">
        <f>IF(Z80&gt;0, (R80*SUMPRODUCT(K80:$K$98, X80:$X$98)-K80*$AZ$3)/Z80, 0)</f>
        <v>-182416344.56037289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1000000</v>
      </c>
      <c r="S81">
        <f t="shared" si="63"/>
        <v>-432463420.42313081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-12.594064084510737</v>
      </c>
      <c r="AC81">
        <f t="shared" si="64"/>
        <v>-11.244736622477083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-4.2348225046626012E-2</v>
      </c>
      <c r="AI81">
        <f t="shared" si="69"/>
        <v>-4.2349525126134643E-2</v>
      </c>
      <c r="AJ81">
        <f t="shared" si="70"/>
        <v>-1.3493274620336546</v>
      </c>
      <c r="AK81">
        <f t="shared" si="92"/>
        <v>-0.88158448591575167</v>
      </c>
      <c r="AL81">
        <f t="shared" si="71"/>
        <v>-2.2732614730755407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-1.5693643609244879E-5</v>
      </c>
      <c r="AR81">
        <f t="shared" si="76"/>
        <v>-1.569412540002713E-5</v>
      </c>
      <c r="AS81">
        <f t="shared" si="77"/>
        <v>-5.0004136603147217E-4</v>
      </c>
      <c r="AT81">
        <f t="shared" si="78"/>
        <v>-3.2670254109040773E-4</v>
      </c>
      <c r="AU81">
        <f t="shared" si="79"/>
        <v>-8.4243803252190697E-4</v>
      </c>
      <c r="AW81">
        <v>78</v>
      </c>
      <c r="AX81">
        <f>IF(Z81&gt;0, (R81*SUMPRODUCT(K81:$K$98, X81:$X$98)-K81*$AZ$3)/Z81, 0)</f>
        <v>-432463420.42313081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1000000</v>
      </c>
      <c r="S82">
        <f t="shared" si="63"/>
        <v>-1068720560.0841583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-11.244736622477083</v>
      </c>
      <c r="AC82">
        <f t="shared" si="64"/>
        <v>-10.039956567984559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-1.6347204083770488E-2</v>
      </c>
      <c r="AI82">
        <f t="shared" si="69"/>
        <v>-1.6347673802279843E-2</v>
      </c>
      <c r="AJ82">
        <f t="shared" si="70"/>
        <v>-1.2047800544925238</v>
      </c>
      <c r="AK82">
        <f t="shared" si="92"/>
        <v>-0.78713156357339586</v>
      </c>
      <c r="AL82">
        <f t="shared" si="71"/>
        <v>-2.0082592918681996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-5.4089633082071382E-6</v>
      </c>
      <c r="AR82">
        <f t="shared" si="76"/>
        <v>-5.4091187286796099E-6</v>
      </c>
      <c r="AS82">
        <f t="shared" si="77"/>
        <v>-3.9863765545568449E-4</v>
      </c>
      <c r="AT82">
        <f t="shared" si="78"/>
        <v>-2.604461120251827E-4</v>
      </c>
      <c r="AU82">
        <f t="shared" si="79"/>
        <v>-6.6449288620954686E-4</v>
      </c>
      <c r="AW82">
        <v>79</v>
      </c>
      <c r="AX82">
        <f>IF(Z82&gt;0, (R82*SUMPRODUCT(K82:$K$98, X82:$X$98)-K82*$AZ$3)/Z82, 0)</f>
        <v>-1068720560.0841583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1000000</v>
      </c>
      <c r="S83">
        <f t="shared" si="63"/>
        <v>-2759283043.3175611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-10.039956567984559</v>
      </c>
      <c r="AC83">
        <f t="shared" si="64"/>
        <v>-8.9642514875406043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-6.0516653589364139E-3</v>
      </c>
      <c r="AI83">
        <f t="shared" si="69"/>
        <v>-6.051827796992728E-3</v>
      </c>
      <c r="AJ83">
        <f t="shared" si="70"/>
        <v>-1.0757050804439547</v>
      </c>
      <c r="AK83">
        <f t="shared" si="92"/>
        <v>-0.7027969597589192</v>
      </c>
      <c r="AL83">
        <f t="shared" si="71"/>
        <v>-1.7845538679998667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-1.7878349908980992E-6</v>
      </c>
      <c r="AR83">
        <f t="shared" si="76"/>
        <v>-1.7878829797447565E-6</v>
      </c>
      <c r="AS83">
        <f t="shared" si="77"/>
        <v>-3.1779403992730987E-4</v>
      </c>
      <c r="AT83">
        <f t="shared" si="78"/>
        <v>-2.076263179850757E-4</v>
      </c>
      <c r="AU83">
        <f t="shared" si="79"/>
        <v>-5.2720824089213039E-4</v>
      </c>
      <c r="AW83">
        <v>80</v>
      </c>
      <c r="AX83">
        <f>IF(Z83&gt;0, (R83*SUMPRODUCT(K83:$K$98, X83:$X$98)-K83*$AZ$3)/Z83, 0)</f>
        <v>-2759283043.3175611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1000000</v>
      </c>
      <c r="S84">
        <f t="shared" si="63"/>
        <v>-7459414340.4542999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-8.9642514875406043</v>
      </c>
      <c r="AC84">
        <f t="shared" si="64"/>
        <v>-8.0037974812619694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-2.1432941742884288E-3</v>
      </c>
      <c r="AI84">
        <f t="shared" si="69"/>
        <v>-2.1433478232554654E-3</v>
      </c>
      <c r="AJ84">
        <f t="shared" si="70"/>
        <v>-0.96045400627863486</v>
      </c>
      <c r="AK84">
        <f t="shared" si="92"/>
        <v>-0.62749760412784239</v>
      </c>
      <c r="AL84">
        <f t="shared" si="71"/>
        <v>-1.5900949582297326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-5.6534855834035168E-7</v>
      </c>
      <c r="AR84">
        <f t="shared" si="76"/>
        <v>-5.6536270962510498E-7</v>
      </c>
      <c r="AS84">
        <f t="shared" si="77"/>
        <v>-2.5334426525099561E-4</v>
      </c>
      <c r="AT84">
        <f t="shared" si="78"/>
        <v>-1.6551851356264643E-4</v>
      </c>
      <c r="AU84">
        <f t="shared" si="79"/>
        <v>-4.1942814152326707E-4</v>
      </c>
      <c r="AW84">
        <v>81</v>
      </c>
      <c r="AX84">
        <f>IF(Z84&gt;0, (R84*SUMPRODUCT(K84:$K$98, X84:$X$98)-K84*$AZ$3)/Z84, 0)</f>
        <v>-7459414340.4542999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1000000</v>
      </c>
      <c r="S85">
        <f t="shared" si="63"/>
        <v>-21167375223.453243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-8.0037974812619694</v>
      </c>
      <c r="AC85">
        <f t="shared" si="64"/>
        <v>-7.1462482304376458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-7.246428221160127E-4</v>
      </c>
      <c r="AI85">
        <f t="shared" si="69"/>
        <v>-7.2465970245227311E-4</v>
      </c>
      <c r="AJ85">
        <f t="shared" si="70"/>
        <v>-0.85754925082432365</v>
      </c>
      <c r="AK85">
        <f t="shared" si="92"/>
        <v>-0.56026582368833788</v>
      </c>
      <c r="AL85">
        <f t="shared" si="71"/>
        <v>-1.4185397342151138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-1.7066343303184868E-7</v>
      </c>
      <c r="AR85">
        <f t="shared" si="76"/>
        <v>-1.70667408585113E-7</v>
      </c>
      <c r="AS85">
        <f t="shared" si="77"/>
        <v>-2.0196473996969845E-4</v>
      </c>
      <c r="AT85">
        <f t="shared" si="78"/>
        <v>-1.319503705313185E-4</v>
      </c>
      <c r="AU85">
        <f t="shared" si="79"/>
        <v>-3.3408577790960205E-4</v>
      </c>
      <c r="AW85">
        <v>82</v>
      </c>
      <c r="AX85">
        <f>IF(Z85&gt;0, (R85*SUMPRODUCT(K85:$K$98, X85:$X$98)-K85*$AZ$3)/Z85, 0)</f>
        <v>-21167375223.453243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1000000</v>
      </c>
      <c r="S86">
        <f t="shared" si="63"/>
        <v>-63229159620.174873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-7.1462482304376458</v>
      </c>
      <c r="AC86">
        <f t="shared" si="64"/>
        <v>-6.3805789223752933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-2.3331869011215586E-4</v>
      </c>
      <c r="AI86">
        <f t="shared" si="69"/>
        <v>-2.3332373571054805E-4</v>
      </c>
      <c r="AJ86">
        <f t="shared" si="70"/>
        <v>-0.76566930806235245</v>
      </c>
      <c r="AK86">
        <f t="shared" si="92"/>
        <v>-0.50023737613063524</v>
      </c>
      <c r="AL86">
        <f t="shared" si="71"/>
        <v>-1.2661400079286982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-4.9062309721232384E-8</v>
      </c>
      <c r="AR86">
        <f t="shared" si="76"/>
        <v>-4.9063370710863897E-8</v>
      </c>
      <c r="AS86">
        <f t="shared" si="77"/>
        <v>-1.6100512444219175E-4</v>
      </c>
      <c r="AT86">
        <f t="shared" si="78"/>
        <v>-1.0519003458342822E-4</v>
      </c>
      <c r="AU86">
        <f t="shared" si="79"/>
        <v>-2.662442223963308E-4</v>
      </c>
      <c r="AW86">
        <v>83</v>
      </c>
      <c r="AX86">
        <f>IF(Z86&gt;0, (R86*SUMPRODUCT(K86:$K$98, X86:$X$98)-K86*$AZ$3)/Z86, 0)</f>
        <v>-63229159620.174873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1000000</v>
      </c>
      <c r="S87">
        <f t="shared" si="63"/>
        <v>-199386375969.49069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-6.3805789223752933</v>
      </c>
      <c r="AC87">
        <f t="shared" si="64"/>
        <v>-5.6969455082895797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-7.1330457094966379E-5</v>
      </c>
      <c r="AI87">
        <f t="shared" si="69"/>
        <v>-7.1331885714519901E-5</v>
      </c>
      <c r="AJ87">
        <f t="shared" si="70"/>
        <v>-0.68363341408571365</v>
      </c>
      <c r="AK87">
        <f t="shared" si="92"/>
        <v>-0.44664052456627057</v>
      </c>
      <c r="AL87">
        <f t="shared" si="71"/>
        <v>-1.1303452705376986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-1.339230848674667E-8</v>
      </c>
      <c r="AR87">
        <f t="shared" si="76"/>
        <v>-1.3392576710371614E-8</v>
      </c>
      <c r="AS87">
        <f t="shared" si="77"/>
        <v>-1.2835231885721058E-4</v>
      </c>
      <c r="AT87">
        <f t="shared" si="78"/>
        <v>-8.3856853457566776E-5</v>
      </c>
      <c r="AU87">
        <f t="shared" si="79"/>
        <v>-2.122225648914877E-4</v>
      </c>
      <c r="AW87">
        <v>84</v>
      </c>
      <c r="AX87">
        <f>IF(Z87&gt;0, (R87*SUMPRODUCT(K87:$K$98, X87:$X$98)-K87*$AZ$3)/Z87, 0)</f>
        <v>-199386375969.49069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1000000</v>
      </c>
      <c r="S88">
        <f t="shared" si="63"/>
        <v>-665634465408.28503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-5.6969455082895797</v>
      </c>
      <c r="AC88">
        <f t="shared" si="64"/>
        <v>-5.0865585010140091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-2.0644997796974782E-5</v>
      </c>
      <c r="AI88">
        <f t="shared" si="69"/>
        <v>-2.0645379880442915E-5</v>
      </c>
      <c r="AJ88">
        <f t="shared" si="70"/>
        <v>-0.6103870072755706</v>
      </c>
      <c r="AK88">
        <f t="shared" si="92"/>
        <v>-0.39878618558027062</v>
      </c>
      <c r="AL88">
        <f t="shared" si="71"/>
        <v>-1.0091938382357217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-3.4608060055156913E-9</v>
      </c>
      <c r="AR88">
        <f t="shared" si="76"/>
        <v>-3.4608700557410353E-9</v>
      </c>
      <c r="AS88">
        <f t="shared" si="77"/>
        <v>-1.0232168786075579E-4</v>
      </c>
      <c r="AT88">
        <f t="shared" si="78"/>
        <v>-6.6850170658537525E-5</v>
      </c>
      <c r="AU88">
        <f t="shared" si="79"/>
        <v>-1.6917531938934907E-4</v>
      </c>
      <c r="AW88">
        <v>85</v>
      </c>
      <c r="AX88">
        <f>IF(Z88&gt;0, (R88*SUMPRODUCT(K88:$K$98, X88:$X$98)-K88*$AZ$3)/Z88, 0)</f>
        <v>-665634465408.28503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1000000</v>
      </c>
      <c r="S89">
        <f t="shared" si="63"/>
        <v>-2384603412296.2959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-5.0865585010140091</v>
      </c>
      <c r="AC89">
        <f t="shared" si="64"/>
        <v>-4.5415700931642098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-5.660713713062201E-6</v>
      </c>
      <c r="AI89">
        <f t="shared" si="69"/>
        <v>-5.6608089400099974E-6</v>
      </c>
      <c r="AJ89">
        <f t="shared" si="70"/>
        <v>-0.54498840784979929</v>
      </c>
      <c r="AK89">
        <f t="shared" si="92"/>
        <v>-0.35605909507098066</v>
      </c>
      <c r="AL89">
        <f t="shared" si="71"/>
        <v>-0.90105316372972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-8.4725781511368472E-10</v>
      </c>
      <c r="AR89">
        <f t="shared" si="76"/>
        <v>-8.4727206804711666E-10</v>
      </c>
      <c r="AS89">
        <f t="shared" si="77"/>
        <v>-8.1570224374997091E-5</v>
      </c>
      <c r="AT89">
        <f t="shared" si="78"/>
        <v>-5.3292546882396977E-5</v>
      </c>
      <c r="AU89">
        <f t="shared" si="79"/>
        <v>-1.3486361852946212E-4</v>
      </c>
      <c r="AW89">
        <v>86</v>
      </c>
      <c r="AX89">
        <f>IF(Z89&gt;0, (R89*SUMPRODUCT(K89:$K$98, X89:$X$98)-K89*$AZ$3)/Z89, 0)</f>
        <v>-2384603412296.2959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1000000</v>
      </c>
      <c r="S90">
        <f t="shared" si="63"/>
        <v>-9212498888613.2773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-4.5415700931642098</v>
      </c>
      <c r="AC90">
        <f t="shared" si="64"/>
        <v>-4.0549732981984272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-1.4453335894504766E-6</v>
      </c>
      <c r="AI90">
        <f t="shared" si="69"/>
        <v>-1.4453555974493227E-6</v>
      </c>
      <c r="AJ90">
        <f t="shared" si="70"/>
        <v>-0.48659679496578256</v>
      </c>
      <c r="AK90">
        <f t="shared" si="92"/>
        <v>-0.3179099065214947</v>
      </c>
      <c r="AL90">
        <f t="shared" si="71"/>
        <v>-0.80450814684287475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-1.931498900613312E-10</v>
      </c>
      <c r="AR90">
        <f t="shared" si="76"/>
        <v>-1.9315283114191538E-10</v>
      </c>
      <c r="AS90">
        <f t="shared" si="77"/>
        <v>-6.5027283761924493E-5</v>
      </c>
      <c r="AT90">
        <f t="shared" si="78"/>
        <v>-4.2484492121559983E-5</v>
      </c>
      <c r="AU90">
        <f t="shared" si="79"/>
        <v>-1.0751196903631562E-4</v>
      </c>
      <c r="AW90">
        <v>87</v>
      </c>
      <c r="AX90">
        <f>IF(Z90&gt;0, (R90*SUMPRODUCT(K90:$K$98, X90:$X$98)-K90*$AZ$3)/Z90, 0)</f>
        <v>-9212498888613.2773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1000000</v>
      </c>
      <c r="S91">
        <f t="shared" si="63"/>
        <v>-38596681678976.047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-4.0549732981984272</v>
      </c>
      <c r="AC91">
        <f t="shared" si="64"/>
        <v>-3.6205118735585047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-3.4195466874844017E-7</v>
      </c>
      <c r="AI91">
        <f t="shared" si="69"/>
        <v>-3.4195935893386036E-7</v>
      </c>
      <c r="AJ91">
        <f t="shared" si="70"/>
        <v>-0.43446142463992254</v>
      </c>
      <c r="AK91">
        <f t="shared" si="92"/>
        <v>-0.28384813087388994</v>
      </c>
      <c r="AL91">
        <f t="shared" si="71"/>
        <v>-0.71830989747317142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-4.0801570924531666E-11</v>
      </c>
      <c r="AR91">
        <f t="shared" si="76"/>
        <v>-4.080213055114467E-11</v>
      </c>
      <c r="AS91">
        <f t="shared" si="77"/>
        <v>-5.1839352555994987E-5</v>
      </c>
      <c r="AT91">
        <f t="shared" si="78"/>
        <v>-3.386837701627256E-5</v>
      </c>
      <c r="AU91">
        <f t="shared" si="79"/>
        <v>-8.5707770374398101E-5</v>
      </c>
      <c r="AW91">
        <v>88</v>
      </c>
      <c r="AX91">
        <f>IF(Z91&gt;0, (R91*SUMPRODUCT(K91:$K$98, X91:$X$98)-K91*$AZ$3)/Z91, 0)</f>
        <v>-38596681678976.047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1000000</v>
      </c>
      <c r="S92">
        <f t="shared" si="63"/>
        <v>-176490878929372.63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-3.6205118735585047</v>
      </c>
      <c r="AC92">
        <f t="shared" si="64"/>
        <v>-3.2325998871412063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-7.4549711272432067E-8</v>
      </c>
      <c r="AI92">
        <f t="shared" si="69"/>
        <v>-7.4550627070434416E-8</v>
      </c>
      <c r="AJ92">
        <f t="shared" si="70"/>
        <v>-0.3879119864172984</v>
      </c>
      <c r="AK92">
        <f t="shared" si="92"/>
        <v>-0.25343583114909535</v>
      </c>
      <c r="AL92">
        <f t="shared" si="71"/>
        <v>-0.64134789211702081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-7.9421171708705404E-12</v>
      </c>
      <c r="AR92">
        <f t="shared" si="76"/>
        <v>-7.9422147349645572E-12</v>
      </c>
      <c r="AS92">
        <f t="shared" si="77"/>
        <v>-4.132601448787366E-5</v>
      </c>
      <c r="AT92">
        <f t="shared" si="78"/>
        <v>-2.6999662801207954E-5</v>
      </c>
      <c r="AU92">
        <f t="shared" si="79"/>
        <v>-6.832568523129634E-5</v>
      </c>
      <c r="AW92">
        <v>89</v>
      </c>
      <c r="AX92">
        <f>IF(Z92&gt;0, (R92*SUMPRODUCT(K92:$K$98, X92:$X$98)-K92*$AZ$3)/Z92, 0)</f>
        <v>-176490878929372.63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1000000</v>
      </c>
      <c r="S93">
        <f t="shared" si="63"/>
        <v>-887432372709316.13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-3.2325998871412063</v>
      </c>
      <c r="AC93">
        <f t="shared" si="64"/>
        <v>-2.8862498992401306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-1.4880440054972294E-8</v>
      </c>
      <c r="AI93">
        <f t="shared" si="69"/>
        <v>-1.4880602672991875E-8</v>
      </c>
      <c r="AJ93">
        <f t="shared" si="70"/>
        <v>-0.34634998790107563</v>
      </c>
      <c r="AK93">
        <f t="shared" si="92"/>
        <v>-0.22628199209988445</v>
      </c>
      <c r="AL93">
        <f t="shared" si="71"/>
        <v>-0.5726319948815628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-1.4154289568945669E-12</v>
      </c>
      <c r="AR93">
        <f t="shared" si="76"/>
        <v>-1.4154444251369697E-12</v>
      </c>
      <c r="AS93">
        <f t="shared" si="77"/>
        <v>-3.2944845736027402E-5</v>
      </c>
      <c r="AT93">
        <f t="shared" si="78"/>
        <v>-2.1523965881300709E-5</v>
      </c>
      <c r="AU93">
        <f t="shared" si="79"/>
        <v>-5.4468813032772543E-5</v>
      </c>
      <c r="AW93">
        <v>90</v>
      </c>
      <c r="AX93">
        <f>IF(Z93&gt;0, (R93*SUMPRODUCT(K93:$K$98, X93:$X$98)-K93*$AZ$3)/Z93, 0)</f>
        <v>-887432372709316.13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1000000</v>
      </c>
      <c r="S94">
        <f t="shared" si="63"/>
        <v>-4953088193879042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-2.8862498992401306</v>
      </c>
      <c r="AC94">
        <f t="shared" si="64"/>
        <v>-2.5770088386084939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-2.6995535345611066E-9</v>
      </c>
      <c r="AI94">
        <f t="shared" si="69"/>
        <v>-2.6995795487237639E-9</v>
      </c>
      <c r="AJ94">
        <f t="shared" si="70"/>
        <v>-0.3092410606316367</v>
      </c>
      <c r="AK94">
        <f t="shared" si="92"/>
        <v>-0.20203749294680917</v>
      </c>
      <c r="AL94">
        <f t="shared" si="71"/>
        <v>-0.51127855627802543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-2.2926946796966014E-13</v>
      </c>
      <c r="AR94">
        <f t="shared" si="76"/>
        <v>-2.2927167731767112E-13</v>
      </c>
      <c r="AS94">
        <f t="shared" si="77"/>
        <v>-2.626342931810597E-5</v>
      </c>
      <c r="AT94">
        <f t="shared" si="78"/>
        <v>-1.7158773821231065E-5</v>
      </c>
      <c r="AU94">
        <f t="shared" si="79"/>
        <v>-4.3422203368608709E-5</v>
      </c>
      <c r="AW94">
        <v>91</v>
      </c>
      <c r="AX94">
        <f>IF(Z94&gt;0, (R94*SUMPRODUCT(K94:$K$98, X94:$X$98)-K94*$AZ$3)/Z94, 0)</f>
        <v>-4953088193879042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1000000</v>
      </c>
      <c r="S95">
        <f t="shared" si="63"/>
        <v>-3.106211311287064E+16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-2.5770088386084939</v>
      </c>
      <c r="AC95">
        <f t="shared" si="64"/>
        <v>-2.3009007487577846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-4.4100623446586445E-10</v>
      </c>
      <c r="AI95">
        <f t="shared" si="69"/>
        <v>-4.4100993817517164E-10</v>
      </c>
      <c r="AJ95">
        <f t="shared" si="70"/>
        <v>-0.27610808985070934</v>
      </c>
      <c r="AK95">
        <f t="shared" si="92"/>
        <v>-0.1803906187025946</v>
      </c>
      <c r="AL95">
        <f t="shared" si="71"/>
        <v>-0.45649870899431388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-3.3441133166240614E-14</v>
      </c>
      <c r="AR95">
        <f t="shared" si="76"/>
        <v>-3.3441414015413419E-14</v>
      </c>
      <c r="AS95">
        <f t="shared" si="77"/>
        <v>-2.0937045055966431E-5</v>
      </c>
      <c r="AT95">
        <f t="shared" si="78"/>
        <v>-1.3678869436574681E-5</v>
      </c>
      <c r="AU95">
        <f t="shared" si="79"/>
        <v>-3.461591452598253E-5</v>
      </c>
      <c r="AW95">
        <v>92</v>
      </c>
      <c r="AX95">
        <f>IF(Z95&gt;0, (R95*SUMPRODUCT(K95:$K$98, X95:$X$98)-K95*$AZ$3)/Z95, 0)</f>
        <v>-3.106211311287064E+16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1000000</v>
      </c>
      <c r="S96">
        <f t="shared" si="63"/>
        <v>-2.2227405288415731E+17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-2.3009007487577846</v>
      </c>
      <c r="AC96">
        <f t="shared" si="64"/>
        <v>-2.0543756685337651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-6.4090909484580067E-11</v>
      </c>
      <c r="AI96">
        <f t="shared" si="69"/>
        <v>-6.4091371611319978E-11</v>
      </c>
      <c r="AJ96">
        <f t="shared" si="70"/>
        <v>-0.24652508022401953</v>
      </c>
      <c r="AK96">
        <f t="shared" si="92"/>
        <v>-0.16106305241304494</v>
      </c>
      <c r="AL96">
        <f t="shared" si="71"/>
        <v>-0.40758813270115585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-4.3392499586266638E-15</v>
      </c>
      <c r="AR96">
        <f t="shared" si="76"/>
        <v>-4.339281246736837E-15</v>
      </c>
      <c r="AS96">
        <f t="shared" si="77"/>
        <v>-1.6690884132637939E-5</v>
      </c>
      <c r="AT96">
        <f t="shared" si="78"/>
        <v>-1.0904710966658062E-5</v>
      </c>
      <c r="AU96">
        <f t="shared" si="79"/>
        <v>-2.7595595103635281E-5</v>
      </c>
      <c r="AW96">
        <v>93</v>
      </c>
      <c r="AX96">
        <f>IF(Z96&gt;0, (R96*SUMPRODUCT(K96:$K$98, X96:$X$98)-K96*$AZ$3)/Z96, 0)</f>
        <v>-2.2227405288415731E+17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1000000</v>
      </c>
      <c r="S97">
        <f t="shared" si="63"/>
        <v>-1.8517238324994222E+18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-2.0543756685337651</v>
      </c>
      <c r="AC97">
        <f t="shared" si="64"/>
        <v>-1.8342639897622943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-8.1595384171915605E-12</v>
      </c>
      <c r="AI97">
        <f t="shared" si="69"/>
        <v>-8.1595879457432159E-12</v>
      </c>
      <c r="AJ97">
        <f t="shared" si="70"/>
        <v>-0.22011167877147075</v>
      </c>
      <c r="AK97">
        <f t="shared" si="92"/>
        <v>-0.14380629679736356</v>
      </c>
      <c r="AL97">
        <f t="shared" si="71"/>
        <v>-0.3639179755769939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-4.9324853310417205E-16</v>
      </c>
      <c r="AR97">
        <f t="shared" si="76"/>
        <v>-4.932515271320449E-16</v>
      </c>
      <c r="AS97">
        <f t="shared" si="77"/>
        <v>-1.3305870641453931E-5</v>
      </c>
      <c r="AT97">
        <f t="shared" si="78"/>
        <v>-8.6931688190833969E-6</v>
      </c>
      <c r="AU97">
        <f t="shared" si="79"/>
        <v>-2.1999039461030581E-5</v>
      </c>
      <c r="AW97">
        <v>94</v>
      </c>
      <c r="AX97">
        <f>IF(Z97&gt;0, (R97*SUMPRODUCT(K97:$K$98, X97:$X$98)-K97*$AZ$3)/Z97, 0)</f>
        <v>-1.8517238324994222E+18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-1.8342639897622943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-1.8342639897622943</v>
      </c>
      <c r="AK98">
        <f t="shared" si="92"/>
        <v>-0.12839847928336062</v>
      </c>
      <c r="AL98">
        <f t="shared" si="71"/>
        <v>-1.9626624690466454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-5.3464783443255202E-17</v>
      </c>
      <c r="AR98">
        <f t="shared" si="76"/>
        <v>-5.3464783443255202E-17</v>
      </c>
      <c r="AS98">
        <f t="shared" si="77"/>
        <v>-9.9002013701296186E-5</v>
      </c>
      <c r="AT98">
        <f t="shared" si="78"/>
        <v>-6.9301409590907341E-6</v>
      </c>
      <c r="AU98">
        <f t="shared" si="79"/>
        <v>-1.0593215466044038E-4</v>
      </c>
      <c r="AW98">
        <v>95</v>
      </c>
    </row>
    <row r="100" spans="5:50" x14ac:dyDescent="0.25">
      <c r="AN100" s="6">
        <f t="shared" ref="AN100:AU100" si="93">SUM(AN3:AN98)</f>
        <v>51835.632311542417</v>
      </c>
      <c r="AO100" s="6">
        <f t="shared" si="93"/>
        <v>-5183.5632311542422</v>
      </c>
      <c r="AP100" s="6">
        <f t="shared" si="93"/>
        <v>-3021.2984252206834</v>
      </c>
      <c r="AQ100" s="6">
        <f t="shared" si="93"/>
        <v>-30343.217439585569</v>
      </c>
      <c r="AR100" s="6">
        <f t="shared" si="93"/>
        <v>13287.553215581931</v>
      </c>
      <c r="AS100" s="6">
        <f t="shared" si="93"/>
        <v>-6302.2712919484766</v>
      </c>
      <c r="AT100" s="6">
        <f t="shared" si="93"/>
        <v>2304.5140609769783</v>
      </c>
      <c r="AU100" s="6">
        <f t="shared" si="93"/>
        <v>9289.795984610435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113419.29381194127</v>
      </c>
      <c r="K3">
        <v>1</v>
      </c>
      <c r="L3" s="2">
        <v>0</v>
      </c>
      <c r="O3">
        <f>$C$3</f>
        <v>113419.29381194127</v>
      </c>
      <c r="P3">
        <f>O3*C5</f>
        <v>11341.929381194128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113419.29381194127</v>
      </c>
      <c r="AF3">
        <f t="shared" ref="AF3:AF34" si="4">-$Z3*P3</f>
        <v>-11341.929381194128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99557.456226747134</v>
      </c>
      <c r="AJ3">
        <f t="shared" ref="AJ3:AJ34" si="8">AB3-AC3</f>
        <v>0</v>
      </c>
      <c r="AL3">
        <f t="shared" ref="AL3:AL34" si="9">SUM(AI3:AK3)</f>
        <v>99557.456226747134</v>
      </c>
      <c r="AN3">
        <f t="shared" ref="AN3:AN34" si="10">AE3*$K3</f>
        <v>113419.29381194127</v>
      </c>
      <c r="AO3">
        <f t="shared" ref="AO3:AO34" si="11">AF3*$K3</f>
        <v>-11341.929381194128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99557.456226747134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99557.456226747134</v>
      </c>
      <c r="AW3">
        <v>0</v>
      </c>
      <c r="AX3">
        <f>IF(Z3&gt;0, (R3*SUMPRODUCT(K3:$K$98, X3:$X$98)-K3*$AZ$3)/Z3, 0)</f>
        <v>0</v>
      </c>
      <c r="AZ3">
        <f>C6*SUMPRODUCT(X4:X89, K4:K89)/1</f>
        <v>60947.024793934594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4135.2461272853725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4088.1528899000846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-4088.1528899000846</v>
      </c>
      <c r="AK4">
        <f>G4*SUM(AB4, AE4:AF4)</f>
        <v>0</v>
      </c>
      <c r="AL4">
        <f t="shared" si="9"/>
        <v>-5476.4078899000842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-1295.1348073514318</v>
      </c>
      <c r="AR4">
        <f t="shared" si="14"/>
        <v>-1295.1348073514318</v>
      </c>
      <c r="AS4">
        <f t="shared" si="15"/>
        <v>-3813.9312341637133</v>
      </c>
      <c r="AT4">
        <f t="shared" si="16"/>
        <v>0</v>
      </c>
      <c r="AU4">
        <f t="shared" si="17"/>
        <v>-5109.0660415151451</v>
      </c>
      <c r="AW4">
        <v>1</v>
      </c>
      <c r="AX4">
        <f>IF(Z4&gt;0, (R4*SUMPRODUCT(K4:$K$98, X4:$X$98)-K4*$AZ$3)/Z4, 0)</f>
        <v>4135.2461272853725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1000000</v>
      </c>
      <c r="S5">
        <f t="shared" si="1"/>
        <v>7710.5049182659432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4088.1528899000846</v>
      </c>
      <c r="AC5">
        <f t="shared" si="2"/>
        <v>7535.6004320143984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-1409.5487854565702</v>
      </c>
      <c r="AI5">
        <f t="shared" si="7"/>
        <v>-1458.4145893947973</v>
      </c>
      <c r="AJ5">
        <f t="shared" si="8"/>
        <v>-3447.4475421143138</v>
      </c>
      <c r="AK5">
        <f>G5*SUM(AB5, AE5:AF5)</f>
        <v>167.61426848590347</v>
      </c>
      <c r="AL5">
        <f t="shared" si="9"/>
        <v>-4738.2478630232081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-1205.3164677442312</v>
      </c>
      <c r="AR5">
        <f t="shared" si="14"/>
        <v>-1247.1020084818142</v>
      </c>
      <c r="AS5">
        <f t="shared" si="15"/>
        <v>-2947.9400337667739</v>
      </c>
      <c r="AT5">
        <f t="shared" si="16"/>
        <v>143.32830485858136</v>
      </c>
      <c r="AU5">
        <f t="shared" si="17"/>
        <v>-4051.7137373900073</v>
      </c>
      <c r="AW5">
        <v>2</v>
      </c>
      <c r="AX5">
        <f>IF(Z5&gt;0, (R5*SUMPRODUCT(K5:$K$98, X5:$X$98)-K5*$AZ$3)/Z5, 0)</f>
        <v>7710.5049182659432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1000000</v>
      </c>
      <c r="S6">
        <f t="shared" si="1"/>
        <v>11832.56468676125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7535.6004320143984</v>
      </c>
      <c r="AC6">
        <f t="shared" si="2"/>
        <v>11431.427326174278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-1444.0519411840478</v>
      </c>
      <c r="AI6">
        <f t="shared" si="7"/>
        <v>-1492.3568844858335</v>
      </c>
      <c r="AJ6">
        <f t="shared" si="8"/>
        <v>-3895.8268941598799</v>
      </c>
      <c r="AK6">
        <f>G6*SUM(AB6, AE6:AF6)</f>
        <v>440.83262527284234</v>
      </c>
      <c r="AL6">
        <f t="shared" si="9"/>
        <v>-4947.3511533728715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-1113.956150511317</v>
      </c>
      <c r="AR6">
        <f t="shared" si="14"/>
        <v>-1151.2190682475054</v>
      </c>
      <c r="AS6">
        <f t="shared" si="15"/>
        <v>-3005.2799392509419</v>
      </c>
      <c r="AT6">
        <f t="shared" si="16"/>
        <v>340.06270845499012</v>
      </c>
      <c r="AU6">
        <f t="shared" si="17"/>
        <v>-3816.4362990434574</v>
      </c>
      <c r="AW6">
        <v>3</v>
      </c>
      <c r="AX6">
        <f>IF(Z6&gt;0, (R6*SUMPRODUCT(K6:$K$98, X6:$X$98)-K6*$AZ$3)/Z6, 0)</f>
        <v>11832.56468676125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1000000</v>
      </c>
      <c r="S7">
        <f t="shared" si="1"/>
        <v>15243.238538114296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11431.427326174278</v>
      </c>
      <c r="AC7">
        <f t="shared" si="2"/>
        <v>14556.576796346315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-1484.8495165490549</v>
      </c>
      <c r="AI7">
        <f t="shared" si="7"/>
        <v>-1532.5971679419954</v>
      </c>
      <c r="AJ7">
        <f t="shared" si="8"/>
        <v>-3125.1494701720367</v>
      </c>
      <c r="AK7">
        <f>G7*SUM(AB7, AE7:AF7)</f>
        <v>561.28308171515698</v>
      </c>
      <c r="AL7">
        <f t="shared" si="9"/>
        <v>-4096.463556398875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-1042.1506772141938</v>
      </c>
      <c r="AR7">
        <f t="shared" si="14"/>
        <v>-1075.6626571690299</v>
      </c>
      <c r="AS7">
        <f t="shared" si="15"/>
        <v>-2193.4051905170077</v>
      </c>
      <c r="AT7">
        <f t="shared" si="16"/>
        <v>393.93994960363767</v>
      </c>
      <c r="AU7">
        <f t="shared" si="17"/>
        <v>-2875.1278980824</v>
      </c>
      <c r="AW7">
        <v>4</v>
      </c>
      <c r="AX7">
        <f>IF(Z7&gt;0, (R7*SUMPRODUCT(K7:$K$98, X7:$X$98)-K7*$AZ$3)/Z7, 0)</f>
        <v>15243.238538114296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1000000</v>
      </c>
      <c r="S8">
        <f t="shared" si="1"/>
        <v>17334.206020896712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14556.576796346315</v>
      </c>
      <c r="AC8">
        <f t="shared" si="2"/>
        <v>16361.37066574116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-1525.7886146507724</v>
      </c>
      <c r="AI8">
        <f t="shared" si="7"/>
        <v>-1572.9825000990509</v>
      </c>
      <c r="AJ8">
        <f t="shared" si="8"/>
        <v>-1804.7938693948454</v>
      </c>
      <c r="AK8">
        <f t="shared" ref="AK8:AK39" si="30">G8*SUM(AB8:AB8, AE8:AF8)</f>
        <v>310.05508576217647</v>
      </c>
      <c r="AL8">
        <f t="shared" si="9"/>
        <v>-3067.7212837317197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-999.61171713952899</v>
      </c>
      <c r="AR8">
        <f t="shared" si="14"/>
        <v>-1030.5305222862285</v>
      </c>
      <c r="AS8">
        <f t="shared" si="15"/>
        <v>-1182.4004200487516</v>
      </c>
      <c r="AT8">
        <f t="shared" si="16"/>
        <v>203.13082278275621</v>
      </c>
      <c r="AU8">
        <f t="shared" si="17"/>
        <v>-2009.8001195522238</v>
      </c>
      <c r="AW8">
        <v>5</v>
      </c>
      <c r="AX8">
        <f>IF(Z8&gt;0, (R8*SUMPRODUCT(K8:$K$98, X8:$X$98)-K8*$AZ$3)/Z8, 0)</f>
        <v>17334.206020896712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1000000</v>
      </c>
      <c r="S9">
        <f t="shared" si="1"/>
        <v>18733.182908347782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16361.37066574116</v>
      </c>
      <c r="AC9">
        <f t="shared" si="2"/>
        <v>17475.630023341961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-1568.6284767744612</v>
      </c>
      <c r="AI9">
        <f t="shared" si="7"/>
        <v>-1615.2719919444182</v>
      </c>
      <c r="AJ9">
        <f t="shared" si="8"/>
        <v>-1114.2593576008003</v>
      </c>
      <c r="AK9">
        <f t="shared" si="30"/>
        <v>96.53208692787284</v>
      </c>
      <c r="AL9">
        <f t="shared" si="9"/>
        <v>-2632.9992626173453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-973.2720984125325</v>
      </c>
      <c r="AR9">
        <f t="shared" si="14"/>
        <v>-1002.212559814935</v>
      </c>
      <c r="AS9">
        <f t="shared" si="15"/>
        <v>-691.35398165021229</v>
      </c>
      <c r="AT9">
        <f t="shared" si="16"/>
        <v>59.894352422839695</v>
      </c>
      <c r="AU9">
        <f t="shared" si="17"/>
        <v>-1633.6721890423075</v>
      </c>
      <c r="AW9">
        <v>6</v>
      </c>
      <c r="AX9">
        <f>IF(Z9&gt;0, (R9*SUMPRODUCT(K9:$K$98, X9:$X$98)-K9*$AZ$3)/Z9, 0)</f>
        <v>18733.182908347782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1000000</v>
      </c>
      <c r="S10">
        <f t="shared" si="1"/>
        <v>20005.130897082054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17475.630023341961</v>
      </c>
      <c r="AC10">
        <f t="shared" si="2"/>
        <v>18443.163986810832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-1619.9152887980538</v>
      </c>
      <c r="AI10">
        <f t="shared" si="7"/>
        <v>-1666.0113730518713</v>
      </c>
      <c r="AJ10">
        <f t="shared" si="8"/>
        <v>-967.53396346887166</v>
      </c>
      <c r="AK10">
        <f t="shared" si="30"/>
        <v>71.650083095702044</v>
      </c>
      <c r="AL10">
        <f t="shared" si="9"/>
        <v>-2561.8952534250411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-953.50872058345476</v>
      </c>
      <c r="AR10">
        <f t="shared" si="14"/>
        <v>-980.64163217747819</v>
      </c>
      <c r="AS10">
        <f t="shared" si="15"/>
        <v>-569.50636740564312</v>
      </c>
      <c r="AT10">
        <f t="shared" si="16"/>
        <v>42.174414634343286</v>
      </c>
      <c r="AU10">
        <f t="shared" si="17"/>
        <v>-1507.9735849487781</v>
      </c>
      <c r="AW10">
        <v>7</v>
      </c>
      <c r="AX10">
        <f>IF(Z10&gt;0, (R10*SUMPRODUCT(K10:$K$98, X10:$X$98)-K10*$AZ$3)/Z10, 0)</f>
        <v>20005.130897082054</v>
      </c>
    </row>
    <row r="11" spans="1:52" x14ac:dyDescent="0.25">
      <c r="A11" t="s">
        <v>33</v>
      </c>
      <c r="C11" s="25">
        <f>AU91</f>
        <v>28447.677743107237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1000000</v>
      </c>
      <c r="S11">
        <f t="shared" si="1"/>
        <v>21158.238183528279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18443.163986810832</v>
      </c>
      <c r="AC11">
        <f t="shared" si="2"/>
        <v>19275.876807248402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-1668.3528116333607</v>
      </c>
      <c r="AI11">
        <f t="shared" si="7"/>
        <v>-1713.9045174040584</v>
      </c>
      <c r="AJ11">
        <f t="shared" si="8"/>
        <v>-832.71282043756946</v>
      </c>
      <c r="AK11">
        <f t="shared" si="30"/>
        <v>44.263593568345996</v>
      </c>
      <c r="AL11">
        <f t="shared" si="9"/>
        <v>-2502.3537442732818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-933.12413659045694</v>
      </c>
      <c r="AR11">
        <f t="shared" si="14"/>
        <v>-958.60159904391185</v>
      </c>
      <c r="AS11">
        <f t="shared" si="15"/>
        <v>-465.74347235216038</v>
      </c>
      <c r="AT11">
        <f t="shared" si="16"/>
        <v>24.757010173655434</v>
      </c>
      <c r="AU11">
        <f t="shared" si="17"/>
        <v>-1399.5880612224166</v>
      </c>
      <c r="AW11">
        <v>8</v>
      </c>
      <c r="AX11">
        <f>IF(Z11&gt;0, (R11*SUMPRODUCT(K11:$K$98, X11:$X$98)-K11*$AZ$3)/Z11, 0)</f>
        <v>21158.238183528279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1000000</v>
      </c>
      <c r="S12">
        <f t="shared" si="1"/>
        <v>22258.388214245882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19275.876807248402</v>
      </c>
      <c r="AC12">
        <f t="shared" si="2"/>
        <v>20036.958430694296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-1725.6899317582631</v>
      </c>
      <c r="AI12">
        <f t="shared" si="7"/>
        <v>-1770.6998359746658</v>
      </c>
      <c r="AJ12">
        <f t="shared" si="8"/>
        <v>-761.08162344589437</v>
      </c>
      <c r="AK12">
        <f t="shared" si="30"/>
        <v>44.334516656671326</v>
      </c>
      <c r="AL12">
        <f t="shared" si="9"/>
        <v>-2487.4469427638887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-917.22254402658336</v>
      </c>
      <c r="AR12">
        <f t="shared" si="14"/>
        <v>-941.14578660452344</v>
      </c>
      <c r="AS12">
        <f t="shared" si="15"/>
        <v>-404.52297369416044</v>
      </c>
      <c r="AT12">
        <f t="shared" si="16"/>
        <v>23.564266910098286</v>
      </c>
      <c r="AU12">
        <f t="shared" si="17"/>
        <v>-1322.1044933885855</v>
      </c>
      <c r="AW12">
        <v>9</v>
      </c>
      <c r="AX12">
        <f>IF(Z12&gt;0, (R12*SUMPRODUCT(K12:$K$98, X12:$X$98)-K12*$AZ$3)/Z12, 0)</f>
        <v>22258.388214245882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1000000</v>
      </c>
      <c r="S13">
        <f t="shared" si="1"/>
        <v>23297.441151039824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20036.958430694296</v>
      </c>
      <c r="AC13">
        <f t="shared" si="2"/>
        <v>20720.959805451021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-1786.8472872888883</v>
      </c>
      <c r="AI13">
        <f t="shared" si="7"/>
        <v>-1831.3177500987626</v>
      </c>
      <c r="AJ13">
        <f t="shared" si="8"/>
        <v>-684.00137475672454</v>
      </c>
      <c r="AK13">
        <f t="shared" si="30"/>
        <v>40.073916861388597</v>
      </c>
      <c r="AL13">
        <f t="shared" si="9"/>
        <v>-2475.2452079940986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-902.78358235436417</v>
      </c>
      <c r="AR13">
        <f t="shared" si="14"/>
        <v>-925.25176081038012</v>
      </c>
      <c r="AS13">
        <f t="shared" si="15"/>
        <v>-345.5836521850178</v>
      </c>
      <c r="AT13">
        <f t="shared" si="16"/>
        <v>20.246875309633705</v>
      </c>
      <c r="AU13">
        <f t="shared" si="17"/>
        <v>-1250.5885376857643</v>
      </c>
      <c r="AW13">
        <v>10</v>
      </c>
      <c r="AX13">
        <f>IF(Z13&gt;0, (R13*SUMPRODUCT(K13:$K$98, X13:$X$98)-K13*$AZ$3)/Z13, 0)</f>
        <v>23297.441151039824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1000000</v>
      </c>
      <c r="S14">
        <f t="shared" si="1"/>
        <v>24280.895742339209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20720.959805451021</v>
      </c>
      <c r="AC14">
        <f t="shared" si="2"/>
        <v>21334.686363094308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-1853.742348137047</v>
      </c>
      <c r="AI14">
        <f t="shared" si="7"/>
        <v>-1897.6754192014157</v>
      </c>
      <c r="AJ14">
        <f t="shared" si="8"/>
        <v>-613.72655764328738</v>
      </c>
      <c r="AK14">
        <f t="shared" si="30"/>
        <v>37.297727649811833</v>
      </c>
      <c r="AL14">
        <f t="shared" si="9"/>
        <v>-2474.1042491948915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-890.45590920644167</v>
      </c>
      <c r="AR14">
        <f t="shared" si="14"/>
        <v>-911.55941519160115</v>
      </c>
      <c r="AS14">
        <f t="shared" si="15"/>
        <v>-294.80711838924373</v>
      </c>
      <c r="AT14">
        <f t="shared" si="16"/>
        <v>17.916180217344895</v>
      </c>
      <c r="AU14">
        <f t="shared" si="17"/>
        <v>-1188.4503533635</v>
      </c>
      <c r="AW14">
        <v>11</v>
      </c>
      <c r="AX14">
        <f>IF(Z14&gt;0, (R14*SUMPRODUCT(K14:$K$98, X14:$X$98)-K14*$AZ$3)/Z14, 0)</f>
        <v>24280.895742339209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1000000</v>
      </c>
      <c r="S15">
        <f t="shared" si="1"/>
        <v>25285.738765198708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21334.686363094308</v>
      </c>
      <c r="AC15">
        <f t="shared" si="2"/>
        <v>21946.787642308467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-1923.5937006477996</v>
      </c>
      <c r="AI15">
        <f t="shared" si="7"/>
        <v>-1966.9912613164922</v>
      </c>
      <c r="AJ15">
        <f t="shared" si="8"/>
        <v>-612.10127921415915</v>
      </c>
      <c r="AK15">
        <f t="shared" si="30"/>
        <v>87.47221408868667</v>
      </c>
      <c r="AL15">
        <f t="shared" si="9"/>
        <v>-2491.6203264419651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-876.58610406797277</v>
      </c>
      <c r="AR15">
        <f t="shared" si="14"/>
        <v>-896.36247296531928</v>
      </c>
      <c r="AS15">
        <f t="shared" si="15"/>
        <v>-278.93597044982397</v>
      </c>
      <c r="AT15">
        <f t="shared" si="16"/>
        <v>39.861290529481025</v>
      </c>
      <c r="AU15">
        <f t="shared" si="17"/>
        <v>-1135.4371528856623</v>
      </c>
      <c r="AW15">
        <v>12</v>
      </c>
      <c r="AX15">
        <f>IF(Z15&gt;0, (R15*SUMPRODUCT(K15:$K$98, X15:$X$98)-K15*$AZ$3)/Z15, 0)</f>
        <v>25285.738765198708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1000000</v>
      </c>
      <c r="S16">
        <f t="shared" si="1"/>
        <v>26343.395255676256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21946.787642308467</v>
      </c>
      <c r="AC16">
        <f t="shared" si="2"/>
        <v>22570.417496467784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-2494.6124324551097</v>
      </c>
      <c r="AI16">
        <f t="shared" si="7"/>
        <v>-2537.4512868954926</v>
      </c>
      <c r="AJ16">
        <f t="shared" si="8"/>
        <v>-623.62985415931689</v>
      </c>
      <c r="AK16">
        <f t="shared" si="30"/>
        <v>155.82219226039012</v>
      </c>
      <c r="AL16">
        <f t="shared" si="9"/>
        <v>-3005.2589487944192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-1075.3955751821111</v>
      </c>
      <c r="AR16">
        <f t="shared" si="14"/>
        <v>-1093.8628584809917</v>
      </c>
      <c r="AS16">
        <f t="shared" si="15"/>
        <v>-268.83886931260326</v>
      </c>
      <c r="AT16">
        <f t="shared" si="16"/>
        <v>67.17295796809718</v>
      </c>
      <c r="AU16">
        <f t="shared" si="17"/>
        <v>-1295.5287698254976</v>
      </c>
      <c r="AW16">
        <v>13</v>
      </c>
      <c r="AX16">
        <f>IF(Z16&gt;0, (R16*SUMPRODUCT(K16:$K$98, X16:$X$98)-K16*$AZ$3)/Z16, 0)</f>
        <v>26343.395255676256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1000000</v>
      </c>
      <c r="S17">
        <f t="shared" si="1"/>
        <v>27300.217273162431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22570.417496467784</v>
      </c>
      <c r="AC17">
        <f t="shared" si="2"/>
        <v>23070.739446749543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-3134.0126241433331</v>
      </c>
      <c r="AI17">
        <f t="shared" si="7"/>
        <v>-3176.2663894081052</v>
      </c>
      <c r="AJ17">
        <f t="shared" si="8"/>
        <v>-500.3219502817592</v>
      </c>
      <c r="AK17">
        <f t="shared" si="30"/>
        <v>311.47176145125542</v>
      </c>
      <c r="AL17">
        <f t="shared" si="9"/>
        <v>-3365.1165782386088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-1270.0064257289957</v>
      </c>
      <c r="AR17">
        <f t="shared" si="14"/>
        <v>-1287.129060457429</v>
      </c>
      <c r="AS17">
        <f t="shared" si="15"/>
        <v>-202.74713857120599</v>
      </c>
      <c r="AT17">
        <f t="shared" si="16"/>
        <v>126.21874443927956</v>
      </c>
      <c r="AU17">
        <f t="shared" si="17"/>
        <v>-1363.6574545893552</v>
      </c>
      <c r="AW17">
        <v>14</v>
      </c>
      <c r="AX17">
        <f>IF(Z17&gt;0, (R17*SUMPRODUCT(K17:$K$98, X17:$X$98)-K17*$AZ$3)/Z17, 0)</f>
        <v>27300.217273162431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1000000</v>
      </c>
      <c r="S18">
        <f t="shared" si="1"/>
        <v>28158.037553046797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23070.739446749543</v>
      </c>
      <c r="AC18">
        <f t="shared" si="2"/>
        <v>23450.938421306961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-3791.7109222093427</v>
      </c>
      <c r="AI18">
        <f t="shared" si="7"/>
        <v>-3833.3525642753566</v>
      </c>
      <c r="AJ18">
        <f t="shared" si="8"/>
        <v>-380.19897455741739</v>
      </c>
      <c r="AK18">
        <f t="shared" si="30"/>
        <v>498.32797204979016</v>
      </c>
      <c r="AL18">
        <f t="shared" si="9"/>
        <v>-3715.2235667829837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-1433.8631098142178</v>
      </c>
      <c r="AR18">
        <f t="shared" si="14"/>
        <v>-1449.610200142442</v>
      </c>
      <c r="AS18">
        <f t="shared" si="15"/>
        <v>-143.77501217561883</v>
      </c>
      <c r="AT18">
        <f t="shared" si="16"/>
        <v>188.44635320837753</v>
      </c>
      <c r="AU18">
        <f t="shared" si="17"/>
        <v>-1404.9388591096833</v>
      </c>
      <c r="AW18">
        <v>15</v>
      </c>
      <c r="AX18">
        <f>IF(Z18&gt;0, (R18*SUMPRODUCT(K18:$K$98, X18:$X$98)-K18*$AZ$3)/Z18, 0)</f>
        <v>28158.037553046797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1000000</v>
      </c>
      <c r="S19">
        <f t="shared" si="1"/>
        <v>28744.856569605945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23450.938421306961</v>
      </c>
      <c r="AC19">
        <f t="shared" si="2"/>
        <v>23571.060850340044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-4494.8254952564457</v>
      </c>
      <c r="AI19">
        <f t="shared" si="7"/>
        <v>-4535.8259796270368</v>
      </c>
      <c r="AJ19">
        <f t="shared" si="8"/>
        <v>-120.12242903308288</v>
      </c>
      <c r="AK19">
        <f t="shared" si="30"/>
        <v>522.95592679514527</v>
      </c>
      <c r="AL19">
        <f t="shared" si="9"/>
        <v>-4132.9924818649743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-1585.1450230032046</v>
      </c>
      <c r="AR19">
        <f t="shared" si="14"/>
        <v>-1599.6042525793807</v>
      </c>
      <c r="AS19">
        <f t="shared" si="15"/>
        <v>-42.362372184147119</v>
      </c>
      <c r="AT19">
        <f t="shared" si="16"/>
        <v>184.42562130258131</v>
      </c>
      <c r="AU19">
        <f t="shared" si="17"/>
        <v>-1457.5410034609465</v>
      </c>
      <c r="AW19">
        <v>16</v>
      </c>
      <c r="AX19">
        <f>IF(Z19&gt;0, (R19*SUMPRODUCT(K19:$K$98, X19:$X$98)-K19*$AZ$3)/Z19, 0)</f>
        <v>28744.856569605945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1000000</v>
      </c>
      <c r="S20">
        <f t="shared" si="1"/>
        <v>28630.539398102479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23571.060850340044</v>
      </c>
      <c r="AC20">
        <f t="shared" si="2"/>
        <v>23092.907359471243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-5226.5556053638702</v>
      </c>
      <c r="AI20">
        <f t="shared" si="7"/>
        <v>-5266.884757110487</v>
      </c>
      <c r="AJ20">
        <f t="shared" si="8"/>
        <v>478.15349086880087</v>
      </c>
      <c r="AK20">
        <f t="shared" si="30"/>
        <v>101.35556165646219</v>
      </c>
      <c r="AL20">
        <f t="shared" si="9"/>
        <v>-4687.3757045852244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-1748.266092638396</v>
      </c>
      <c r="AR20">
        <f t="shared" si="14"/>
        <v>-1761.7560645945196</v>
      </c>
      <c r="AS20">
        <f t="shared" si="15"/>
        <v>159.94080964233993</v>
      </c>
      <c r="AT20">
        <f t="shared" si="16"/>
        <v>33.903110408403826</v>
      </c>
      <c r="AU20">
        <f t="shared" si="17"/>
        <v>-1567.9121445437759</v>
      </c>
      <c r="AW20">
        <v>17</v>
      </c>
      <c r="AX20">
        <f>IF(Z20&gt;0, (R20*SUMPRODUCT(K20:$K$98, X20:$X$98)-K20*$AZ$3)/Z20, 0)</f>
        <v>28630.539398102479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1000000</v>
      </c>
      <c r="S21">
        <f t="shared" si="1"/>
        <v>28196.644895564481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23092.907359471243</v>
      </c>
      <c r="AC21">
        <f t="shared" si="2"/>
        <v>22344.971957488488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-6048.0281880732691</v>
      </c>
      <c r="AI21">
        <f t="shared" si="7"/>
        <v>-6087.6516468930158</v>
      </c>
      <c r="AJ21">
        <f t="shared" si="8"/>
        <v>747.93540198275514</v>
      </c>
      <c r="AK21">
        <f t="shared" si="30"/>
        <v>36.948651775153991</v>
      </c>
      <c r="AL21">
        <f t="shared" si="9"/>
        <v>-5302.7675931351068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-1923.7790393243647</v>
      </c>
      <c r="AR21">
        <f t="shared" si="14"/>
        <v>-1936.3826147662385</v>
      </c>
      <c r="AS21">
        <f t="shared" si="15"/>
        <v>237.90604216106473</v>
      </c>
      <c r="AT21">
        <f t="shared" si="16"/>
        <v>11.752762984224885</v>
      </c>
      <c r="AU21">
        <f t="shared" si="17"/>
        <v>-1686.7238096209489</v>
      </c>
      <c r="AW21">
        <v>18</v>
      </c>
      <c r="AX21">
        <f>IF(Z21&gt;0, (R21*SUMPRODUCT(K21:$K$98, X21:$X$98)-K21*$AZ$3)/Z21, 0)</f>
        <v>28196.644895564481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1000000</v>
      </c>
      <c r="S22">
        <f t="shared" si="1"/>
        <v>27915.002650893475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22344.971957488488</v>
      </c>
      <c r="AC22">
        <f t="shared" si="2"/>
        <v>21706.369400270796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-6956.5448506544972</v>
      </c>
      <c r="AI22">
        <f t="shared" si="7"/>
        <v>-6995.4242476435138</v>
      </c>
      <c r="AJ22">
        <f t="shared" si="8"/>
        <v>638.60255721769136</v>
      </c>
      <c r="AK22">
        <f t="shared" si="30"/>
        <v>469.24441110725826</v>
      </c>
      <c r="AL22">
        <f t="shared" si="9"/>
        <v>-5887.5772793185643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-2066.0722307863375</v>
      </c>
      <c r="AR22">
        <f t="shared" si="14"/>
        <v>-2077.6192910286309</v>
      </c>
      <c r="AS22">
        <f t="shared" si="15"/>
        <v>189.66297757032089</v>
      </c>
      <c r="AT22">
        <f t="shared" si="16"/>
        <v>139.36413378391154</v>
      </c>
      <c r="AU22">
        <f t="shared" si="17"/>
        <v>-1748.5921796743987</v>
      </c>
      <c r="AW22">
        <v>19</v>
      </c>
      <c r="AX22">
        <f>IF(Z22&gt;0, (R22*SUMPRODUCT(K22:$K$98, X22:$X$98)-K22*$AZ$3)/Z22, 0)</f>
        <v>27915.002650893475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1000000</v>
      </c>
      <c r="S23">
        <f t="shared" si="1"/>
        <v>28324.124432944816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21706.369400270796</v>
      </c>
      <c r="AC23">
        <f t="shared" si="2"/>
        <v>21579.698299424097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-7928.0222541007524</v>
      </c>
      <c r="AI23">
        <f t="shared" si="7"/>
        <v>-7966.1164560071738</v>
      </c>
      <c r="AJ23">
        <f t="shared" si="8"/>
        <v>126.67110084669912</v>
      </c>
      <c r="AK23">
        <f t="shared" si="30"/>
        <v>1519.445858018956</v>
      </c>
      <c r="AL23">
        <f t="shared" si="9"/>
        <v>-6319.999497141519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-2102.3196469632826</v>
      </c>
      <c r="AR23">
        <f t="shared" si="14"/>
        <v>-2112.421307445105</v>
      </c>
      <c r="AS23">
        <f t="shared" si="15"/>
        <v>33.59011055685901</v>
      </c>
      <c r="AT23">
        <f t="shared" si="16"/>
        <v>402.92027159206793</v>
      </c>
      <c r="AU23">
        <f t="shared" si="17"/>
        <v>-1675.910925296178</v>
      </c>
      <c r="AW23">
        <v>20</v>
      </c>
      <c r="AX23">
        <f>IF(Z23&gt;0, (R23*SUMPRODUCT(K23:$K$98, X23:$X$98)-K23*$AZ$3)/Z23, 0)</f>
        <v>28324.124432944816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1000000</v>
      </c>
      <c r="S24">
        <f t="shared" si="1"/>
        <v>28458.067750338076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21579.698299424097</v>
      </c>
      <c r="AC24">
        <f t="shared" si="2"/>
        <v>21208.986804192653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-8993.6989841729865</v>
      </c>
      <c r="AI24">
        <f t="shared" si="7"/>
        <v>-9030.9625591111344</v>
      </c>
      <c r="AJ24">
        <f t="shared" si="8"/>
        <v>370.71149523144413</v>
      </c>
      <c r="AK24">
        <f t="shared" si="30"/>
        <v>1510.578880959687</v>
      </c>
      <c r="AL24">
        <f t="shared" si="9"/>
        <v>-7149.6721829200033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-2129.3851132563195</v>
      </c>
      <c r="AR24">
        <f t="shared" si="14"/>
        <v>-2138.2077903194099</v>
      </c>
      <c r="AS24">
        <f t="shared" si="15"/>
        <v>87.771176314437895</v>
      </c>
      <c r="AT24">
        <f t="shared" si="16"/>
        <v>357.65086058311402</v>
      </c>
      <c r="AU24">
        <f t="shared" si="17"/>
        <v>-1692.7857534218579</v>
      </c>
      <c r="AW24">
        <v>21</v>
      </c>
      <c r="AX24">
        <f>IF(Z24&gt;0, (R24*SUMPRODUCT(K24:$K$98, X24:$X$98)-K24*$AZ$3)/Z24, 0)</f>
        <v>28458.067750338076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1000000</v>
      </c>
      <c r="S25">
        <f t="shared" si="1"/>
        <v>28345.151925409831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21208.986804192653</v>
      </c>
      <c r="AC25">
        <f t="shared" si="2"/>
        <v>20625.680397839737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-10157.120429308849</v>
      </c>
      <c r="AI25">
        <f t="shared" si="7"/>
        <v>-10193.503512476151</v>
      </c>
      <c r="AJ25">
        <f t="shared" si="8"/>
        <v>583.30640635291638</v>
      </c>
      <c r="AK25">
        <f t="shared" si="30"/>
        <v>1484.6290762934859</v>
      </c>
      <c r="AL25">
        <f t="shared" si="9"/>
        <v>-8125.5680298297484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-2147.1799583741267</v>
      </c>
      <c r="AR25">
        <f t="shared" si="14"/>
        <v>-2154.8712157087616</v>
      </c>
      <c r="AS25">
        <f t="shared" si="15"/>
        <v>123.30894706123334</v>
      </c>
      <c r="AT25">
        <f t="shared" si="16"/>
        <v>313.84542700098518</v>
      </c>
      <c r="AU25">
        <f t="shared" si="17"/>
        <v>-1717.7168416465429</v>
      </c>
      <c r="AW25">
        <v>22</v>
      </c>
      <c r="AX25">
        <f>IF(Z25&gt;0, (R25*SUMPRODUCT(K25:$K$98, X25:$X$98)-K25*$AZ$3)/Z25, 0)</f>
        <v>28345.151925409831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1000000</v>
      </c>
      <c r="S26">
        <f t="shared" si="1"/>
        <v>28006.447283274752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20625.680397839737</v>
      </c>
      <c r="AC26">
        <f t="shared" si="2"/>
        <v>19858.927856343656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-11300.897070955809</v>
      </c>
      <c r="AI26">
        <f t="shared" si="7"/>
        <v>-11336.351278437889</v>
      </c>
      <c r="AJ26">
        <f t="shared" si="8"/>
        <v>766.75254149608008</v>
      </c>
      <c r="AK26">
        <f t="shared" si="30"/>
        <v>1443.7976278487818</v>
      </c>
      <c r="AL26">
        <f t="shared" si="9"/>
        <v>-9125.8011090930268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-2133.009254732418</v>
      </c>
      <c r="AR26">
        <f t="shared" si="14"/>
        <v>-2139.7011263779746</v>
      </c>
      <c r="AS26">
        <f t="shared" si="15"/>
        <v>144.72216292493093</v>
      </c>
      <c r="AT26">
        <f t="shared" si="16"/>
        <v>272.5123220595525</v>
      </c>
      <c r="AU26">
        <f t="shared" si="17"/>
        <v>-1722.466641393491</v>
      </c>
      <c r="AW26">
        <v>23</v>
      </c>
      <c r="AX26">
        <f>IF(Z26&gt;0, (R26*SUMPRODUCT(K26:$K$98, X26:$X$98)-K26*$AZ$3)/Z26, 0)</f>
        <v>28006.447283274752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1000000</v>
      </c>
      <c r="S27">
        <f t="shared" si="1"/>
        <v>27494.395854147897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19858.927856343656</v>
      </c>
      <c r="AC27">
        <f t="shared" si="2"/>
        <v>18958.443080966623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-12454.858872219909</v>
      </c>
      <c r="AI27">
        <f t="shared" si="7"/>
        <v>-12489.335794683559</v>
      </c>
      <c r="AJ27">
        <f t="shared" si="8"/>
        <v>900.48477537703366</v>
      </c>
      <c r="AK27">
        <f t="shared" si="30"/>
        <v>1390.1249499440562</v>
      </c>
      <c r="AL27">
        <f t="shared" si="9"/>
        <v>-10198.726069362468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-2098.9428249136822</v>
      </c>
      <c r="AR27">
        <f t="shared" si="14"/>
        <v>-2104.7530143162767</v>
      </c>
      <c r="AS27">
        <f t="shared" si="15"/>
        <v>151.75330990199771</v>
      </c>
      <c r="AT27">
        <f t="shared" si="16"/>
        <v>234.26943808464941</v>
      </c>
      <c r="AU27">
        <f t="shared" si="17"/>
        <v>-1718.7302663296296</v>
      </c>
      <c r="AW27">
        <v>24</v>
      </c>
      <c r="AX27">
        <f>IF(Z27&gt;0, (R27*SUMPRODUCT(K27:$K$98, X27:$X$98)-K27*$AZ$3)/Z27, 0)</f>
        <v>27494.395854147897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1000000</v>
      </c>
      <c r="S28">
        <f t="shared" si="1"/>
        <v>26846.583562034328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18958.443080966623</v>
      </c>
      <c r="AC28">
        <f t="shared" si="2"/>
        <v>17959.968541191687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-13657.810113055459</v>
      </c>
      <c r="AI28">
        <f t="shared" si="7"/>
        <v>-13691.259375788819</v>
      </c>
      <c r="AJ28">
        <f t="shared" si="8"/>
        <v>998.47453977493569</v>
      </c>
      <c r="AK28">
        <f t="shared" si="30"/>
        <v>1327.0910156676637</v>
      </c>
      <c r="AL28">
        <f t="shared" si="9"/>
        <v>-11365.69382034622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-2055.0616053698654</v>
      </c>
      <c r="AR28">
        <f t="shared" si="14"/>
        <v>-2060.0946447079618</v>
      </c>
      <c r="AS28">
        <f t="shared" si="15"/>
        <v>150.23833789205977</v>
      </c>
      <c r="AT28">
        <f t="shared" si="16"/>
        <v>199.68455927813352</v>
      </c>
      <c r="AU28">
        <f t="shared" si="17"/>
        <v>-1710.1717475377686</v>
      </c>
      <c r="AW28">
        <v>25</v>
      </c>
      <c r="AX28">
        <f>IF(Z28&gt;0, (R28*SUMPRODUCT(K28:$K$98, X28:$X$98)-K28*$AZ$3)/Z28, 0)</f>
        <v>26846.583562034328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1000000</v>
      </c>
      <c r="S29">
        <f t="shared" si="1"/>
        <v>26091.089360929731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17959.968541191687</v>
      </c>
      <c r="AC29">
        <f t="shared" si="2"/>
        <v>16887.46790469571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-15045.006742860693</v>
      </c>
      <c r="AI29">
        <f t="shared" si="7"/>
        <v>-15077.369262629576</v>
      </c>
      <c r="AJ29">
        <f t="shared" si="8"/>
        <v>1072.5006364959772</v>
      </c>
      <c r="AK29">
        <f t="shared" si="30"/>
        <v>1257.1977978834182</v>
      </c>
      <c r="AL29">
        <f t="shared" si="9"/>
        <v>-12747.67082825018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-2021.241186090198</v>
      </c>
      <c r="AR29">
        <f t="shared" si="14"/>
        <v>-2025.5889713029608</v>
      </c>
      <c r="AS29">
        <f t="shared" si="15"/>
        <v>144.08650628370765</v>
      </c>
      <c r="AT29">
        <f t="shared" si="16"/>
        <v>168.89988895150833</v>
      </c>
      <c r="AU29">
        <f t="shared" si="17"/>
        <v>-1712.6025760677446</v>
      </c>
      <c r="AW29">
        <v>26</v>
      </c>
      <c r="AX29">
        <f>IF(Z29&gt;0, (R29*SUMPRODUCT(K29:$K$98, X29:$X$98)-K29*$AZ$3)/Z29, 0)</f>
        <v>26091.089360929731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1000000</v>
      </c>
      <c r="S30">
        <f t="shared" si="1"/>
        <v>25215.00026217999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16887.46790469571</v>
      </c>
      <c r="AC30">
        <f t="shared" si="2"/>
        <v>15743.513297957197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-16406.956097309769</v>
      </c>
      <c r="AI30">
        <f t="shared" si="7"/>
        <v>-16438.174644076098</v>
      </c>
      <c r="AJ30">
        <f t="shared" si="8"/>
        <v>1143.9546067385127</v>
      </c>
      <c r="AK30">
        <f t="shared" si="30"/>
        <v>1182.1227533286999</v>
      </c>
      <c r="AL30">
        <f t="shared" si="9"/>
        <v>-14112.097284008885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-1968.0482682635341</v>
      </c>
      <c r="AR30">
        <f t="shared" si="14"/>
        <v>-1971.7929974221165</v>
      </c>
      <c r="AS30">
        <f t="shared" si="15"/>
        <v>137.21971762531714</v>
      </c>
      <c r="AT30">
        <f t="shared" si="16"/>
        <v>141.79806563540072</v>
      </c>
      <c r="AU30">
        <f t="shared" si="17"/>
        <v>-1692.7752141613987</v>
      </c>
      <c r="AW30">
        <v>27</v>
      </c>
      <c r="AX30">
        <f>IF(Z30&gt;0, (R30*SUMPRODUCT(K30:$K$98, X30:$X$98)-K30*$AZ$3)/Z30, 0)</f>
        <v>25215.00026217999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1000000</v>
      </c>
      <c r="S31">
        <f t="shared" si="1"/>
        <v>24243.525361912245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15743.513297957197</v>
      </c>
      <c r="AC31">
        <f t="shared" si="2"/>
        <v>14558.756618400526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-17605.791855769578</v>
      </c>
      <c r="AI31">
        <f t="shared" si="7"/>
        <v>-17635.817927475455</v>
      </c>
      <c r="AJ31">
        <f t="shared" si="8"/>
        <v>1184.7566795566709</v>
      </c>
      <c r="AK31">
        <f t="shared" si="30"/>
        <v>1102.0459308570039</v>
      </c>
      <c r="AL31">
        <f t="shared" si="9"/>
        <v>-15349.01531706178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-1885.5813333757756</v>
      </c>
      <c r="AR31">
        <f t="shared" si="14"/>
        <v>-1888.7971274046395</v>
      </c>
      <c r="AS31">
        <f t="shared" si="15"/>
        <v>126.88750939834817</v>
      </c>
      <c r="AT31">
        <f t="shared" si="16"/>
        <v>118.02918339431116</v>
      </c>
      <c r="AU31">
        <f t="shared" si="17"/>
        <v>-1643.88043461198</v>
      </c>
      <c r="AW31">
        <v>28</v>
      </c>
      <c r="AX31">
        <f>IF(Z31&gt;0, (R31*SUMPRODUCT(K31:$K$98, X31:$X$98)-K31*$AZ$3)/Z31, 0)</f>
        <v>24243.525361912245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1000000</v>
      </c>
      <c r="S32">
        <f t="shared" si="1"/>
        <v>23228.273715735082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14558.756618400526</v>
      </c>
      <c r="AC32">
        <f t="shared" si="2"/>
        <v>13372.54277494159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-18815.117809288357</v>
      </c>
      <c r="AI32">
        <f t="shared" si="7"/>
        <v>-18843.90286438671</v>
      </c>
      <c r="AJ32">
        <f t="shared" si="8"/>
        <v>1186.213843458936</v>
      </c>
      <c r="AK32">
        <f t="shared" si="30"/>
        <v>1019.1129632880369</v>
      </c>
      <c r="AL32">
        <f t="shared" si="9"/>
        <v>-16638.576057639737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-1799.1966191488793</v>
      </c>
      <c r="AR32">
        <f t="shared" si="14"/>
        <v>-1801.9491915398639</v>
      </c>
      <c r="AS32">
        <f t="shared" si="15"/>
        <v>113.43176047961396</v>
      </c>
      <c r="AT32">
        <f t="shared" si="16"/>
        <v>97.452730121809608</v>
      </c>
      <c r="AU32">
        <f t="shared" si="17"/>
        <v>-1591.0647009384404</v>
      </c>
      <c r="AW32">
        <v>29</v>
      </c>
      <c r="AX32">
        <f>IF(Z32&gt;0, (R32*SUMPRODUCT(K32:$K$98, X32:$X$98)-K32*$AZ$3)/Z32, 0)</f>
        <v>23228.273715735082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1000000</v>
      </c>
      <c r="S33">
        <f t="shared" si="1"/>
        <v>22178.282230516263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13372.54277494159</v>
      </c>
      <c r="AC33">
        <f t="shared" si="2"/>
        <v>12197.781414647026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-19956.436905225921</v>
      </c>
      <c r="AI33">
        <f t="shared" si="7"/>
        <v>-19983.936287928031</v>
      </c>
      <c r="AJ33">
        <f t="shared" si="8"/>
        <v>1174.7613602945639</v>
      </c>
      <c r="AK33">
        <f t="shared" si="30"/>
        <v>936.07799424591144</v>
      </c>
      <c r="AL33">
        <f t="shared" si="9"/>
        <v>-17873.096933387555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-1703.8708188050352</v>
      </c>
      <c r="AR33">
        <f t="shared" si="14"/>
        <v>-1706.2187026454121</v>
      </c>
      <c r="AS33">
        <f t="shared" si="15"/>
        <v>100.30055016191056</v>
      </c>
      <c r="AT33">
        <f t="shared" si="16"/>
        <v>79.921881150211277</v>
      </c>
      <c r="AU33">
        <f t="shared" si="17"/>
        <v>-1525.99627133329</v>
      </c>
      <c r="AW33">
        <v>30</v>
      </c>
      <c r="AX33">
        <f>IF(Z33&gt;0, (R33*SUMPRODUCT(K33:$K$98, X33:$X$98)-K33*$AZ$3)/Z33, 0)</f>
        <v>22178.282230516263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1000000</v>
      </c>
      <c r="S34">
        <f t="shared" si="1"/>
        <v>21115.447070109007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12197.781414647026</v>
      </c>
      <c r="AC34">
        <f t="shared" si="2"/>
        <v>11051.442076961925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-21105.912070819239</v>
      </c>
      <c r="AI34">
        <f t="shared" si="7"/>
        <v>-21132.081164090785</v>
      </c>
      <c r="AJ34">
        <f t="shared" si="8"/>
        <v>1146.3393376851018</v>
      </c>
      <c r="AK34">
        <f t="shared" si="30"/>
        <v>853.8446990252919</v>
      </c>
      <c r="AL34">
        <f t="shared" si="9"/>
        <v>-19131.897127380391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-1608.9396839600249</v>
      </c>
      <c r="AR34">
        <f t="shared" si="14"/>
        <v>-1610.9345985847312</v>
      </c>
      <c r="AS34">
        <f t="shared" si="15"/>
        <v>87.387403372917618</v>
      </c>
      <c r="AT34">
        <f t="shared" si="16"/>
        <v>65.090038070426374</v>
      </c>
      <c r="AU34">
        <f t="shared" si="17"/>
        <v>-1458.4571571413871</v>
      </c>
      <c r="AW34">
        <v>31</v>
      </c>
      <c r="AX34">
        <f>IF(Z34&gt;0, (R34*SUMPRODUCT(K34:$K$98, X34:$X$98)-K34*$AZ$3)/Z34, 0)</f>
        <v>21115.447070109007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20048.087455825924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11051.442076961925</v>
      </c>
      <c r="AC35">
        <f t="shared" ref="AC35:AC66" si="33">S35*Z35</f>
        <v>9940.2983582875531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-22325.271652067218</v>
      </c>
      <c r="AI35">
        <f t="shared" ref="AI35:AI66" si="38">SUM(AE35:AH35)</f>
        <v>-22350.062790823446</v>
      </c>
      <c r="AJ35">
        <f t="shared" ref="AJ35:AJ66" si="39">AB35-AC35</f>
        <v>1111.1437186743715</v>
      </c>
      <c r="AK35">
        <f t="shared" si="30"/>
        <v>773.60094538733483</v>
      </c>
      <c r="AL35">
        <f t="shared" ref="AL35:AL66" si="40">SUM(AI35:AK35)</f>
        <v>-20465.31812676174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-1519.5478081006033</v>
      </c>
      <c r="AR35">
        <f t="shared" ref="AR35:AR66" si="45">AI35*$K35</f>
        <v>-1521.2351927445368</v>
      </c>
      <c r="AS35">
        <f t="shared" ref="AS35:AS66" si="46">AJ35*$K35</f>
        <v>75.62891186768843</v>
      </c>
      <c r="AT35">
        <f t="shared" ref="AT35:AT66" si="47">AK35*$K35</f>
        <v>52.654392709216197</v>
      </c>
      <c r="AU35">
        <f t="shared" ref="AU35:AU66" si="48">AL35*$K35</f>
        <v>-1392.9518881676322</v>
      </c>
      <c r="AW35">
        <v>32</v>
      </c>
      <c r="AX35">
        <f>IF(Z35&gt;0, (R35*SUMPRODUCT(K35:$K$98, X35:$X$98)-K35*$AZ$3)/Z35, 0)</f>
        <v>20048.087455825924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1000000</v>
      </c>
      <c r="S36">
        <f t="shared" si="32"/>
        <v>18965.215299232088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9940.2983582875531</v>
      </c>
      <c r="AC36">
        <f t="shared" si="33"/>
        <v>8865.2112334777103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-23418.694868987292</v>
      </c>
      <c r="AI36">
        <f t="shared" si="38"/>
        <v>-23442.067161612507</v>
      </c>
      <c r="AJ36">
        <f t="shared" si="39"/>
        <v>1075.0871248098429</v>
      </c>
      <c r="AK36">
        <f t="shared" si="30"/>
        <v>695.82088508012873</v>
      </c>
      <c r="AL36">
        <f t="shared" si="40"/>
        <v>-21671.159151722535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-1423.1880279691354</v>
      </c>
      <c r="AR36">
        <f t="shared" si="45"/>
        <v>-1424.6083960654996</v>
      </c>
      <c r="AS36">
        <f t="shared" si="46"/>
        <v>65.334602701507976</v>
      </c>
      <c r="AT36">
        <f t="shared" si="47"/>
        <v>42.28604364149821</v>
      </c>
      <c r="AU36">
        <f t="shared" si="48"/>
        <v>-1316.9877497224934</v>
      </c>
      <c r="AW36">
        <v>33</v>
      </c>
      <c r="AX36">
        <f>IF(Z36&gt;0, (R36*SUMPRODUCT(K36:$K$98, X36:$X$98)-K36*$AZ$3)/Z36, 0)</f>
        <v>18965.215299232088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17879.770351878116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8865.2112334777103</v>
      </c>
      <c r="AC37">
        <f t="shared" si="33"/>
        <v>7838.8631013038967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-24350.600701005773</v>
      </c>
      <c r="AI37">
        <f t="shared" si="38"/>
        <v>-24372.521740669687</v>
      </c>
      <c r="AJ37">
        <f t="shared" si="39"/>
        <v>1026.3481321738136</v>
      </c>
      <c r="AK37">
        <f t="shared" si="30"/>
        <v>620.56478634343978</v>
      </c>
      <c r="AL37">
        <f t="shared" si="40"/>
        <v>-22725.608822152433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-1321.2690142809458</v>
      </c>
      <c r="AR37">
        <f t="shared" si="45"/>
        <v>-1322.4584547725538</v>
      </c>
      <c r="AS37">
        <f t="shared" si="46"/>
        <v>55.68987810844326</v>
      </c>
      <c r="AT37">
        <f t="shared" si="47"/>
        <v>33.6719834396363</v>
      </c>
      <c r="AU37">
        <f t="shared" si="48"/>
        <v>-1233.0965932244742</v>
      </c>
      <c r="AW37">
        <v>34</v>
      </c>
      <c r="AX37">
        <f>IF(Z37&gt;0, (R37*SUMPRODUCT(K37:$K$98, X37:$X$98)-K37*$AZ$3)/Z37, 0)</f>
        <v>17879.770351878116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1000000</v>
      </c>
      <c r="S38">
        <f t="shared" si="32"/>
        <v>16810.083484303253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7838.8631013038967</v>
      </c>
      <c r="AC38">
        <f t="shared" si="33"/>
        <v>6871.9154225544899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-25239.363786707439</v>
      </c>
      <c r="AI38">
        <f t="shared" si="38"/>
        <v>-25259.803647785378</v>
      </c>
      <c r="AJ38">
        <f t="shared" si="39"/>
        <v>966.9476787494068</v>
      </c>
      <c r="AK38">
        <f t="shared" si="30"/>
        <v>548.72041709127279</v>
      </c>
      <c r="AL38">
        <f t="shared" si="40"/>
        <v>-23744.135551944699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-1222.7620510200938</v>
      </c>
      <c r="AR38">
        <f t="shared" si="45"/>
        <v>-1223.7522933520893</v>
      </c>
      <c r="AS38">
        <f t="shared" si="46"/>
        <v>46.845353824625256</v>
      </c>
      <c r="AT38">
        <f t="shared" si="47"/>
        <v>26.583653546468987</v>
      </c>
      <c r="AU38">
        <f t="shared" si="48"/>
        <v>-1150.323285980995</v>
      </c>
      <c r="AW38">
        <v>35</v>
      </c>
      <c r="AX38">
        <f>IF(Z38&gt;0, (R38*SUMPRODUCT(K38:$K$98, X38:$X$98)-K38*$AZ$3)/Z38, 0)</f>
        <v>16810.083484303253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1000000</v>
      </c>
      <c r="S39">
        <f t="shared" si="32"/>
        <v>15754.631304868424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6871.9154225544899</v>
      </c>
      <c r="AC39">
        <f t="shared" si="33"/>
        <v>5965.511706830408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-26057.944124338705</v>
      </c>
      <c r="AI39">
        <f t="shared" si="38"/>
        <v>-26076.876689599649</v>
      </c>
      <c r="AJ39">
        <f t="shared" si="39"/>
        <v>906.40371572408185</v>
      </c>
      <c r="AK39">
        <f t="shared" si="30"/>
        <v>481.03407957881433</v>
      </c>
      <c r="AL39">
        <f t="shared" si="40"/>
        <v>-24689.438894296753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-1127.160274610698</v>
      </c>
      <c r="AR39">
        <f t="shared" si="45"/>
        <v>-1127.9792200868562</v>
      </c>
      <c r="AS39">
        <f t="shared" si="46"/>
        <v>39.207324117694213</v>
      </c>
      <c r="AT39">
        <f t="shared" si="47"/>
        <v>20.807570338165373</v>
      </c>
      <c r="AU39">
        <f t="shared" si="48"/>
        <v>-1067.9643256309967</v>
      </c>
      <c r="AW39">
        <v>36</v>
      </c>
      <c r="AX39">
        <f>IF(Z39&gt;0, (R39*SUMPRODUCT(K39:$K$98, X39:$X$98)-K39*$AZ$3)/Z39, 0)</f>
        <v>15754.631304868424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1000000</v>
      </c>
      <c r="S40">
        <f t="shared" si="32"/>
        <v>14712.751994999442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5965.511706830408</v>
      </c>
      <c r="AC40">
        <f t="shared" si="33"/>
        <v>5120.8142315911518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-26812.012283509728</v>
      </c>
      <c r="AI40">
        <f t="shared" si="38"/>
        <v>-26829.414922503885</v>
      </c>
      <c r="AJ40">
        <f t="shared" si="39"/>
        <v>844.69747523925616</v>
      </c>
      <c r="AK40">
        <f t="shared" ref="AK40:AK71" si="61">G40*SUM(AB40:AB40, AE40:AF40)</f>
        <v>417.5858194781286</v>
      </c>
      <c r="AL40">
        <f t="shared" si="40"/>
        <v>-25567.131627786501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-1035.5162361613393</v>
      </c>
      <c r="AR40">
        <f t="shared" si="45"/>
        <v>-1036.1883496543496</v>
      </c>
      <c r="AS40">
        <f t="shared" si="46"/>
        <v>32.623360790891056</v>
      </c>
      <c r="AT40">
        <f t="shared" si="47"/>
        <v>16.127730044577479</v>
      </c>
      <c r="AU40">
        <f t="shared" si="48"/>
        <v>-987.43725881888111</v>
      </c>
      <c r="AW40">
        <v>37</v>
      </c>
      <c r="AX40">
        <f>IF(Z40&gt;0, (R40*SUMPRODUCT(K40:$K$98, X40:$X$98)-K40*$AZ$3)/Z40, 0)</f>
        <v>14712.751994999442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1000000</v>
      </c>
      <c r="S41">
        <f t="shared" si="32"/>
        <v>13679.124150285776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5120.8142315911518</v>
      </c>
      <c r="AC41">
        <f t="shared" si="33"/>
        <v>4337.4969234400287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-27483.462203776577</v>
      </c>
      <c r="AI41">
        <f t="shared" si="38"/>
        <v>-27499.316643270606</v>
      </c>
      <c r="AJ41">
        <f t="shared" si="39"/>
        <v>783.31730815112314</v>
      </c>
      <c r="AK41">
        <f t="shared" si="61"/>
        <v>358.45699621138067</v>
      </c>
      <c r="AL41">
        <f t="shared" si="40"/>
        <v>-26357.542338908101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-947.72191221759908</v>
      </c>
      <c r="AR41">
        <f t="shared" si="45"/>
        <v>-948.26862644170274</v>
      </c>
      <c r="AS41">
        <f t="shared" si="46"/>
        <v>27.01140677436608</v>
      </c>
      <c r="AT41">
        <f t="shared" si="47"/>
        <v>12.360798918942056</v>
      </c>
      <c r="AU41">
        <f t="shared" si="48"/>
        <v>-908.89642074839458</v>
      </c>
      <c r="AW41">
        <v>38</v>
      </c>
      <c r="AX41">
        <f>IF(Z41&gt;0, (R41*SUMPRODUCT(K41:$K$98, X41:$X$98)-K41*$AZ$3)/Z41, 0)</f>
        <v>13679.124150285776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1000000</v>
      </c>
      <c r="S42">
        <f t="shared" si="32"/>
        <v>12644.174051707854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4337.4969234400287</v>
      </c>
      <c r="AC42">
        <f t="shared" si="33"/>
        <v>3614.9526255172646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-28019.225584697062</v>
      </c>
      <c r="AI42">
        <f t="shared" si="38"/>
        <v>-28033.520518516914</v>
      </c>
      <c r="AJ42">
        <f t="shared" si="39"/>
        <v>722.54429792276414</v>
      </c>
      <c r="AK42">
        <f t="shared" si="61"/>
        <v>303.62478464080203</v>
      </c>
      <c r="AL42">
        <f t="shared" si="40"/>
        <v>-27007.351435953351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-862.67574078786947</v>
      </c>
      <c r="AR42">
        <f t="shared" si="45"/>
        <v>-863.11586332392164</v>
      </c>
      <c r="AS42">
        <f t="shared" si="46"/>
        <v>22.246205041548468</v>
      </c>
      <c r="AT42">
        <f t="shared" si="47"/>
        <v>9.3482146828003838</v>
      </c>
      <c r="AU42">
        <f t="shared" si="48"/>
        <v>-831.52144359957288</v>
      </c>
      <c r="AW42">
        <v>39</v>
      </c>
      <c r="AX42">
        <f>IF(Z42&gt;0, (R42*SUMPRODUCT(K42:$K$98, X42:$X$98)-K42*$AZ$3)/Z42, 0)</f>
        <v>12644.174051707854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1000000</v>
      </c>
      <c r="S43">
        <f t="shared" si="32"/>
        <v>11601.019391698148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3614.9526255172646</v>
      </c>
      <c r="AC43">
        <f t="shared" si="33"/>
        <v>2953.3283260640706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-28464.791829059297</v>
      </c>
      <c r="AI43">
        <f t="shared" si="38"/>
        <v>-28477.5205739495</v>
      </c>
      <c r="AJ43">
        <f t="shared" si="39"/>
        <v>661.624299453194</v>
      </c>
      <c r="AK43">
        <f t="shared" si="61"/>
        <v>253.04668378620855</v>
      </c>
      <c r="AL43">
        <f t="shared" si="40"/>
        <v>-27562.849590710099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-782.49477638890085</v>
      </c>
      <c r="AR43">
        <f t="shared" si="45"/>
        <v>-782.84468853462761</v>
      </c>
      <c r="AS43">
        <f t="shared" si="46"/>
        <v>18.187997346446771</v>
      </c>
      <c r="AT43">
        <f t="shared" si="47"/>
        <v>6.9562324374035631</v>
      </c>
      <c r="AU43">
        <f t="shared" si="48"/>
        <v>-757.70045875077733</v>
      </c>
      <c r="AW43">
        <v>40</v>
      </c>
      <c r="AX43">
        <f>IF(Z43&gt;0, (R43*SUMPRODUCT(K43:$K$98, X43:$X$98)-K43*$AZ$3)/Z43, 0)</f>
        <v>11601.019391698148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1000000</v>
      </c>
      <c r="S44">
        <f t="shared" si="32"/>
        <v>10521.02261272917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2953.3283260640706</v>
      </c>
      <c r="AC44">
        <f t="shared" si="33"/>
        <v>2350.3437651525569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-28634.156564593544</v>
      </c>
      <c r="AI44">
        <f t="shared" si="38"/>
        <v>-28645.326314206613</v>
      </c>
      <c r="AJ44">
        <f t="shared" si="39"/>
        <v>602.98456091151365</v>
      </c>
      <c r="AK44">
        <f t="shared" si="61"/>
        <v>206.73298282448496</v>
      </c>
      <c r="AL44">
        <f t="shared" si="40"/>
        <v>-27835.608770470615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-702.81303480392796</v>
      </c>
      <c r="AR44">
        <f t="shared" si="45"/>
        <v>-703.08719149528542</v>
      </c>
      <c r="AS44">
        <f t="shared" si="46"/>
        <v>14.799996229613074</v>
      </c>
      <c r="AT44">
        <f t="shared" si="47"/>
        <v>5.0741719849573999</v>
      </c>
      <c r="AU44">
        <f t="shared" si="48"/>
        <v>-683.21302328071499</v>
      </c>
      <c r="AW44">
        <v>41</v>
      </c>
      <c r="AX44">
        <f>IF(Z44&gt;0, (R44*SUMPRODUCT(K44:$K$98, X44:$X$98)-K44*$AZ$3)/Z44, 0)</f>
        <v>10521.02261272917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1000000</v>
      </c>
      <c r="S45">
        <f t="shared" si="32"/>
        <v>9380.4584621171998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2350.3437651525569</v>
      </c>
      <c r="AC45">
        <f t="shared" si="33"/>
        <v>1807.8077084534395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-28440.428974917311</v>
      </c>
      <c r="AI45">
        <f t="shared" si="38"/>
        <v>-28450.065005585504</v>
      </c>
      <c r="AJ45">
        <f t="shared" si="39"/>
        <v>542.53605669911735</v>
      </c>
      <c r="AK45">
        <f t="shared" si="61"/>
        <v>164.524063560679</v>
      </c>
      <c r="AL45">
        <f t="shared" si="40"/>
        <v>-27743.004885325707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-623.26613802673648</v>
      </c>
      <c r="AR45">
        <f t="shared" si="45"/>
        <v>-623.4773096523744</v>
      </c>
      <c r="AS45">
        <f t="shared" si="46"/>
        <v>11.889565839437081</v>
      </c>
      <c r="AT45">
        <f t="shared" si="47"/>
        <v>3.6055109365040039</v>
      </c>
      <c r="AU45">
        <f t="shared" si="48"/>
        <v>-607.98223287643327</v>
      </c>
      <c r="AW45">
        <v>42</v>
      </c>
      <c r="AX45">
        <f>IF(Z45&gt;0, (R45*SUMPRODUCT(K45:$K$98, X45:$X$98)-K45*$AZ$3)/Z45, 0)</f>
        <v>9380.4584621171998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1000000</v>
      </c>
      <c r="S46">
        <f t="shared" si="32"/>
        <v>8147.2509495434106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1807.8077084534395</v>
      </c>
      <c r="AC46">
        <f t="shared" si="33"/>
        <v>1327.6460151631418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-27837.089401623707</v>
      </c>
      <c r="AI46">
        <f t="shared" si="38"/>
        <v>-27845.237217515136</v>
      </c>
      <c r="AJ46">
        <f t="shared" si="39"/>
        <v>480.16169329029776</v>
      </c>
      <c r="AK46">
        <f t="shared" si="61"/>
        <v>126.54653959174078</v>
      </c>
      <c r="AL46">
        <f t="shared" si="40"/>
        <v>-27238.528984633096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-544.68221040687445</v>
      </c>
      <c r="AR46">
        <f t="shared" si="45"/>
        <v>-544.8416369297305</v>
      </c>
      <c r="AS46">
        <f t="shared" si="46"/>
        <v>9.3952183247581917</v>
      </c>
      <c r="AT46">
        <f t="shared" si="47"/>
        <v>2.4761083283423284</v>
      </c>
      <c r="AU46">
        <f t="shared" si="48"/>
        <v>-532.9703102766299</v>
      </c>
      <c r="AW46">
        <v>43</v>
      </c>
      <c r="AX46">
        <f>IF(Z46&gt;0, (R46*SUMPRODUCT(K46:$K$98, X46:$X$98)-K46*$AZ$3)/Z46, 0)</f>
        <v>8147.2509495434106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1000000</v>
      </c>
      <c r="S47">
        <f t="shared" si="32"/>
        <v>6762.8561779034671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1327.6460151631418</v>
      </c>
      <c r="AC47">
        <f t="shared" si="33"/>
        <v>910.73563041380135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-26659.447457016558</v>
      </c>
      <c r="AI47">
        <f t="shared" si="38"/>
        <v>-26666.180822376224</v>
      </c>
      <c r="AJ47">
        <f t="shared" si="39"/>
        <v>416.91038474934044</v>
      </c>
      <c r="AK47">
        <f t="shared" si="61"/>
        <v>92.935221061419938</v>
      </c>
      <c r="AL47">
        <f t="shared" si="40"/>
        <v>-26156.335216565465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-465.74959758373393</v>
      </c>
      <c r="AR47">
        <f t="shared" si="45"/>
        <v>-465.86723176245067</v>
      </c>
      <c r="AS47">
        <f t="shared" si="46"/>
        <v>7.283565956817287</v>
      </c>
      <c r="AT47">
        <f t="shared" si="47"/>
        <v>1.6236098621511204</v>
      </c>
      <c r="AU47">
        <f t="shared" si="48"/>
        <v>-456.9600559434823</v>
      </c>
      <c r="AW47">
        <v>44</v>
      </c>
      <c r="AX47">
        <f>IF(Z47&gt;0, (R47*SUMPRODUCT(K47:$K$98, X47:$X$98)-K47*$AZ$3)/Z47, 0)</f>
        <v>6762.8561779034671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1000000</v>
      </c>
      <c r="S48">
        <f t="shared" si="32"/>
        <v>5156.5982597199372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910.73563041380135</v>
      </c>
      <c r="AC48">
        <f t="shared" si="33"/>
        <v>559.06802002429413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-24902.643836686228</v>
      </c>
      <c r="AI48">
        <f t="shared" si="38"/>
        <v>-24908.06473620046</v>
      </c>
      <c r="AJ48">
        <f t="shared" si="39"/>
        <v>351.66761038950722</v>
      </c>
      <c r="AK48">
        <f t="shared" si="61"/>
        <v>63.751494128966101</v>
      </c>
      <c r="AL48">
        <f t="shared" si="40"/>
        <v>-24492.645631681986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-388.44432314848024</v>
      </c>
      <c r="AR48">
        <f t="shared" si="45"/>
        <v>-388.52888114386707</v>
      </c>
      <c r="AS48">
        <f t="shared" si="46"/>
        <v>5.4854933390547691</v>
      </c>
      <c r="AT48">
        <f t="shared" si="47"/>
        <v>0.99442879033384834</v>
      </c>
      <c r="AU48">
        <f t="shared" si="48"/>
        <v>-382.04895901447844</v>
      </c>
      <c r="AW48">
        <v>45</v>
      </c>
      <c r="AX48">
        <f>IF(Z48&gt;0, (R48*SUMPRODUCT(K48:$K$98, X48:$X$98)-K48*$AZ$3)/Z48, 0)</f>
        <v>5156.5982597199372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1000000</v>
      </c>
      <c r="S49">
        <f t="shared" si="32"/>
        <v>3214.6685263900595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559.06802002429413</v>
      </c>
      <c r="AC49">
        <f t="shared" si="33"/>
        <v>272.48261401351601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-22571.536518557168</v>
      </c>
      <c r="AI49">
        <f t="shared" si="38"/>
        <v>-22575.774632250334</v>
      </c>
      <c r="AJ49">
        <f t="shared" si="39"/>
        <v>286.58540601077812</v>
      </c>
      <c r="AK49">
        <f t="shared" si="61"/>
        <v>39.134761401700594</v>
      </c>
      <c r="AL49">
        <f t="shared" si="40"/>
        <v>-22250.054464837856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-314.35937954419853</v>
      </c>
      <c r="AR49">
        <f t="shared" si="45"/>
        <v>-314.41840480328648</v>
      </c>
      <c r="AS49">
        <f t="shared" si="46"/>
        <v>3.9913459301232042</v>
      </c>
      <c r="AT49">
        <f t="shared" si="47"/>
        <v>0.54503951482144153</v>
      </c>
      <c r="AU49">
        <f t="shared" si="48"/>
        <v>-309.88201935834184</v>
      </c>
      <c r="AW49">
        <v>46</v>
      </c>
      <c r="AX49">
        <f>IF(Z49&gt;0, (R49*SUMPRODUCT(K49:$K$98, X49:$X$98)-K49*$AZ$3)/Z49, 0)</f>
        <v>3214.6685263900595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1000000</v>
      </c>
      <c r="S50">
        <f t="shared" si="32"/>
        <v>765.50462215157654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272.48261401351601</v>
      </c>
      <c r="AC50">
        <f t="shared" si="33"/>
        <v>49.068696199409487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-19814.847178983571</v>
      </c>
      <c r="AI50">
        <f t="shared" si="38"/>
        <v>-19818.052169180854</v>
      </c>
      <c r="AJ50">
        <f t="shared" si="39"/>
        <v>223.41391781410653</v>
      </c>
      <c r="AK50">
        <f t="shared" si="61"/>
        <v>19.073782980946124</v>
      </c>
      <c r="AL50">
        <f t="shared" si="40"/>
        <v>-19575.564468385801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-246.39846816378176</v>
      </c>
      <c r="AR50">
        <f t="shared" si="45"/>
        <v>-246.43832235331735</v>
      </c>
      <c r="AS50">
        <f t="shared" si="46"/>
        <v>2.7781615784678833</v>
      </c>
      <c r="AT50">
        <f t="shared" si="47"/>
        <v>0.2371833033150153</v>
      </c>
      <c r="AU50">
        <f t="shared" si="48"/>
        <v>-243.42297747153447</v>
      </c>
      <c r="AW50">
        <v>47</v>
      </c>
      <c r="AX50">
        <f>IF(Z50&gt;0, (R50*SUMPRODUCT(K50:$K$98, X50:$X$98)-K50*$AZ$3)/Z50, 0)</f>
        <v>765.50462215157654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1000000</v>
      </c>
      <c r="S51">
        <f t="shared" si="32"/>
        <v>-2490.4379832127788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49.068696199409487</v>
      </c>
      <c r="AC51">
        <f t="shared" si="33"/>
        <v>-116.12846684821898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-16829.069437753802</v>
      </c>
      <c r="AI51">
        <f t="shared" si="38"/>
        <v>-16831.400924577225</v>
      </c>
      <c r="AJ51">
        <f t="shared" si="39"/>
        <v>165.19716304762846</v>
      </c>
      <c r="AK51">
        <f t="shared" si="61"/>
        <v>3.4348087339586644</v>
      </c>
      <c r="AL51">
        <f t="shared" si="40"/>
        <v>-16662.768952795635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-186.84838825963095</v>
      </c>
      <c r="AR51">
        <f t="shared" si="45"/>
        <v>-186.87427409703963</v>
      </c>
      <c r="AS51">
        <f t="shared" si="46"/>
        <v>1.8341372810113425</v>
      </c>
      <c r="AT51">
        <f t="shared" si="47"/>
        <v>3.8135707877020933E-2</v>
      </c>
      <c r="AU51">
        <f t="shared" si="48"/>
        <v>-185.00200110815123</v>
      </c>
      <c r="AW51">
        <v>48</v>
      </c>
      <c r="AX51">
        <f>IF(Z51&gt;0, (R51*SUMPRODUCT(K51:$K$98, X51:$X$98)-K51*$AZ$3)/Z51, 0)</f>
        <v>-2490.4379832127788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1000000</v>
      </c>
      <c r="S52">
        <f t="shared" si="32"/>
        <v>-7110.5698792419607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-116.12846684821898</v>
      </c>
      <c r="AC52">
        <f t="shared" si="33"/>
        <v>-230.4756898255705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-13750.328236458754</v>
      </c>
      <c r="AI52">
        <f t="shared" si="38"/>
        <v>-13751.948892002119</v>
      </c>
      <c r="AJ52">
        <f t="shared" si="39"/>
        <v>114.34722297735152</v>
      </c>
      <c r="AK52">
        <f t="shared" si="61"/>
        <v>-8.1289926793753295</v>
      </c>
      <c r="AL52">
        <f t="shared" si="40"/>
        <v>-13645.730661704143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-136.30892614360832</v>
      </c>
      <c r="AR52">
        <f t="shared" si="45"/>
        <v>-136.32499192858202</v>
      </c>
      <c r="AS52">
        <f t="shared" si="46"/>
        <v>1.133540007446445</v>
      </c>
      <c r="AT52">
        <f t="shared" si="47"/>
        <v>-8.0583840887297364E-2</v>
      </c>
      <c r="AU52">
        <f t="shared" si="48"/>
        <v>-135.27203576202288</v>
      </c>
      <c r="AW52">
        <v>49</v>
      </c>
      <c r="AX52">
        <f>IF(Z52&gt;0, (R52*SUMPRODUCT(K52:$K$98, X52:$X$98)-K52*$AZ$3)/Z52, 0)</f>
        <v>-7110.5698792419607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1000000</v>
      </c>
      <c r="S53">
        <f t="shared" si="32"/>
        <v>-14148.415096928162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-230.4756898255705</v>
      </c>
      <c r="AC53">
        <f t="shared" si="33"/>
        <v>-302.05143268142899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-10740.197537290011</v>
      </c>
      <c r="AI53">
        <f t="shared" si="38"/>
        <v>-10741.264976401078</v>
      </c>
      <c r="AJ53">
        <f t="shared" si="39"/>
        <v>71.575742855858493</v>
      </c>
      <c r="AK53">
        <f t="shared" si="61"/>
        <v>-16.133298287789938</v>
      </c>
      <c r="AL53">
        <f t="shared" si="40"/>
        <v>-10685.82253183301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-95.06167830159356</v>
      </c>
      <c r="AR53">
        <f t="shared" si="45"/>
        <v>-95.071126224039176</v>
      </c>
      <c r="AS53">
        <f t="shared" si="46"/>
        <v>0.63351816555862261</v>
      </c>
      <c r="AT53">
        <f t="shared" si="47"/>
        <v>-0.14279610840048976</v>
      </c>
      <c r="AU53">
        <f t="shared" si="48"/>
        <v>-94.580404166881038</v>
      </c>
      <c r="AW53">
        <v>50</v>
      </c>
      <c r="AX53">
        <f>IF(Z53&gt;0, (R53*SUMPRODUCT(K53:$K$98, X53:$X$98)-K53*$AZ$3)/Z53, 0)</f>
        <v>-14148.415096928162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1000000</v>
      </c>
      <c r="S54">
        <f t="shared" si="32"/>
        <v>-25666.413320731106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-302.05143268142899</v>
      </c>
      <c r="AC54">
        <f t="shared" si="33"/>
        <v>-339.31562590467473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-7915.0745863870525</v>
      </c>
      <c r="AI54">
        <f t="shared" si="38"/>
        <v>-7915.7355973776894</v>
      </c>
      <c r="AJ54">
        <f t="shared" si="39"/>
        <v>37.264193223245741</v>
      </c>
      <c r="AK54">
        <f t="shared" si="61"/>
        <v>-21.143600287700032</v>
      </c>
      <c r="AL54">
        <f t="shared" si="40"/>
        <v>-7899.6150044421438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-62.550415278330249</v>
      </c>
      <c r="AR54">
        <f t="shared" si="45"/>
        <v>-62.555639046156642</v>
      </c>
      <c r="AS54">
        <f t="shared" si="46"/>
        <v>0.29448752954707513</v>
      </c>
      <c r="AT54">
        <f t="shared" si="47"/>
        <v>-0.16709141070499406</v>
      </c>
      <c r="AU54">
        <f t="shared" si="48"/>
        <v>-62.428242927314564</v>
      </c>
      <c r="AW54">
        <v>51</v>
      </c>
      <c r="AX54">
        <f>IF(Z54&gt;0, (R54*SUMPRODUCT(K54:$K$98, X54:$X$98)-K54*$AZ$3)/Z54, 0)</f>
        <v>-25666.413320731106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1000000</v>
      </c>
      <c r="S55">
        <f t="shared" si="32"/>
        <v>-45831.346127561337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-339.31562590467473</v>
      </c>
      <c r="AC55">
        <f t="shared" si="33"/>
        <v>-350.26114379162294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-5445.6249426452632</v>
      </c>
      <c r="AI55">
        <f t="shared" si="38"/>
        <v>-5446.0070622788617</v>
      </c>
      <c r="AJ55">
        <f t="shared" si="39"/>
        <v>10.94551788694821</v>
      </c>
      <c r="AK55">
        <f t="shared" si="61"/>
        <v>-23.752093813327235</v>
      </c>
      <c r="AL55">
        <f t="shared" si="40"/>
        <v>-5458.8136382052407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-38.424204920489991</v>
      </c>
      <c r="AR55">
        <f t="shared" si="45"/>
        <v>-38.426901147876229</v>
      </c>
      <c r="AS55">
        <f t="shared" si="46"/>
        <v>7.7231323618238285E-2</v>
      </c>
      <c r="AT55">
        <f t="shared" si="47"/>
        <v>-0.16759423015472258</v>
      </c>
      <c r="AU55">
        <f t="shared" si="48"/>
        <v>-38.517264054412713</v>
      </c>
      <c r="AW55">
        <v>52</v>
      </c>
      <c r="AX55">
        <f>IF(Z55&gt;0, (R55*SUMPRODUCT(K55:$K$98, X55:$X$98)-K55*$AZ$3)/Z55, 0)</f>
        <v>-45831.346127561337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1000000</v>
      </c>
      <c r="S56">
        <f t="shared" si="32"/>
        <v>-78551.717804647924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-350.26114379162294</v>
      </c>
      <c r="AC56">
        <f t="shared" si="33"/>
        <v>-342.60954746980758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-3204.3894310697519</v>
      </c>
      <c r="AI56">
        <f t="shared" si="38"/>
        <v>-3204.6075100354606</v>
      </c>
      <c r="AJ56">
        <f t="shared" si="39"/>
        <v>-7.6515963218153615</v>
      </c>
      <c r="AK56">
        <f t="shared" si="61"/>
        <v>-24.518280065413609</v>
      </c>
      <c r="AL56">
        <f t="shared" si="40"/>
        <v>-3236.7773864226897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-20.187587913179438</v>
      </c>
      <c r="AR56">
        <f t="shared" si="45"/>
        <v>-20.18896180620554</v>
      </c>
      <c r="AS56">
        <f t="shared" si="46"/>
        <v>-4.8204900417250708E-2</v>
      </c>
      <c r="AT56">
        <f t="shared" si="47"/>
        <v>-0.15446466322142791</v>
      </c>
      <c r="AU56">
        <f t="shared" si="48"/>
        <v>-20.39163136984422</v>
      </c>
      <c r="AW56">
        <v>53</v>
      </c>
      <c r="AX56">
        <f>IF(Z56&gt;0, (R56*SUMPRODUCT(K56:$K$98, X56:$X$98)-K56*$AZ$3)/Z56, 0)</f>
        <v>-78551.717804647924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1000000</v>
      </c>
      <c r="S57">
        <f t="shared" si="32"/>
        <v>-131051.23302857169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-342.60954746980758</v>
      </c>
      <c r="AC57">
        <f t="shared" si="33"/>
        <v>-321.65802713092864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-1863.5186470917392</v>
      </c>
      <c r="AI57">
        <f t="shared" si="38"/>
        <v>-1863.6413693354364</v>
      </c>
      <c r="AJ57">
        <f t="shared" si="39"/>
        <v>-20.951520338878936</v>
      </c>
      <c r="AK57">
        <f t="shared" si="61"/>
        <v>-23.982668322886532</v>
      </c>
      <c r="AL57">
        <f t="shared" si="40"/>
        <v>-1908.5755579972019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-10.482258378162575</v>
      </c>
      <c r="AR57">
        <f t="shared" si="45"/>
        <v>-10.482948688543525</v>
      </c>
      <c r="AS57">
        <f t="shared" si="46"/>
        <v>-0.11785191951269251</v>
      </c>
      <c r="AT57">
        <f t="shared" si="47"/>
        <v>-0.13490207160019671</v>
      </c>
      <c r="AU57">
        <f t="shared" si="48"/>
        <v>-10.735702679656415</v>
      </c>
      <c r="AW57">
        <v>54</v>
      </c>
      <c r="AX57">
        <f>IF(Z57&gt;0, (R57*SUMPRODUCT(K57:$K$98, X57:$X$98)-K57*$AZ$3)/Z57, 0)</f>
        <v>-131051.23302857169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1000000</v>
      </c>
      <c r="S58">
        <f t="shared" si="32"/>
        <v>-217264.48175800283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-321.65802713092864</v>
      </c>
      <c r="AC58">
        <f t="shared" si="33"/>
        <v>-295.40893885546774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-1070.226094336929</v>
      </c>
      <c r="AI58">
        <f t="shared" si="38"/>
        <v>-1070.2940780534723</v>
      </c>
      <c r="AJ58">
        <f t="shared" si="39"/>
        <v>-26.249088275460906</v>
      </c>
      <c r="AK58">
        <f t="shared" si="61"/>
        <v>-22.516061899165006</v>
      </c>
      <c r="AL58">
        <f t="shared" si="40"/>
        <v>-1119.0592282280982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-5.375002006764011</v>
      </c>
      <c r="AR58">
        <f t="shared" si="45"/>
        <v>-5.3753434417325483</v>
      </c>
      <c r="AS58">
        <f t="shared" si="46"/>
        <v>-0.13183093077518476</v>
      </c>
      <c r="AT58">
        <f t="shared" si="47"/>
        <v>-0.11308253324491807</v>
      </c>
      <c r="AU58">
        <f t="shared" si="48"/>
        <v>-5.620256905752651</v>
      </c>
      <c r="AW58">
        <v>55</v>
      </c>
      <c r="AX58">
        <f>IF(Z58&gt;0, (R58*SUMPRODUCT(K58:$K$98, X58:$X$98)-K58*$AZ$3)/Z58, 0)</f>
        <v>-217264.48175800283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1000000</v>
      </c>
      <c r="S59">
        <f t="shared" si="32"/>
        <v>-362140.45863692218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-295.40893885546774</v>
      </c>
      <c r="AC59">
        <f t="shared" si="33"/>
        <v>-267.98809563578214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-606.06611067311167</v>
      </c>
      <c r="AI59">
        <f t="shared" si="38"/>
        <v>-606.1031112469559</v>
      </c>
      <c r="AJ59">
        <f t="shared" si="39"/>
        <v>-27.420843219685594</v>
      </c>
      <c r="AK59">
        <f t="shared" si="61"/>
        <v>-20.678625719882742</v>
      </c>
      <c r="AL59">
        <f t="shared" si="40"/>
        <v>-654.20258018652419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-2.7177222664320708</v>
      </c>
      <c r="AR59">
        <f t="shared" si="45"/>
        <v>-2.7178881844427241</v>
      </c>
      <c r="AS59">
        <f t="shared" si="46"/>
        <v>-0.12296057289808898</v>
      </c>
      <c r="AT59">
        <f t="shared" si="47"/>
        <v>-9.2727114366656357E-2</v>
      </c>
      <c r="AU59">
        <f t="shared" si="48"/>
        <v>-2.9335758717074691</v>
      </c>
      <c r="AW59">
        <v>56</v>
      </c>
      <c r="AX59">
        <f>IF(Z59&gt;0, (R59*SUMPRODUCT(K59:$K$98, X59:$X$98)-K59*$AZ$3)/Z59, 0)</f>
        <v>-362140.45863692218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1000000</v>
      </c>
      <c r="S60">
        <f t="shared" si="32"/>
        <v>-610239.87156732974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-267.98809563578214</v>
      </c>
      <c r="AC60">
        <f t="shared" si="33"/>
        <v>-241.42381323574136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-336.99019004234083</v>
      </c>
      <c r="AI60">
        <f t="shared" si="38"/>
        <v>-337.00997110094454</v>
      </c>
      <c r="AJ60">
        <f t="shared" si="39"/>
        <v>-26.564282400040781</v>
      </c>
      <c r="AK60">
        <f t="shared" si="61"/>
        <v>-18.759166694504753</v>
      </c>
      <c r="AL60">
        <f t="shared" si="40"/>
        <v>-382.33342019549008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-1.3492247776845021</v>
      </c>
      <c r="AR60">
        <f t="shared" si="45"/>
        <v>-1.349303976115749</v>
      </c>
      <c r="AS60">
        <f t="shared" si="46"/>
        <v>-0.10635676964673696</v>
      </c>
      <c r="AT60">
        <f t="shared" si="47"/>
        <v>-7.5107030592669766E-2</v>
      </c>
      <c r="AU60">
        <f t="shared" si="48"/>
        <v>-1.5307677763551557</v>
      </c>
      <c r="AW60">
        <v>57</v>
      </c>
      <c r="AX60">
        <f>IF(Z60&gt;0, (R60*SUMPRODUCT(K60:$K$98, X60:$X$98)-K60*$AZ$3)/Z60, 0)</f>
        <v>-610239.87156732974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1000000</v>
      </c>
      <c r="S61">
        <f t="shared" si="32"/>
        <v>-1044568.4318343074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-241.42381323574136</v>
      </c>
      <c r="AC61">
        <f t="shared" si="33"/>
        <v>-216.62839098978938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-184.27941778100143</v>
      </c>
      <c r="AI61">
        <f t="shared" si="38"/>
        <v>-184.28978705813003</v>
      </c>
      <c r="AJ61">
        <f t="shared" si="39"/>
        <v>-24.795422245951983</v>
      </c>
      <c r="AK61">
        <f t="shared" si="61"/>
        <v>-16.899666926501897</v>
      </c>
      <c r="AL61">
        <f t="shared" si="40"/>
        <v>-225.98487623058392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-0.65875793334391408</v>
      </c>
      <c r="AR61">
        <f t="shared" si="45"/>
        <v>-0.65879500120343826</v>
      </c>
      <c r="AS61">
        <f t="shared" si="46"/>
        <v>-8.8638119828144138E-2</v>
      </c>
      <c r="AT61">
        <f t="shared" si="47"/>
        <v>-6.041255064053408E-2</v>
      </c>
      <c r="AU61">
        <f t="shared" si="48"/>
        <v>-0.80784567167211652</v>
      </c>
      <c r="AW61">
        <v>58</v>
      </c>
      <c r="AX61">
        <f>IF(Z61&gt;0, (R61*SUMPRODUCT(K61:$K$98, X61:$X$98)-K61*$AZ$3)/Z61, 0)</f>
        <v>-1044568.4318343074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1000000</v>
      </c>
      <c r="S62">
        <f t="shared" si="32"/>
        <v>-1821934.7639716796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-216.62839098978938</v>
      </c>
      <c r="AC62">
        <f t="shared" si="33"/>
        <v>-193.94371408060073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-98.862368589237192</v>
      </c>
      <c r="AI62">
        <f t="shared" si="38"/>
        <v>-98.867691055165054</v>
      </c>
      <c r="AJ62">
        <f t="shared" si="39"/>
        <v>-22.684676909188653</v>
      </c>
      <c r="AK62">
        <f t="shared" si="61"/>
        <v>-15.163987369285259</v>
      </c>
      <c r="AL62">
        <f t="shared" si="40"/>
        <v>-136.71635533363897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-0.31554551778697104</v>
      </c>
      <c r="AR62">
        <f t="shared" si="45"/>
        <v>-0.31556250585119683</v>
      </c>
      <c r="AS62">
        <f t="shared" si="46"/>
        <v>-7.2404173835658545E-2</v>
      </c>
      <c r="AT62">
        <f t="shared" si="47"/>
        <v>-4.8399894868360702E-2</v>
      </c>
      <c r="AU62">
        <f t="shared" si="48"/>
        <v>-0.4363665745552161</v>
      </c>
      <c r="AW62">
        <v>59</v>
      </c>
      <c r="AX62">
        <f>IF(Z62&gt;0, (R62*SUMPRODUCT(K62:$K$98, X62:$X$98)-K62*$AZ$3)/Z62, 0)</f>
        <v>-1821934.7639716796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1000000</v>
      </c>
      <c r="S63">
        <f t="shared" si="32"/>
        <v>-3245102.3820644007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-193.94371408060073</v>
      </c>
      <c r="AC63">
        <f t="shared" si="33"/>
        <v>-173.4169070604122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-51.945245770493706</v>
      </c>
      <c r="AI63">
        <f t="shared" si="38"/>
        <v>-51.947917749473767</v>
      </c>
      <c r="AJ63">
        <f t="shared" si="39"/>
        <v>-20.526807020188528</v>
      </c>
      <c r="AK63">
        <f t="shared" si="61"/>
        <v>-13.576059985642052</v>
      </c>
      <c r="AL63">
        <f t="shared" si="40"/>
        <v>-86.050784755304335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-0.14803308401585222</v>
      </c>
      <c r="AR63">
        <f t="shared" si="45"/>
        <v>-0.1480406985969939</v>
      </c>
      <c r="AS63">
        <f t="shared" si="46"/>
        <v>-5.8497106003159702E-2</v>
      </c>
      <c r="AT63">
        <f t="shared" si="47"/>
        <v>-3.8688930982021967E-2</v>
      </c>
      <c r="AU63">
        <f t="shared" si="48"/>
        <v>-0.24522673558217553</v>
      </c>
      <c r="AW63">
        <v>60</v>
      </c>
      <c r="AX63">
        <f>IF(Z63&gt;0, (R63*SUMPRODUCT(K63:$K$98, X63:$X$98)-K63*$AZ$3)/Z63, 0)</f>
        <v>-3245102.3820644007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1000000</v>
      </c>
      <c r="S64">
        <f t="shared" si="32"/>
        <v>-5918563.7587620048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-173.4169070604122</v>
      </c>
      <c r="AC64">
        <f t="shared" si="33"/>
        <v>-154.95569680694996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-26.723883218963717</v>
      </c>
      <c r="AI64">
        <f t="shared" si="38"/>
        <v>-26.725192283993028</v>
      </c>
      <c r="AJ64">
        <f t="shared" si="39"/>
        <v>-18.461210253462241</v>
      </c>
      <c r="AK64">
        <f t="shared" si="61"/>
        <v>-12.139183494228854</v>
      </c>
      <c r="AL64">
        <f t="shared" si="40"/>
        <v>-57.325586031684118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-6.7997747145366771E-2</v>
      </c>
      <c r="AR64">
        <f t="shared" si="45"/>
        <v>-6.8001078003840087E-2</v>
      </c>
      <c r="AS64">
        <f t="shared" si="46"/>
        <v>-4.6973738678875124E-2</v>
      </c>
      <c r="AT64">
        <f t="shared" si="47"/>
        <v>-3.0887619251607844E-2</v>
      </c>
      <c r="AU64">
        <f t="shared" si="48"/>
        <v>-0.14586243593432305</v>
      </c>
      <c r="AW64">
        <v>61</v>
      </c>
      <c r="AX64">
        <f>IF(Z64&gt;0, (R64*SUMPRODUCT(K64:$K$98, X64:$X$98)-K64*$AZ$3)/Z64, 0)</f>
        <v>-5918563.7587620048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1000000</v>
      </c>
      <c r="S65">
        <f t="shared" si="32"/>
        <v>-11071639.571225384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-154.95569680694996</v>
      </c>
      <c r="AC65">
        <f t="shared" si="33"/>
        <v>-138.40829871706129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-13.418331105159357</v>
      </c>
      <c r="AI65">
        <f t="shared" si="38"/>
        <v>-13.418956162983118</v>
      </c>
      <c r="AJ65">
        <f t="shared" si="39"/>
        <v>-16.547398089888674</v>
      </c>
      <c r="AK65">
        <f t="shared" si="61"/>
        <v>-10.846898776486498</v>
      </c>
      <c r="AL65">
        <f t="shared" si="40"/>
        <v>-40.813253029358293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-3.0484244792700271E-2</v>
      </c>
      <c r="AR65">
        <f t="shared" si="45"/>
        <v>-3.0485664821432591E-2</v>
      </c>
      <c r="AS65">
        <f t="shared" si="46"/>
        <v>-3.7592971145306707E-2</v>
      </c>
      <c r="AT65">
        <f t="shared" si="47"/>
        <v>-2.4642372807220165E-2</v>
      </c>
      <c r="AU65">
        <f t="shared" si="48"/>
        <v>-9.2721008773959473E-2</v>
      </c>
      <c r="AW65">
        <v>62</v>
      </c>
      <c r="AX65">
        <f>IF(Z65&gt;0, (R65*SUMPRODUCT(K65:$K$98, X65:$X$98)-K65*$AZ$3)/Z65, 0)</f>
        <v>-11071639.571225384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1000000</v>
      </c>
      <c r="S66">
        <f t="shared" si="32"/>
        <v>-21294811.131400887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-138.40829871706129</v>
      </c>
      <c r="AC66">
        <f t="shared" si="33"/>
        <v>-123.60360810735931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-6.5717446110343118</v>
      </c>
      <c r="AI66">
        <f t="shared" si="38"/>
        <v>-6.5720348310492831</v>
      </c>
      <c r="AJ66">
        <f t="shared" si="39"/>
        <v>-14.804690609701979</v>
      </c>
      <c r="AK66">
        <f t="shared" si="61"/>
        <v>-9.6885809101942915</v>
      </c>
      <c r="AL66">
        <f t="shared" si="40"/>
        <v>-31.065306350945555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-1.3330289806790739E-2</v>
      </c>
      <c r="AR66">
        <f t="shared" si="45"/>
        <v>-1.3330878496269146E-2</v>
      </c>
      <c r="AS66">
        <f t="shared" si="46"/>
        <v>-3.0030201720839582E-2</v>
      </c>
      <c r="AT66">
        <f t="shared" si="47"/>
        <v>-1.9652557881293477E-2</v>
      </c>
      <c r="AU66">
        <f t="shared" si="48"/>
        <v>-6.3013638098402214E-2</v>
      </c>
      <c r="AW66">
        <v>63</v>
      </c>
      <c r="AX66">
        <f>IF(Z66&gt;0, (R66*SUMPRODUCT(K66:$K$98, X66:$X$98)-K66*$AZ$3)/Z66, 0)</f>
        <v>-21294811.131400887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-42221840.825582743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-123.60360810735931</v>
      </c>
      <c r="AC67">
        <f t="shared" ref="AC67:AC89" si="64">S67*Z67</f>
        <v>-110.37124656279586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-3.1322768436038539</v>
      </c>
      <c r="AI67">
        <f t="shared" ref="AI67:AI89" si="69">SUM(AE67:AH67)</f>
        <v>-3.1324075475764954</v>
      </c>
      <c r="AJ67">
        <f t="shared" ref="AJ67:AJ89" si="70">AB67-AC67</f>
        <v>-13.232361544563446</v>
      </c>
      <c r="AK67">
        <f t="shared" si="61"/>
        <v>-8.652252567515152</v>
      </c>
      <c r="AL67">
        <f t="shared" ref="AL67:AL89" si="71">SUM(AI67:AK67)</f>
        <v>-25.017021659655093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-5.6728464802818287E-3</v>
      </c>
      <c r="AR67">
        <f t="shared" ref="AR67:AR89" si="76">AI67*$K67</f>
        <v>-5.6730831974074782E-3</v>
      </c>
      <c r="AS67">
        <f t="shared" ref="AS67:AS89" si="77">AJ67*$K67</f>
        <v>-2.3965045033352429E-2</v>
      </c>
      <c r="AT67">
        <f t="shared" ref="AT67:AT89" si="78">AK67*$K67</f>
        <v>-1.567003907217384E-2</v>
      </c>
      <c r="AU67">
        <f t="shared" ref="AU67:AU89" si="79">AL67*$K67</f>
        <v>-4.5308167302933744E-2</v>
      </c>
      <c r="AW67">
        <v>64</v>
      </c>
      <c r="AX67">
        <f>IF(Z67&gt;0, (R67*SUMPRODUCT(K67:$K$98, X67:$X$98)-K67*$AZ$3)/Z67, 0)</f>
        <v>-42221840.825582743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1000000</v>
      </c>
      <c r="S68">
        <f t="shared" si="63"/>
        <v>-86436454.066311687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-110.37124656279586</v>
      </c>
      <c r="AC68">
        <f t="shared" si="64"/>
        <v>-98.550408842874148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-1.4477899802068406</v>
      </c>
      <c r="AI68">
        <f t="shared" si="69"/>
        <v>-1.4478469876407454</v>
      </c>
      <c r="AJ68">
        <f t="shared" si="70"/>
        <v>-11.820837719921713</v>
      </c>
      <c r="AK68">
        <f t="shared" si="61"/>
        <v>-7.7259872593957111</v>
      </c>
      <c r="AL68">
        <f t="shared" si="71"/>
        <v>-20.994671966958169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-2.3411456584274937E-3</v>
      </c>
      <c r="AR68">
        <f t="shared" si="76"/>
        <v>-2.3412378421752813E-3</v>
      </c>
      <c r="AS68">
        <f t="shared" si="77"/>
        <v>-1.9114860086969894E-2</v>
      </c>
      <c r="AT68">
        <f t="shared" si="78"/>
        <v>-1.2493290999856403E-2</v>
      </c>
      <c r="AU68">
        <f t="shared" si="79"/>
        <v>-3.3949388929001581E-2</v>
      </c>
      <c r="AW68">
        <v>65</v>
      </c>
      <c r="AX68">
        <f>IF(Z68&gt;0, (R68*SUMPRODUCT(K68:$K$98, X68:$X$98)-K68*$AZ$3)/Z68, 0)</f>
        <v>-86436454.066311687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1000000</v>
      </c>
      <c r="S69">
        <f t="shared" si="63"/>
        <v>-183182720.90467092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-98.550408842874148</v>
      </c>
      <c r="AC69">
        <f t="shared" si="64"/>
        <v>-87.993365554245059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-0.64838875401284446</v>
      </c>
      <c r="AI69">
        <f t="shared" si="69"/>
        <v>-0.64841277193470948</v>
      </c>
      <c r="AJ69">
        <f t="shared" si="70"/>
        <v>-10.557043288629089</v>
      </c>
      <c r="AK69">
        <f t="shared" si="61"/>
        <v>-6.8985286190011914</v>
      </c>
      <c r="AL69">
        <f t="shared" si="71"/>
        <v>-18.103984679564988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-9.3613895833293968E-4</v>
      </c>
      <c r="AR69">
        <f t="shared" si="76"/>
        <v>-9.3617363523351347E-4</v>
      </c>
      <c r="AS69">
        <f t="shared" si="77"/>
        <v>-1.5242182172544605E-2</v>
      </c>
      <c r="AT69">
        <f t="shared" si="78"/>
        <v>-9.960045351579027E-3</v>
      </c>
      <c r="AU69">
        <f t="shared" si="79"/>
        <v>-2.6138401159357141E-2</v>
      </c>
      <c r="AW69">
        <v>66</v>
      </c>
      <c r="AX69">
        <f>IF(Z69&gt;0, (R69*SUMPRODUCT(K69:$K$98, X69:$X$98)-K69*$AZ$3)/Z69, 0)</f>
        <v>-183182720.90467092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1000000</v>
      </c>
      <c r="S70">
        <f t="shared" si="63"/>
        <v>-402487272.81542355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-87.993365554245059</v>
      </c>
      <c r="AC70">
        <f t="shared" si="64"/>
        <v>-78.566279876875285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-0.28035295417614386</v>
      </c>
      <c r="AI70">
        <f t="shared" si="69"/>
        <v>-0.28036271427108145</v>
      </c>
      <c r="AJ70">
        <f t="shared" si="70"/>
        <v>-9.4270856773697744</v>
      </c>
      <c r="AK70">
        <f t="shared" si="61"/>
        <v>-6.159535588797155</v>
      </c>
      <c r="AL70">
        <f t="shared" si="71"/>
        <v>-15.866983980438011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-3.6140317174101133E-4</v>
      </c>
      <c r="AR70">
        <f t="shared" si="76"/>
        <v>-3.6141575348561003E-4</v>
      </c>
      <c r="AS70">
        <f t="shared" si="77"/>
        <v>-1.2152462149320227E-2</v>
      </c>
      <c r="AT70">
        <f t="shared" si="78"/>
        <v>-7.9402612495543777E-3</v>
      </c>
      <c r="AU70">
        <f t="shared" si="79"/>
        <v>-2.0454139152360214E-2</v>
      </c>
      <c r="AW70">
        <v>67</v>
      </c>
      <c r="AX70">
        <f>IF(Z70&gt;0, (R70*SUMPRODUCT(K70:$K$98, X70:$X$98)-K70*$AZ$3)/Z70, 0)</f>
        <v>-402487272.81542355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1000000</v>
      </c>
      <c r="S71">
        <f t="shared" si="63"/>
        <v>-917527521.9496361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-78.566279876875285</v>
      </c>
      <c r="AC71">
        <f t="shared" si="64"/>
        <v>-70.148764658325476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-0.11679575388742638</v>
      </c>
      <c r="AI71">
        <f t="shared" si="69"/>
        <v>-0.11679957659372021</v>
      </c>
      <c r="AJ71">
        <f t="shared" si="70"/>
        <v>-8.4175152185498092</v>
      </c>
      <c r="AK71">
        <f t="shared" si="61"/>
        <v>-5.4996395913812703</v>
      </c>
      <c r="AL71">
        <f t="shared" si="71"/>
        <v>-14.033954386524801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-1.3442989348666195E-4</v>
      </c>
      <c r="AR71">
        <f t="shared" si="76"/>
        <v>-1.3443429335551683E-4</v>
      </c>
      <c r="AS71">
        <f t="shared" si="77"/>
        <v>-9.6884144893029829E-3</v>
      </c>
      <c r="AT71">
        <f t="shared" si="78"/>
        <v>-6.3299900884838944E-3</v>
      </c>
      <c r="AU71">
        <f t="shared" si="79"/>
        <v>-1.6152838871142394E-2</v>
      </c>
      <c r="AW71">
        <v>68</v>
      </c>
      <c r="AX71">
        <f>IF(Z71&gt;0, (R71*SUMPRODUCT(K71:$K$98, X71:$X$98)-K71*$AZ$3)/Z71, 0)</f>
        <v>-917527521.9496361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1000000</v>
      </c>
      <c r="S72">
        <f t="shared" si="63"/>
        <v>-2175224554.5585527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-70.148764658325476</v>
      </c>
      <c r="AC72">
        <f t="shared" si="64"/>
        <v>-62.632937818824743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-4.6895804367560405E-2</v>
      </c>
      <c r="AI72">
        <f t="shared" si="69"/>
        <v>-4.6897244056572918E-2</v>
      </c>
      <c r="AJ72">
        <f t="shared" si="70"/>
        <v>-7.5158268395007326</v>
      </c>
      <c r="AK72">
        <f t="shared" ref="AK72:AK89" si="92">G72*SUM(AB72:AB72, AE72:AF72)</f>
        <v>-4.9104135260827837</v>
      </c>
      <c r="AL72">
        <f t="shared" si="71"/>
        <v>-12.473137609640089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-4.8193089342121853E-5</v>
      </c>
      <c r="AR72">
        <f t="shared" si="76"/>
        <v>-4.8194568857446106E-5</v>
      </c>
      <c r="AS72">
        <f t="shared" si="77"/>
        <v>-7.7237381731857244E-3</v>
      </c>
      <c r="AT72">
        <f t="shared" si="78"/>
        <v>-5.0462509591363263E-3</v>
      </c>
      <c r="AU72">
        <f t="shared" si="79"/>
        <v>-1.2818183701179497E-2</v>
      </c>
      <c r="AW72">
        <v>69</v>
      </c>
      <c r="AX72">
        <f>IF(Z72&gt;0, (R72*SUMPRODUCT(K72:$K$98, X72:$X$98)-K72*$AZ$3)/Z72, 0)</f>
        <v>-2175224554.5585527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1000000</v>
      </c>
      <c r="S73">
        <f t="shared" si="63"/>
        <v>-5375497042.7774496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-62.632937818824743</v>
      </c>
      <c r="AC73">
        <f t="shared" si="64"/>
        <v>-55.922306307097806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-1.8102654451869725E-2</v>
      </c>
      <c r="AI73">
        <f t="shared" si="69"/>
        <v>-1.8103174611269517E-2</v>
      </c>
      <c r="AJ73">
        <f t="shared" si="70"/>
        <v>-6.7106315117269375</v>
      </c>
      <c r="AK73">
        <f t="shared" si="92"/>
        <v>-4.3843056473177322</v>
      </c>
      <c r="AL73">
        <f t="shared" si="71"/>
        <v>-11.113040333655938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-1.6610205918473023E-5</v>
      </c>
      <c r="AR73">
        <f t="shared" si="76"/>
        <v>-1.6610683194044071E-5</v>
      </c>
      <c r="AS73">
        <f t="shared" si="77"/>
        <v>-6.1573826948492488E-3</v>
      </c>
      <c r="AT73">
        <f t="shared" si="78"/>
        <v>-4.0228475776904688E-3</v>
      </c>
      <c r="AU73">
        <f t="shared" si="79"/>
        <v>-1.019684095573376E-2</v>
      </c>
      <c r="AW73">
        <v>70</v>
      </c>
      <c r="AX73">
        <f>IF(Z73&gt;0, (R73*SUMPRODUCT(K73:$K$98, X73:$X$98)-K73*$AZ$3)/Z73, 0)</f>
        <v>-5375497042.7774496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1000000</v>
      </c>
      <c r="S74">
        <f t="shared" si="63"/>
        <v>-13878758409.145546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-55.922306307097806</v>
      </c>
      <c r="AC74">
        <f t="shared" si="64"/>
        <v>-49.930644609432051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-6.7015256119508891E-3</v>
      </c>
      <c r="AI74">
        <f t="shared" si="69"/>
        <v>-6.701705493476086E-3</v>
      </c>
      <c r="AJ74">
        <f t="shared" si="70"/>
        <v>-5.9916616976657551</v>
      </c>
      <c r="AK74">
        <f t="shared" si="92"/>
        <v>-3.9145614414968466</v>
      </c>
      <c r="AL74">
        <f t="shared" si="71"/>
        <v>-9.9129248446560769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-5.4902031415169567E-6</v>
      </c>
      <c r="AR74">
        <f t="shared" si="76"/>
        <v>-5.4903505088735743E-6</v>
      </c>
      <c r="AS74">
        <f t="shared" si="77"/>
        <v>-4.9086494300295781E-3</v>
      </c>
      <c r="AT74">
        <f t="shared" si="78"/>
        <v>-3.2069917759384118E-3</v>
      </c>
      <c r="AU74">
        <f t="shared" si="79"/>
        <v>-8.121131556476863E-3</v>
      </c>
      <c r="AW74">
        <v>71</v>
      </c>
      <c r="AX74">
        <f>IF(Z74&gt;0, (R74*SUMPRODUCT(K74:$K$98, X74:$X$98)-K74*$AZ$3)/Z74, 0)</f>
        <v>-13878758409.145546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1000000</v>
      </c>
      <c r="S75">
        <f t="shared" si="63"/>
        <v>-37519674174.378815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-49.930644609432051</v>
      </c>
      <c r="AC75">
        <f t="shared" si="64"/>
        <v>-44.580937324749755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-2.3734525871839367E-3</v>
      </c>
      <c r="AI75">
        <f t="shared" si="69"/>
        <v>-2.3735119972645223E-3</v>
      </c>
      <c r="AJ75">
        <f t="shared" si="70"/>
        <v>-5.3497072846822959</v>
      </c>
      <c r="AK75">
        <f t="shared" si="92"/>
        <v>-3.4951451226602437</v>
      </c>
      <c r="AL75">
        <f t="shared" si="71"/>
        <v>-8.8472259193398042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-1.7361101258528796E-6</v>
      </c>
      <c r="AR75">
        <f t="shared" si="76"/>
        <v>-1.7361535825635968E-6</v>
      </c>
      <c r="AS75">
        <f t="shared" si="77"/>
        <v>-3.9131521048438268E-3</v>
      </c>
      <c r="AT75">
        <f t="shared" si="78"/>
        <v>-2.5565949248538759E-3</v>
      </c>
      <c r="AU75">
        <f t="shared" si="79"/>
        <v>-6.4714831832802661E-3</v>
      </c>
      <c r="AW75">
        <v>72</v>
      </c>
      <c r="AX75">
        <f>IF(Z75&gt;0, (R75*SUMPRODUCT(K75:$K$98, X75:$X$98)-K75*$AZ$3)/Z75, 0)</f>
        <v>-37519674174.378815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1000000</v>
      </c>
      <c r="S76">
        <f t="shared" si="63"/>
        <v>-106468545835.25806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-44.580937324749755</v>
      </c>
      <c r="AC76">
        <f t="shared" si="64"/>
        <v>-39.804409797569328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-8.0245885122443613E-4</v>
      </c>
      <c r="AI76">
        <f t="shared" si="69"/>
        <v>-8.0247754426165442E-4</v>
      </c>
      <c r="AJ76">
        <f t="shared" si="70"/>
        <v>-4.7765275271804271</v>
      </c>
      <c r="AK76">
        <f t="shared" si="92"/>
        <v>-3.1206656127324832</v>
      </c>
      <c r="AL76">
        <f t="shared" si="71"/>
        <v>-7.8979956174571715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-5.2408467277108382E-7</v>
      </c>
      <c r="AR76">
        <f t="shared" si="76"/>
        <v>-5.2409688116566842E-7</v>
      </c>
      <c r="AS76">
        <f t="shared" si="77"/>
        <v>-3.119542967523814E-3</v>
      </c>
      <c r="AT76">
        <f t="shared" si="78"/>
        <v>-2.0381020334953644E-3</v>
      </c>
      <c r="AU76">
        <f t="shared" si="79"/>
        <v>-5.1581690979003439E-3</v>
      </c>
      <c r="AW76">
        <v>73</v>
      </c>
      <c r="AX76">
        <f>IF(Z76&gt;0, (R76*SUMPRODUCT(K76:$K$98, X76:$X$98)-K76*$AZ$3)/Z76, 0)</f>
        <v>-106468545835.25806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1000000</v>
      </c>
      <c r="S77">
        <f t="shared" si="63"/>
        <v>-318032658246.27435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-39.804409797569328</v>
      </c>
      <c r="AC77">
        <f t="shared" si="64"/>
        <v>-35.539652050858862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-2.5837370125307904E-4</v>
      </c>
      <c r="AI77">
        <f t="shared" si="69"/>
        <v>-2.5837928867486254E-4</v>
      </c>
      <c r="AJ77">
        <f t="shared" si="70"/>
        <v>-4.2647577467104654</v>
      </c>
      <c r="AK77">
        <f t="shared" si="92"/>
        <v>-2.7863086858298534</v>
      </c>
      <c r="AL77">
        <f t="shared" si="71"/>
        <v>-7.0513248118289935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-1.5066381871532603E-7</v>
      </c>
      <c r="AR77">
        <f t="shared" si="76"/>
        <v>-1.5066707687317489E-7</v>
      </c>
      <c r="AS77">
        <f t="shared" si="77"/>
        <v>-2.4868811527601659E-3</v>
      </c>
      <c r="AT77">
        <f t="shared" si="78"/>
        <v>-1.6247625230077654E-3</v>
      </c>
      <c r="AU77">
        <f t="shared" si="79"/>
        <v>-4.111794342844804E-3</v>
      </c>
      <c r="AW77">
        <v>74</v>
      </c>
      <c r="AX77">
        <f>IF(Z77&gt;0, (R77*SUMPRODUCT(K77:$K$98, X77:$X$98)-K77*$AZ$3)/Z77, 0)</f>
        <v>-318032658246.27435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1000000</v>
      </c>
      <c r="S78">
        <f t="shared" si="63"/>
        <v>-1002881887714.7811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-35.539652050858862</v>
      </c>
      <c r="AC78">
        <f t="shared" si="64"/>
        <v>-31.731832316884162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-7.8990303789384342E-5</v>
      </c>
      <c r="AI78">
        <f t="shared" si="69"/>
        <v>-7.899188582176051E-5</v>
      </c>
      <c r="AJ78">
        <f t="shared" si="70"/>
        <v>-3.8078197339747</v>
      </c>
      <c r="AK78">
        <f t="shared" si="92"/>
        <v>-2.4877756435601204</v>
      </c>
      <c r="AL78">
        <f t="shared" si="71"/>
        <v>-6.2956743694206416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-4.1125995687759475E-8</v>
      </c>
      <c r="AR78">
        <f t="shared" si="76"/>
        <v>-4.1126819366787898E-8</v>
      </c>
      <c r="AS78">
        <f t="shared" si="77"/>
        <v>-1.9825265943622661E-3</v>
      </c>
      <c r="AT78">
        <f t="shared" si="78"/>
        <v>-1.2952507520665657E-3</v>
      </c>
      <c r="AU78">
        <f t="shared" si="79"/>
        <v>-3.2778184732481985E-3</v>
      </c>
      <c r="AW78">
        <v>75</v>
      </c>
      <c r="AX78">
        <f>IF(Z78&gt;0, (R78*SUMPRODUCT(K78:$K$98, X78:$X$98)-K78*$AZ$3)/Z78, 0)</f>
        <v>-1002881887714.7811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1000000</v>
      </c>
      <c r="S79">
        <f t="shared" si="63"/>
        <v>-3348035919081.2944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-31.731832316884162</v>
      </c>
      <c r="AC79">
        <f t="shared" si="64"/>
        <v>-28.331993175297196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-2.2861968282960678E-5</v>
      </c>
      <c r="AI79">
        <f t="shared" si="69"/>
        <v>-2.2862391396598944E-5</v>
      </c>
      <c r="AJ79">
        <f t="shared" si="70"/>
        <v>-3.3998391415869662</v>
      </c>
      <c r="AK79">
        <f t="shared" si="92"/>
        <v>-2.2212282621818917</v>
      </c>
      <c r="AL79">
        <f t="shared" si="71"/>
        <v>-5.6210902661602544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-1.0627674310210409E-8</v>
      </c>
      <c r="AR79">
        <f t="shared" si="76"/>
        <v>-1.0627870999921814E-8</v>
      </c>
      <c r="AS79">
        <f t="shared" si="77"/>
        <v>-1.5804581065236429E-3</v>
      </c>
      <c r="AT79">
        <f t="shared" si="78"/>
        <v>-1.0325659736260778E-3</v>
      </c>
      <c r="AU79">
        <f t="shared" si="79"/>
        <v>-2.6130347080207208E-3</v>
      </c>
      <c r="AW79">
        <v>76</v>
      </c>
      <c r="AX79">
        <f>IF(Z79&gt;0, (R79*SUMPRODUCT(K79:$K$98, X79:$X$98)-K79*$AZ$3)/Z79, 0)</f>
        <v>-3348035919081.2944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1000000</v>
      </c>
      <c r="S80">
        <f t="shared" si="63"/>
        <v>-11994177419719.031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-28.331993175297196</v>
      </c>
      <c r="AC80">
        <f t="shared" si="64"/>
        <v>-25.296422487074008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-6.2685914834978785E-6</v>
      </c>
      <c r="AI80">
        <f t="shared" si="69"/>
        <v>-6.2686969364255863E-6</v>
      </c>
      <c r="AJ80">
        <f t="shared" si="70"/>
        <v>-3.0355706882231885</v>
      </c>
      <c r="AK80">
        <f t="shared" si="92"/>
        <v>-1.9832395222708039</v>
      </c>
      <c r="AL80">
        <f t="shared" si="71"/>
        <v>-5.0188164791909289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-2.6018159068892891E-9</v>
      </c>
      <c r="AR80">
        <f t="shared" si="76"/>
        <v>-2.6018596757495603E-9</v>
      </c>
      <c r="AS80">
        <f t="shared" si="77"/>
        <v>-1.2599315370761522E-3</v>
      </c>
      <c r="AT80">
        <f t="shared" si="78"/>
        <v>-8.23155273365556E-4</v>
      </c>
      <c r="AU80">
        <f t="shared" si="79"/>
        <v>-2.0830894123013838E-3</v>
      </c>
      <c r="AW80">
        <v>77</v>
      </c>
      <c r="AX80">
        <f>IF(Z80&gt;0, (R80*SUMPRODUCT(K80:$K$98, X80:$X$98)-K80*$AZ$3)/Z80, 0)</f>
        <v>-11994177419719.031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1000000</v>
      </c>
      <c r="S81">
        <f t="shared" si="63"/>
        <v>-46337410057489.555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-25.296422487074008</v>
      </c>
      <c r="AC81">
        <f t="shared" si="64"/>
        <v>-22.586091508558987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-1.6005412548484991E-6</v>
      </c>
      <c r="AI81">
        <f t="shared" si="69"/>
        <v>-1.6005656261841871E-6</v>
      </c>
      <c r="AJ81">
        <f t="shared" si="70"/>
        <v>-2.7103309785150209</v>
      </c>
      <c r="AK81">
        <f t="shared" si="92"/>
        <v>-1.7707495740951806</v>
      </c>
      <c r="AL81">
        <f t="shared" si="71"/>
        <v>-4.4810821531758283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-5.9313758741553601E-10</v>
      </c>
      <c r="AR81">
        <f t="shared" si="76"/>
        <v>-5.931466190822976E-10</v>
      </c>
      <c r="AS81">
        <f t="shared" si="77"/>
        <v>-1.0044097100428426E-3</v>
      </c>
      <c r="AT81">
        <f t="shared" si="78"/>
        <v>-6.5621434443770114E-4</v>
      </c>
      <c r="AU81">
        <f t="shared" si="79"/>
        <v>-1.6606246476271629E-3</v>
      </c>
      <c r="AW81">
        <v>78</v>
      </c>
      <c r="AX81">
        <f>IF(Z81&gt;0, (R81*SUMPRODUCT(K81:$K$98, X81:$X$98)-K81*$AZ$3)/Z81, 0)</f>
        <v>-46337410057489.555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1000000</v>
      </c>
      <c r="S82">
        <f t="shared" si="63"/>
        <v>-194135194739686.25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-22.586091508558987</v>
      </c>
      <c r="AC82">
        <f t="shared" si="64"/>
        <v>-20.166153133154946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-3.7867559338188634E-7</v>
      </c>
      <c r="AI82">
        <f t="shared" si="69"/>
        <v>-3.7868078722454848E-7</v>
      </c>
      <c r="AJ82">
        <f t="shared" si="70"/>
        <v>-2.4199383754040404</v>
      </c>
      <c r="AK82">
        <f t="shared" si="92"/>
        <v>-1.5810264055991292</v>
      </c>
      <c r="AL82">
        <f t="shared" si="71"/>
        <v>-4.0009651596839566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-1.2529619008975885E-10</v>
      </c>
      <c r="AR82">
        <f t="shared" si="76"/>
        <v>-1.2529790862855266E-10</v>
      </c>
      <c r="AS82">
        <f t="shared" si="77"/>
        <v>-8.0070927197134392E-4</v>
      </c>
      <c r="AT82">
        <f t="shared" si="78"/>
        <v>-5.2313005779884114E-4</v>
      </c>
      <c r="AU82">
        <f t="shared" si="79"/>
        <v>-1.3238394550680935E-3</v>
      </c>
      <c r="AW82">
        <v>79</v>
      </c>
      <c r="AX82">
        <f>IF(Z82&gt;0, (R82*SUMPRODUCT(K82:$K$98, X82:$X$98)-K82*$AZ$3)/Z82, 0)</f>
        <v>-194135194739686.25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1000000</v>
      </c>
      <c r="S83">
        <f t="shared" si="63"/>
        <v>-887721163066388.75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-20.166153133154946</v>
      </c>
      <c r="AC83">
        <f t="shared" si="64"/>
        <v>-18.005493868997046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-8.2555258730226942E-8</v>
      </c>
      <c r="AI83">
        <f t="shared" si="69"/>
        <v>-8.2556272871525933E-8</v>
      </c>
      <c r="AJ83">
        <f t="shared" si="70"/>
        <v>-2.1606592641578999</v>
      </c>
      <c r="AK83">
        <f t="shared" si="92"/>
        <v>-1.4116307193208464</v>
      </c>
      <c r="AL83">
        <f t="shared" si="71"/>
        <v>-3.572290066035019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-2.4389184048750096E-11</v>
      </c>
      <c r="AR83">
        <f t="shared" si="76"/>
        <v>-2.4389483655088602E-11</v>
      </c>
      <c r="AS83">
        <f t="shared" si="77"/>
        <v>-6.383205294333297E-4</v>
      </c>
      <c r="AT83">
        <f t="shared" si="78"/>
        <v>-4.1703607925075626E-4</v>
      </c>
      <c r="AU83">
        <f t="shared" si="79"/>
        <v>-1.0553566330735696E-3</v>
      </c>
      <c r="AW83">
        <v>80</v>
      </c>
      <c r="AX83">
        <f>IF(Z83&gt;0, (R83*SUMPRODUCT(K83:$K$98, X83:$X$98)-K83*$AZ$3)/Z83, 0)</f>
        <v>-887721163066388.75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1000000</v>
      </c>
      <c r="S84">
        <f t="shared" si="63"/>
        <v>-4463644256418985.5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-18.005493868997046</v>
      </c>
      <c r="AC84">
        <f t="shared" si="64"/>
        <v>-16.076333811625727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-1.6478381442265154E-8</v>
      </c>
      <c r="AI84">
        <f t="shared" si="69"/>
        <v>-1.6478561523079036E-8</v>
      </c>
      <c r="AJ84">
        <f t="shared" si="70"/>
        <v>-1.9291600573713197</v>
      </c>
      <c r="AK84">
        <f t="shared" si="92"/>
        <v>-1.2603845708297934</v>
      </c>
      <c r="AL84">
        <f t="shared" si="71"/>
        <v>-3.1895446446796747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-4.3465938105579562E-12</v>
      </c>
      <c r="AR84">
        <f t="shared" si="76"/>
        <v>-4.3466413114702127E-12</v>
      </c>
      <c r="AS84">
        <f t="shared" si="77"/>
        <v>-5.0886521800245154E-4</v>
      </c>
      <c r="AT84">
        <f t="shared" si="78"/>
        <v>-3.3245860909859214E-4</v>
      </c>
      <c r="AU84">
        <f t="shared" si="79"/>
        <v>-8.4132383144768495E-4</v>
      </c>
      <c r="AW84">
        <v>81</v>
      </c>
      <c r="AX84">
        <f>IF(Z84&gt;0, (R84*SUMPRODUCT(K84:$K$98, X84:$X$98)-K84*$AZ$3)/Z84, 0)</f>
        <v>-4463644256418985.5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1000000</v>
      </c>
      <c r="S85">
        <f t="shared" si="63"/>
        <v>-2.4913248995686576E+16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-16.076333811625727</v>
      </c>
      <c r="AC85">
        <f t="shared" si="64"/>
        <v>-14.353869474669617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-2.9894460581794856E-9</v>
      </c>
      <c r="AI85">
        <f t="shared" si="69"/>
        <v>-2.989474865882321E-9</v>
      </c>
      <c r="AJ85">
        <f t="shared" si="70"/>
        <v>-1.7224643369561097</v>
      </c>
      <c r="AK85">
        <f t="shared" si="92"/>
        <v>-1.1253433668138009</v>
      </c>
      <c r="AL85">
        <f t="shared" si="71"/>
        <v>-2.8478077067593857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-7.0405600053091974E-13</v>
      </c>
      <c r="AR85">
        <f t="shared" si="76"/>
        <v>-7.0406278514440603E-13</v>
      </c>
      <c r="AS85">
        <f t="shared" si="77"/>
        <v>-4.0566423629432495E-4</v>
      </c>
      <c r="AT85">
        <f t="shared" si="78"/>
        <v>-2.650339677128754E-4</v>
      </c>
      <c r="AU85">
        <f t="shared" si="79"/>
        <v>-6.7069820471126319E-4</v>
      </c>
      <c r="AW85">
        <v>82</v>
      </c>
      <c r="AX85">
        <f>IF(Z85&gt;0, (R85*SUMPRODUCT(K85:$K$98, X85:$X$98)-K85*$AZ$3)/Z85, 0)</f>
        <v>-2.4913248995686576E+16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1000000</v>
      </c>
      <c r="S86">
        <f t="shared" si="63"/>
        <v>-1.5623750840322614E+17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-14.353869474669617</v>
      </c>
      <c r="AC86">
        <f t="shared" si="64"/>
        <v>-12.81595488809849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-4.8836384697623553E-10</v>
      </c>
      <c r="AI86">
        <f t="shared" si="69"/>
        <v>-4.8836794840969379E-10</v>
      </c>
      <c r="AJ86">
        <f t="shared" si="70"/>
        <v>-1.5379145865711266</v>
      </c>
      <c r="AK86">
        <f t="shared" si="92"/>
        <v>-1.0047708632268733</v>
      </c>
      <c r="AL86">
        <f t="shared" si="71"/>
        <v>-2.5426854502863678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-1.0269326604518032E-13</v>
      </c>
      <c r="AR86">
        <f t="shared" si="76"/>
        <v>-1.0269412849558468E-13</v>
      </c>
      <c r="AS86">
        <f t="shared" si="77"/>
        <v>-3.2339304551591319E-4</v>
      </c>
      <c r="AT86">
        <f t="shared" si="78"/>
        <v>-2.1128345640381488E-4</v>
      </c>
      <c r="AU86">
        <f t="shared" si="79"/>
        <v>-5.3467650202242221E-4</v>
      </c>
      <c r="AW86">
        <v>83</v>
      </c>
      <c r="AX86">
        <f>IF(Z86&gt;0, (R86*SUMPRODUCT(K86:$K$98, X86:$X$98)-K86*$AZ$3)/Z86, 0)</f>
        <v>-1.5623750840322614E+17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1000000</v>
      </c>
      <c r="S87">
        <f t="shared" si="63"/>
        <v>-1.1180032755375558E+18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-12.81595488809849</v>
      </c>
      <c r="AC87">
        <f t="shared" si="64"/>
        <v>-11.442816864373743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-7.0973334764767238E-11</v>
      </c>
      <c r="AI87">
        <f t="shared" si="69"/>
        <v>-7.097384651715271E-11</v>
      </c>
      <c r="AJ87">
        <f t="shared" si="70"/>
        <v>-1.3731380237247475</v>
      </c>
      <c r="AK87">
        <f t="shared" si="92"/>
        <v>-0.89711684216689436</v>
      </c>
      <c r="AL87">
        <f t="shared" si="71"/>
        <v>-2.2702548659626158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-1.3325258693316001E-14</v>
      </c>
      <c r="AR87">
        <f t="shared" si="76"/>
        <v>-1.3325354774935188E-14</v>
      </c>
      <c r="AS87">
        <f t="shared" si="77"/>
        <v>-2.5780695592796343E-4</v>
      </c>
      <c r="AT87">
        <f t="shared" si="78"/>
        <v>-1.6843387787294727E-4</v>
      </c>
      <c r="AU87">
        <f t="shared" si="79"/>
        <v>-4.2624083381423612E-4</v>
      </c>
      <c r="AW87">
        <v>84</v>
      </c>
      <c r="AX87">
        <f>IF(Z87&gt;0, (R87*SUMPRODUCT(K87:$K$98, X87:$X$98)-K87*$AZ$3)/Z87, 0)</f>
        <v>-1.1180032755375558E+18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1000000</v>
      </c>
      <c r="S88">
        <f t="shared" si="63"/>
        <v>-9.3138775455912202E+18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-11.442816864373743</v>
      </c>
      <c r="AC88">
        <f t="shared" si="64"/>
        <v>-10.216800771762282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-9.0357533738641426E-12</v>
      </c>
      <c r="AI88">
        <f t="shared" si="69"/>
        <v>-9.0358082210570641E-12</v>
      </c>
      <c r="AJ88">
        <f t="shared" si="70"/>
        <v>-1.2260160926114612</v>
      </c>
      <c r="AK88">
        <f t="shared" si="92"/>
        <v>-0.80099718050616209</v>
      </c>
      <c r="AL88">
        <f t="shared" si="71"/>
        <v>-2.0270132731266592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-1.514700551104442E-15</v>
      </c>
      <c r="AR88">
        <f t="shared" si="76"/>
        <v>-1.5147097453652753E-15</v>
      </c>
      <c r="AS88">
        <f t="shared" si="77"/>
        <v>-2.0552212685585154E-4</v>
      </c>
      <c r="AT88">
        <f t="shared" si="78"/>
        <v>-1.3427445621249092E-4</v>
      </c>
      <c r="AU88">
        <f t="shared" si="79"/>
        <v>-3.3979658306985722E-4</v>
      </c>
      <c r="AW88">
        <v>85</v>
      </c>
      <c r="AX88">
        <f>IF(Z88&gt;0, (R88*SUMPRODUCT(K88:$K$98, X88:$X$98)-K88*$AZ$3)/Z88, 0)</f>
        <v>-9.3138775455912202E+18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-10.216800771762282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-10.216800771762282</v>
      </c>
      <c r="AK89">
        <f t="shared" si="92"/>
        <v>-0.71517605402335982</v>
      </c>
      <c r="AL89">
        <f t="shared" si="71"/>
        <v>-10.931976825786739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-1.6418322916547832E-16</v>
      </c>
      <c r="AR89">
        <f t="shared" si="76"/>
        <v>-1.6418322916547832E-16</v>
      </c>
      <c r="AS89">
        <f t="shared" si="77"/>
        <v>-1.5291824914870063E-3</v>
      </c>
      <c r="AT89">
        <f t="shared" si="78"/>
        <v>-1.0704277440409045E-4</v>
      </c>
      <c r="AU89">
        <f t="shared" si="79"/>
        <v>-1.6362252658912609E-3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113419.29381194127</v>
      </c>
      <c r="AO91" s="6">
        <f t="shared" si="93"/>
        <v>-11341.929381194128</v>
      </c>
      <c r="AP91" s="6">
        <f t="shared" si="93"/>
        <v>-3007.3239066249193</v>
      </c>
      <c r="AQ91" s="6">
        <f t="shared" si="93"/>
        <v>-60947.024793934594</v>
      </c>
      <c r="AR91" s="6">
        <f t="shared" si="93"/>
        <v>38123.015730187617</v>
      </c>
      <c r="AS91" s="6">
        <f t="shared" si="93"/>
        <v>-14421.535433196041</v>
      </c>
      <c r="AT91" s="6">
        <f t="shared" si="93"/>
        <v>4746.1974461156387</v>
      </c>
      <c r="AU91" s="6">
        <f t="shared" si="93"/>
        <v>28447.677743107237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254303.27638820966</v>
      </c>
      <c r="K3">
        <v>1</v>
      </c>
      <c r="L3" s="2">
        <v>0</v>
      </c>
      <c r="O3">
        <f>$C$3</f>
        <v>254303.27638820966</v>
      </c>
      <c r="P3">
        <f>O3*C5</f>
        <v>25430.327638820967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254303.27638820966</v>
      </c>
      <c r="AF3">
        <f t="shared" ref="AF3:AF34" si="4">-$Z3*P3</f>
        <v>-25430.327638820967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226353.04054538868</v>
      </c>
      <c r="AJ3">
        <f t="shared" ref="AJ3:AJ34" si="8">AB3-AC3</f>
        <v>0</v>
      </c>
      <c r="AL3">
        <f t="shared" ref="AL3:AL34" si="9">SUM(AI3:AK3)</f>
        <v>226353.04054538868</v>
      </c>
      <c r="AN3">
        <f t="shared" ref="AN3:AN34" si="10">AE3*$K3</f>
        <v>254303.27638820966</v>
      </c>
      <c r="AO3">
        <f t="shared" ref="AO3:AO34" si="11">AF3*$K3</f>
        <v>-25430.327638820967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226353.04054538868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226353.04054538868</v>
      </c>
      <c r="AW3">
        <v>0</v>
      </c>
      <c r="AX3">
        <f>IF(Z3&gt;0, (R3*SUMPRODUCT(K3:$K$98, X3:$X$98)-K3*$AZ$3)/Z3, 0)</f>
        <v>0</v>
      </c>
      <c r="AZ3">
        <f>C6*ABS(SUMPRODUCT(X4:X79, K4:K79))/1</f>
        <v>142784.59892852049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9694.7378876885759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9577.5843483166536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-9577.5843483166536</v>
      </c>
      <c r="AK4">
        <f>G4*SUM(AB4, AE4:AF4)</f>
        <v>0</v>
      </c>
      <c r="AL4">
        <f t="shared" si="9"/>
        <v>-11661.824348316653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-1944.4351152159713</v>
      </c>
      <c r="AR4">
        <f t="shared" si="14"/>
        <v>-1944.4351152159713</v>
      </c>
      <c r="AS4">
        <f t="shared" si="15"/>
        <v>-8935.1472603010116</v>
      </c>
      <c r="AT4">
        <f t="shared" si="16"/>
        <v>0</v>
      </c>
      <c r="AU4">
        <f t="shared" si="17"/>
        <v>-10879.582375516982</v>
      </c>
      <c r="AW4">
        <v>1</v>
      </c>
      <c r="AX4">
        <f>IF(Z4&gt;0, (R4*SUMPRODUCT(K4:$K$98, X4:$X$98)-K4*$AZ$3)/Z4, 0)</f>
        <v>9694.7378876885759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1000000</v>
      </c>
      <c r="S5">
        <f t="shared" si="1"/>
        <v>19207.30731534657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9577.5843483166536</v>
      </c>
      <c r="AC5">
        <f t="shared" si="2"/>
        <v>18743.908469396309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-2162.7767950963203</v>
      </c>
      <c r="AI5">
        <f t="shared" si="7"/>
        <v>-2211.5704863765654</v>
      </c>
      <c r="AJ5">
        <f t="shared" si="8"/>
        <v>-9166.324121079655</v>
      </c>
      <c r="AK5">
        <f>G5*SUM(AB5, AE5:AF5)</f>
        <v>392.68095828098279</v>
      </c>
      <c r="AL5">
        <f t="shared" si="9"/>
        <v>-10985.213649175239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-1849.4077779225649</v>
      </c>
      <c r="AR5">
        <f t="shared" si="14"/>
        <v>-1891.131654548132</v>
      </c>
      <c r="AS5">
        <f t="shared" si="15"/>
        <v>-7838.197248518637</v>
      </c>
      <c r="AT5">
        <f t="shared" si="16"/>
        <v>335.78463581332858</v>
      </c>
      <c r="AU5">
        <f t="shared" si="17"/>
        <v>-9393.5442672534409</v>
      </c>
      <c r="AW5">
        <v>2</v>
      </c>
      <c r="AX5">
        <f>IF(Z5&gt;0, (R5*SUMPRODUCT(K5:$K$98, X5:$X$98)-K5*$AZ$3)/Z5, 0)</f>
        <v>19207.30731534657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1000000</v>
      </c>
      <c r="S6">
        <f t="shared" si="1"/>
        <v>29943.918026283256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18743.908469396309</v>
      </c>
      <c r="AC6">
        <f t="shared" si="2"/>
        <v>28845.28436744491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-2804.7970212502519</v>
      </c>
      <c r="AI6">
        <f t="shared" si="7"/>
        <v>-2852.9625357666323</v>
      </c>
      <c r="AJ6">
        <f t="shared" si="8"/>
        <v>-10101.375898048602</v>
      </c>
      <c r="AK6">
        <f>G6*SUM(AB6, AE6:AF6)</f>
        <v>1096.5186454596842</v>
      </c>
      <c r="AL6">
        <f t="shared" si="9"/>
        <v>-11857.819788355549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-2163.6485528323001</v>
      </c>
      <c r="AR6">
        <f t="shared" si="14"/>
        <v>-2200.8039138050299</v>
      </c>
      <c r="AS6">
        <f t="shared" si="15"/>
        <v>-7792.3026792454284</v>
      </c>
      <c r="AT6">
        <f t="shared" si="16"/>
        <v>845.86548061325846</v>
      </c>
      <c r="AU6">
        <f t="shared" si="17"/>
        <v>-9147.2411124371993</v>
      </c>
      <c r="AW6">
        <v>3</v>
      </c>
      <c r="AX6">
        <f>IF(Z6&gt;0, (R6*SUMPRODUCT(K6:$K$98, X6:$X$98)-K6*$AZ$3)/Z6, 0)</f>
        <v>29943.918026283256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1000000</v>
      </c>
      <c r="S7">
        <f t="shared" si="1"/>
        <v>38533.634386485464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28845.28436744491</v>
      </c>
      <c r="AC7">
        <f t="shared" si="2"/>
        <v>36612.867042246638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-3523.7013807819571</v>
      </c>
      <c r="AI7">
        <f t="shared" si="7"/>
        <v>-3571.2090550841344</v>
      </c>
      <c r="AJ7">
        <f t="shared" si="8"/>
        <v>-7767.582674801728</v>
      </c>
      <c r="AK7">
        <f>G7*SUM(AB7, AE7:AF7)</f>
        <v>1416.303462441545</v>
      </c>
      <c r="AL7">
        <f t="shared" si="9"/>
        <v>-9922.4882674443179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-2473.1312765061516</v>
      </c>
      <c r="AR7">
        <f t="shared" si="14"/>
        <v>-2506.4748270781665</v>
      </c>
      <c r="AS7">
        <f t="shared" si="15"/>
        <v>-5451.7252116399404</v>
      </c>
      <c r="AT7">
        <f t="shared" si="16"/>
        <v>994.04121163378568</v>
      </c>
      <c r="AU7">
        <f t="shared" si="17"/>
        <v>-6964.1588270843213</v>
      </c>
      <c r="AW7">
        <v>4</v>
      </c>
      <c r="AX7">
        <f>IF(Z7&gt;0, (R7*SUMPRODUCT(K7:$K$98, X7:$X$98)-K7*$AZ$3)/Z7, 0)</f>
        <v>38533.634386485464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1000000</v>
      </c>
      <c r="S8">
        <f t="shared" si="1"/>
        <v>43581.748309725655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36612.867042246638</v>
      </c>
      <c r="AC8">
        <f t="shared" si="2"/>
        <v>40809.459786456981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-4263.1790660917368</v>
      </c>
      <c r="AI8">
        <f t="shared" si="7"/>
        <v>-4309.998504697588</v>
      </c>
      <c r="AJ8">
        <f t="shared" si="8"/>
        <v>-4196.5927442103421</v>
      </c>
      <c r="AK8">
        <f t="shared" ref="AK8:AK39" si="30">G8*SUM(AB8:AB8, AE8:AF8)</f>
        <v>779.85406799985333</v>
      </c>
      <c r="AL8">
        <f t="shared" si="9"/>
        <v>-7726.7371809080778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-2792.9974740994157</v>
      </c>
      <c r="AR8">
        <f t="shared" si="14"/>
        <v>-2823.6709625308495</v>
      </c>
      <c r="AS8">
        <f t="shared" si="15"/>
        <v>-2749.3738247191895</v>
      </c>
      <c r="AT8">
        <f t="shared" si="16"/>
        <v>510.91694914108837</v>
      </c>
      <c r="AU8">
        <f t="shared" si="17"/>
        <v>-5062.1278381089514</v>
      </c>
      <c r="AW8">
        <v>5</v>
      </c>
      <c r="AX8">
        <f>IF(Z8&gt;0, (R8*SUMPRODUCT(K8:$K$98, X8:$X$98)-K8*$AZ$3)/Z8, 0)</f>
        <v>43581.748309725655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1000000</v>
      </c>
      <c r="S9">
        <f t="shared" si="1"/>
        <v>46605.326303109105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40809.459786456981</v>
      </c>
      <c r="AC9">
        <f t="shared" si="2"/>
        <v>42968.766950916979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-5053.720167556261</v>
      </c>
      <c r="AI9">
        <f t="shared" si="7"/>
        <v>-5099.8187257676755</v>
      </c>
      <c r="AJ9">
        <f t="shared" si="8"/>
        <v>-2159.3071644599986</v>
      </c>
      <c r="AK9">
        <f t="shared" si="30"/>
        <v>240.77581274009617</v>
      </c>
      <c r="AL9">
        <f t="shared" si="9"/>
        <v>-7018.3500774875774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-3135.6340300421721</v>
      </c>
      <c r="AR9">
        <f t="shared" si="14"/>
        <v>-3164.2363671465409</v>
      </c>
      <c r="AS9">
        <f t="shared" si="15"/>
        <v>-1339.7649259770305</v>
      </c>
      <c r="AT9">
        <f t="shared" si="16"/>
        <v>149.39189488285061</v>
      </c>
      <c r="AU9">
        <f t="shared" si="17"/>
        <v>-4354.6093982407201</v>
      </c>
      <c r="AW9">
        <v>6</v>
      </c>
      <c r="AX9">
        <f>IF(Z9&gt;0, (R9*SUMPRODUCT(K9:$K$98, X9:$X$98)-K9*$AZ$3)/Z9, 0)</f>
        <v>46605.326303109105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1000000</v>
      </c>
      <c r="S10">
        <f t="shared" si="1"/>
        <v>48937.26910474871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42968.766950916979</v>
      </c>
      <c r="AC10">
        <f t="shared" si="2"/>
        <v>44379.986784221343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-5876.4349133368587</v>
      </c>
      <c r="AI10">
        <f t="shared" si="7"/>
        <v>-5921.7786642204919</v>
      </c>
      <c r="AJ10">
        <f t="shared" si="8"/>
        <v>-1411.2198333043634</v>
      </c>
      <c r="AK10">
        <f t="shared" si="30"/>
        <v>176.17194449875964</v>
      </c>
      <c r="AL10">
        <f t="shared" si="9"/>
        <v>-7156.826553026096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-3458.9660178868144</v>
      </c>
      <c r="AR10">
        <f t="shared" si="14"/>
        <v>-3485.6560937139202</v>
      </c>
      <c r="AS10">
        <f t="shared" si="15"/>
        <v>-830.66715094371204</v>
      </c>
      <c r="AT10">
        <f t="shared" si="16"/>
        <v>103.69769738166417</v>
      </c>
      <c r="AU10">
        <f t="shared" si="17"/>
        <v>-4212.6255472759685</v>
      </c>
      <c r="AW10">
        <v>7</v>
      </c>
      <c r="AX10">
        <f>IF(Z10&gt;0, (R10*SUMPRODUCT(K10:$K$98, X10:$X$98)-K10*$AZ$3)/Z10, 0)</f>
        <v>48937.26910474871</v>
      </c>
    </row>
    <row r="11" spans="1:52" x14ac:dyDescent="0.25">
      <c r="A11" t="s">
        <v>33</v>
      </c>
      <c r="C11" s="25">
        <f>AU81</f>
        <v>65441.875873167701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1000000</v>
      </c>
      <c r="S11">
        <f t="shared" si="1"/>
        <v>50623.349731564587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44379.986784221343</v>
      </c>
      <c r="AC11">
        <f t="shared" si="2"/>
        <v>45105.719317157767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-6800.0508718905867</v>
      </c>
      <c r="AI11">
        <f t="shared" si="7"/>
        <v>-6844.6011827217899</v>
      </c>
      <c r="AJ11">
        <f t="shared" si="8"/>
        <v>-725.73253293642483</v>
      </c>
      <c r="AK11">
        <f t="shared" si="30"/>
        <v>106.51196828213121</v>
      </c>
      <c r="AL11">
        <f t="shared" si="9"/>
        <v>-7463.8217473760833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-3803.3271825711026</v>
      </c>
      <c r="AR11">
        <f t="shared" si="14"/>
        <v>-3828.2445561861618</v>
      </c>
      <c r="AS11">
        <f t="shared" si="15"/>
        <v>-405.90847359732732</v>
      </c>
      <c r="AT11">
        <f t="shared" si="16"/>
        <v>59.573063770911567</v>
      </c>
      <c r="AU11">
        <f t="shared" si="17"/>
        <v>-4174.5799660125776</v>
      </c>
      <c r="AW11">
        <v>8</v>
      </c>
      <c r="AX11">
        <f>IF(Z11&gt;0, (R11*SUMPRODUCT(K11:$K$98, X11:$X$98)-K11*$AZ$3)/Z11, 0)</f>
        <v>50623.349731564587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1000000</v>
      </c>
      <c r="S12">
        <f t="shared" si="1"/>
        <v>51781.806560016477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45105.719317157767</v>
      </c>
      <c r="AC12">
        <f t="shared" si="2"/>
        <v>45271.519270276724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-7821.534127490414</v>
      </c>
      <c r="AI12">
        <f t="shared" si="7"/>
        <v>-7865.2478585069302</v>
      </c>
      <c r="AJ12">
        <f t="shared" si="8"/>
        <v>-165.79995311895618</v>
      </c>
      <c r="AK12">
        <f t="shared" si="30"/>
        <v>103.74315442946286</v>
      </c>
      <c r="AL12">
        <f t="shared" si="9"/>
        <v>-7927.3046571964232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-4157.2285371671605</v>
      </c>
      <c r="AR12">
        <f t="shared" si="14"/>
        <v>-4180.4628499101282</v>
      </c>
      <c r="AS12">
        <f t="shared" si="15"/>
        <v>-88.124437652777701</v>
      </c>
      <c r="AT12">
        <f t="shared" si="16"/>
        <v>55.140589441918443</v>
      </c>
      <c r="AU12">
        <f t="shared" si="17"/>
        <v>-4213.4466981209871</v>
      </c>
      <c r="AW12">
        <v>9</v>
      </c>
      <c r="AX12">
        <f>IF(Z12&gt;0, (R12*SUMPRODUCT(K12:$K$98, X12:$X$98)-K12*$AZ$3)/Z12, 0)</f>
        <v>51781.806560016477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1000000</v>
      </c>
      <c r="S13">
        <f t="shared" si="1"/>
        <v>52375.247395289582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45271.519270276724</v>
      </c>
      <c r="AC13">
        <f t="shared" si="2"/>
        <v>44865.583200809866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-8913.8067755170796</v>
      </c>
      <c r="AI13">
        <f t="shared" si="7"/>
        <v>-8956.6376788846555</v>
      </c>
      <c r="AJ13">
        <f t="shared" si="8"/>
        <v>405.93606946685759</v>
      </c>
      <c r="AK13">
        <f t="shared" si="30"/>
        <v>90.543038540553454</v>
      </c>
      <c r="AL13">
        <f t="shared" si="9"/>
        <v>-8460.1585708772436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-4503.596065797914</v>
      </c>
      <c r="AR13">
        <f t="shared" si="14"/>
        <v>-4525.2358761234636</v>
      </c>
      <c r="AS13">
        <f t="shared" si="15"/>
        <v>205.0944261477284</v>
      </c>
      <c r="AT13">
        <f t="shared" si="16"/>
        <v>45.745805627806106</v>
      </c>
      <c r="AU13">
        <f t="shared" si="17"/>
        <v>-4274.3956443479283</v>
      </c>
      <c r="AW13">
        <v>10</v>
      </c>
      <c r="AX13">
        <f>IF(Z13&gt;0, (R13*SUMPRODUCT(K13:$K$98, X13:$X$98)-K13*$AZ$3)/Z13, 0)</f>
        <v>52375.247395289582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1000000</v>
      </c>
      <c r="S14">
        <f t="shared" si="1"/>
        <v>52408.072857163002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44865.583200809866</v>
      </c>
      <c r="AC14">
        <f t="shared" si="2"/>
        <v>43914.815067839081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-10111.991663572267</v>
      </c>
      <c r="AI14">
        <f t="shared" si="7"/>
        <v>-10153.888658322989</v>
      </c>
      <c r="AJ14">
        <f t="shared" si="8"/>
        <v>950.76813297078479</v>
      </c>
      <c r="AK14">
        <f t="shared" si="30"/>
        <v>80.758049761457755</v>
      </c>
      <c r="AL14">
        <f t="shared" si="9"/>
        <v>-9122.3624755907458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-4857.3539573734315</v>
      </c>
      <c r="AR14">
        <f t="shared" si="14"/>
        <v>-4877.4794222694909</v>
      </c>
      <c r="AS14">
        <f t="shared" si="15"/>
        <v>456.70699767949674</v>
      </c>
      <c r="AT14">
        <f t="shared" si="16"/>
        <v>38.792598495873342</v>
      </c>
      <c r="AU14">
        <f t="shared" si="17"/>
        <v>-4381.9798260941207</v>
      </c>
      <c r="AW14">
        <v>11</v>
      </c>
      <c r="AX14">
        <f>IF(Z14&gt;0, (R14*SUMPRODUCT(K14:$K$98, X14:$X$98)-K14*$AZ$3)/Z14, 0)</f>
        <v>52408.072857163002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1000000</v>
      </c>
      <c r="S15">
        <f t="shared" si="1"/>
        <v>52041.922696649621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43914.815067839081</v>
      </c>
      <c r="AC15">
        <f t="shared" si="2"/>
        <v>42577.600546987429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-11420.075020057526</v>
      </c>
      <c r="AI15">
        <f t="shared" si="7"/>
        <v>-11460.982041109737</v>
      </c>
      <c r="AJ15">
        <f t="shared" si="8"/>
        <v>1337.2145208516522</v>
      </c>
      <c r="AK15">
        <f t="shared" si="30"/>
        <v>180.05074177814024</v>
      </c>
      <c r="AL15">
        <f t="shared" si="9"/>
        <v>-9943.716778479944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-5204.154633395271</v>
      </c>
      <c r="AR15">
        <f t="shared" si="14"/>
        <v>-5222.7960576217638</v>
      </c>
      <c r="AS15">
        <f t="shared" si="15"/>
        <v>609.37175389050185</v>
      </c>
      <c r="AT15">
        <f t="shared" si="16"/>
        <v>82.049539992097536</v>
      </c>
      <c r="AU15">
        <f t="shared" si="17"/>
        <v>-4531.3747637391643</v>
      </c>
      <c r="AW15">
        <v>12</v>
      </c>
      <c r="AX15">
        <f>IF(Z15&gt;0, (R15*SUMPRODUCT(K15:$K$98, X15:$X$98)-K15*$AZ$3)/Z15, 0)</f>
        <v>52041.922696649621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1000000</v>
      </c>
      <c r="S16">
        <f t="shared" si="1"/>
        <v>51286.233064453263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42577.600546987429</v>
      </c>
      <c r="AC16">
        <f t="shared" si="2"/>
        <v>40888.100396331858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-12706.070902916872</v>
      </c>
      <c r="AI16">
        <f t="shared" si="7"/>
        <v>-12745.933550213414</v>
      </c>
      <c r="AJ16">
        <f t="shared" si="8"/>
        <v>1689.5001506555709</v>
      </c>
      <c r="AK16">
        <f t="shared" si="30"/>
        <v>302.30096388361079</v>
      </c>
      <c r="AL16">
        <f t="shared" si="9"/>
        <v>-10754.132435674233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-5477.4249695770559</v>
      </c>
      <c r="AR16">
        <f t="shared" si="14"/>
        <v>-5494.6092479683721</v>
      </c>
      <c r="AS16">
        <f t="shared" si="15"/>
        <v>728.32194798949217</v>
      </c>
      <c r="AT16">
        <f t="shared" si="16"/>
        <v>130.3180865709777</v>
      </c>
      <c r="AU16">
        <f t="shared" si="17"/>
        <v>-4635.9692134079023</v>
      </c>
      <c r="AW16">
        <v>13</v>
      </c>
      <c r="AX16">
        <f>IF(Z16&gt;0, (R16*SUMPRODUCT(K16:$K$98, X16:$X$98)-K16*$AZ$3)/Z16, 0)</f>
        <v>51286.233064453263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1000000</v>
      </c>
      <c r="S17">
        <f t="shared" si="1"/>
        <v>50436.447271614452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40888.100396331858</v>
      </c>
      <c r="AC17">
        <f t="shared" si="2"/>
        <v>39102.212391171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-14003.518386427064</v>
      </c>
      <c r="AI17">
        <f t="shared" si="7"/>
        <v>-14042.282231331319</v>
      </c>
      <c r="AJ17">
        <f t="shared" si="8"/>
        <v>1785.8880051608576</v>
      </c>
      <c r="AK17">
        <f t="shared" si="30"/>
        <v>564.25578546937959</v>
      </c>
      <c r="AL17">
        <f t="shared" si="9"/>
        <v>-11692.138440701081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-5674.6926277739003</v>
      </c>
      <c r="AR17">
        <f t="shared" si="14"/>
        <v>-5690.4010303933128</v>
      </c>
      <c r="AS17">
        <f t="shared" si="15"/>
        <v>723.70137398747647</v>
      </c>
      <c r="AT17">
        <f t="shared" si="16"/>
        <v>228.65526060117742</v>
      </c>
      <c r="AU17">
        <f t="shared" si="17"/>
        <v>-4738.044395804659</v>
      </c>
      <c r="AW17">
        <v>14</v>
      </c>
      <c r="AX17">
        <f>IF(Z17&gt;0, (R17*SUMPRODUCT(K17:$K$98, X17:$X$98)-K17*$AZ$3)/Z17, 0)</f>
        <v>50436.447271614452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1000000</v>
      </c>
      <c r="S18">
        <f t="shared" si="1"/>
        <v>49581.423674173806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39102.212391171</v>
      </c>
      <c r="AC18">
        <f t="shared" si="2"/>
        <v>37293.564365676393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-15356.046744382946</v>
      </c>
      <c r="AI18">
        <f t="shared" si="7"/>
        <v>-15393.65514850094</v>
      </c>
      <c r="AJ18">
        <f t="shared" si="8"/>
        <v>1808.6480254946073</v>
      </c>
      <c r="AK18">
        <f t="shared" si="30"/>
        <v>844.60778764929364</v>
      </c>
      <c r="AL18">
        <f t="shared" si="9"/>
        <v>-12740.39933535704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-5807.0009531538253</v>
      </c>
      <c r="AR18">
        <f t="shared" si="14"/>
        <v>-5821.2228451677765</v>
      </c>
      <c r="AS18">
        <f t="shared" si="15"/>
        <v>683.95342777976191</v>
      </c>
      <c r="AT18">
        <f t="shared" si="16"/>
        <v>319.39458830539502</v>
      </c>
      <c r="AU18">
        <f t="shared" si="17"/>
        <v>-4817.8748290826197</v>
      </c>
      <c r="AW18">
        <v>15</v>
      </c>
      <c r="AX18">
        <f>IF(Z18&gt;0, (R18*SUMPRODUCT(K18:$K$98, X18:$X$98)-K18*$AZ$3)/Z18, 0)</f>
        <v>49581.423674173806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1000000</v>
      </c>
      <c r="S19">
        <f t="shared" si="1"/>
        <v>48269.48868997884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37293.564365676393</v>
      </c>
      <c r="AC19">
        <f t="shared" si="2"/>
        <v>35127.187424198935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-16915.729893775784</v>
      </c>
      <c r="AI19">
        <f t="shared" si="7"/>
        <v>-16952.116427357909</v>
      </c>
      <c r="AJ19">
        <f t="shared" si="8"/>
        <v>2166.3769414774579</v>
      </c>
      <c r="AK19">
        <f t="shared" si="30"/>
        <v>831.64648535458355</v>
      </c>
      <c r="AL19">
        <f t="shared" si="9"/>
        <v>-13954.093000525867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-5965.5007919401733</v>
      </c>
      <c r="AR19">
        <f t="shared" si="14"/>
        <v>-5978.3328657710517</v>
      </c>
      <c r="AS19">
        <f t="shared" si="15"/>
        <v>763.99442655915027</v>
      </c>
      <c r="AT19">
        <f t="shared" si="16"/>
        <v>293.28842433352645</v>
      </c>
      <c r="AU19">
        <f t="shared" si="17"/>
        <v>-4921.0500148783749</v>
      </c>
      <c r="AW19">
        <v>16</v>
      </c>
      <c r="AX19">
        <f>IF(Z19&gt;0, (R19*SUMPRODUCT(K19:$K$98, X19:$X$98)-K19*$AZ$3)/Z19, 0)</f>
        <v>48269.48868997884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1000000</v>
      </c>
      <c r="S20">
        <f t="shared" si="1"/>
        <v>45234.788747131526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35127.187424198935</v>
      </c>
      <c r="AC20">
        <f t="shared" si="2"/>
        <v>31755.108418925029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-18447.026476264538</v>
      </c>
      <c r="AI20">
        <f t="shared" si="7"/>
        <v>-18482.126793187028</v>
      </c>
      <c r="AJ20">
        <f t="shared" si="8"/>
        <v>3372.0790052739067</v>
      </c>
      <c r="AK20">
        <f t="shared" si="30"/>
        <v>151.04690592405541</v>
      </c>
      <c r="AL20">
        <f t="shared" si="9"/>
        <v>-14959.000881989066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-6170.4712115486609</v>
      </c>
      <c r="AR20">
        <f t="shared" si="14"/>
        <v>-6182.2121550207767</v>
      </c>
      <c r="AS20">
        <f t="shared" si="15"/>
        <v>1127.9496157216822</v>
      </c>
      <c r="AT20">
        <f t="shared" si="16"/>
        <v>50.524705745780217</v>
      </c>
      <c r="AU20">
        <f t="shared" si="17"/>
        <v>-5003.7378335533149</v>
      </c>
      <c r="AW20">
        <v>17</v>
      </c>
      <c r="AX20">
        <f>IF(Z20&gt;0, (R20*SUMPRODUCT(K20:$K$98, X20:$X$98)-K20*$AZ$3)/Z20, 0)</f>
        <v>45234.788747131526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1000000</v>
      </c>
      <c r="S21">
        <f t="shared" si="1"/>
        <v>41363.352388131156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31755.108418925029</v>
      </c>
      <c r="AC21">
        <f t="shared" si="2"/>
        <v>27928.177633575629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-19794.927625376957</v>
      </c>
      <c r="AI21">
        <f t="shared" si="7"/>
        <v>-19828.687192748956</v>
      </c>
      <c r="AJ21">
        <f t="shared" si="8"/>
        <v>3826.9307853493992</v>
      </c>
      <c r="AK21">
        <f t="shared" si="30"/>
        <v>50.808173470280046</v>
      </c>
      <c r="AL21">
        <f t="shared" si="9"/>
        <v>-15950.948233929277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-6296.4433475589603</v>
      </c>
      <c r="AR21">
        <f t="shared" si="14"/>
        <v>-6307.1817148527807</v>
      </c>
      <c r="AS21">
        <f t="shared" si="15"/>
        <v>1217.2842124510141</v>
      </c>
      <c r="AT21">
        <f t="shared" si="16"/>
        <v>16.161250594240268</v>
      </c>
      <c r="AU21">
        <f t="shared" si="17"/>
        <v>-5073.736251807527</v>
      </c>
      <c r="AW21">
        <v>18</v>
      </c>
      <c r="AX21">
        <f>IF(Z21&gt;0, (R21*SUMPRODUCT(K21:$K$98, X21:$X$98)-K21*$AZ$3)/Z21, 0)</f>
        <v>41363.352388131156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1000000</v>
      </c>
      <c r="S22">
        <f t="shared" si="1"/>
        <v>38070.724442126011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27928.177633575629</v>
      </c>
      <c r="AC22">
        <f t="shared" si="2"/>
        <v>24642.601660928005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-21154.623339236565</v>
      </c>
      <c r="AI22">
        <f t="shared" si="7"/>
        <v>-21186.98757976788</v>
      </c>
      <c r="AJ22">
        <f t="shared" si="8"/>
        <v>3285.5759726476244</v>
      </c>
      <c r="AK22">
        <f t="shared" si="30"/>
        <v>586.49173030508825</v>
      </c>
      <c r="AL22">
        <f t="shared" si="9"/>
        <v>-17314.919876815165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-6282.8574777073554</v>
      </c>
      <c r="AR22">
        <f t="shared" si="14"/>
        <v>-6292.469556701707</v>
      </c>
      <c r="AS22">
        <f t="shared" si="15"/>
        <v>975.8058669868858</v>
      </c>
      <c r="AT22">
        <f t="shared" si="16"/>
        <v>174.18622370488538</v>
      </c>
      <c r="AU22">
        <f t="shared" si="17"/>
        <v>-5142.4774660099356</v>
      </c>
      <c r="AW22">
        <v>19</v>
      </c>
      <c r="AX22">
        <f>IF(Z22&gt;0, (R22*SUMPRODUCT(K22:$K$98, X22:$X$98)-K22*$AZ$3)/Z22, 0)</f>
        <v>38070.724442126011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1000000</v>
      </c>
      <c r="S23">
        <f t="shared" si="1"/>
        <v>37037.945771744919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24642.601660928005</v>
      </c>
      <c r="AC23">
        <f t="shared" si="2"/>
        <v>22903.306620209525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-22437.85610074061</v>
      </c>
      <c r="AI23">
        <f t="shared" si="7"/>
        <v>-22468.774806061574</v>
      </c>
      <c r="AJ23">
        <f t="shared" si="8"/>
        <v>1739.2950407184799</v>
      </c>
      <c r="AK23">
        <f t="shared" si="30"/>
        <v>1724.9821162649605</v>
      </c>
      <c r="AL23">
        <f t="shared" si="9"/>
        <v>-19004.497649078134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-5949.9764511789253</v>
      </c>
      <c r="AR23">
        <f t="shared" si="14"/>
        <v>-5958.1753436103018</v>
      </c>
      <c r="AS23">
        <f t="shared" si="15"/>
        <v>461.21895458566837</v>
      </c>
      <c r="AT23">
        <f t="shared" si="16"/>
        <v>457.42351338738325</v>
      </c>
      <c r="AU23">
        <f t="shared" si="17"/>
        <v>-5039.5328756372501</v>
      </c>
      <c r="AW23">
        <v>20</v>
      </c>
      <c r="AX23">
        <f>IF(Z23&gt;0, (R23*SUMPRODUCT(K23:$K$98, X23:$X$98)-K23*$AZ$3)/Z23, 0)</f>
        <v>37037.945771744919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1000000</v>
      </c>
      <c r="S24">
        <f t="shared" si="1"/>
        <v>35703.494800400505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22903.306620209525</v>
      </c>
      <c r="AC24">
        <f t="shared" si="2"/>
        <v>21010.082344913542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-23730.259072245208</v>
      </c>
      <c r="AI24">
        <f t="shared" si="7"/>
        <v>-23759.682077559351</v>
      </c>
      <c r="AJ24">
        <f t="shared" si="8"/>
        <v>1893.2242752959828</v>
      </c>
      <c r="AK24">
        <f t="shared" si="30"/>
        <v>1603.2314634146669</v>
      </c>
      <c r="AL24">
        <f t="shared" si="9"/>
        <v>-20263.226338848701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-5618.4736103663599</v>
      </c>
      <c r="AR24">
        <f t="shared" si="14"/>
        <v>-5625.4399219600045</v>
      </c>
      <c r="AS24">
        <f t="shared" si="15"/>
        <v>448.24755586829951</v>
      </c>
      <c r="AT24">
        <f t="shared" si="16"/>
        <v>379.58766657713073</v>
      </c>
      <c r="AU24">
        <f t="shared" si="17"/>
        <v>-4797.6046995145743</v>
      </c>
      <c r="AW24">
        <v>21</v>
      </c>
      <c r="AX24">
        <f>IF(Z24&gt;0, (R24*SUMPRODUCT(K24:$K$98, X24:$X$98)-K24*$AZ$3)/Z24, 0)</f>
        <v>35703.494800400505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1000000</v>
      </c>
      <c r="S25">
        <f t="shared" si="1"/>
        <v>34106.88159407791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21010.082344913542</v>
      </c>
      <c r="AC25">
        <f t="shared" si="2"/>
        <v>19013.708891585517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-25101.236013120702</v>
      </c>
      <c r="AI25">
        <f t="shared" si="7"/>
        <v>-25129.109726581049</v>
      </c>
      <c r="AJ25">
        <f t="shared" si="8"/>
        <v>1996.3734533280258</v>
      </c>
      <c r="AK25">
        <f t="shared" si="30"/>
        <v>1470.705764143948</v>
      </c>
      <c r="AL25">
        <f t="shared" si="9"/>
        <v>-21662.030509109074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-5306.3140555338587</v>
      </c>
      <c r="AR25">
        <f t="shared" si="14"/>
        <v>-5312.206461686179</v>
      </c>
      <c r="AS25">
        <f t="shared" si="15"/>
        <v>422.02640977328315</v>
      </c>
      <c r="AT25">
        <f t="shared" si="16"/>
        <v>310.90208720209802</v>
      </c>
      <c r="AU25">
        <f t="shared" si="17"/>
        <v>-4579.2779647107973</v>
      </c>
      <c r="AW25">
        <v>22</v>
      </c>
      <c r="AX25">
        <f>IF(Z25&gt;0, (R25*SUMPRODUCT(K25:$K$98, X25:$X$98)-K25*$AZ$3)/Z25, 0)</f>
        <v>34106.88159407791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1000000</v>
      </c>
      <c r="S26">
        <f t="shared" si="1"/>
        <v>32234.427380989015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19013.708891585517</v>
      </c>
      <c r="AC26">
        <f t="shared" si="2"/>
        <v>16941.412833407314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-26330.617436015727</v>
      </c>
      <c r="AI26">
        <f t="shared" si="7"/>
        <v>-26356.895881469671</v>
      </c>
      <c r="AJ26">
        <f t="shared" si="8"/>
        <v>2072.2960581782027</v>
      </c>
      <c r="AK26">
        <f t="shared" si="30"/>
        <v>1330.9596224109862</v>
      </c>
      <c r="AL26">
        <f t="shared" si="9"/>
        <v>-22953.640200880483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-4969.8223354484653</v>
      </c>
      <c r="AR26">
        <f t="shared" si="14"/>
        <v>-4974.7823104841909</v>
      </c>
      <c r="AS26">
        <f t="shared" si="15"/>
        <v>391.13945051317603</v>
      </c>
      <c r="AT26">
        <f t="shared" si="16"/>
        <v>251.21449867675727</v>
      </c>
      <c r="AU26">
        <f t="shared" si="17"/>
        <v>-4332.4283612942581</v>
      </c>
      <c r="AW26">
        <v>23</v>
      </c>
      <c r="AX26">
        <f>IF(Z26&gt;0, (R26*SUMPRODUCT(K26:$K$98, X26:$X$98)-K26*$AZ$3)/Z26, 0)</f>
        <v>32234.427380989015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1000000</v>
      </c>
      <c r="S27">
        <f t="shared" si="1"/>
        <v>30144.160865904832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16941.412833407314</v>
      </c>
      <c r="AC27">
        <f t="shared" si="2"/>
        <v>14859.106567026392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-27378.398112374645</v>
      </c>
      <c r="AI27">
        <f t="shared" si="7"/>
        <v>-27403.044853468429</v>
      </c>
      <c r="AJ27">
        <f t="shared" si="8"/>
        <v>2082.3062663809214</v>
      </c>
      <c r="AK27">
        <f t="shared" si="30"/>
        <v>1185.898898338512</v>
      </c>
      <c r="AL27">
        <f t="shared" si="9"/>
        <v>-24134.839688748994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-4613.9175774824807</v>
      </c>
      <c r="AR27">
        <f t="shared" si="14"/>
        <v>-4618.071145251256</v>
      </c>
      <c r="AS27">
        <f t="shared" si="15"/>
        <v>350.91861272242795</v>
      </c>
      <c r="AT27">
        <f t="shared" si="16"/>
        <v>199.85244387574548</v>
      </c>
      <c r="AU27">
        <f t="shared" si="17"/>
        <v>-4067.3000886530826</v>
      </c>
      <c r="AW27">
        <v>24</v>
      </c>
      <c r="AX27">
        <f>IF(Z27&gt;0, (R27*SUMPRODUCT(K27:$K$98, X27:$X$98)-K27*$AZ$3)/Z27, 0)</f>
        <v>30144.160865904832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1000000</v>
      </c>
      <c r="S28">
        <f t="shared" si="1"/>
        <v>27899.374840738608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14859.106567026392</v>
      </c>
      <c r="AC28">
        <f t="shared" si="2"/>
        <v>12823.328336925646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-28377.671595879212</v>
      </c>
      <c r="AI28">
        <f t="shared" si="7"/>
        <v>-28400.652985982262</v>
      </c>
      <c r="AJ28">
        <f t="shared" si="8"/>
        <v>2035.7782301007464</v>
      </c>
      <c r="AK28">
        <f t="shared" si="30"/>
        <v>1040.1374596918477</v>
      </c>
      <c r="AL28">
        <f t="shared" si="9"/>
        <v>-25324.737296189669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-4269.9278188631797</v>
      </c>
      <c r="AR28">
        <f t="shared" si="14"/>
        <v>-4273.3857796964212</v>
      </c>
      <c r="AS28">
        <f t="shared" si="15"/>
        <v>306.31921538642024</v>
      </c>
      <c r="AT28">
        <f t="shared" si="16"/>
        <v>156.50726873676388</v>
      </c>
      <c r="AU28">
        <f t="shared" si="17"/>
        <v>-3810.5592955732377</v>
      </c>
      <c r="AW28">
        <v>25</v>
      </c>
      <c r="AX28">
        <f>IF(Z28&gt;0, (R28*SUMPRODUCT(K28:$K$98, X28:$X$98)-K28*$AZ$3)/Z28, 0)</f>
        <v>27899.374840738608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1000000</v>
      </c>
      <c r="S29">
        <f t="shared" si="1"/>
        <v>25497.90173077635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12823.328336925646</v>
      </c>
      <c r="AC29">
        <f t="shared" si="2"/>
        <v>10855.310649653322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-29298.035682408918</v>
      </c>
      <c r="AI29">
        <f t="shared" si="7"/>
        <v>-29319.322356826819</v>
      </c>
      <c r="AJ29">
        <f t="shared" si="8"/>
        <v>1968.0176872723241</v>
      </c>
      <c r="AK29">
        <f t="shared" si="30"/>
        <v>897.63298358479528</v>
      </c>
      <c r="AL29">
        <f t="shared" si="9"/>
        <v>-26453.671685969701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-3936.0830742682151</v>
      </c>
      <c r="AR29">
        <f t="shared" si="14"/>
        <v>-3938.9428604938857</v>
      </c>
      <c r="AS29">
        <f t="shared" si="15"/>
        <v>264.39592035120916</v>
      </c>
      <c r="AT29">
        <f t="shared" si="16"/>
        <v>120.59368183903075</v>
      </c>
      <c r="AU29">
        <f t="shared" si="17"/>
        <v>-3553.9532583036462</v>
      </c>
      <c r="AW29">
        <v>26</v>
      </c>
      <c r="AX29">
        <f>IF(Z29&gt;0, (R29*SUMPRODUCT(K29:$K$98, X29:$X$98)-K29*$AZ$3)/Z29, 0)</f>
        <v>25497.90173077635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1000000</v>
      </c>
      <c r="S30">
        <f t="shared" si="1"/>
        <v>22933.324525447577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10855.310649653322</v>
      </c>
      <c r="AC30">
        <f t="shared" si="2"/>
        <v>8974.5044785912178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-30145.866030380457</v>
      </c>
      <c r="AI30">
        <f t="shared" si="7"/>
        <v>-30165.432544752661</v>
      </c>
      <c r="AJ30">
        <f t="shared" si="8"/>
        <v>1880.8061710621041</v>
      </c>
      <c r="AK30">
        <f t="shared" si="30"/>
        <v>759.87174547573261</v>
      </c>
      <c r="AL30">
        <f t="shared" si="9"/>
        <v>-27524.754628214825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-3616.0588889564219</v>
      </c>
      <c r="AR30">
        <f t="shared" si="14"/>
        <v>-3618.4059327650225</v>
      </c>
      <c r="AS30">
        <f t="shared" si="15"/>
        <v>225.60658454526347</v>
      </c>
      <c r="AT30">
        <f t="shared" si="16"/>
        <v>91.14818519146975</v>
      </c>
      <c r="AU30">
        <f t="shared" si="17"/>
        <v>-3301.6511630282894</v>
      </c>
      <c r="AW30">
        <v>27</v>
      </c>
      <c r="AX30">
        <f>IF(Z30&gt;0, (R30*SUMPRODUCT(K30:$K$98, X30:$X$98)-K30*$AZ$3)/Z30, 0)</f>
        <v>22933.324525447577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1000000</v>
      </c>
      <c r="S31">
        <f t="shared" si="1"/>
        <v>20177.244877704521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8974.5044785912178</v>
      </c>
      <c r="AC31">
        <f t="shared" si="2"/>
        <v>7193.514253211677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-30900.805239285834</v>
      </c>
      <c r="AI31">
        <f t="shared" si="7"/>
        <v>-30918.631048252351</v>
      </c>
      <c r="AJ31">
        <f t="shared" si="8"/>
        <v>1780.9902253795408</v>
      </c>
      <c r="AK31">
        <f t="shared" si="30"/>
        <v>628.21531350138525</v>
      </c>
      <c r="AL31">
        <f t="shared" si="9"/>
        <v>-28509.425509371424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-3309.4780412494451</v>
      </c>
      <c r="AR31">
        <f t="shared" si="14"/>
        <v>-3311.3871864281991</v>
      </c>
      <c r="AS31">
        <f t="shared" si="15"/>
        <v>190.74415688947636</v>
      </c>
      <c r="AT31">
        <f t="shared" si="16"/>
        <v>67.281896672590435</v>
      </c>
      <c r="AU31">
        <f t="shared" si="17"/>
        <v>-3053.3611328661323</v>
      </c>
      <c r="AW31">
        <v>28</v>
      </c>
      <c r="AX31">
        <f>IF(Z31&gt;0, (R31*SUMPRODUCT(K31:$K$98, X31:$X$98)-K31*$AZ$3)/Z31, 0)</f>
        <v>20177.244877704521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1000000</v>
      </c>
      <c r="S32">
        <f t="shared" si="1"/>
        <v>17180.051756304831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7193.514253211677</v>
      </c>
      <c r="AC32">
        <f t="shared" si="2"/>
        <v>5522.4903758701612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-31503.186400924573</v>
      </c>
      <c r="AI32">
        <f t="shared" si="7"/>
        <v>-31519.258792481378</v>
      </c>
      <c r="AJ32">
        <f t="shared" si="8"/>
        <v>1671.0238773415158</v>
      </c>
      <c r="AK32">
        <f t="shared" si="30"/>
        <v>503.54599772481743</v>
      </c>
      <c r="AL32">
        <f t="shared" si="9"/>
        <v>-29344.688917415046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-3012.4938381719471</v>
      </c>
      <c r="AR32">
        <f t="shared" si="14"/>
        <v>-3014.0307614505441</v>
      </c>
      <c r="AS32">
        <f t="shared" si="15"/>
        <v>159.79174518618768</v>
      </c>
      <c r="AT32">
        <f t="shared" si="16"/>
        <v>48.151612223506326</v>
      </c>
      <c r="AU32">
        <f t="shared" si="17"/>
        <v>-2806.0874040408503</v>
      </c>
      <c r="AW32">
        <v>29</v>
      </c>
      <c r="AX32">
        <f>IF(Z32&gt;0, (R32*SUMPRODUCT(K32:$K$98, X32:$X$98)-K32*$AZ$3)/Z32, 0)</f>
        <v>17180.051756304831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1000000</v>
      </c>
      <c r="S33">
        <f t="shared" si="1"/>
        <v>13880.142464470928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5522.4903758701612</v>
      </c>
      <c r="AC33">
        <f t="shared" si="2"/>
        <v>3972.9020411874444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-32004.155152101248</v>
      </c>
      <c r="AI33">
        <f t="shared" si="7"/>
        <v>-32018.466611984881</v>
      </c>
      <c r="AJ33">
        <f t="shared" si="8"/>
        <v>1549.5883346827168</v>
      </c>
      <c r="AK33">
        <f t="shared" si="30"/>
        <v>386.57432631091132</v>
      </c>
      <c r="AL33">
        <f t="shared" si="9"/>
        <v>-30082.303950991252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-2732.4991080894965</v>
      </c>
      <c r="AR33">
        <f t="shared" si="14"/>
        <v>-2733.7210135321379</v>
      </c>
      <c r="AS33">
        <f t="shared" si="15"/>
        <v>132.303093842126</v>
      </c>
      <c r="AT33">
        <f t="shared" si="16"/>
        <v>33.005526839708203</v>
      </c>
      <c r="AU33">
        <f t="shared" si="17"/>
        <v>-2568.4123928503036</v>
      </c>
      <c r="AW33">
        <v>30</v>
      </c>
      <c r="AX33">
        <f>IF(Z33&gt;0, (R33*SUMPRODUCT(K33:$K$98, X33:$X$98)-K33*$AZ$3)/Z33, 0)</f>
        <v>13880.142464470928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1000000</v>
      </c>
      <c r="S34">
        <f t="shared" si="1"/>
        <v>10138.730626667166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3972.9020411874444</v>
      </c>
      <c r="AC34">
        <f t="shared" si="2"/>
        <v>2546.5685612133238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-32194.579002937178</v>
      </c>
      <c r="AI34">
        <f t="shared" si="7"/>
        <v>-32207.137619271827</v>
      </c>
      <c r="AJ34">
        <f t="shared" si="8"/>
        <v>1426.3334799741206</v>
      </c>
      <c r="AK34">
        <f t="shared" si="30"/>
        <v>278.10314288312111</v>
      </c>
      <c r="AL34">
        <f t="shared" si="9"/>
        <v>-30502.700996414584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-2454.2476815218333</v>
      </c>
      <c r="AR34">
        <f t="shared" si="14"/>
        <v>-2455.2050462700918</v>
      </c>
      <c r="AS34">
        <f t="shared" si="15"/>
        <v>108.73183451114826</v>
      </c>
      <c r="AT34">
        <f t="shared" si="16"/>
        <v>21.200277027463727</v>
      </c>
      <c r="AU34">
        <f t="shared" si="17"/>
        <v>-2325.2729347314798</v>
      </c>
      <c r="AW34">
        <v>31</v>
      </c>
      <c r="AX34">
        <f>IF(Z34&gt;0, (R34*SUMPRODUCT(K34:$K$98, X34:$X$98)-K34*$AZ$3)/Z34, 0)</f>
        <v>10138.730626667166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5808.1866552681422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2546.5685612133238</v>
      </c>
      <c r="AC35">
        <f t="shared" ref="AC35:AC66" si="33">S35*Z35</f>
        <v>1258.5401905087892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-31976.762976933034</v>
      </c>
      <c r="AI35">
        <f t="shared" ref="AI35:AI66" si="38">SUM(AE35:AH35)</f>
        <v>-31987.59716895549</v>
      </c>
      <c r="AJ35">
        <f t="shared" ref="AJ35:AJ66" si="39">AB35-AC35</f>
        <v>1288.0283707045346</v>
      </c>
      <c r="AK35">
        <f t="shared" si="30"/>
        <v>178.25979928493268</v>
      </c>
      <c r="AL35">
        <f t="shared" ref="AL35:AL66" si="40">SUM(AI35:AK35)</f>
        <v>-30521.308998966022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-2176.4671377358977</v>
      </c>
      <c r="AR35">
        <f t="shared" ref="AR35:AR66" si="45">AI35*$K35</f>
        <v>-2177.2045564332752</v>
      </c>
      <c r="AS35">
        <f t="shared" ref="AS35:AS66" si="46">AJ35*$K35</f>
        <v>87.668392930584432</v>
      </c>
      <c r="AT35">
        <f t="shared" ref="AT35:AT66" si="47">AK35*$K35</f>
        <v>12.13307911757442</v>
      </c>
      <c r="AU35">
        <f t="shared" ref="AU35:AU66" si="48">AL35*$K35</f>
        <v>-2077.403084385116</v>
      </c>
      <c r="AW35">
        <v>32</v>
      </c>
      <c r="AX35">
        <f>IF(Z35&gt;0, (R35*SUMPRODUCT(K35:$K$98, X35:$X$98)-K35*$AZ$3)/Z35, 0)</f>
        <v>5808.1866552681422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1000000</v>
      </c>
      <c r="S36">
        <f t="shared" si="32"/>
        <v>673.1865393011085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1258.5401905087892</v>
      </c>
      <c r="AC36">
        <f t="shared" si="33"/>
        <v>123.34029457405086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-31298.403077832056</v>
      </c>
      <c r="AI36">
        <f t="shared" si="38"/>
        <v>-31307.564007780395</v>
      </c>
      <c r="AJ36">
        <f t="shared" si="39"/>
        <v>1135.1998959347384</v>
      </c>
      <c r="AK36">
        <f t="shared" si="30"/>
        <v>88.097813335615257</v>
      </c>
      <c r="AL36">
        <f t="shared" si="40"/>
        <v>-30084.266298510043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-1902.0493159040482</v>
      </c>
      <c r="AR36">
        <f t="shared" si="45"/>
        <v>-1902.6060388939704</v>
      </c>
      <c r="AS36">
        <f t="shared" si="46"/>
        <v>68.987742924377258</v>
      </c>
      <c r="AT36">
        <f t="shared" si="47"/>
        <v>5.3538317968156326</v>
      </c>
      <c r="AU36">
        <f t="shared" si="48"/>
        <v>-1828.2644641727777</v>
      </c>
      <c r="AW36">
        <v>33</v>
      </c>
      <c r="AX36">
        <f>IF(Z36&gt;0, (R36*SUMPRODUCT(K36:$K$98, X36:$X$98)-K36*$AZ$3)/Z36, 0)</f>
        <v>673.1865393011085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1000000</v>
      </c>
      <c r="S37">
        <f t="shared" si="32"/>
        <v>-5607.2548233103134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123.34029457405086</v>
      </c>
      <c r="AC37">
        <f t="shared" si="33"/>
        <v>-849.00612686467321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-29974.331019439112</v>
      </c>
      <c r="AI37">
        <f t="shared" si="38"/>
        <v>-29981.901623536996</v>
      </c>
      <c r="AJ37">
        <f t="shared" si="39"/>
        <v>972.34642143872406</v>
      </c>
      <c r="AK37">
        <f t="shared" si="30"/>
        <v>8.6338206201835614</v>
      </c>
      <c r="AL37">
        <f t="shared" si="40"/>
        <v>-29000.921381478089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-1626.4138731554697</v>
      </c>
      <c r="AR37">
        <f t="shared" si="45"/>
        <v>-1626.8246558189753</v>
      </c>
      <c r="AS37">
        <f t="shared" si="46"/>
        <v>52.759733263618571</v>
      </c>
      <c r="AT37">
        <f t="shared" si="47"/>
        <v>0.46847302866895024</v>
      </c>
      <c r="AU37">
        <f t="shared" si="48"/>
        <v>-1573.5964495266878</v>
      </c>
      <c r="AW37">
        <v>34</v>
      </c>
      <c r="AX37">
        <f>IF(Z37&gt;0, (R37*SUMPRODUCT(K37:$K$98, X37:$X$98)-K37*$AZ$3)/Z37, 0)</f>
        <v>-5607.2548233103134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1000000</v>
      </c>
      <c r="S38">
        <f t="shared" si="32"/>
        <v>-13497.483807140576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-849.00612686467321</v>
      </c>
      <c r="AC38">
        <f t="shared" si="33"/>
        <v>-1645.3281299618184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-27999.083282709635</v>
      </c>
      <c r="AI38">
        <f t="shared" si="38"/>
        <v>-28005.178226602406</v>
      </c>
      <c r="AJ38">
        <f t="shared" si="39"/>
        <v>796.32200309714517</v>
      </c>
      <c r="AK38">
        <f t="shared" si="30"/>
        <v>-59.430428880527131</v>
      </c>
      <c r="AL38">
        <f t="shared" si="40"/>
        <v>-27268.286652385788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-1356.4611529344215</v>
      </c>
      <c r="AR38">
        <f t="shared" si="45"/>
        <v>-1356.756432409695</v>
      </c>
      <c r="AS38">
        <f t="shared" si="46"/>
        <v>38.57911530608034</v>
      </c>
      <c r="AT38">
        <f t="shared" si="47"/>
        <v>-2.8792038390931696</v>
      </c>
      <c r="AU38">
        <f t="shared" si="48"/>
        <v>-1321.0565209427079</v>
      </c>
      <c r="AW38">
        <v>35</v>
      </c>
      <c r="AX38">
        <f>IF(Z38&gt;0, (R38*SUMPRODUCT(K38:$K$98, X38:$X$98)-K38*$AZ$3)/Z38, 0)</f>
        <v>-13497.483807140576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1000000</v>
      </c>
      <c r="S39">
        <f t="shared" si="32"/>
        <v>-23720.817507820921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-1645.3281299618184</v>
      </c>
      <c r="AC39">
        <f t="shared" si="33"/>
        <v>-2260.6358274870222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-25378.121895265453</v>
      </c>
      <c r="AI39">
        <f t="shared" si="38"/>
        <v>-25382.886983624532</v>
      </c>
      <c r="AJ39">
        <f t="shared" si="39"/>
        <v>615.30769752520382</v>
      </c>
      <c r="AK39">
        <f t="shared" si="30"/>
        <v>-115.1729690973273</v>
      </c>
      <c r="AL39">
        <f t="shared" si="40"/>
        <v>-24882.752255196654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-1097.7539405287644</v>
      </c>
      <c r="AR39">
        <f t="shared" si="45"/>
        <v>-1097.9600587964885</v>
      </c>
      <c r="AS39">
        <f t="shared" si="46"/>
        <v>26.61569884420749</v>
      </c>
      <c r="AT39">
        <f t="shared" si="47"/>
        <v>-4.9819124201060658</v>
      </c>
      <c r="AU39">
        <f t="shared" si="48"/>
        <v>-1076.3262723723872</v>
      </c>
      <c r="AW39">
        <v>36</v>
      </c>
      <c r="AX39">
        <f>IF(Z39&gt;0, (R39*SUMPRODUCT(K39:$K$98, X39:$X$98)-K39*$AZ$3)/Z39, 0)</f>
        <v>-23720.817507820921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1000000</v>
      </c>
      <c r="S40">
        <f t="shared" si="32"/>
        <v>-37416.987569840989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-2260.6358274870222</v>
      </c>
      <c r="AC40">
        <f t="shared" si="33"/>
        <v>-2696.6456114004109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-22278.660853720481</v>
      </c>
      <c r="AI40">
        <f t="shared" si="38"/>
        <v>-22282.264358153283</v>
      </c>
      <c r="AJ40">
        <f t="shared" si="39"/>
        <v>436.00978391338867</v>
      </c>
      <c r="AK40">
        <f t="shared" ref="AK40:AK71" si="61">G40*SUM(AB40:AB40, AE40:AF40)</f>
        <v>-158.24450792409158</v>
      </c>
      <c r="AL40">
        <f t="shared" si="40"/>
        <v>-22004.499082163988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-860.43206268961626</v>
      </c>
      <c r="AR40">
        <f t="shared" si="45"/>
        <v>-860.57123491241657</v>
      </c>
      <c r="AS40">
        <f t="shared" si="46"/>
        <v>16.839288509695169</v>
      </c>
      <c r="AT40">
        <f t="shared" si="47"/>
        <v>-6.1116172671433837</v>
      </c>
      <c r="AU40">
        <f t="shared" si="48"/>
        <v>-849.84356366986492</v>
      </c>
      <c r="AW40">
        <v>37</v>
      </c>
      <c r="AX40">
        <f>IF(Z40&gt;0, (R40*SUMPRODUCT(K40:$K$98, X40:$X$98)-K40*$AZ$3)/Z40, 0)</f>
        <v>-37416.987569840989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1000000</v>
      </c>
      <c r="S41">
        <f t="shared" si="32"/>
        <v>-56577.557105917978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-2696.6456114004109</v>
      </c>
      <c r="AC41">
        <f t="shared" si="33"/>
        <v>-2966.2346771120156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-18921.626147341394</v>
      </c>
      <c r="AI41">
        <f t="shared" si="38"/>
        <v>-18924.247535422503</v>
      </c>
      <c r="AJ41">
        <f t="shared" si="39"/>
        <v>269.58906571160469</v>
      </c>
      <c r="AK41">
        <f t="shared" si="61"/>
        <v>-188.76519279802878</v>
      </c>
      <c r="AL41">
        <f t="shared" si="40"/>
        <v>-18843.423662508929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-652.48110233217869</v>
      </c>
      <c r="AR41">
        <f t="shared" si="45"/>
        <v>-652.57149658114452</v>
      </c>
      <c r="AS41">
        <f t="shared" si="46"/>
        <v>9.2963347548712285</v>
      </c>
      <c r="AT41">
        <f t="shared" si="47"/>
        <v>-6.5092566632339679</v>
      </c>
      <c r="AU41">
        <f t="shared" si="48"/>
        <v>-649.7844184895074</v>
      </c>
      <c r="AW41">
        <v>38</v>
      </c>
      <c r="AX41">
        <f>IF(Z41&gt;0, (R41*SUMPRODUCT(K41:$K$98, X41:$X$98)-K41*$AZ$3)/Z41, 0)</f>
        <v>-56577.557105917978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1000000</v>
      </c>
      <c r="S42">
        <f t="shared" si="32"/>
        <v>-84821.287096887085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-2966.2346771120156</v>
      </c>
      <c r="AC42">
        <f t="shared" si="33"/>
        <v>-3091.1773892852566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-15460.068737361573</v>
      </c>
      <c r="AI42">
        <f t="shared" si="38"/>
        <v>-15461.890908125</v>
      </c>
      <c r="AJ42">
        <f t="shared" si="39"/>
        <v>124.94271217324103</v>
      </c>
      <c r="AK42">
        <f t="shared" si="61"/>
        <v>-207.63642739784112</v>
      </c>
      <c r="AL42">
        <f t="shared" si="40"/>
        <v>-15544.584623349601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-475.99553422057841</v>
      </c>
      <c r="AR42">
        <f t="shared" si="45"/>
        <v>-476.05163650322112</v>
      </c>
      <c r="AS42">
        <f t="shared" si="46"/>
        <v>3.8468246188418562</v>
      </c>
      <c r="AT42">
        <f t="shared" si="47"/>
        <v>-6.392857228638352</v>
      </c>
      <c r="AU42">
        <f t="shared" si="48"/>
        <v>-478.59766911301762</v>
      </c>
      <c r="AW42">
        <v>39</v>
      </c>
      <c r="AX42">
        <f>IF(Z42&gt;0, (R42*SUMPRODUCT(K42:$K$98, X42:$X$98)-K42*$AZ$3)/Z42, 0)</f>
        <v>-84821.287096887085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1000000</v>
      </c>
      <c r="S43">
        <f t="shared" si="32"/>
        <v>-128988.63384783748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-3091.1773892852566</v>
      </c>
      <c r="AC43">
        <f t="shared" si="33"/>
        <v>-3096.1565037210676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-12075.65298252894</v>
      </c>
      <c r="AI43">
        <f t="shared" si="38"/>
        <v>-12076.853148935606</v>
      </c>
      <c r="AJ43">
        <f t="shared" si="39"/>
        <v>4.9791144358109705</v>
      </c>
      <c r="AK43">
        <f t="shared" si="61"/>
        <v>-216.38241724996797</v>
      </c>
      <c r="AL43">
        <f t="shared" si="40"/>
        <v>-12288.256451749763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-331.95870312557355</v>
      </c>
      <c r="AR43">
        <f t="shared" si="45"/>
        <v>-331.99169560096749</v>
      </c>
      <c r="AS43">
        <f t="shared" si="46"/>
        <v>0.13687544460055209</v>
      </c>
      <c r="AT43">
        <f t="shared" si="47"/>
        <v>-5.9483347785332867</v>
      </c>
      <c r="AU43">
        <f t="shared" si="48"/>
        <v>-337.80315493490025</v>
      </c>
      <c r="AW43">
        <v>40</v>
      </c>
      <c r="AX43">
        <f>IF(Z43&gt;0, (R43*SUMPRODUCT(K43:$K$98, X43:$X$98)-K43*$AZ$3)/Z43, 0)</f>
        <v>-128988.63384783748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1000000</v>
      </c>
      <c r="S44">
        <f t="shared" si="32"/>
        <v>-202338.23931216274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-3096.1565037210676</v>
      </c>
      <c r="AC44">
        <f t="shared" si="33"/>
        <v>-3007.5648320388141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-8899.2491715530086</v>
      </c>
      <c r="AI44">
        <f t="shared" si="38"/>
        <v>-8899.9923738370308</v>
      </c>
      <c r="AJ44">
        <f t="shared" si="39"/>
        <v>-88.591671682253491</v>
      </c>
      <c r="AK44">
        <f t="shared" si="61"/>
        <v>-216.73095526047476</v>
      </c>
      <c r="AL44">
        <f t="shared" si="40"/>
        <v>-9205.3150007797594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-218.42823634865786</v>
      </c>
      <c r="AR44">
        <f t="shared" si="45"/>
        <v>-218.44647792848329</v>
      </c>
      <c r="AS44">
        <f t="shared" si="46"/>
        <v>-2.1744444084777812</v>
      </c>
      <c r="AT44">
        <f t="shared" si="47"/>
        <v>-5.3195679104065405</v>
      </c>
      <c r="AU44">
        <f t="shared" si="48"/>
        <v>-225.94049024736762</v>
      </c>
      <c r="AW44">
        <v>41</v>
      </c>
      <c r="AX44">
        <f>IF(Z44&gt;0, (R44*SUMPRODUCT(K44:$K$98, X44:$X$98)-K44*$AZ$3)/Z44, 0)</f>
        <v>-202338.23931216274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1000000</v>
      </c>
      <c r="S45">
        <f t="shared" si="32"/>
        <v>-331736.75733305642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-3007.5648320388141</v>
      </c>
      <c r="AC45">
        <f t="shared" si="33"/>
        <v>-2850.5016623090546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-6122.7437253431408</v>
      </c>
      <c r="AI45">
        <f t="shared" si="38"/>
        <v>-6123.1733584180565</v>
      </c>
      <c r="AJ45">
        <f t="shared" si="39"/>
        <v>-157.06316972975947</v>
      </c>
      <c r="AK45">
        <f t="shared" si="61"/>
        <v>-210.529538242717</v>
      </c>
      <c r="AL45">
        <f t="shared" si="40"/>
        <v>-6490.7660663905326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-134.17866654499531</v>
      </c>
      <c r="AR45">
        <f t="shared" si="45"/>
        <v>-134.18808186526377</v>
      </c>
      <c r="AS45">
        <f t="shared" si="46"/>
        <v>-3.4420069862532592</v>
      </c>
      <c r="AT45">
        <f t="shared" si="47"/>
        <v>-4.6137114301902633</v>
      </c>
      <c r="AU45">
        <f t="shared" si="48"/>
        <v>-142.24380028170728</v>
      </c>
      <c r="AW45">
        <v>42</v>
      </c>
      <c r="AX45">
        <f>IF(Z45&gt;0, (R45*SUMPRODUCT(K45:$K$98, X45:$X$98)-K45*$AZ$3)/Z45, 0)</f>
        <v>-331736.75733305642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1000000</v>
      </c>
      <c r="S46">
        <f t="shared" si="32"/>
        <v>-540267.32764695061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-2850.5016623090546</v>
      </c>
      <c r="AC46">
        <f t="shared" si="33"/>
        <v>-2649.4201448554631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-3602.8289662394131</v>
      </c>
      <c r="AI46">
        <f t="shared" si="38"/>
        <v>-3603.0741615352672</v>
      </c>
      <c r="AJ46">
        <f t="shared" si="39"/>
        <v>-201.08151745359146</v>
      </c>
      <c r="AK46">
        <f t="shared" si="61"/>
        <v>-199.53511636163384</v>
      </c>
      <c r="AL46">
        <f t="shared" si="40"/>
        <v>-4003.6907953504924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-70.495762568292562</v>
      </c>
      <c r="AR46">
        <f t="shared" si="45"/>
        <v>-70.500560250758582</v>
      </c>
      <c r="AS46">
        <f t="shared" si="46"/>
        <v>-3.9345178591912058</v>
      </c>
      <c r="AT46">
        <f t="shared" si="47"/>
        <v>-3.9042597688861918</v>
      </c>
      <c r="AU46">
        <f t="shared" si="48"/>
        <v>-78.339337878835977</v>
      </c>
      <c r="AW46">
        <v>43</v>
      </c>
      <c r="AX46">
        <f>IF(Z46&gt;0, (R46*SUMPRODUCT(K46:$K$98, X46:$X$98)-K46*$AZ$3)/Z46, 0)</f>
        <v>-540267.32764695061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1000000</v>
      </c>
      <c r="S47">
        <f t="shared" si="32"/>
        <v>-877136.46756657586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-2649.4201448554631</v>
      </c>
      <c r="AC47">
        <f t="shared" si="33"/>
        <v>-2420.576457425017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-2095.2319015195426</v>
      </c>
      <c r="AI47">
        <f t="shared" si="38"/>
        <v>-2095.3698832673622</v>
      </c>
      <c r="AJ47">
        <f t="shared" si="39"/>
        <v>-228.84368743044615</v>
      </c>
      <c r="AK47">
        <f t="shared" si="61"/>
        <v>-185.45941013988244</v>
      </c>
      <c r="AL47">
        <f t="shared" si="40"/>
        <v>-2509.6729808376908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-36.604412621481082</v>
      </c>
      <c r="AR47">
        <f t="shared" si="45"/>
        <v>-36.606823209458362</v>
      </c>
      <c r="AS47">
        <f t="shared" si="46"/>
        <v>-3.9979769086420451</v>
      </c>
      <c r="AT47">
        <f t="shared" si="47"/>
        <v>-3.2400388560203632</v>
      </c>
      <c r="AU47">
        <f t="shared" si="48"/>
        <v>-43.844838974120776</v>
      </c>
      <c r="AW47">
        <v>44</v>
      </c>
      <c r="AX47">
        <f>IF(Z47&gt;0, (R47*SUMPRODUCT(K47:$K$98, X47:$X$98)-K47*$AZ$3)/Z47, 0)</f>
        <v>-877136.46756657586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1000000</v>
      </c>
      <c r="S48">
        <f t="shared" si="32"/>
        <v>-1432496.9564339651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-2420.576457425017</v>
      </c>
      <c r="AC48">
        <f t="shared" si="33"/>
        <v>-2189.9135039761964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-1203.2999284406983</v>
      </c>
      <c r="AI48">
        <f t="shared" si="38"/>
        <v>-1203.3763653746178</v>
      </c>
      <c r="AJ48">
        <f t="shared" si="39"/>
        <v>-230.66295344882064</v>
      </c>
      <c r="AK48">
        <f t="shared" si="61"/>
        <v>-169.4403520197512</v>
      </c>
      <c r="AL48">
        <f t="shared" si="40"/>
        <v>-1603.4796708431895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-18.76969486907139</v>
      </c>
      <c r="AR48">
        <f t="shared" si="45"/>
        <v>-18.770887171915</v>
      </c>
      <c r="AS48">
        <f t="shared" si="46"/>
        <v>-3.5980000924985922</v>
      </c>
      <c r="AT48">
        <f t="shared" si="47"/>
        <v>-2.6430182789423391</v>
      </c>
      <c r="AU48">
        <f t="shared" si="48"/>
        <v>-25.01190554335593</v>
      </c>
      <c r="AW48">
        <v>45</v>
      </c>
      <c r="AX48">
        <f>IF(Z48&gt;0, (R48*SUMPRODUCT(K48:$K$98, X48:$X$98)-K48*$AZ$3)/Z48, 0)</f>
        <v>-1432496.9564339651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1000000</v>
      </c>
      <c r="S49">
        <f t="shared" si="32"/>
        <v>-2367776.9906569938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-2189.9135039761964</v>
      </c>
      <c r="AC49">
        <f t="shared" si="33"/>
        <v>-1970.0516219967835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-681.42545903360826</v>
      </c>
      <c r="AI49">
        <f t="shared" si="38"/>
        <v>-681.46706032523684</v>
      </c>
      <c r="AJ49">
        <f t="shared" si="39"/>
        <v>-219.86188197941283</v>
      </c>
      <c r="AK49">
        <f t="shared" si="61"/>
        <v>-153.29394527833375</v>
      </c>
      <c r="AL49">
        <f t="shared" si="40"/>
        <v>-1054.6228875829834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-9.490381141368518</v>
      </c>
      <c r="AR49">
        <f t="shared" si="45"/>
        <v>-9.4909605328607114</v>
      </c>
      <c r="AS49">
        <f t="shared" si="46"/>
        <v>-3.062070885056702</v>
      </c>
      <c r="AT49">
        <f t="shared" si="47"/>
        <v>-2.1349627432744978</v>
      </c>
      <c r="AU49">
        <f t="shared" si="48"/>
        <v>-14.687994161191911</v>
      </c>
      <c r="AW49">
        <v>46</v>
      </c>
      <c r="AX49">
        <f>IF(Z49&gt;0, (R49*SUMPRODUCT(K49:$K$98, X49:$X$98)-K49*$AZ$3)/Z49, 0)</f>
        <v>-2367776.9906569938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1000000</v>
      </c>
      <c r="S50">
        <f t="shared" si="32"/>
        <v>-3971278.7880845275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-1970.0516219967835</v>
      </c>
      <c r="AC50">
        <f t="shared" si="33"/>
        <v>-1766.47809523772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-378.89215532013219</v>
      </c>
      <c r="AI50">
        <f t="shared" si="38"/>
        <v>-378.91439599107849</v>
      </c>
      <c r="AJ50">
        <f t="shared" si="39"/>
        <v>-203.5735267590635</v>
      </c>
      <c r="AK50">
        <f t="shared" si="61"/>
        <v>-137.90361353977485</v>
      </c>
      <c r="AL50">
        <f t="shared" si="40"/>
        <v>-720.39153628991676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-4.7115400803683203</v>
      </c>
      <c r="AR50">
        <f t="shared" si="45"/>
        <v>-4.7118166440582954</v>
      </c>
      <c r="AS50">
        <f t="shared" si="46"/>
        <v>-2.5314454711179315</v>
      </c>
      <c r="AT50">
        <f t="shared" si="47"/>
        <v>-1.7148373047504717</v>
      </c>
      <c r="AU50">
        <f t="shared" si="48"/>
        <v>-8.9580994199266968</v>
      </c>
      <c r="AW50">
        <v>47</v>
      </c>
      <c r="AX50">
        <f>IF(Z50&gt;0, (R50*SUMPRODUCT(K50:$K$98, X50:$X$98)-K50*$AZ$3)/Z50, 0)</f>
        <v>-3971278.7880845275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1000000</v>
      </c>
      <c r="S51">
        <f t="shared" si="32"/>
        <v>-6780198.4009362748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-1766.47809523772</v>
      </c>
      <c r="AC51">
        <f t="shared" si="33"/>
        <v>-1580.9540032641312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-207.19305145176477</v>
      </c>
      <c r="AI51">
        <f t="shared" si="38"/>
        <v>-207.20471006342905</v>
      </c>
      <c r="AJ51">
        <f t="shared" si="39"/>
        <v>-185.52409197358884</v>
      </c>
      <c r="AK51">
        <f t="shared" si="61"/>
        <v>-123.65346666664041</v>
      </c>
      <c r="AL51">
        <f t="shared" si="40"/>
        <v>-516.38226870365827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-2.3004057274556118</v>
      </c>
      <c r="AR51">
        <f t="shared" si="45"/>
        <v>-2.3005351697166274</v>
      </c>
      <c r="AS51">
        <f t="shared" si="46"/>
        <v>-2.059821411802516</v>
      </c>
      <c r="AT51">
        <f t="shared" si="47"/>
        <v>-1.3728893944394791</v>
      </c>
      <c r="AU51">
        <f t="shared" si="48"/>
        <v>-5.7332459759586216</v>
      </c>
      <c r="AW51">
        <v>48</v>
      </c>
      <c r="AX51">
        <f>IF(Z51&gt;0, (R51*SUMPRODUCT(K51:$K$98, X51:$X$98)-K51*$AZ$3)/Z51, 0)</f>
        <v>-6780198.4009362748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1000000</v>
      </c>
      <c r="S52">
        <f t="shared" si="32"/>
        <v>-11809301.335837403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-1580.9540032641312</v>
      </c>
      <c r="AC52">
        <f t="shared" si="33"/>
        <v>-1413.4011660862679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-111.15509300173696</v>
      </c>
      <c r="AI52">
        <f t="shared" si="38"/>
        <v>-111.1610772726345</v>
      </c>
      <c r="AJ52">
        <f t="shared" si="39"/>
        <v>-167.55283717786324</v>
      </c>
      <c r="AK52">
        <f t="shared" si="61"/>
        <v>-110.66678022848919</v>
      </c>
      <c r="AL52">
        <f t="shared" si="40"/>
        <v>-389.38069467898691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-1.1018959767291898</v>
      </c>
      <c r="AR52">
        <f t="shared" si="45"/>
        <v>-1.1019552996432156</v>
      </c>
      <c r="AS52">
        <f t="shared" si="46"/>
        <v>-1.6609746993146186</v>
      </c>
      <c r="AT52">
        <f t="shared" si="47"/>
        <v>-1.0970552639404489</v>
      </c>
      <c r="AU52">
        <f t="shared" si="48"/>
        <v>-3.8599852628982831</v>
      </c>
      <c r="AW52">
        <v>49</v>
      </c>
      <c r="AX52">
        <f>IF(Z52&gt;0, (R52*SUMPRODUCT(K52:$K$98, X52:$X$98)-K52*$AZ$3)/Z52, 0)</f>
        <v>-11809301.335837403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1000000</v>
      </c>
      <c r="S53">
        <f t="shared" si="32"/>
        <v>-21017924.308648698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-1413.4011660862679</v>
      </c>
      <c r="AC53">
        <f t="shared" si="33"/>
        <v>-1262.8483808975336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-58.404210894517291</v>
      </c>
      <c r="AI53">
        <f t="shared" si="38"/>
        <v>-58.407215112161126</v>
      </c>
      <c r="AJ53">
        <f t="shared" si="39"/>
        <v>-150.55278518873433</v>
      </c>
      <c r="AK53">
        <f t="shared" si="61"/>
        <v>-98.938081626038766</v>
      </c>
      <c r="AL53">
        <f t="shared" si="40"/>
        <v>-307.8980819269342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-0.51693670328096419</v>
      </c>
      <c r="AR53">
        <f t="shared" si="45"/>
        <v>-0.51696329366444782</v>
      </c>
      <c r="AS53">
        <f t="shared" si="46"/>
        <v>-1.3325453636518092</v>
      </c>
      <c r="AT53">
        <f t="shared" si="47"/>
        <v>-0.87570270981109422</v>
      </c>
      <c r="AU53">
        <f t="shared" si="48"/>
        <v>-2.725211367127351</v>
      </c>
      <c r="AW53">
        <v>50</v>
      </c>
      <c r="AX53">
        <f>IF(Z53&gt;0, (R53*SUMPRODUCT(K53:$K$98, X53:$X$98)-K53*$AZ$3)/Z53, 0)</f>
        <v>-21017924.308648698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1000000</v>
      </c>
      <c r="S54">
        <f t="shared" si="32"/>
        <v>-38318092.152186051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-1262.8483808975336</v>
      </c>
      <c r="AC54">
        <f t="shared" si="33"/>
        <v>-1127.9593522745083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-30.046778839717756</v>
      </c>
      <c r="AI54">
        <f t="shared" si="38"/>
        <v>-30.048250676243168</v>
      </c>
      <c r="AJ54">
        <f t="shared" si="39"/>
        <v>-134.8890286230253</v>
      </c>
      <c r="AK54">
        <f t="shared" si="61"/>
        <v>-88.399386662827368</v>
      </c>
      <c r="AL54">
        <f t="shared" si="40"/>
        <v>-253.33666596209582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-0.23745050961779854</v>
      </c>
      <c r="AR54">
        <f t="shared" si="45"/>
        <v>-0.23746214109200403</v>
      </c>
      <c r="AS54">
        <f t="shared" si="46"/>
        <v>-1.0659867654781205</v>
      </c>
      <c r="AT54">
        <f t="shared" si="47"/>
        <v>-0.69859333424595316</v>
      </c>
      <c r="AU54">
        <f t="shared" si="48"/>
        <v>-2.0020422408160776</v>
      </c>
      <c r="AW54">
        <v>51</v>
      </c>
      <c r="AX54">
        <f>IF(Z54&gt;0, (R54*SUMPRODUCT(K54:$K$98, X54:$X$98)-K54*$AZ$3)/Z54, 0)</f>
        <v>-38318092.152186051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1000000</v>
      </c>
      <c r="S55">
        <f t="shared" si="32"/>
        <v>-71665426.928808793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-1127.9593522745083</v>
      </c>
      <c r="AC55">
        <f t="shared" si="33"/>
        <v>-1007.2986194570666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-15.086790486673252</v>
      </c>
      <c r="AI55">
        <f t="shared" si="38"/>
        <v>-15.087493265309076</v>
      </c>
      <c r="AJ55">
        <f t="shared" si="39"/>
        <v>-120.66073281744173</v>
      </c>
      <c r="AK55">
        <f t="shared" si="61"/>
        <v>-78.95715465921559</v>
      </c>
      <c r="AL55">
        <f t="shared" si="40"/>
        <v>-214.70538074196639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-0.10645204826956707</v>
      </c>
      <c r="AR55">
        <f t="shared" si="45"/>
        <v>-0.10645700705953169</v>
      </c>
      <c r="AS55">
        <f t="shared" si="46"/>
        <v>-0.85137936829372429</v>
      </c>
      <c r="AT55">
        <f t="shared" si="47"/>
        <v>-0.55711987559150411</v>
      </c>
      <c r="AU55">
        <f t="shared" si="48"/>
        <v>-1.5149562509447601</v>
      </c>
      <c r="AW55">
        <v>52</v>
      </c>
      <c r="AX55">
        <f>IF(Z55&gt;0, (R55*SUMPRODUCT(K55:$K$98, X55:$X$98)-K55*$AZ$3)/Z55, 0)</f>
        <v>-71665426.928808793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1000000</v>
      </c>
      <c r="S56">
        <f t="shared" si="32"/>
        <v>-137824451.10119265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-1007.2986194570666</v>
      </c>
      <c r="AC56">
        <f t="shared" si="33"/>
        <v>-899.4602649633191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-7.3888871351875309</v>
      </c>
      <c r="AI56">
        <f t="shared" si="38"/>
        <v>-7.3892134416802389</v>
      </c>
      <c r="AJ56">
        <f t="shared" si="39"/>
        <v>-107.83835449374749</v>
      </c>
      <c r="AK56">
        <f t="shared" si="61"/>
        <v>-70.510903361994664</v>
      </c>
      <c r="AL56">
        <f t="shared" si="40"/>
        <v>-185.73847129742239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-4.6549837911667953E-2</v>
      </c>
      <c r="AR56">
        <f t="shared" si="45"/>
        <v>-4.6551893635901821E-2</v>
      </c>
      <c r="AS56">
        <f t="shared" si="46"/>
        <v>-0.67937942893176029</v>
      </c>
      <c r="AT56">
        <f t="shared" si="47"/>
        <v>-0.44421724983119942</v>
      </c>
      <c r="AU56">
        <f t="shared" si="48"/>
        <v>-1.1701485723988616</v>
      </c>
      <c r="AW56">
        <v>53</v>
      </c>
      <c r="AX56">
        <f>IF(Z56&gt;0, (R56*SUMPRODUCT(K56:$K$98, X56:$X$98)-K56*$AZ$3)/Z56, 0)</f>
        <v>-137824451.10119265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1000000</v>
      </c>
      <c r="S57">
        <f t="shared" si="32"/>
        <v>-273254530.312244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-899.4602649633191</v>
      </c>
      <c r="AC57">
        <f t="shared" si="33"/>
        <v>-803.12752324585813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-3.5217497701736971</v>
      </c>
      <c r="AI57">
        <f t="shared" si="38"/>
        <v>-3.5218967261129688</v>
      </c>
      <c r="AJ57">
        <f t="shared" si="39"/>
        <v>-96.332741717460976</v>
      </c>
      <c r="AK57">
        <f t="shared" si="61"/>
        <v>-62.962218547432343</v>
      </c>
      <c r="AL57">
        <f t="shared" si="40"/>
        <v>-162.81685699100629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-1.9809778180544291E-2</v>
      </c>
      <c r="AR57">
        <f t="shared" si="45"/>
        <v>-1.9810604805020553E-2</v>
      </c>
      <c r="AS57">
        <f t="shared" si="46"/>
        <v>-0.54186991395826689</v>
      </c>
      <c r="AT57">
        <f t="shared" si="47"/>
        <v>-0.35416133018390733</v>
      </c>
      <c r="AU57">
        <f t="shared" si="48"/>
        <v>-0.91584184894719478</v>
      </c>
      <c r="AW57">
        <v>54</v>
      </c>
      <c r="AX57">
        <f>IF(Z57&gt;0, (R57*SUMPRODUCT(K57:$K$98, X57:$X$98)-K57*$AZ$3)/Z57, 0)</f>
        <v>-273254530.312244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1000000</v>
      </c>
      <c r="S58">
        <f t="shared" si="32"/>
        <v>-559392300.28950572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-803.12752324585813</v>
      </c>
      <c r="AC58">
        <f t="shared" si="33"/>
        <v>-717.09439413531334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-1.6278107857755095</v>
      </c>
      <c r="AI58">
        <f t="shared" si="38"/>
        <v>-1.6278748816160997</v>
      </c>
      <c r="AJ58">
        <f t="shared" si="39"/>
        <v>-86.033129110544792</v>
      </c>
      <c r="AK58">
        <f t="shared" si="61"/>
        <v>-56.218926627210074</v>
      </c>
      <c r="AL58">
        <f t="shared" si="40"/>
        <v>-143.87993061937095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-8.1753624645045792E-3</v>
      </c>
      <c r="AR58">
        <f t="shared" si="45"/>
        <v>-8.1756843733737615E-3</v>
      </c>
      <c r="AS58">
        <f t="shared" si="46"/>
        <v>-0.43208462591623531</v>
      </c>
      <c r="AT58">
        <f t="shared" si="47"/>
        <v>-0.28234860375609699</v>
      </c>
      <c r="AU58">
        <f t="shared" si="48"/>
        <v>-0.72260891404570593</v>
      </c>
      <c r="AW58">
        <v>55</v>
      </c>
      <c r="AX58">
        <f>IF(Z58&gt;0, (R58*SUMPRODUCT(K58:$K$98, X58:$X$98)-K58*$AZ$3)/Z58, 0)</f>
        <v>-559392300.28950572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1000000</v>
      </c>
      <c r="S59">
        <f t="shared" si="32"/>
        <v>-1185493277.7651978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-717.09439413531334</v>
      </c>
      <c r="AC59">
        <f t="shared" si="33"/>
        <v>-640.26958834712991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-0.72901057583425388</v>
      </c>
      <c r="AI59">
        <f t="shared" si="38"/>
        <v>-0.72903758018764653</v>
      </c>
      <c r="AJ59">
        <f t="shared" si="39"/>
        <v>-76.824805788183426</v>
      </c>
      <c r="AK59">
        <f t="shared" si="61"/>
        <v>-50.196607589471938</v>
      </c>
      <c r="AL59">
        <f t="shared" si="40"/>
        <v>-127.75045095784301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-3.2690299614489171E-3</v>
      </c>
      <c r="AR59">
        <f t="shared" si="45"/>
        <v>-3.2691510543977117E-3</v>
      </c>
      <c r="AS59">
        <f t="shared" si="46"/>
        <v>-0.34449787181299413</v>
      </c>
      <c r="AT59">
        <f t="shared" si="47"/>
        <v>-0.22509167851960757</v>
      </c>
      <c r="AU59">
        <f t="shared" si="48"/>
        <v>-0.57285870138699946</v>
      </c>
      <c r="AW59">
        <v>56</v>
      </c>
      <c r="AX59">
        <f>IF(Z59&gt;0, (R59*SUMPRODUCT(K59:$K$98, X59:$X$98)-K59*$AZ$3)/Z59, 0)</f>
        <v>-1185493277.7651978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1000000</v>
      </c>
      <c r="S60">
        <f t="shared" si="32"/>
        <v>-2604740809.2507157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-640.26958834712991</v>
      </c>
      <c r="AC60">
        <f t="shared" si="33"/>
        <v>-571.6719813497275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-0.31521254385719349</v>
      </c>
      <c r="AI60">
        <f t="shared" si="38"/>
        <v>-0.31522351753985933</v>
      </c>
      <c r="AJ60">
        <f t="shared" si="39"/>
        <v>-68.597606997402409</v>
      </c>
      <c r="AK60">
        <f t="shared" si="61"/>
        <v>-44.818871184299098</v>
      </c>
      <c r="AL60">
        <f t="shared" si="40"/>
        <v>-113.73170169924137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-1.2620325071054821E-3</v>
      </c>
      <c r="AR60">
        <f t="shared" si="45"/>
        <v>-1.2620764429973647E-3</v>
      </c>
      <c r="AS60">
        <f t="shared" si="46"/>
        <v>-0.27464773095955791</v>
      </c>
      <c r="AT60">
        <f t="shared" si="47"/>
        <v>-0.1794435959756232</v>
      </c>
      <c r="AU60">
        <f t="shared" si="48"/>
        <v>-0.45535340337817848</v>
      </c>
      <c r="AW60">
        <v>57</v>
      </c>
      <c r="AX60">
        <f>IF(Z60&gt;0, (R60*SUMPRODUCT(K60:$K$98, X60:$X$98)-K60*$AZ$3)/Z60, 0)</f>
        <v>-2604740809.2507157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1000000</v>
      </c>
      <c r="S61">
        <f t="shared" si="32"/>
        <v>-5937867399.1875267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-571.6719813497275</v>
      </c>
      <c r="AC61">
        <f t="shared" si="33"/>
        <v>-510.4224612149452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-0.13131834762634051</v>
      </c>
      <c r="AI61">
        <f t="shared" si="38"/>
        <v>-0.13132264565479837</v>
      </c>
      <c r="AJ61">
        <f t="shared" si="39"/>
        <v>-61.249520134782301</v>
      </c>
      <c r="AK61">
        <f t="shared" si="61"/>
        <v>-40.017038694480931</v>
      </c>
      <c r="AL61">
        <f t="shared" si="40"/>
        <v>-101.39788147491802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-4.6943388650853623E-4</v>
      </c>
      <c r="AR61">
        <f t="shared" si="45"/>
        <v>-4.6944925100435699E-4</v>
      </c>
      <c r="AS61">
        <f t="shared" si="46"/>
        <v>-0.21895341209644001</v>
      </c>
      <c r="AT61">
        <f t="shared" si="47"/>
        <v>-0.14305201322183406</v>
      </c>
      <c r="AU61">
        <f t="shared" si="48"/>
        <v>-0.3624748745692784</v>
      </c>
      <c r="AW61">
        <v>58</v>
      </c>
      <c r="AX61">
        <f>IF(Z61&gt;0, (R61*SUMPRODUCT(K61:$K$98, X61:$X$98)-K61*$AZ$3)/Z61, 0)</f>
        <v>-5937867399.1875267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1000000</v>
      </c>
      <c r="S62">
        <f t="shared" si="32"/>
        <v>-14077161308.548059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-510.4224612149452</v>
      </c>
      <c r="AC62">
        <f t="shared" si="33"/>
        <v>-455.73473228518048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-5.2726912881540307E-2</v>
      </c>
      <c r="AI62">
        <f t="shared" si="38"/>
        <v>-5.2728531584069517E-2</v>
      </c>
      <c r="AJ62">
        <f t="shared" si="39"/>
        <v>-54.687728929764717</v>
      </c>
      <c r="AK62">
        <f t="shared" si="61"/>
        <v>-35.729572285046167</v>
      </c>
      <c r="AL62">
        <f t="shared" si="40"/>
        <v>-90.470029746394957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-1.6829195237717015E-4</v>
      </c>
      <c r="AR62">
        <f t="shared" si="45"/>
        <v>-1.682971188963929E-4</v>
      </c>
      <c r="AS62">
        <f t="shared" si="46"/>
        <v>-0.17455041779784725</v>
      </c>
      <c r="AT62">
        <f t="shared" si="47"/>
        <v>-0.11404042354918145</v>
      </c>
      <c r="AU62">
        <f t="shared" si="48"/>
        <v>-0.2887591384659251</v>
      </c>
      <c r="AW62">
        <v>59</v>
      </c>
      <c r="AX62">
        <f>IF(Z62&gt;0, (R62*SUMPRODUCT(K62:$K$98, X62:$X$98)-K62*$AZ$3)/Z62, 0)</f>
        <v>-14077161308.548059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1000000</v>
      </c>
      <c r="S63">
        <f t="shared" si="32"/>
        <v>-34787999425.862999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-455.73473228518048</v>
      </c>
      <c r="AC63">
        <f t="shared" si="33"/>
        <v>-406.90615203815861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-2.0353571008766499E-2</v>
      </c>
      <c r="AI63">
        <f t="shared" si="38"/>
        <v>-2.0354155845719979E-2</v>
      </c>
      <c r="AJ63">
        <f t="shared" si="39"/>
        <v>-48.828580247021875</v>
      </c>
      <c r="AK63">
        <f t="shared" si="61"/>
        <v>-31.901431259962639</v>
      </c>
      <c r="AL63">
        <f t="shared" si="40"/>
        <v>-80.750365662830234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-5.8003419609861797E-5</v>
      </c>
      <c r="AR63">
        <f t="shared" si="45"/>
        <v>-5.8005086272837125E-5</v>
      </c>
      <c r="AS63">
        <f t="shared" si="46"/>
        <v>-0.13915123924946388</v>
      </c>
      <c r="AT63">
        <f t="shared" si="47"/>
        <v>-9.0912405627975132E-2</v>
      </c>
      <c r="AU63">
        <f t="shared" si="48"/>
        <v>-0.23012164996371184</v>
      </c>
      <c r="AW63">
        <v>60</v>
      </c>
      <c r="AX63">
        <f>IF(Z63&gt;0, (R63*SUMPRODUCT(K63:$K$98, X63:$X$98)-K63*$AZ$3)/Z63, 0)</f>
        <v>-34787999425.862999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1000000</v>
      </c>
      <c r="S64">
        <f t="shared" si="32"/>
        <v>-89817586249.40062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-406.90615203815861</v>
      </c>
      <c r="AC64">
        <f t="shared" si="33"/>
        <v>-363.30911313177984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-7.5348053387729414E-3</v>
      </c>
      <c r="AI64">
        <f t="shared" si="38"/>
        <v>-7.5350075870899485E-3</v>
      </c>
      <c r="AJ64">
        <f t="shared" si="39"/>
        <v>-43.597038906378771</v>
      </c>
      <c r="AK64">
        <f t="shared" si="61"/>
        <v>-28.483430642671106</v>
      </c>
      <c r="AL64">
        <f t="shared" si="40"/>
        <v>-72.08800455663696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-1.9171981258018298E-5</v>
      </c>
      <c r="AR64">
        <f t="shared" si="45"/>
        <v>-1.9172495869978232E-5</v>
      </c>
      <c r="AS64">
        <f t="shared" si="46"/>
        <v>-0.1109307507278359</v>
      </c>
      <c r="AT64">
        <f t="shared" si="47"/>
        <v>-7.2474838286172016E-2</v>
      </c>
      <c r="AU64">
        <f t="shared" si="48"/>
        <v>-0.18342476150987788</v>
      </c>
      <c r="AW64">
        <v>61</v>
      </c>
      <c r="AX64">
        <f>IF(Z64&gt;0, (R64*SUMPRODUCT(K64:$K$98, X64:$X$98)-K64*$AZ$3)/Z64, 0)</f>
        <v>-89817586249.40062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1000000</v>
      </c>
      <c r="S65">
        <f t="shared" si="32"/>
        <v>-242811805605.02783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-363.30911313177984</v>
      </c>
      <c r="AC65">
        <f t="shared" si="33"/>
        <v>-324.38315292001249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-2.6685719432820144E-3</v>
      </c>
      <c r="AI65">
        <f t="shared" si="38"/>
        <v>-2.6686387405186873E-3</v>
      </c>
      <c r="AJ65">
        <f t="shared" si="39"/>
        <v>-38.925960211767347</v>
      </c>
      <c r="AK65">
        <f t="shared" si="61"/>
        <v>-25.431637919224592</v>
      </c>
      <c r="AL65">
        <f t="shared" si="40"/>
        <v>-64.360266769732448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-6.0625572381845527E-6</v>
      </c>
      <c r="AR65">
        <f t="shared" si="45"/>
        <v>-6.06270899053723E-6</v>
      </c>
      <c r="AS65">
        <f t="shared" si="46"/>
        <v>-8.8433389412351529E-2</v>
      </c>
      <c r="AT65">
        <f t="shared" si="47"/>
        <v>-5.7776505120735275E-2</v>
      </c>
      <c r="AU65">
        <f t="shared" si="48"/>
        <v>-0.14621595724207731</v>
      </c>
      <c r="AW65">
        <v>62</v>
      </c>
      <c r="AX65">
        <f>IF(Z65&gt;0, (R65*SUMPRODUCT(K65:$K$98, X65:$X$98)-K65*$AZ$3)/Z65, 0)</f>
        <v>-242811805605.02783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1000000</v>
      </c>
      <c r="S66">
        <f t="shared" si="32"/>
        <v>-689020358681.07068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-324.38315292001249</v>
      </c>
      <c r="AC66">
        <f t="shared" si="33"/>
        <v>-289.62782024707985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-9.0223802555778297E-4</v>
      </c>
      <c r="AI66">
        <f t="shared" si="38"/>
        <v>-9.0225904292081142E-4</v>
      </c>
      <c r="AJ66">
        <f t="shared" si="39"/>
        <v>-34.755332672932639</v>
      </c>
      <c r="AK66">
        <f t="shared" si="61"/>
        <v>-22.706820704400876</v>
      </c>
      <c r="AL66">
        <f t="shared" si="40"/>
        <v>-57.463055636376438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-1.8301219945762619E-6</v>
      </c>
      <c r="AR66">
        <f t="shared" si="45"/>
        <v>-1.8301646267168466E-6</v>
      </c>
      <c r="AS66">
        <f t="shared" si="46"/>
        <v>-7.0498579035422615E-2</v>
      </c>
      <c r="AT66">
        <f t="shared" si="47"/>
        <v>-4.6059078448098797E-2</v>
      </c>
      <c r="AU66">
        <f t="shared" si="48"/>
        <v>-0.11655948764814814</v>
      </c>
      <c r="AW66">
        <v>63</v>
      </c>
      <c r="AX66">
        <f>IF(Z66&gt;0, (R66*SUMPRODUCT(K66:$K$98, X66:$X$98)-K66*$AZ$3)/Z66, 0)</f>
        <v>-689020358681.07068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-2058175709156.2119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-289.62782024707985</v>
      </c>
      <c r="AC67">
        <f t="shared" ref="AC67:AC79" si="64">S67*Z67</f>
        <v>-258.59626963480019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-2.9050035116309758E-4</v>
      </c>
      <c r="AI67">
        <f t="shared" ref="AI67:AI79" si="69">SUM(AE67:AH67)</f>
        <v>-2.9050663333493755E-4</v>
      </c>
      <c r="AJ67">
        <f t="shared" ref="AJ67:AJ79" si="70">AB67-AC67</f>
        <v>-31.031550612279659</v>
      </c>
      <c r="AK67">
        <f t="shared" si="61"/>
        <v>-20.273947417295592</v>
      </c>
      <c r="AL67">
        <f t="shared" ref="AL67:AL79" si="71">SUM(AI67:AK67)</f>
        <v>-51.305788536208581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-5.2612332079821582E-7</v>
      </c>
      <c r="AR67">
        <f t="shared" ref="AR67:AR79" si="76">AI67*$K67</f>
        <v>-5.261346983992997E-7</v>
      </c>
      <c r="AS67">
        <f t="shared" ref="AS67:AS79" si="77">AJ67*$K67</f>
        <v>-5.6201042072008468E-2</v>
      </c>
      <c r="AT67">
        <f t="shared" ref="AT67:AT79" si="78">AK67*$K67</f>
        <v>-3.6718015996088579E-2</v>
      </c>
      <c r="AU67">
        <f t="shared" ref="AU67:AU79" si="79">AL67*$K67</f>
        <v>-9.2919584202795433E-2</v>
      </c>
      <c r="AW67">
        <v>64</v>
      </c>
      <c r="AX67">
        <f>IF(Z67&gt;0, (R67*SUMPRODUCT(K67:$K$98, X67:$X$98)-K67*$AZ$3)/Z67, 0)</f>
        <v>-2058175709156.2119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1000000</v>
      </c>
      <c r="S68">
        <f t="shared" si="63"/>
        <v>-6490236403639.2168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-258.59626963480019</v>
      </c>
      <c r="AC68">
        <f t="shared" si="64"/>
        <v>-230.8895269087792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-8.8812099985437033E-5</v>
      </c>
      <c r="AI68">
        <f t="shared" si="69"/>
        <v>-8.881387873055931E-5</v>
      </c>
      <c r="AJ68">
        <f t="shared" si="70"/>
        <v>-27.706742726020991</v>
      </c>
      <c r="AK68">
        <f t="shared" si="61"/>
        <v>-18.101738874436016</v>
      </c>
      <c r="AL68">
        <f t="shared" si="71"/>
        <v>-45.808570414335733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-1.4361341433446673E-7</v>
      </c>
      <c r="AR68">
        <f t="shared" si="76"/>
        <v>-1.4361629065042236E-7</v>
      </c>
      <c r="AS68">
        <f t="shared" si="77"/>
        <v>-4.4803128443342645E-2</v>
      </c>
      <c r="AT68">
        <f t="shared" si="78"/>
        <v>-2.9271377724149991E-2</v>
      </c>
      <c r="AU68">
        <f t="shared" si="79"/>
        <v>-7.4074649783783281E-2</v>
      </c>
      <c r="AW68">
        <v>65</v>
      </c>
      <c r="AX68">
        <f>IF(Z68&gt;0, (R68*SUMPRODUCT(K68:$K$98, X68:$X$98)-K68*$AZ$3)/Z68, 0)</f>
        <v>-6490236403639.2168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1000000</v>
      </c>
      <c r="S69">
        <f t="shared" si="63"/>
        <v>-21667102432349.016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-230.8895269087792</v>
      </c>
      <c r="AC69">
        <f t="shared" si="64"/>
        <v>-206.15136343440665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-2.570466646670963E-5</v>
      </c>
      <c r="AI69">
        <f t="shared" si="69"/>
        <v>-2.5705142191057355E-5</v>
      </c>
      <c r="AJ69">
        <f t="shared" si="70"/>
        <v>-24.738163474372556</v>
      </c>
      <c r="AK69">
        <f t="shared" si="61"/>
        <v>-16.162266883614546</v>
      </c>
      <c r="AL69">
        <f t="shared" si="71"/>
        <v>-40.900456063129297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-3.7112210138617719E-8</v>
      </c>
      <c r="AR69">
        <f t="shared" si="76"/>
        <v>-3.7112896985964439E-8</v>
      </c>
      <c r="AS69">
        <f t="shared" si="77"/>
        <v>-3.5716780161042613E-2</v>
      </c>
      <c r="AT69">
        <f t="shared" si="78"/>
        <v>-2.3334963154567859E-2</v>
      </c>
      <c r="AU69">
        <f t="shared" si="79"/>
        <v>-5.9051780428507464E-2</v>
      </c>
      <c r="AW69">
        <v>66</v>
      </c>
      <c r="AX69">
        <f>IF(Z69&gt;0, (R69*SUMPRODUCT(K69:$K$98, X69:$X$98)-K69*$AZ$3)/Z69, 0)</f>
        <v>-21667102432349.016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1000000</v>
      </c>
      <c r="S70">
        <f t="shared" si="63"/>
        <v>-77621350838837.297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-206.15136343440665</v>
      </c>
      <c r="AC70">
        <f t="shared" si="64"/>
        <v>-184.06371738403138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-7.0480394034779273E-6</v>
      </c>
      <c r="AI70">
        <f t="shared" si="69"/>
        <v>-7.0481579686120013E-6</v>
      </c>
      <c r="AJ70">
        <f t="shared" si="70"/>
        <v>-22.08764605037527</v>
      </c>
      <c r="AK70">
        <f t="shared" si="61"/>
        <v>-14.430595440408467</v>
      </c>
      <c r="AL70">
        <f t="shared" si="71"/>
        <v>-36.518248538941705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-9.0856320828071962E-9</v>
      </c>
      <c r="AR70">
        <f t="shared" si="76"/>
        <v>-9.0857849251970253E-9</v>
      </c>
      <c r="AS70">
        <f t="shared" si="77"/>
        <v>-2.8473198587674109E-2</v>
      </c>
      <c r="AT70">
        <f t="shared" si="78"/>
        <v>-1.8602489770798997E-2</v>
      </c>
      <c r="AU70">
        <f t="shared" si="79"/>
        <v>-4.7075697444258026E-2</v>
      </c>
      <c r="AW70">
        <v>67</v>
      </c>
      <c r="AX70">
        <f>IF(Z70&gt;0, (R70*SUMPRODUCT(K70:$K$98, X70:$X$98)-K70*$AZ$3)/Z70, 0)</f>
        <v>-77621350838837.297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1000000</v>
      </c>
      <c r="S71">
        <f t="shared" si="63"/>
        <v>-299876534837347.75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-184.06371738403138</v>
      </c>
      <c r="AC71">
        <f t="shared" si="64"/>
        <v>-164.34260481500317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-1.7995554281628829E-6</v>
      </c>
      <c r="AI71">
        <f t="shared" si="69"/>
        <v>-1.7995828298742078E-6</v>
      </c>
      <c r="AJ71">
        <f t="shared" si="70"/>
        <v>-19.721112569028207</v>
      </c>
      <c r="AK71">
        <f t="shared" si="61"/>
        <v>-12.884460216882198</v>
      </c>
      <c r="AL71">
        <f t="shared" si="71"/>
        <v>-32.605574585493237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-2.0712571859799769E-9</v>
      </c>
      <c r="AR71">
        <f t="shared" si="76"/>
        <v>-2.071288724875974E-9</v>
      </c>
      <c r="AS71">
        <f t="shared" si="77"/>
        <v>-2.2698659616069625E-2</v>
      </c>
      <c r="AT71">
        <f t="shared" si="78"/>
        <v>-1.4829790955055185E-2</v>
      </c>
      <c r="AU71">
        <f t="shared" si="79"/>
        <v>-3.7528452642413536E-2</v>
      </c>
      <c r="AW71">
        <v>68</v>
      </c>
      <c r="AX71">
        <f>IF(Z71&gt;0, (R71*SUMPRODUCT(K71:$K$98, X71:$X$98)-K71*$AZ$3)/Z71, 0)</f>
        <v>-299876534837347.75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1000000</v>
      </c>
      <c r="S72">
        <f t="shared" si="63"/>
        <v>-1256362611020186.3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-164.34260481500317</v>
      </c>
      <c r="AC72">
        <f t="shared" si="64"/>
        <v>-146.73446858661563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-4.2576079655483644E-7</v>
      </c>
      <c r="AI72">
        <f t="shared" si="69"/>
        <v>-4.2576663620922043E-7</v>
      </c>
      <c r="AJ72">
        <f t="shared" si="70"/>
        <v>-17.608136228387536</v>
      </c>
      <c r="AK72">
        <f t="shared" ref="AK72:AK79" si="92">G72*SUM(AB72:AB72, AE72:AF72)</f>
        <v>-11.503982337050223</v>
      </c>
      <c r="AL72">
        <f t="shared" si="71"/>
        <v>-29.112118991204397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-4.3753867501489697E-10</v>
      </c>
      <c r="AR72">
        <f t="shared" si="76"/>
        <v>-4.375446762124295E-10</v>
      </c>
      <c r="AS72">
        <f t="shared" si="77"/>
        <v>-1.8095232480753332E-2</v>
      </c>
      <c r="AT72">
        <f t="shared" si="78"/>
        <v>-1.182221855529492E-2</v>
      </c>
      <c r="AU72">
        <f t="shared" si="79"/>
        <v>-2.991745147359293E-2</v>
      </c>
      <c r="AW72">
        <v>69</v>
      </c>
      <c r="AX72">
        <f>IF(Z72&gt;0, (R72*SUMPRODUCT(K72:$K$98, X72:$X$98)-K72*$AZ$3)/Z72, 0)</f>
        <v>-1256362611020186.3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1000000</v>
      </c>
      <c r="S73">
        <f t="shared" si="63"/>
        <v>-5744963862837731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-146.73446858661563</v>
      </c>
      <c r="AC73">
        <f t="shared" si="64"/>
        <v>-131.01291838128643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-9.2820327824310575E-8</v>
      </c>
      <c r="AI73">
        <f t="shared" si="69"/>
        <v>-9.282146806575952E-8</v>
      </c>
      <c r="AJ73">
        <f t="shared" si="70"/>
        <v>-15.721550205329208</v>
      </c>
      <c r="AK73">
        <f t="shared" si="92"/>
        <v>-10.271412801063095</v>
      </c>
      <c r="AL73">
        <f t="shared" si="71"/>
        <v>-25.992963099213771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-8.5167883123501233E-11</v>
      </c>
      <c r="AR73">
        <f t="shared" si="76"/>
        <v>-8.5168929359306821E-11</v>
      </c>
      <c r="AS73">
        <f t="shared" si="77"/>
        <v>-1.4425408547814295E-2</v>
      </c>
      <c r="AT73">
        <f t="shared" si="78"/>
        <v>-9.4246002514662367E-3</v>
      </c>
      <c r="AU73">
        <f t="shared" si="79"/>
        <v>-2.3850008884449461E-2</v>
      </c>
      <c r="AW73">
        <v>70</v>
      </c>
      <c r="AX73">
        <f>IF(Z73&gt;0, (R73*SUMPRODUCT(K73:$K$98, X73:$X$98)-K73*$AZ$3)/Z73, 0)</f>
        <v>-5744963862837731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1000000</v>
      </c>
      <c r="S74">
        <f t="shared" si="63"/>
        <v>-2.8886857739308948E+16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-131.01291838128643</v>
      </c>
      <c r="AC74">
        <f t="shared" si="64"/>
        <v>-116.97581998336555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-1.852733297685206E-8</v>
      </c>
      <c r="AI74">
        <f t="shared" si="69"/>
        <v>-1.8527535449237668E-8</v>
      </c>
      <c r="AJ74">
        <f t="shared" si="70"/>
        <v>-14.037098397920872</v>
      </c>
      <c r="AK74">
        <f t="shared" si="92"/>
        <v>-9.1709042866900514</v>
      </c>
      <c r="AL74">
        <f t="shared" si="71"/>
        <v>-23.208002703138458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-1.5178457504071584E-11</v>
      </c>
      <c r="AR74">
        <f t="shared" si="76"/>
        <v>-1.5178623378917389E-11</v>
      </c>
      <c r="AS74">
        <f t="shared" si="77"/>
        <v>-1.1499847375739997E-2</v>
      </c>
      <c r="AT74">
        <f t="shared" si="78"/>
        <v>-7.513233618856462E-3</v>
      </c>
      <c r="AU74">
        <f t="shared" si="79"/>
        <v>-1.9013081009775081E-2</v>
      </c>
      <c r="AW74">
        <v>71</v>
      </c>
      <c r="AX74">
        <f>IF(Z74&gt;0, (R74*SUMPRODUCT(K74:$K$98, X74:$X$98)-K74*$AZ$3)/Z74, 0)</f>
        <v>-2.8886857739308948E+16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1000000</v>
      </c>
      <c r="S75">
        <f t="shared" si="63"/>
        <v>-1.6122823375257978E+17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-116.97581998336555</v>
      </c>
      <c r="AC75">
        <f t="shared" si="64"/>
        <v>-104.44269641373248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-3.361159148444597E-9</v>
      </c>
      <c r="AI75">
        <f t="shared" si="69"/>
        <v>-3.3611915381489256E-9</v>
      </c>
      <c r="AJ75">
        <f t="shared" si="70"/>
        <v>-12.533123569633076</v>
      </c>
      <c r="AK75">
        <f t="shared" si="92"/>
        <v>-8.1883073988355903</v>
      </c>
      <c r="AL75">
        <f t="shared" si="71"/>
        <v>-20.721430971829861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-2.4585881612833256E-12</v>
      </c>
      <c r="AR75">
        <f t="shared" si="76"/>
        <v>-2.4586118533907483E-12</v>
      </c>
      <c r="AS75">
        <f t="shared" si="77"/>
        <v>-9.1676079207556171E-3</v>
      </c>
      <c r="AT75">
        <f t="shared" si="78"/>
        <v>-5.989503841566662E-3</v>
      </c>
      <c r="AU75">
        <f t="shared" si="79"/>
        <v>-1.5157111764780894E-2</v>
      </c>
      <c r="AW75">
        <v>72</v>
      </c>
      <c r="AX75">
        <f>IF(Z75&gt;0, (R75*SUMPRODUCT(K75:$K$98, X75:$X$98)-K75*$AZ$3)/Z75, 0)</f>
        <v>-1.6122823375257978E+17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1000000</v>
      </c>
      <c r="S76">
        <f t="shared" si="63"/>
        <v>-1.0111044741742314E+18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-104.44269641373248</v>
      </c>
      <c r="AC76">
        <f t="shared" si="64"/>
        <v>-93.252407512263289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-5.4908788454052082E-10</v>
      </c>
      <c r="AI76">
        <f t="shared" si="69"/>
        <v>-5.4909249595357925E-10</v>
      </c>
      <c r="AJ76">
        <f t="shared" si="70"/>
        <v>-11.190288901469188</v>
      </c>
      <c r="AK76">
        <f t="shared" si="92"/>
        <v>-7.3109887489612744</v>
      </c>
      <c r="AL76">
        <f t="shared" si="71"/>
        <v>-18.501277650979556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-3.5860847425745551E-13</v>
      </c>
      <c r="AR76">
        <f t="shared" si="76"/>
        <v>-3.5861148596441101E-13</v>
      </c>
      <c r="AS76">
        <f t="shared" si="77"/>
        <v>-7.308360906221857E-3</v>
      </c>
      <c r="AT76">
        <f t="shared" si="78"/>
        <v>-4.7747957920658644E-3</v>
      </c>
      <c r="AU76">
        <f t="shared" si="79"/>
        <v>-1.2083156698646335E-2</v>
      </c>
      <c r="AW76">
        <v>73</v>
      </c>
      <c r="AX76">
        <f>IF(Z76&gt;0, (R76*SUMPRODUCT(K76:$K$98, X76:$X$98)-K76*$AZ$3)/Z76, 0)</f>
        <v>-1.0111044741742314E+18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1000000</v>
      </c>
      <c r="S77">
        <f t="shared" si="63"/>
        <v>-7.2352543610719867E+18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-93.252407512263289</v>
      </c>
      <c r="AC77">
        <f t="shared" si="64"/>
        <v>-83.261078135949674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-7.9798286638258433E-11</v>
      </c>
      <c r="AI77">
        <f t="shared" si="69"/>
        <v>-7.9798862022854329E-11</v>
      </c>
      <c r="AJ77">
        <f t="shared" si="70"/>
        <v>-9.9913293763136153</v>
      </c>
      <c r="AK77">
        <f t="shared" si="92"/>
        <v>-6.5276685258584308</v>
      </c>
      <c r="AL77">
        <f t="shared" si="71"/>
        <v>-16.518997902251847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-4.6532269087571922E-14</v>
      </c>
      <c r="AR77">
        <f t="shared" si="76"/>
        <v>-4.6532604607944261E-14</v>
      </c>
      <c r="AS77">
        <f t="shared" si="77"/>
        <v>-5.8261805693743647E-3</v>
      </c>
      <c r="AT77">
        <f t="shared" si="78"/>
        <v>-3.8064379719913695E-3</v>
      </c>
      <c r="AU77">
        <f t="shared" si="79"/>
        <v>-9.6326185414122682E-3</v>
      </c>
      <c r="AW77">
        <v>74</v>
      </c>
      <c r="AX77">
        <f>IF(Z77&gt;0, (R77*SUMPRODUCT(K77:$K$98, X77:$X$98)-K77*$AZ$3)/Z77, 0)</f>
        <v>-7.2352543610719867E+18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1000000</v>
      </c>
      <c r="S78">
        <f t="shared" si="63"/>
        <v>-6.027555965596595E+19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-83.261078135949674</v>
      </c>
      <c r="AC78">
        <f t="shared" si="64"/>
        <v>-74.340248335669401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-1.0159275171584038E-11</v>
      </c>
      <c r="AI78">
        <f t="shared" si="69"/>
        <v>-1.0159336838575402E-11</v>
      </c>
      <c r="AJ78">
        <f t="shared" si="70"/>
        <v>-8.9208298002802735</v>
      </c>
      <c r="AK78">
        <f t="shared" si="92"/>
        <v>-5.8282754695164778</v>
      </c>
      <c r="AL78">
        <f t="shared" si="71"/>
        <v>-14.749105269806911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-5.2893872646870031E-15</v>
      </c>
      <c r="AR78">
        <f t="shared" si="76"/>
        <v>-5.2894193713671803E-15</v>
      </c>
      <c r="AS78">
        <f t="shared" si="77"/>
        <v>-4.6445954794120973E-3</v>
      </c>
      <c r="AT78">
        <f t="shared" si="78"/>
        <v>-3.0344690465492537E-3</v>
      </c>
      <c r="AU78">
        <f t="shared" si="79"/>
        <v>-7.6790645259666402E-3</v>
      </c>
      <c r="AW78">
        <v>75</v>
      </c>
      <c r="AX78">
        <f>IF(Z78&gt;0, (R78*SUMPRODUCT(K78:$K$98, X78:$X$98)-K78*$AZ$3)/Z78, 0)</f>
        <v>-6.027555965596595E+19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-74.340248335669401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-74.340248335669401</v>
      </c>
      <c r="AK79">
        <f t="shared" si="92"/>
        <v>-5.2038173834968582</v>
      </c>
      <c r="AL79">
        <f t="shared" si="71"/>
        <v>-79.544065719167492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-5.7333357460644976E-16</v>
      </c>
      <c r="AR79">
        <f t="shared" si="76"/>
        <v>-5.7333357460644976E-16</v>
      </c>
      <c r="AS79">
        <f t="shared" si="77"/>
        <v>-3.4558002078959267E-2</v>
      </c>
      <c r="AT79">
        <f t="shared" si="78"/>
        <v>-2.4190601455271487E-3</v>
      </c>
      <c r="AU79">
        <f t="shared" si="79"/>
        <v>-3.6977062224486983E-2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254303.27638820966</v>
      </c>
      <c r="AO81" s="6">
        <f t="shared" si="93"/>
        <v>-25430.327638820967</v>
      </c>
      <c r="AP81" s="6">
        <f t="shared" si="93"/>
        <v>-2965.7167305430016</v>
      </c>
      <c r="AQ81" s="6">
        <f t="shared" si="93"/>
        <v>-142784.59892852037</v>
      </c>
      <c r="AR81" s="6">
        <f t="shared" si="93"/>
        <v>83122.633090325253</v>
      </c>
      <c r="AS81" s="6">
        <f t="shared" si="93"/>
        <v>-24205.933208254235</v>
      </c>
      <c r="AT81" s="6">
        <f t="shared" si="93"/>
        <v>6525.1759910966803</v>
      </c>
      <c r="AU81" s="6">
        <f t="shared" si="93"/>
        <v>65441.875873167701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438297.77795528952</v>
      </c>
      <c r="K3">
        <v>1</v>
      </c>
      <c r="L3" s="2">
        <v>0</v>
      </c>
      <c r="O3">
        <f>$C$3</f>
        <v>438297.77795528952</v>
      </c>
      <c r="P3" s="2">
        <f>O3*C5</f>
        <v>43829.777795528957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438297.77795528952</v>
      </c>
      <c r="AF3">
        <f t="shared" ref="AF3:AF34" si="4">-$Z3*P3</f>
        <v>-43829.777795528957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391948.09195576061</v>
      </c>
      <c r="AJ3">
        <f t="shared" ref="AJ3:AJ34" si="8">AB3-AC3</f>
        <v>0</v>
      </c>
      <c r="AL3">
        <f t="shared" ref="AL3:AL34" si="9">SUM(AI3:AK3)</f>
        <v>391948.09195576061</v>
      </c>
      <c r="AN3">
        <f t="shared" ref="AN3:AN34" si="10">AE3*$K3</f>
        <v>438297.77795528952</v>
      </c>
      <c r="AO3">
        <f t="shared" ref="AO3:AO34" si="11">AF3*$K3</f>
        <v>-43829.777795528957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391948.09195576061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391948.09195576061</v>
      </c>
      <c r="AW3">
        <v>0</v>
      </c>
      <c r="AX3">
        <f>IF(Z3&gt;0, (R3*SUMPRODUCT(K3:$K$98, X3:$X$98)-K3*$AZ$3)/Z3, 0)</f>
        <v>0</v>
      </c>
      <c r="AZ3">
        <f>C6*ABS(SUMPRODUCT(X4:X69, K4:K69))/1</f>
        <v>291510.40996353136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19989.551483222167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19553.688288439123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-19553.688288439123</v>
      </c>
      <c r="AK4">
        <f>G4*SUM(AB4, AE4:AF4)</f>
        <v>0</v>
      </c>
      <c r="AL4">
        <f t="shared" si="9"/>
        <v>-31358.239288439123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-11012.735329788225</v>
      </c>
      <c r="AR4">
        <f t="shared" si="14"/>
        <v>-11012.735329788225</v>
      </c>
      <c r="AS4">
        <f t="shared" si="15"/>
        <v>-18242.082552886579</v>
      </c>
      <c r="AT4">
        <f t="shared" si="16"/>
        <v>0</v>
      </c>
      <c r="AU4">
        <f t="shared" si="17"/>
        <v>-29254.817882674804</v>
      </c>
      <c r="AW4">
        <v>1</v>
      </c>
      <c r="AX4">
        <f>IF(Z4&gt;0, (R4*SUMPRODUCT(K4:$K$98, X4:$X$98)-K4*$AZ$3)/Z4, 0)</f>
        <v>19989.551483222167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1000000</v>
      </c>
      <c r="S5">
        <f t="shared" si="1"/>
        <v>32693.306687754586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19553.688288439123</v>
      </c>
      <c r="AC5">
        <f t="shared" si="2"/>
        <v>31224.785838974785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-13331.583181949647</v>
      </c>
      <c r="AI5">
        <f t="shared" si="7"/>
        <v>-13379.33727751605</v>
      </c>
      <c r="AJ5">
        <f t="shared" si="8"/>
        <v>-11671.097550535662</v>
      </c>
      <c r="AK5">
        <f>G5*SUM(AB5, AE5:AF5)</f>
        <v>801.70121982600415</v>
      </c>
      <c r="AL5">
        <f t="shared" si="9"/>
        <v>-24248.733608225706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-11399.943667150956</v>
      </c>
      <c r="AR5">
        <f t="shared" si="14"/>
        <v>-11440.778577146479</v>
      </c>
      <c r="AS5">
        <f t="shared" si="15"/>
        <v>-9980.0490904991275</v>
      </c>
      <c r="AT5">
        <f t="shared" si="16"/>
        <v>685.54114085091646</v>
      </c>
      <c r="AU5">
        <f t="shared" si="17"/>
        <v>-20735.286526794687</v>
      </c>
      <c r="AW5">
        <v>2</v>
      </c>
      <c r="AX5">
        <f>IF(Z5&gt;0, (R5*SUMPRODUCT(K5:$K$98, X5:$X$98)-K5*$AZ$3)/Z5, 0)</f>
        <v>32693.306687754586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1000000</v>
      </c>
      <c r="S6">
        <f t="shared" si="1"/>
        <v>47516.664488087496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31224.785838974785</v>
      </c>
      <c r="AC6">
        <f t="shared" si="2"/>
        <v>44223.677024536824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-14832.830857982673</v>
      </c>
      <c r="AI6">
        <f t="shared" si="7"/>
        <v>-14879.365771050512</v>
      </c>
      <c r="AJ6">
        <f t="shared" si="8"/>
        <v>-12998.891185562039</v>
      </c>
      <c r="AK6">
        <f>G6*SUM(AB6, AE6:AF6)</f>
        <v>1826.6499715800251</v>
      </c>
      <c r="AL6">
        <f t="shared" si="9"/>
        <v>-26051.606985032529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-11442.194489344856</v>
      </c>
      <c r="AR6">
        <f t="shared" si="14"/>
        <v>-11478.091988006105</v>
      </c>
      <c r="AS6">
        <f t="shared" si="15"/>
        <v>-10027.475032588625</v>
      </c>
      <c r="AT6">
        <f t="shared" si="16"/>
        <v>1409.0961084159162</v>
      </c>
      <c r="AU6">
        <f t="shared" si="17"/>
        <v>-20096.470912178818</v>
      </c>
      <c r="AW6">
        <v>3</v>
      </c>
      <c r="AX6">
        <f>IF(Z6&gt;0, (R6*SUMPRODUCT(K6:$K$98, X6:$X$98)-K6*$AZ$3)/Z6, 0)</f>
        <v>47516.664488087496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1000000</v>
      </c>
      <c r="S7">
        <f t="shared" si="1"/>
        <v>58623.878564698098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44223.677024536824</v>
      </c>
      <c r="AC7">
        <f t="shared" si="2"/>
        <v>53057.179692554986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-16347.446919632697</v>
      </c>
      <c r="AI7">
        <f t="shared" si="7"/>
        <v>-16392.699111223876</v>
      </c>
      <c r="AJ7">
        <f t="shared" si="8"/>
        <v>-8833.5026680181618</v>
      </c>
      <c r="AK7">
        <f>G7*SUM(AB7, AE7:AF7)</f>
        <v>2171.382541904758</v>
      </c>
      <c r="AL7">
        <f t="shared" si="9"/>
        <v>-23054.81923733728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-11473.555190705729</v>
      </c>
      <c r="AR7">
        <f t="shared" si="14"/>
        <v>-11505.315716999179</v>
      </c>
      <c r="AS7">
        <f t="shared" si="15"/>
        <v>-6199.8476512581883</v>
      </c>
      <c r="AT7">
        <f t="shared" si="16"/>
        <v>1523.9980626429772</v>
      </c>
      <c r="AU7">
        <f t="shared" si="17"/>
        <v>-16181.16530561439</v>
      </c>
      <c r="AW7">
        <v>4</v>
      </c>
      <c r="AX7">
        <f>IF(Z7&gt;0, (R7*SUMPRODUCT(K7:$K$98, X7:$X$98)-K7*$AZ$3)/Z7, 0)</f>
        <v>58623.878564698098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1000000</v>
      </c>
      <c r="S8">
        <f t="shared" si="1"/>
        <v>62866.040169554777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53057.179692554986</v>
      </c>
      <c r="AC8">
        <f t="shared" si="2"/>
        <v>55200.597188070242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-17926.36336968801</v>
      </c>
      <c r="AI8">
        <f t="shared" si="7"/>
        <v>-17970.266721194792</v>
      </c>
      <c r="AJ8">
        <f t="shared" si="8"/>
        <v>-2143.4174955152557</v>
      </c>
      <c r="AK8">
        <f t="shared" ref="AK8:AK39" si="30">G8*SUM(AB8:AB8, AE8:AF8)</f>
        <v>1130.1179274514211</v>
      </c>
      <c r="AL8">
        <f t="shared" si="9"/>
        <v>-18983.566289258626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-11744.354819518978</v>
      </c>
      <c r="AR8">
        <f t="shared" si="14"/>
        <v>-11773.11785010295</v>
      </c>
      <c r="AS8">
        <f t="shared" si="15"/>
        <v>-1404.2477592673056</v>
      </c>
      <c r="AT8">
        <f t="shared" si="16"/>
        <v>740.39032090198509</v>
      </c>
      <c r="AU8">
        <f t="shared" si="17"/>
        <v>-12436.975288468269</v>
      </c>
      <c r="AW8">
        <v>5</v>
      </c>
      <c r="AX8">
        <f>IF(Z8&gt;0, (R8*SUMPRODUCT(K8:$K$98, X8:$X$98)-K8*$AZ$3)/Z8, 0)</f>
        <v>62866.040169554777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1000000</v>
      </c>
      <c r="S9">
        <f t="shared" si="1"/>
        <v>63054.079074246081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55200.597188070242</v>
      </c>
      <c r="AC9">
        <f t="shared" si="2"/>
        <v>53566.915132169583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-19747.108470494808</v>
      </c>
      <c r="AI9">
        <f t="shared" si="7"/>
        <v>-19789.585433062999</v>
      </c>
      <c r="AJ9">
        <f t="shared" si="8"/>
        <v>1633.6820559006592</v>
      </c>
      <c r="AK9">
        <f t="shared" si="30"/>
        <v>325.68352340961439</v>
      </c>
      <c r="AL9">
        <f t="shared" si="9"/>
        <v>-17830.219853752726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-12252.301920578831</v>
      </c>
      <c r="AR9">
        <f t="shared" si="14"/>
        <v>-12278.657200433207</v>
      </c>
      <c r="AS9">
        <f t="shared" si="15"/>
        <v>1013.6352783514773</v>
      </c>
      <c r="AT9">
        <f t="shared" si="16"/>
        <v>202.07378033775043</v>
      </c>
      <c r="AU9">
        <f t="shared" si="17"/>
        <v>-11062.948141743978</v>
      </c>
      <c r="AW9">
        <v>6</v>
      </c>
      <c r="AX9">
        <f>IF(Z9&gt;0, (R9*SUMPRODUCT(K9:$K$98, X9:$X$98)-K9*$AZ$3)/Z9, 0)</f>
        <v>63054.079074246081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1000000</v>
      </c>
      <c r="S10">
        <f t="shared" si="1"/>
        <v>61741.243758416284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53566.915132169583</v>
      </c>
      <c r="AC10">
        <f t="shared" si="2"/>
        <v>50597.513774360443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-21534.715621045842</v>
      </c>
      <c r="AI10">
        <f t="shared" si="7"/>
        <v>-21575.691078207299</v>
      </c>
      <c r="AJ10">
        <f t="shared" si="8"/>
        <v>2969.4013578091399</v>
      </c>
      <c r="AK10">
        <f t="shared" si="30"/>
        <v>219.62435204189532</v>
      </c>
      <c r="AL10">
        <f t="shared" si="9"/>
        <v>-18386.665368356265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-12675.686983106043</v>
      </c>
      <c r="AR10">
        <f t="shared" si="14"/>
        <v>-12699.805809567848</v>
      </c>
      <c r="AS10">
        <f t="shared" si="15"/>
        <v>1747.8383648592971</v>
      </c>
      <c r="AT10">
        <f t="shared" si="16"/>
        <v>129.2744974830251</v>
      </c>
      <c r="AU10">
        <f t="shared" si="17"/>
        <v>-10822.692947225527</v>
      </c>
      <c r="AW10">
        <v>7</v>
      </c>
      <c r="AX10">
        <f>IF(Z10&gt;0, (R10*SUMPRODUCT(K10:$K$98, X10:$X$98)-K10*$AZ$3)/Z10, 0)</f>
        <v>61741.243758416284</v>
      </c>
    </row>
    <row r="11" spans="1:52" x14ac:dyDescent="0.25">
      <c r="A11" t="s">
        <v>33</v>
      </c>
      <c r="C11" s="25">
        <f>AU71</f>
        <v>87528.563805675381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1000000</v>
      </c>
      <c r="S11">
        <f t="shared" si="1"/>
        <v>58950.779507034196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50597.513774360443</v>
      </c>
      <c r="AC11">
        <f t="shared" si="2"/>
        <v>46465.347586063552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-23108.230353556519</v>
      </c>
      <c r="AI11">
        <f t="shared" si="7"/>
        <v>-23147.640644628682</v>
      </c>
      <c r="AJ11">
        <f t="shared" si="8"/>
        <v>4132.1661882968911</v>
      </c>
      <c r="AK11">
        <f t="shared" si="30"/>
        <v>121.43403305846505</v>
      </c>
      <c r="AL11">
        <f t="shared" si="9"/>
        <v>-18894.040423273327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-12924.632815336719</v>
      </c>
      <c r="AR11">
        <f t="shared" si="14"/>
        <v>-12946.675331507799</v>
      </c>
      <c r="AS11">
        <f t="shared" si="15"/>
        <v>2311.1562373475813</v>
      </c>
      <c r="AT11">
        <f t="shared" si="16"/>
        <v>67.9191034775437</v>
      </c>
      <c r="AU11">
        <f t="shared" si="17"/>
        <v>-10567.599990682673</v>
      </c>
      <c r="AW11">
        <v>8</v>
      </c>
      <c r="AX11">
        <f>IF(Z11&gt;0, (R11*SUMPRODUCT(K11:$K$98, X11:$X$98)-K11*$AZ$3)/Z11, 0)</f>
        <v>58950.779507034196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1000000</v>
      </c>
      <c r="S12">
        <f t="shared" si="1"/>
        <v>55111.919023111383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46465.347586063552</v>
      </c>
      <c r="AC12">
        <f t="shared" si="2"/>
        <v>41644.122891805833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-24695.513841591652</v>
      </c>
      <c r="AI12">
        <f t="shared" si="7"/>
        <v>-24733.295254061013</v>
      </c>
      <c r="AJ12">
        <f t="shared" si="8"/>
        <v>4821.2246942577185</v>
      </c>
      <c r="AK12">
        <f t="shared" si="30"/>
        <v>106.87029944794617</v>
      </c>
      <c r="AL12">
        <f t="shared" si="9"/>
        <v>-19805.200260355348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-13125.928137478071</v>
      </c>
      <c r="AR12">
        <f t="shared" si="14"/>
        <v>-13146.009359848511</v>
      </c>
      <c r="AS12">
        <f t="shared" si="15"/>
        <v>2562.5321780056083</v>
      </c>
      <c r="AT12">
        <f t="shared" si="16"/>
        <v>56.802700262992126</v>
      </c>
      <c r="AU12">
        <f t="shared" si="17"/>
        <v>-10526.67448157991</v>
      </c>
      <c r="AW12">
        <v>9</v>
      </c>
      <c r="AX12">
        <f>IF(Z12&gt;0, (R12*SUMPRODUCT(K12:$K$98, X12:$X$98)-K12*$AZ$3)/Z12, 0)</f>
        <v>55111.919023111383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1000000</v>
      </c>
      <c r="S13">
        <f t="shared" si="1"/>
        <v>50114.905737187662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41644.122891805833</v>
      </c>
      <c r="AC13">
        <f t="shared" si="2"/>
        <v>36176.869522884954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-26193.535901144463</v>
      </c>
      <c r="AI13">
        <f t="shared" si="7"/>
        <v>-26229.629822694074</v>
      </c>
      <c r="AJ13">
        <f t="shared" si="8"/>
        <v>5467.2533689208794</v>
      </c>
      <c r="AK13">
        <f t="shared" si="30"/>
        <v>83.288245783611671</v>
      </c>
      <c r="AL13">
        <f t="shared" si="9"/>
        <v>-20679.088207989582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-13233.976033420087</v>
      </c>
      <c r="AR13">
        <f t="shared" si="14"/>
        <v>-13252.212062894781</v>
      </c>
      <c r="AS13">
        <f t="shared" si="15"/>
        <v>2762.2654813004015</v>
      </c>
      <c r="AT13">
        <f t="shared" si="16"/>
        <v>42.080406888394137</v>
      </c>
      <c r="AU13">
        <f t="shared" si="17"/>
        <v>-10447.866174705985</v>
      </c>
      <c r="AW13">
        <v>10</v>
      </c>
      <c r="AX13">
        <f>IF(Z13&gt;0, (R13*SUMPRODUCT(K13:$K$98, X13:$X$98)-K13*$AZ$3)/Z13, 0)</f>
        <v>50114.905737187662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1000000</v>
      </c>
      <c r="S14">
        <f t="shared" si="1"/>
        <v>43956.702230555289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36176.869522884954</v>
      </c>
      <c r="AC14">
        <f t="shared" si="2"/>
        <v>30196.381155503743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-27702.263093299603</v>
      </c>
      <c r="AI14">
        <f t="shared" si="7"/>
        <v>-27736.610962479055</v>
      </c>
      <c r="AJ14">
        <f t="shared" si="8"/>
        <v>5980.488367381211</v>
      </c>
      <c r="AK14">
        <f t="shared" si="30"/>
        <v>65.118365141192911</v>
      </c>
      <c r="AL14">
        <f t="shared" si="9"/>
        <v>-21691.004229956652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-13306.943057437493</v>
      </c>
      <c r="AR14">
        <f t="shared" si="14"/>
        <v>-13323.442255996682</v>
      </c>
      <c r="AS14">
        <f t="shared" si="15"/>
        <v>2872.7623404767146</v>
      </c>
      <c r="AT14">
        <f t="shared" si="16"/>
        <v>31.279985104786075</v>
      </c>
      <c r="AU14">
        <f t="shared" si="17"/>
        <v>-10419.399930415182</v>
      </c>
      <c r="AW14">
        <v>11</v>
      </c>
      <c r="AX14">
        <f>IF(Z14&gt;0, (R14*SUMPRODUCT(K14:$K$98, X14:$X$98)-K14*$AZ$3)/Z14, 0)</f>
        <v>43956.702230555289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1000000</v>
      </c>
      <c r="S15">
        <f t="shared" si="1"/>
        <v>36995.605538116033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30196.381155503743</v>
      </c>
      <c r="AC15">
        <f t="shared" si="2"/>
        <v>24076.188615767111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-29302.716075938981</v>
      </c>
      <c r="AI15">
        <f t="shared" si="7"/>
        <v>-29335.25533062284</v>
      </c>
      <c r="AJ15">
        <f t="shared" si="8"/>
        <v>6120.1925397366322</v>
      </c>
      <c r="AK15">
        <f t="shared" si="30"/>
        <v>123.80516273756535</v>
      </c>
      <c r="AL15">
        <f t="shared" si="9"/>
        <v>-23091.257628148644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-13353.315575408171</v>
      </c>
      <c r="AR15">
        <f t="shared" si="14"/>
        <v>-13368.143789122427</v>
      </c>
      <c r="AS15">
        <f t="shared" si="15"/>
        <v>2788.9859135777488</v>
      </c>
      <c r="AT15">
        <f t="shared" si="16"/>
        <v>56.418299369079868</v>
      </c>
      <c r="AU15">
        <f t="shared" si="17"/>
        <v>-10522.739576175598</v>
      </c>
      <c r="AW15">
        <v>12</v>
      </c>
      <c r="AX15">
        <f>IF(Z15&gt;0, (R15*SUMPRODUCT(K15:$K$98, X15:$X$98)-K15*$AZ$3)/Z15, 0)</f>
        <v>36995.605538116033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1000000</v>
      </c>
      <c r="S16">
        <f t="shared" si="1"/>
        <v>29172.415510543775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24076.188615767111</v>
      </c>
      <c r="AC16">
        <f t="shared" si="2"/>
        <v>17898.425423683715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-30737.873084354695</v>
      </c>
      <c r="AI16">
        <f t="shared" si="7"/>
        <v>-30768.550052837498</v>
      </c>
      <c r="AJ16">
        <f t="shared" si="8"/>
        <v>6177.7631920833956</v>
      </c>
      <c r="AK16">
        <f t="shared" si="30"/>
        <v>170.9409391719465</v>
      </c>
      <c r="AL16">
        <f t="shared" si="9"/>
        <v>-24419.845921582157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-13250.704708824213</v>
      </c>
      <c r="AR16">
        <f t="shared" si="14"/>
        <v>-13263.929158336774</v>
      </c>
      <c r="AS16">
        <f t="shared" si="15"/>
        <v>2663.154851173038</v>
      </c>
      <c r="AT16">
        <f t="shared" si="16"/>
        <v>73.690456766491579</v>
      </c>
      <c r="AU16">
        <f t="shared" si="17"/>
        <v>-10527.083850397245</v>
      </c>
      <c r="AW16">
        <v>13</v>
      </c>
      <c r="AX16">
        <f>IF(Z16&gt;0, (R16*SUMPRODUCT(K16:$K$98, X16:$X$98)-K16*$AZ$3)/Z16, 0)</f>
        <v>29172.415510543775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1000000</v>
      </c>
      <c r="S17">
        <f t="shared" si="1"/>
        <v>21173.946465700421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17898.425423683715</v>
      </c>
      <c r="AC17">
        <f t="shared" si="2"/>
        <v>12184.398073397373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-31961.032758768812</v>
      </c>
      <c r="AI17">
        <f t="shared" si="7"/>
        <v>-31989.80490592885</v>
      </c>
      <c r="AJ17">
        <f t="shared" si="8"/>
        <v>5714.027350286342</v>
      </c>
      <c r="AK17">
        <f t="shared" si="30"/>
        <v>246.99827084683525</v>
      </c>
      <c r="AL17">
        <f t="shared" si="9"/>
        <v>-26028.779284795673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-12951.6762835844</v>
      </c>
      <c r="AR17">
        <f t="shared" si="14"/>
        <v>-12963.335717083095</v>
      </c>
      <c r="AS17">
        <f t="shared" si="15"/>
        <v>2315.5144289307082</v>
      </c>
      <c r="AT17">
        <f t="shared" si="16"/>
        <v>100.09193603844435</v>
      </c>
      <c r="AU17">
        <f t="shared" si="17"/>
        <v>-10547.729352113942</v>
      </c>
      <c r="AW17">
        <v>14</v>
      </c>
      <c r="AX17">
        <f>IF(Z17&gt;0, (R17*SUMPRODUCT(K17:$K$98, X17:$X$98)-K17*$AZ$3)/Z17, 0)</f>
        <v>21173.946465700421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1000000</v>
      </c>
      <c r="S18">
        <f t="shared" si="1"/>
        <v>13280.272538923893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12184.398073397373</v>
      </c>
      <c r="AC18">
        <f t="shared" si="2"/>
        <v>7125.6756196019123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-33127.566038406636</v>
      </c>
      <c r="AI18">
        <f t="shared" si="7"/>
        <v>-33154.394085793152</v>
      </c>
      <c r="AJ18">
        <f t="shared" si="8"/>
        <v>5058.7224537954608</v>
      </c>
      <c r="AK18">
        <f t="shared" si="30"/>
        <v>263.18299838538326</v>
      </c>
      <c r="AL18">
        <f t="shared" si="9"/>
        <v>-27832.488633612309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-12527.430448924682</v>
      </c>
      <c r="AR18">
        <f t="shared" si="14"/>
        <v>-12537.575670500133</v>
      </c>
      <c r="AS18">
        <f t="shared" si="15"/>
        <v>1912.9927513196901</v>
      </c>
      <c r="AT18">
        <f t="shared" si="16"/>
        <v>99.524568264083811</v>
      </c>
      <c r="AU18">
        <f t="shared" si="17"/>
        <v>-10525.058350916359</v>
      </c>
      <c r="AW18">
        <v>15</v>
      </c>
      <c r="AX18">
        <f>IF(Z18&gt;0, (R18*SUMPRODUCT(K18:$K$98, X18:$X$98)-K18*$AZ$3)/Z18, 0)</f>
        <v>13280.272538923893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1000000</v>
      </c>
      <c r="S19">
        <f t="shared" si="1"/>
        <v>4086.5297889166745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7125.6756196019123</v>
      </c>
      <c r="AC19">
        <f t="shared" si="2"/>
        <v>2030.9781554030051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-34201.981955613817</v>
      </c>
      <c r="AI19">
        <f t="shared" si="7"/>
        <v>-34226.83162342869</v>
      </c>
      <c r="AJ19">
        <f t="shared" si="8"/>
        <v>5094.6974641989073</v>
      </c>
      <c r="AK19">
        <f t="shared" si="30"/>
        <v>158.90256631712265</v>
      </c>
      <c r="AL19">
        <f t="shared" si="9"/>
        <v>-28973.23159291266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-12061.669920445596</v>
      </c>
      <c r="AR19">
        <f t="shared" si="14"/>
        <v>-12070.433403544461</v>
      </c>
      <c r="AS19">
        <f t="shared" si="15"/>
        <v>1796.6958533995744</v>
      </c>
      <c r="AT19">
        <f t="shared" si="16"/>
        <v>56.038574224037312</v>
      </c>
      <c r="AU19">
        <f t="shared" si="17"/>
        <v>-10217.69897592085</v>
      </c>
      <c r="AW19">
        <v>16</v>
      </c>
      <c r="AX19">
        <f>IF(Z19&gt;0, (R19*SUMPRODUCT(K19:$K$98, X19:$X$98)-K19*$AZ$3)/Z19, 0)</f>
        <v>4086.5297889166745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1000000</v>
      </c>
      <c r="S20">
        <f t="shared" si="1"/>
        <v>-10366.91831449072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2030.9781554030051</v>
      </c>
      <c r="AC20">
        <f t="shared" si="2"/>
        <v>-4735.9369111391861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-35191.723335448201</v>
      </c>
      <c r="AI20">
        <f t="shared" si="7"/>
        <v>-35214.564920418154</v>
      </c>
      <c r="AJ20">
        <f t="shared" si="8"/>
        <v>6766.9150665421912</v>
      </c>
      <c r="AK20">
        <f t="shared" si="30"/>
        <v>8.7332060682329224</v>
      </c>
      <c r="AL20">
        <f t="shared" si="9"/>
        <v>-28438.916647807728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-11771.518624184269</v>
      </c>
      <c r="AR20">
        <f t="shared" si="14"/>
        <v>-11779.159061122145</v>
      </c>
      <c r="AS20">
        <f t="shared" si="15"/>
        <v>2263.5113937099277</v>
      </c>
      <c r="AT20">
        <f t="shared" si="16"/>
        <v>2.9212294294633363</v>
      </c>
      <c r="AU20">
        <f t="shared" si="17"/>
        <v>-9512.7264379827539</v>
      </c>
      <c r="AW20">
        <v>17</v>
      </c>
      <c r="AX20">
        <f>IF(Z20&gt;0, (R20*SUMPRODUCT(K20:$K$98, X20:$X$98)-K20*$AZ$3)/Z20, 0)</f>
        <v>-10366.91831449072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1000000</v>
      </c>
      <c r="S21">
        <f t="shared" si="1"/>
        <v>-28167.065070231649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-4735.9369111391861</v>
      </c>
      <c r="AC21">
        <f t="shared" si="2"/>
        <v>-11722.860869413737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-36073.025327174219</v>
      </c>
      <c r="AI21">
        <f t="shared" si="7"/>
        <v>-36093.834845028112</v>
      </c>
      <c r="AJ21">
        <f t="shared" si="8"/>
        <v>6986.9239582745504</v>
      </c>
      <c r="AK21">
        <f t="shared" si="30"/>
        <v>-7.5774990578226982</v>
      </c>
      <c r="AL21">
        <f t="shared" si="9"/>
        <v>-29114.488385811383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-11474.240504745807</v>
      </c>
      <c r="AR21">
        <f t="shared" si="14"/>
        <v>-11480.859672683006</v>
      </c>
      <c r="AS21">
        <f t="shared" si="15"/>
        <v>2222.4264574011218</v>
      </c>
      <c r="AT21">
        <f t="shared" si="16"/>
        <v>-2.4102787560888315</v>
      </c>
      <c r="AU21">
        <f t="shared" si="17"/>
        <v>-9260.8434940379721</v>
      </c>
      <c r="AW21">
        <v>18</v>
      </c>
      <c r="AX21">
        <f>IF(Z21&gt;0, (R21*SUMPRODUCT(K21:$K$98, X21:$X$98)-K21*$AZ$3)/Z21, 0)</f>
        <v>-28167.065070231649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1000000</v>
      </c>
      <c r="S22">
        <f t="shared" si="1"/>
        <v>-45436.335090259054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-11722.860869413737</v>
      </c>
      <c r="AC22">
        <f t="shared" si="2"/>
        <v>-17050.08559379795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-36776.233891874683</v>
      </c>
      <c r="AI22">
        <f t="shared" si="7"/>
        <v>-36794.996502855443</v>
      </c>
      <c r="AJ22">
        <f t="shared" si="8"/>
        <v>5327.2247243842139</v>
      </c>
      <c r="AK22">
        <f t="shared" si="30"/>
        <v>-246.18007825768848</v>
      </c>
      <c r="AL22">
        <f t="shared" si="9"/>
        <v>-31713.95185672892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-10922.427329676015</v>
      </c>
      <c r="AR22">
        <f t="shared" si="14"/>
        <v>-10927.999766906942</v>
      </c>
      <c r="AS22">
        <f t="shared" si="15"/>
        <v>1582.1692099308609</v>
      </c>
      <c r="AT22">
        <f t="shared" si="16"/>
        <v>-73.114719214836114</v>
      </c>
      <c r="AU22">
        <f t="shared" si="17"/>
        <v>-9418.9452761909179</v>
      </c>
      <c r="AW22">
        <v>19</v>
      </c>
      <c r="AX22">
        <f>IF(Z22&gt;0, (R22*SUMPRODUCT(K22:$K$98, X22:$X$98)-K22*$AZ$3)/Z22, 0)</f>
        <v>-45436.335090259054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1000000</v>
      </c>
      <c r="S23">
        <f t="shared" si="1"/>
        <v>-55953.816238463063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-17050.08559379795</v>
      </c>
      <c r="AC23">
        <f t="shared" si="2"/>
        <v>-18696.33216840119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-37361.055494722234</v>
      </c>
      <c r="AI23">
        <f t="shared" si="7"/>
        <v>-37377.762426818445</v>
      </c>
      <c r="AJ23">
        <f t="shared" si="8"/>
        <v>1646.2465746032394</v>
      </c>
      <c r="AK23">
        <f t="shared" si="30"/>
        <v>-1193.5059915658567</v>
      </c>
      <c r="AL23">
        <f t="shared" si="9"/>
        <v>-36925.021843781062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-9907.2477952761656</v>
      </c>
      <c r="AR23">
        <f t="shared" si="14"/>
        <v>-9911.6780693673081</v>
      </c>
      <c r="AS23">
        <f t="shared" si="15"/>
        <v>436.54475310588765</v>
      </c>
      <c r="AT23">
        <f t="shared" si="16"/>
        <v>-316.48890661721487</v>
      </c>
      <c r="AU23">
        <f t="shared" si="17"/>
        <v>-9791.6222228786355</v>
      </c>
      <c r="AW23">
        <v>20</v>
      </c>
      <c r="AX23">
        <f>IF(Z23&gt;0, (R23*SUMPRODUCT(K23:$K$98, X23:$X$98)-K23*$AZ$3)/Z23, 0)</f>
        <v>-55953.816238463063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1000000</v>
      </c>
      <c r="S24">
        <f t="shared" si="1"/>
        <v>-69305.29394272904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-18696.33216840119</v>
      </c>
      <c r="AC24">
        <f t="shared" si="2"/>
        <v>-20321.275718076635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-37583.35275658677</v>
      </c>
      <c r="AI24">
        <f t="shared" si="7"/>
        <v>-37598.01345172419</v>
      </c>
      <c r="AJ24">
        <f t="shared" si="8"/>
        <v>1624.943549675445</v>
      </c>
      <c r="AK24">
        <f t="shared" si="30"/>
        <v>-1308.7432517880834</v>
      </c>
      <c r="AL24">
        <f t="shared" si="9"/>
        <v>-37281.813153836825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-8898.3889728766371</v>
      </c>
      <c r="AR24">
        <f t="shared" si="14"/>
        <v>-8901.860099276415</v>
      </c>
      <c r="AS24">
        <f t="shared" si="15"/>
        <v>384.72830930297681</v>
      </c>
      <c r="AT24">
        <f t="shared" si="16"/>
        <v>-309.86342797734551</v>
      </c>
      <c r="AU24">
        <f t="shared" si="17"/>
        <v>-8826.9952179507818</v>
      </c>
      <c r="AW24">
        <v>21</v>
      </c>
      <c r="AX24">
        <f>IF(Z24&gt;0, (R24*SUMPRODUCT(K24:$K$98, X24:$X$98)-K24*$AZ$3)/Z24, 0)</f>
        <v>-69305.29394272904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1000000</v>
      </c>
      <c r="S25">
        <f t="shared" si="1"/>
        <v>-86279.970328985524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-20321.275718076635</v>
      </c>
      <c r="AC25">
        <f t="shared" si="2"/>
        <v>-21824.750185952609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-37329.078378884726</v>
      </c>
      <c r="AI25">
        <f t="shared" si="7"/>
        <v>-37341.726013151827</v>
      </c>
      <c r="AJ25">
        <f t="shared" si="8"/>
        <v>1503.4744678759744</v>
      </c>
      <c r="AK25">
        <f t="shared" si="30"/>
        <v>-1422.4893002653646</v>
      </c>
      <c r="AL25">
        <f t="shared" si="9"/>
        <v>-37260.740845541215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-7891.2374346212473</v>
      </c>
      <c r="AR25">
        <f t="shared" si="14"/>
        <v>-7893.9111005493187</v>
      </c>
      <c r="AS25">
        <f t="shared" si="15"/>
        <v>317.8292772856455</v>
      </c>
      <c r="AT25">
        <f t="shared" si="16"/>
        <v>-300.70929431120879</v>
      </c>
      <c r="AU25">
        <f t="shared" si="17"/>
        <v>-7876.7911175748823</v>
      </c>
      <c r="AW25">
        <v>22</v>
      </c>
      <c r="AX25">
        <f>IF(Z25&gt;0, (R25*SUMPRODUCT(K25:$K$98, X25:$X$98)-K25*$AZ$3)/Z25, 0)</f>
        <v>-86279.970328985524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1000000</v>
      </c>
      <c r="S26">
        <f t="shared" si="1"/>
        <v>-108064.04824191683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-21824.750185952609</v>
      </c>
      <c r="AC26">
        <f t="shared" si="2"/>
        <v>-23113.385383966153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-36537.173649162716</v>
      </c>
      <c r="AI26">
        <f t="shared" si="7"/>
        <v>-36547.867948404688</v>
      </c>
      <c r="AJ26">
        <f t="shared" si="8"/>
        <v>1288.6351980135441</v>
      </c>
      <c r="AK26">
        <f t="shared" si="30"/>
        <v>-1527.7325130166828</v>
      </c>
      <c r="AL26">
        <f t="shared" si="9"/>
        <v>-36786.965263407823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-6896.2781490795387</v>
      </c>
      <c r="AR26">
        <f t="shared" si="14"/>
        <v>-6898.2966648763631</v>
      </c>
      <c r="AS26">
        <f t="shared" si="15"/>
        <v>243.22589490715134</v>
      </c>
      <c r="AT26">
        <f t="shared" si="16"/>
        <v>-288.35477117964643</v>
      </c>
      <c r="AU26">
        <f t="shared" si="17"/>
        <v>-6943.4255411488575</v>
      </c>
      <c r="AW26">
        <v>23</v>
      </c>
      <c r="AX26">
        <f>IF(Z26&gt;0, (R26*SUMPRODUCT(K26:$K$98, X26:$X$98)-K26*$AZ$3)/Z26, 0)</f>
        <v>-108064.04824191683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1000000</v>
      </c>
      <c r="S27">
        <f t="shared" si="1"/>
        <v>-136428.35845906302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-23113.385383966153</v>
      </c>
      <c r="AC27">
        <f t="shared" si="2"/>
        <v>-24114.482964645944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-34991.476553972185</v>
      </c>
      <c r="AI27">
        <f t="shared" si="7"/>
        <v>-35000.31433639404</v>
      </c>
      <c r="AJ27">
        <f t="shared" si="8"/>
        <v>1001.0975806797906</v>
      </c>
      <c r="AK27">
        <f t="shared" si="30"/>
        <v>-1617.936976877631</v>
      </c>
      <c r="AL27">
        <f t="shared" si="9"/>
        <v>-35617.153732591883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-5896.9041238927075</v>
      </c>
      <c r="AR27">
        <f t="shared" si="14"/>
        <v>-5898.3935024712055</v>
      </c>
      <c r="AS27">
        <f t="shared" si="15"/>
        <v>168.70898382422007</v>
      </c>
      <c r="AT27">
        <f t="shared" si="16"/>
        <v>-272.66123555638126</v>
      </c>
      <c r="AU27">
        <f t="shared" si="17"/>
        <v>-6002.3457542033675</v>
      </c>
      <c r="AW27">
        <v>24</v>
      </c>
      <c r="AX27">
        <f>IF(Z27&gt;0, (R27*SUMPRODUCT(K27:$K$98, X27:$X$98)-K27*$AZ$3)/Z27, 0)</f>
        <v>-136428.35845906302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1000000</v>
      </c>
      <c r="S28">
        <f t="shared" si="1"/>
        <v>-173910.05771995842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-24114.482964645944</v>
      </c>
      <c r="AC28">
        <f t="shared" si="2"/>
        <v>-24747.833009610305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-32685.609082793853</v>
      </c>
      <c r="AI28">
        <f t="shared" si="7"/>
        <v>-32692.724206937353</v>
      </c>
      <c r="AJ28">
        <f t="shared" si="8"/>
        <v>633.35004496436159</v>
      </c>
      <c r="AK28">
        <f t="shared" si="30"/>
        <v>-1688.0138075252162</v>
      </c>
      <c r="AL28">
        <f t="shared" si="9"/>
        <v>-33747.38796949821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-4918.1339993861602</v>
      </c>
      <c r="AR28">
        <f t="shared" si="14"/>
        <v>-4919.2045969654</v>
      </c>
      <c r="AS28">
        <f t="shared" si="15"/>
        <v>95.298832637991325</v>
      </c>
      <c r="AT28">
        <f t="shared" si="16"/>
        <v>-253.99184323578271</v>
      </c>
      <c r="AU28">
        <f t="shared" si="17"/>
        <v>-5077.8976075631917</v>
      </c>
      <c r="AW28">
        <v>25</v>
      </c>
      <c r="AX28">
        <f>IF(Z28&gt;0, (R28*SUMPRODUCT(K28:$K$98, X28:$X$98)-K28*$AZ$3)/Z28, 0)</f>
        <v>-173910.05771995842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1000000</v>
      </c>
      <c r="S29">
        <f t="shared" si="1"/>
        <v>-224409.68408534129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-24747.833009610305</v>
      </c>
      <c r="AC29">
        <f t="shared" si="2"/>
        <v>-24966.365152810438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-29625.947505087839</v>
      </c>
      <c r="AI29">
        <f t="shared" si="7"/>
        <v>-29631.510180614649</v>
      </c>
      <c r="AJ29">
        <f t="shared" si="8"/>
        <v>218.53214320013285</v>
      </c>
      <c r="AK29">
        <f t="shared" si="30"/>
        <v>-1732.3483106727215</v>
      </c>
      <c r="AL29">
        <f t="shared" si="9"/>
        <v>-31145.326348087237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-3980.1368186587956</v>
      </c>
      <c r="AR29">
        <f t="shared" si="14"/>
        <v>-3980.8841436066541</v>
      </c>
      <c r="AS29">
        <f t="shared" si="15"/>
        <v>29.358987727291805</v>
      </c>
      <c r="AT29">
        <f t="shared" si="16"/>
        <v>-232.73460850039473</v>
      </c>
      <c r="AU29">
        <f t="shared" si="17"/>
        <v>-4184.2597643797571</v>
      </c>
      <c r="AW29">
        <v>26</v>
      </c>
      <c r="AX29">
        <f>IF(Z29&gt;0, (R29*SUMPRODUCT(K29:$K$98, X29:$X$98)-K29*$AZ$3)/Z29, 0)</f>
        <v>-224409.68408534129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1000000</v>
      </c>
      <c r="S30">
        <f t="shared" si="1"/>
        <v>-294181.19157977361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-24966.365152810438</v>
      </c>
      <c r="AC30">
        <f t="shared" si="2"/>
        <v>-24750.428885588852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-26007.694330568764</v>
      </c>
      <c r="AI30">
        <f t="shared" si="7"/>
        <v>-26011.900994623775</v>
      </c>
      <c r="AJ30">
        <f t="shared" si="8"/>
        <v>-215.9362672215866</v>
      </c>
      <c r="AK30">
        <f t="shared" si="30"/>
        <v>-1747.6455606967309</v>
      </c>
      <c r="AL30">
        <f t="shared" si="9"/>
        <v>-27975.482822542093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-3119.6766472237859</v>
      </c>
      <c r="AR30">
        <f t="shared" si="14"/>
        <v>-3120.1812452649783</v>
      </c>
      <c r="AS30">
        <f t="shared" si="15"/>
        <v>-25.902001214620036</v>
      </c>
      <c r="AT30">
        <f t="shared" si="16"/>
        <v>-209.6336943225939</v>
      </c>
      <c r="AU30">
        <f t="shared" si="17"/>
        <v>-3355.7169408021923</v>
      </c>
      <c r="AW30">
        <v>27</v>
      </c>
      <c r="AX30">
        <f>IF(Z30&gt;0, (R30*SUMPRODUCT(K30:$K$98, X30:$X$98)-K30*$AZ$3)/Z30, 0)</f>
        <v>-294181.19157977361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1000000</v>
      </c>
      <c r="S31">
        <f t="shared" si="1"/>
        <v>-394156.09207546694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-24750.428885588852</v>
      </c>
      <c r="AC31">
        <f t="shared" si="2"/>
        <v>-24123.611706133725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-22088.754450210665</v>
      </c>
      <c r="AI31">
        <f t="shared" si="7"/>
        <v>-22091.814609902616</v>
      </c>
      <c r="AJ31">
        <f t="shared" si="8"/>
        <v>-626.81717945512719</v>
      </c>
      <c r="AK31">
        <f t="shared" si="30"/>
        <v>-1732.5300219912199</v>
      </c>
      <c r="AL31">
        <f t="shared" si="9"/>
        <v>-24451.161811348964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-2365.7068883947527</v>
      </c>
      <c r="AR31">
        <f t="shared" si="14"/>
        <v>-2366.0346316760297</v>
      </c>
      <c r="AS31">
        <f t="shared" si="15"/>
        <v>-67.132156434788101</v>
      </c>
      <c r="AT31">
        <f t="shared" si="16"/>
        <v>-185.55406628354507</v>
      </c>
      <c r="AU31">
        <f t="shared" si="17"/>
        <v>-2618.720854394363</v>
      </c>
      <c r="AW31">
        <v>28</v>
      </c>
      <c r="AX31">
        <f>IF(Z31&gt;0, (R31*SUMPRODUCT(K31:$K$98, X31:$X$98)-K31*$AZ$3)/Z31, 0)</f>
        <v>-394156.09207546694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1000000</v>
      </c>
      <c r="S32">
        <f t="shared" si="1"/>
        <v>-544015.14118108375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-24123.611706133725</v>
      </c>
      <c r="AC32">
        <f t="shared" si="2"/>
        <v>-23144.234820708021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-18047.796709636412</v>
      </c>
      <c r="AI32">
        <f t="shared" si="7"/>
        <v>-18049.923877895963</v>
      </c>
      <c r="AJ32">
        <f t="shared" si="8"/>
        <v>-979.37688542570322</v>
      </c>
      <c r="AK32">
        <f t="shared" si="30"/>
        <v>-1688.652819429361</v>
      </c>
      <c r="AL32">
        <f t="shared" si="9"/>
        <v>-20717.953582751026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-1725.8214990837876</v>
      </c>
      <c r="AR32">
        <f t="shared" si="14"/>
        <v>-1726.0249096592481</v>
      </c>
      <c r="AS32">
        <f t="shared" si="15"/>
        <v>-93.652965609420875</v>
      </c>
      <c r="AT32">
        <f t="shared" si="16"/>
        <v>-161.47751369027668</v>
      </c>
      <c r="AU32">
        <f t="shared" si="17"/>
        <v>-1981.1553889589457</v>
      </c>
      <c r="AW32">
        <v>29</v>
      </c>
      <c r="AX32">
        <f>IF(Z32&gt;0, (R32*SUMPRODUCT(K32:$K$98, X32:$X$98)-K32*$AZ$3)/Z32, 0)</f>
        <v>-544015.14118108375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1000000</v>
      </c>
      <c r="S33">
        <f t="shared" si="1"/>
        <v>-780962.28004015121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-23144.234820708021</v>
      </c>
      <c r="AC33">
        <f t="shared" si="2"/>
        <v>-21883.374378880682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-14096.892702560552</v>
      </c>
      <c r="AI33">
        <f t="shared" si="7"/>
        <v>-14098.29375450238</v>
      </c>
      <c r="AJ33">
        <f t="shared" si="8"/>
        <v>-1260.8604418273389</v>
      </c>
      <c r="AK33">
        <f t="shared" si="30"/>
        <v>-1620.0964374495616</v>
      </c>
      <c r="AL33">
        <f t="shared" si="9"/>
        <v>-16979.25063377928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-1203.5858017033456</v>
      </c>
      <c r="AR33">
        <f t="shared" si="14"/>
        <v>-1203.7054228326408</v>
      </c>
      <c r="AS33">
        <f t="shared" si="15"/>
        <v>-107.65164761714792</v>
      </c>
      <c r="AT33">
        <f t="shared" si="16"/>
        <v>-138.32304115858679</v>
      </c>
      <c r="AU33">
        <f t="shared" si="17"/>
        <v>-1449.6801116083755</v>
      </c>
      <c r="AW33">
        <v>30</v>
      </c>
      <c r="AX33">
        <f>IF(Z33&gt;0, (R33*SUMPRODUCT(K33:$K$98, X33:$X$98)-K33*$AZ$3)/Z33, 0)</f>
        <v>-780962.28004015121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1000000</v>
      </c>
      <c r="S34">
        <f t="shared" si="1"/>
        <v>-1176825.0083708758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-21883.374378880682</v>
      </c>
      <c r="AC34">
        <f t="shared" si="2"/>
        <v>-20420.2798761991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-10388.817970029226</v>
      </c>
      <c r="AI34">
        <f t="shared" si="7"/>
        <v>-10389.685570553132</v>
      </c>
      <c r="AJ34">
        <f t="shared" si="8"/>
        <v>-1463.0945026815825</v>
      </c>
      <c r="AK34">
        <f t="shared" si="30"/>
        <v>-1531.8362065216479</v>
      </c>
      <c r="AL34">
        <f t="shared" si="9"/>
        <v>-13384.616279756363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-791.95731723562744</v>
      </c>
      <c r="AR34">
        <f t="shared" si="14"/>
        <v>-792.023455903696</v>
      </c>
      <c r="AS34">
        <f t="shared" si="15"/>
        <v>-111.53418998664397</v>
      </c>
      <c r="AT34">
        <f t="shared" si="16"/>
        <v>-116.77448734409502</v>
      </c>
      <c r="AU34">
        <f t="shared" si="17"/>
        <v>-1020.332133234435</v>
      </c>
      <c r="AW34">
        <v>31</v>
      </c>
      <c r="AX34">
        <f>IF(Z34&gt;0, (R34*SUMPRODUCT(K34:$K$98, X34:$X$98)-K34*$AZ$3)/Z34, 0)</f>
        <v>-1176825.0083708758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-1877323.8506314959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-20420.2798761991</v>
      </c>
      <c r="AC35">
        <f t="shared" ref="AC35:AC69" si="33">S35*Z35</f>
        <v>-18831.272635948182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-7147.5771510090481</v>
      </c>
      <c r="AI35">
        <f t="shared" ref="AI35:AI66" si="38">SUM(AE35:AH35)</f>
        <v>-7148.0786966701662</v>
      </c>
      <c r="AJ35">
        <f t="shared" ref="AJ35:AJ69" si="39">AB35-AC35</f>
        <v>-1589.0072402509177</v>
      </c>
      <c r="AK35">
        <f t="shared" si="30"/>
        <v>-1429.4195913339372</v>
      </c>
      <c r="AL35">
        <f t="shared" ref="AL35:AL66" si="40">SUM(AI35:AK35)</f>
        <v>-10166.505528255022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-486.49285716709596</v>
      </c>
      <c r="AR35">
        <f t="shared" ref="AR35:AR69" si="45">AI35*$K35</f>
        <v>-486.52699438261976</v>
      </c>
      <c r="AS35">
        <f t="shared" ref="AS35:AS69" si="46">AJ35*$K35</f>
        <v>-108.1542256958693</v>
      </c>
      <c r="AT35">
        <f t="shared" ref="AT35:AT69" si="47">AK35*$K35</f>
        <v>-97.292048254491021</v>
      </c>
      <c r="AU35">
        <f t="shared" ref="AU35:AU69" si="48">AL35*$K35</f>
        <v>-691.97326833298018</v>
      </c>
      <c r="AW35">
        <v>32</v>
      </c>
      <c r="AX35">
        <f>IF(Z35&gt;0, (R35*SUMPRODUCT(K35:$K$98, X35:$X$98)-K35*$AZ$3)/Z35, 0)</f>
        <v>-1877323.8506314959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1000000</v>
      </c>
      <c r="S36">
        <f t="shared" si="32"/>
        <v>-3003095.0977338697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-18831.272635948182</v>
      </c>
      <c r="AC36">
        <f t="shared" si="33"/>
        <v>-17191.904281073723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-4205.8755279101888</v>
      </c>
      <c r="AI36">
        <f t="shared" si="38"/>
        <v>-4206.1617643382997</v>
      </c>
      <c r="AJ36">
        <f t="shared" si="39"/>
        <v>-1639.3683548744593</v>
      </c>
      <c r="AK36">
        <f t="shared" si="30"/>
        <v>-1318.189084516373</v>
      </c>
      <c r="AL36">
        <f t="shared" si="40"/>
        <v>-7163.7192037291316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-255.59715141841264</v>
      </c>
      <c r="AR36">
        <f t="shared" si="45"/>
        <v>-255.61454642099221</v>
      </c>
      <c r="AS36">
        <f t="shared" si="46"/>
        <v>-99.626790866919066</v>
      </c>
      <c r="AT36">
        <f t="shared" si="47"/>
        <v>-80.108261121232289</v>
      </c>
      <c r="AU36">
        <f t="shared" si="48"/>
        <v>-435.34959840914354</v>
      </c>
      <c r="AW36">
        <v>33</v>
      </c>
      <c r="AX36">
        <f>IF(Z36&gt;0, (R36*SUMPRODUCT(K36:$K$98, X36:$X$98)-K36*$AZ$3)/Z36, 0)</f>
        <v>-3003095.0977338697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1000000</v>
      </c>
      <c r="S37">
        <f t="shared" si="32"/>
        <v>-4826691.4519785261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-17191.904281073723</v>
      </c>
      <c r="AC37">
        <f t="shared" si="33"/>
        <v>-15549.411064597889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-2445.934753626655</v>
      </c>
      <c r="AI37">
        <f t="shared" si="38"/>
        <v>-2446.0958309528037</v>
      </c>
      <c r="AJ37">
        <f t="shared" si="39"/>
        <v>-1642.4932164758338</v>
      </c>
      <c r="AK37">
        <f t="shared" si="30"/>
        <v>-1203.4332996751607</v>
      </c>
      <c r="AL37">
        <f t="shared" si="40"/>
        <v>-5292.022347103798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-132.71696417683509</v>
      </c>
      <c r="AR37">
        <f t="shared" si="45"/>
        <v>-132.72570426840639</v>
      </c>
      <c r="AS37">
        <f t="shared" si="46"/>
        <v>-89.122047531522639</v>
      </c>
      <c r="AT37">
        <f t="shared" si="47"/>
        <v>-65.298558714774956</v>
      </c>
      <c r="AU37">
        <f t="shared" si="48"/>
        <v>-287.146310514704</v>
      </c>
      <c r="AW37">
        <v>34</v>
      </c>
      <c r="AX37">
        <f>IF(Z37&gt;0, (R37*SUMPRODUCT(K37:$K$98, X37:$X$98)-K37*$AZ$3)/Z37, 0)</f>
        <v>-4826691.4519785261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1000000</v>
      </c>
      <c r="S38">
        <f t="shared" si="32"/>
        <v>-7837744.6501792595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-15549.411064597889</v>
      </c>
      <c r="AC38">
        <f t="shared" si="33"/>
        <v>-13987.404486012005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-1404.7099568668532</v>
      </c>
      <c r="AI38">
        <f t="shared" si="38"/>
        <v>-1404.7991879218971</v>
      </c>
      <c r="AJ38">
        <f t="shared" si="39"/>
        <v>-1562.0065785858842</v>
      </c>
      <c r="AK38">
        <f t="shared" si="30"/>
        <v>-1088.4587745218523</v>
      </c>
      <c r="AL38">
        <f t="shared" si="40"/>
        <v>-4055.2645410296336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-68.053459764761016</v>
      </c>
      <c r="AR38">
        <f t="shared" si="45"/>
        <v>-68.057782708429585</v>
      </c>
      <c r="AS38">
        <f t="shared" si="46"/>
        <v>-75.673950574952926</v>
      </c>
      <c r="AT38">
        <f t="shared" si="47"/>
        <v>-52.732156596043183</v>
      </c>
      <c r="AU38">
        <f t="shared" si="48"/>
        <v>-196.46388987942569</v>
      </c>
      <c r="AW38">
        <v>35</v>
      </c>
      <c r="AX38">
        <f>IF(Z38&gt;0, (R38*SUMPRODUCT(K38:$K$98, X38:$X$98)-K38*$AZ$3)/Z38, 0)</f>
        <v>-7837744.6501792595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1000000</v>
      </c>
      <c r="S39">
        <f t="shared" si="32"/>
        <v>-12913025.751238707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-13987.404486012005</v>
      </c>
      <c r="AC39">
        <f t="shared" si="33"/>
        <v>-12542.311925452907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-795.48340737248623</v>
      </c>
      <c r="AI39">
        <f t="shared" si="38"/>
        <v>-795.53197194661107</v>
      </c>
      <c r="AJ39">
        <f t="shared" si="39"/>
        <v>-1445.0925605590983</v>
      </c>
      <c r="AK39">
        <f t="shared" si="30"/>
        <v>-979.11831402084044</v>
      </c>
      <c r="AL39">
        <f t="shared" si="40"/>
        <v>-3219.7428465265498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-34.409364438875514</v>
      </c>
      <c r="AR39">
        <f t="shared" si="45"/>
        <v>-34.411465144074882</v>
      </c>
      <c r="AS39">
        <f t="shared" si="46"/>
        <v>-62.508804210547318</v>
      </c>
      <c r="AT39">
        <f t="shared" si="47"/>
        <v>-42.352660764103994</v>
      </c>
      <c r="AU39">
        <f t="shared" si="48"/>
        <v>-139.27293011872618</v>
      </c>
      <c r="AW39">
        <v>36</v>
      </c>
      <c r="AX39">
        <f>IF(Z39&gt;0, (R39*SUMPRODUCT(K39:$K$98, X39:$X$98)-K39*$AZ$3)/Z39, 0)</f>
        <v>-12913025.751238707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1000000</v>
      </c>
      <c r="S40">
        <f t="shared" si="32"/>
        <v>-21618358.092394002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-12542.311925452907</v>
      </c>
      <c r="AC40">
        <f t="shared" si="33"/>
        <v>-11225.698057459766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-442.31165528832798</v>
      </c>
      <c r="AI40">
        <f t="shared" si="38"/>
        <v>-442.33761863394722</v>
      </c>
      <c r="AJ40">
        <f t="shared" si="39"/>
        <v>-1316.613867993141</v>
      </c>
      <c r="AK40">
        <f t="shared" ref="AK40:AK69" si="61">G40*SUM(AB40:AB40, AE40:AF40)</f>
        <v>-877.96183478170349</v>
      </c>
      <c r="AL40">
        <f t="shared" si="40"/>
        <v>-2636.9133214087915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-17.082675319232163</v>
      </c>
      <c r="AR40">
        <f t="shared" si="45"/>
        <v>-17.083678058812076</v>
      </c>
      <c r="AS40">
        <f t="shared" si="46"/>
        <v>-50.849411176072024</v>
      </c>
      <c r="AT40">
        <f t="shared" si="47"/>
        <v>-33.908075419076496</v>
      </c>
      <c r="AU40">
        <f t="shared" si="48"/>
        <v>-101.84116465396059</v>
      </c>
      <c r="AW40">
        <v>37</v>
      </c>
      <c r="AX40">
        <f>IF(Z40&gt;0, (R40*SUMPRODUCT(K40:$K$98, X40:$X$98)-K40*$AZ$3)/Z40, 0)</f>
        <v>-21618358.092394002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1000000</v>
      </c>
      <c r="S41">
        <f t="shared" si="32"/>
        <v>-36871696.381055914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-11225.698057459766</v>
      </c>
      <c r="AC41">
        <f t="shared" si="33"/>
        <v>-10036.509989536127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-241.87331478118983</v>
      </c>
      <c r="AI41">
        <f t="shared" si="38"/>
        <v>-241.8869248276138</v>
      </c>
      <c r="AJ41">
        <f t="shared" si="39"/>
        <v>-1189.1880679236383</v>
      </c>
      <c r="AK41">
        <f t="shared" si="61"/>
        <v>-785.79886402218369</v>
      </c>
      <c r="AL41">
        <f t="shared" si="40"/>
        <v>-2216.8738567734358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-8.3406027486354901</v>
      </c>
      <c r="AR41">
        <f t="shared" si="45"/>
        <v>-8.3410720686624451</v>
      </c>
      <c r="AS41">
        <f t="shared" si="46"/>
        <v>-41.007191210577389</v>
      </c>
      <c r="AT41">
        <f t="shared" si="47"/>
        <v>-27.096979139956655</v>
      </c>
      <c r="AU41">
        <f t="shared" si="48"/>
        <v>-76.445242419196489</v>
      </c>
      <c r="AW41">
        <v>38</v>
      </c>
      <c r="AX41">
        <f>IF(Z41&gt;0, (R41*SUMPRODUCT(K41:$K$98, X41:$X$98)-K41*$AZ$3)/Z41, 0)</f>
        <v>-36871696.381055914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1000000</v>
      </c>
      <c r="S42">
        <f t="shared" si="32"/>
        <v>-64184922.947196983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-10036.509989536127</v>
      </c>
      <c r="AC42">
        <f t="shared" si="33"/>
        <v>-8967.8231429607695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-129.76038825028155</v>
      </c>
      <c r="AI42">
        <f t="shared" si="38"/>
        <v>-129.76737417682878</v>
      </c>
      <c r="AJ42">
        <f t="shared" si="39"/>
        <v>-1068.6868465753578</v>
      </c>
      <c r="AK42">
        <f t="shared" si="61"/>
        <v>-702.55569926752901</v>
      </c>
      <c r="AL42">
        <f t="shared" si="40"/>
        <v>-1901.0099200197155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-3.9951546383876786</v>
      </c>
      <c r="AR42">
        <f t="shared" si="45"/>
        <v>-3.9953697260367291</v>
      </c>
      <c r="AS42">
        <f t="shared" si="46"/>
        <v>-32.903486723886083</v>
      </c>
      <c r="AT42">
        <f t="shared" si="47"/>
        <v>-21.630781924300212</v>
      </c>
      <c r="AU42">
        <f t="shared" si="48"/>
        <v>-58.529638374223019</v>
      </c>
      <c r="AW42">
        <v>39</v>
      </c>
      <c r="AX42">
        <f>IF(Z42&gt;0, (R42*SUMPRODUCT(K42:$K$98, X42:$X$98)-K42*$AZ$3)/Z42, 0)</f>
        <v>-64184922.947196983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1000000</v>
      </c>
      <c r="S43">
        <f t="shared" si="32"/>
        <v>-114200624.21666656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-8967.8231429607695</v>
      </c>
      <c r="AC43">
        <f t="shared" si="33"/>
        <v>-8010.1866464170225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-68.179989566519126</v>
      </c>
      <c r="AI43">
        <f t="shared" si="38"/>
        <v>-68.183496634322552</v>
      </c>
      <c r="AJ43">
        <f t="shared" si="39"/>
        <v>-957.63649654374694</v>
      </c>
      <c r="AK43">
        <f t="shared" si="61"/>
        <v>-627.74762000725389</v>
      </c>
      <c r="AL43">
        <f t="shared" si="40"/>
        <v>-1653.5676131853234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-1.8742622819951993</v>
      </c>
      <c r="AR43">
        <f t="shared" si="45"/>
        <v>-1.8743586909994563</v>
      </c>
      <c r="AS43">
        <f t="shared" si="46"/>
        <v>-26.325348195937046</v>
      </c>
      <c r="AT43">
        <f t="shared" si="47"/>
        <v>-17.256730226453733</v>
      </c>
      <c r="AU43">
        <f t="shared" si="48"/>
        <v>-45.456437113390237</v>
      </c>
      <c r="AW43">
        <v>40</v>
      </c>
      <c r="AX43">
        <f>IF(Z43&gt;0, (R43*SUMPRODUCT(K43:$K$98, X43:$X$98)-K43*$AZ$3)/Z43, 0)</f>
        <v>-114200624.21666656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1000000</v>
      </c>
      <c r="S44">
        <f t="shared" si="32"/>
        <v>-208167959.53457442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-8010.1866464170225</v>
      </c>
      <c r="AC44">
        <f t="shared" si="33"/>
        <v>-7153.4612201435384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-35.076050791943416</v>
      </c>
      <c r="AI44">
        <f t="shared" si="38"/>
        <v>-35.077768986529207</v>
      </c>
      <c r="AJ44">
        <f t="shared" si="39"/>
        <v>-856.72542627348412</v>
      </c>
      <c r="AK44">
        <f t="shared" si="61"/>
        <v>-560.71306524919169</v>
      </c>
      <c r="AL44">
        <f t="shared" si="40"/>
        <v>-1452.516260509205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-0.86092655288840714</v>
      </c>
      <c r="AR44">
        <f t="shared" si="45"/>
        <v>-0.86096872523416834</v>
      </c>
      <c r="AS44">
        <f t="shared" si="46"/>
        <v>-21.02795643638694</v>
      </c>
      <c r="AT44">
        <f t="shared" si="47"/>
        <v>-13.762460582801912</v>
      </c>
      <c r="AU44">
        <f t="shared" si="48"/>
        <v>-35.651385744423024</v>
      </c>
      <c r="AW44">
        <v>41</v>
      </c>
      <c r="AX44">
        <f>IF(Z44&gt;0, (R44*SUMPRODUCT(K44:$K$98, X44:$X$98)-K44*$AZ$3)/Z44, 0)</f>
        <v>-208167959.53457442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1000000</v>
      </c>
      <c r="S45">
        <f t="shared" si="32"/>
        <v>-389299847.8220008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-7153.4612201435384</v>
      </c>
      <c r="AC45">
        <f t="shared" si="33"/>
        <v>-6387.7152819147504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-17.61203862220496</v>
      </c>
      <c r="AI45">
        <f t="shared" si="38"/>
        <v>-17.612859032913782</v>
      </c>
      <c r="AJ45">
        <f t="shared" si="39"/>
        <v>-765.74593822878796</v>
      </c>
      <c r="AK45">
        <f t="shared" si="61"/>
        <v>-500.74228541004771</v>
      </c>
      <c r="AL45">
        <f t="shared" si="40"/>
        <v>-1284.1010826717495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-0.38596419570606444</v>
      </c>
      <c r="AR45">
        <f t="shared" si="45"/>
        <v>-0.38598217483762165</v>
      </c>
      <c r="AS45">
        <f t="shared" si="46"/>
        <v>-16.781164378724149</v>
      </c>
      <c r="AT45">
        <f t="shared" si="47"/>
        <v>-10.973663957370379</v>
      </c>
      <c r="AU45">
        <f t="shared" si="48"/>
        <v>-28.140810510932152</v>
      </c>
      <c r="AW45">
        <v>42</v>
      </c>
      <c r="AX45">
        <f>IF(Z45&gt;0, (R45*SUMPRODUCT(K45:$K$98, X45:$X$98)-K45*$AZ$3)/Z45, 0)</f>
        <v>-389299847.8220008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1000000</v>
      </c>
      <c r="S46">
        <f t="shared" si="32"/>
        <v>-748657064.54483724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-6387.7152819147504</v>
      </c>
      <c r="AC46">
        <f t="shared" si="33"/>
        <v>-5703.6308311268167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-8.6256494192709834</v>
      </c>
      <c r="AI46">
        <f t="shared" si="38"/>
        <v>-8.6260303434017533</v>
      </c>
      <c r="AJ46">
        <f t="shared" si="39"/>
        <v>-684.08445078793375</v>
      </c>
      <c r="AK46">
        <f t="shared" si="61"/>
        <v>-447.14006973403258</v>
      </c>
      <c r="AL46">
        <f t="shared" si="40"/>
        <v>-1139.8505508653682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-0.16877618647908102</v>
      </c>
      <c r="AR46">
        <f t="shared" si="45"/>
        <v>-0.16878363993782994</v>
      </c>
      <c r="AS46">
        <f t="shared" si="46"/>
        <v>-13.385330103455811</v>
      </c>
      <c r="AT46">
        <f t="shared" si="47"/>
        <v>-8.7490914739818635</v>
      </c>
      <c r="AU46">
        <f t="shared" si="48"/>
        <v>-22.303205217375506</v>
      </c>
      <c r="AW46">
        <v>43</v>
      </c>
      <c r="AX46">
        <f>IF(Z46&gt;0, (R46*SUMPRODUCT(K46:$K$98, X46:$X$98)-K46*$AZ$3)/Z46, 0)</f>
        <v>-748657064.54483724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1000000</v>
      </c>
      <c r="S47">
        <f t="shared" si="32"/>
        <v>-1484277918.8153391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-5703.6308311268167</v>
      </c>
      <c r="AC47">
        <f t="shared" si="33"/>
        <v>-5092.6653082207595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-4.1112251823759234</v>
      </c>
      <c r="AI47">
        <f t="shared" si="38"/>
        <v>-4.1113967360062667</v>
      </c>
      <c r="AJ47">
        <f t="shared" si="39"/>
        <v>-610.96552290605723</v>
      </c>
      <c r="AK47">
        <f t="shared" si="61"/>
        <v>-399.25415817887722</v>
      </c>
      <c r="AL47">
        <f t="shared" si="40"/>
        <v>-1014.3310778209407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-7.1824499639572936E-2</v>
      </c>
      <c r="AR47">
        <f t="shared" si="45"/>
        <v>-7.1827496739735097E-2</v>
      </c>
      <c r="AS47">
        <f t="shared" si="46"/>
        <v>-10.673775099421221</v>
      </c>
      <c r="AT47">
        <f t="shared" si="47"/>
        <v>-6.9751056845892467</v>
      </c>
      <c r="AU47">
        <f t="shared" si="48"/>
        <v>-17.720708280750202</v>
      </c>
      <c r="AW47">
        <v>44</v>
      </c>
      <c r="AX47">
        <f>IF(Z47&gt;0, (R47*SUMPRODUCT(K47:$K$98, X47:$X$98)-K47*$AZ$3)/Z47, 0)</f>
        <v>-1484277918.8153391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1000000</v>
      </c>
      <c r="S48">
        <f t="shared" si="32"/>
        <v>-3038506194.8311434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-5092.6653082207595</v>
      </c>
      <c r="AC48">
        <f t="shared" si="33"/>
        <v>-4547.0815085306358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-1.9002760364468887</v>
      </c>
      <c r="AI48">
        <f t="shared" si="38"/>
        <v>-1.9003508607391062</v>
      </c>
      <c r="AJ48">
        <f t="shared" si="39"/>
        <v>-545.58379969012367</v>
      </c>
      <c r="AK48">
        <f t="shared" si="61"/>
        <v>-356.48657157545318</v>
      </c>
      <c r="AL48">
        <f t="shared" si="40"/>
        <v>-903.97072212631588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-2.9641488815956726E-2</v>
      </c>
      <c r="AR48">
        <f t="shared" si="45"/>
        <v>-2.9642655963980691E-2</v>
      </c>
      <c r="AS48">
        <f t="shared" si="46"/>
        <v>-8.510298391658937</v>
      </c>
      <c r="AT48">
        <f t="shared" si="47"/>
        <v>-5.5606619889551432</v>
      </c>
      <c r="AU48">
        <f t="shared" si="48"/>
        <v>-14.100603036578059</v>
      </c>
      <c r="AW48">
        <v>45</v>
      </c>
      <c r="AX48">
        <f>IF(Z48&gt;0, (R48*SUMPRODUCT(K48:$K$98, X48:$X$98)-K48*$AZ$3)/Z48, 0)</f>
        <v>-3038506194.8311434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1000000</v>
      </c>
      <c r="S49">
        <f t="shared" si="32"/>
        <v>-6439331463.5560637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-4547.0815085306358</v>
      </c>
      <c r="AC49">
        <f t="shared" si="33"/>
        <v>-4059.9186284214479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-0.85103338771293102</v>
      </c>
      <c r="AI49">
        <f t="shared" si="38"/>
        <v>-0.85106491209284063</v>
      </c>
      <c r="AJ49">
        <f t="shared" si="39"/>
        <v>-487.16288010918788</v>
      </c>
      <c r="AK49">
        <f t="shared" si="61"/>
        <v>-318.29570559714455</v>
      </c>
      <c r="AL49">
        <f t="shared" si="40"/>
        <v>-806.30965061842528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-1.1852552772066914E-2</v>
      </c>
      <c r="AR49">
        <f t="shared" si="45"/>
        <v>-1.1852991819913778E-2</v>
      </c>
      <c r="AS49">
        <f t="shared" si="46"/>
        <v>-6.7848380903170549</v>
      </c>
      <c r="AT49">
        <f t="shared" si="47"/>
        <v>-4.4329831263741228</v>
      </c>
      <c r="AU49">
        <f t="shared" si="48"/>
        <v>-11.22967420851109</v>
      </c>
      <c r="AW49">
        <v>46</v>
      </c>
      <c r="AX49">
        <f>IF(Z49&gt;0, (R49*SUMPRODUCT(K49:$K$98, X49:$X$98)-K49*$AZ$3)/Z49, 0)</f>
        <v>-6439331463.5560637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1000000</v>
      </c>
      <c r="S50">
        <f t="shared" si="32"/>
        <v>-14148334507.265951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-4059.9186284214479</v>
      </c>
      <c r="AC50">
        <f t="shared" si="33"/>
        <v>-3624.9371581188593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-0.36797326121286383</v>
      </c>
      <c r="AI50">
        <f t="shared" si="38"/>
        <v>-0.36798607168591368</v>
      </c>
      <c r="AJ50">
        <f t="shared" si="39"/>
        <v>-434.9814703025886</v>
      </c>
      <c r="AK50">
        <f t="shared" si="61"/>
        <v>-284.19430398950141</v>
      </c>
      <c r="AL50">
        <f t="shared" si="40"/>
        <v>-719.54376036377585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-4.5757631673408504E-3</v>
      </c>
      <c r="AR50">
        <f t="shared" si="45"/>
        <v>-4.5759224661185505E-3</v>
      </c>
      <c r="AS50">
        <f t="shared" si="46"/>
        <v>-5.4090130998267547</v>
      </c>
      <c r="AT50">
        <f t="shared" si="47"/>
        <v>-3.5339682679035076</v>
      </c>
      <c r="AU50">
        <f t="shared" si="48"/>
        <v>-8.9475572901963805</v>
      </c>
      <c r="AW50">
        <v>47</v>
      </c>
      <c r="AX50">
        <f>IF(Z50&gt;0, (R50*SUMPRODUCT(K50:$K$98, X50:$X$98)-K50*$AZ$3)/Z50, 0)</f>
        <v>-14148334507.265951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1000000</v>
      </c>
      <c r="S51">
        <f t="shared" si="32"/>
        <v>-32253059487.512962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-3624.9371581188593</v>
      </c>
      <c r="AC51">
        <f t="shared" si="33"/>
        <v>-3236.5548384754552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-0.15329859669239906</v>
      </c>
      <c r="AI51">
        <f t="shared" si="38"/>
        <v>-0.15330361413088381</v>
      </c>
      <c r="AJ51">
        <f t="shared" si="39"/>
        <v>-388.38231964340412</v>
      </c>
      <c r="AK51">
        <f t="shared" si="61"/>
        <v>-253.74560106832018</v>
      </c>
      <c r="AL51">
        <f t="shared" si="40"/>
        <v>-642.28122432585519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-1.7020308710700201E-3</v>
      </c>
      <c r="AR51">
        <f t="shared" si="45"/>
        <v>-1.7020865782674699E-3</v>
      </c>
      <c r="AS51">
        <f t="shared" si="46"/>
        <v>-4.3120988193862182</v>
      </c>
      <c r="AT51">
        <f t="shared" si="47"/>
        <v>-2.8172654918889593</v>
      </c>
      <c r="AU51">
        <f t="shared" si="48"/>
        <v>-7.131066397853445</v>
      </c>
      <c r="AW51">
        <v>48</v>
      </c>
      <c r="AX51">
        <f>IF(Z51&gt;0, (R51*SUMPRODUCT(K51:$K$98, X51:$X$98)-K51*$AZ$3)/Z51, 0)</f>
        <v>-32253059487.512962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1000000</v>
      </c>
      <c r="S52">
        <f t="shared" si="32"/>
        <v>-76463707149.997665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-3236.5548384754552</v>
      </c>
      <c r="AC52">
        <f t="shared" si="33"/>
        <v>-2889.7825267504591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-6.1552417455496423E-2</v>
      </c>
      <c r="AI52">
        <f t="shared" si="38"/>
        <v>-6.155430709872356E-2</v>
      </c>
      <c r="AJ52">
        <f t="shared" si="39"/>
        <v>-346.77231172499614</v>
      </c>
      <c r="AK52">
        <f t="shared" si="61"/>
        <v>-226.5588386932819</v>
      </c>
      <c r="AL52">
        <f t="shared" si="40"/>
        <v>-573.3927047253768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-6.101777194420341E-4</v>
      </c>
      <c r="AR52">
        <f t="shared" si="45"/>
        <v>-6.1019645173952233E-4</v>
      </c>
      <c r="AS52">
        <f t="shared" si="46"/>
        <v>-3.4376024059004</v>
      </c>
      <c r="AT52">
        <f t="shared" si="47"/>
        <v>-2.2459094415463605</v>
      </c>
      <c r="AU52">
        <f t="shared" si="48"/>
        <v>-5.6841220438985003</v>
      </c>
      <c r="AW52">
        <v>49</v>
      </c>
      <c r="AX52">
        <f>IF(Z52&gt;0, (R52*SUMPRODUCT(K52:$K$98, X52:$X$98)-K52*$AZ$3)/Z52, 0)</f>
        <v>-76463707149.997665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1000000</v>
      </c>
      <c r="S53">
        <f t="shared" si="32"/>
        <v>-188959900880.6647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-2889.7825267504591</v>
      </c>
      <c r="AC53">
        <f t="shared" si="33"/>
        <v>-2580.1634817890108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-2.3760380249386731E-2</v>
      </c>
      <c r="AI53">
        <f t="shared" si="38"/>
        <v>-2.3761062977169123E-2</v>
      </c>
      <c r="AJ53">
        <f t="shared" si="39"/>
        <v>-309.61904496144825</v>
      </c>
      <c r="AK53">
        <f t="shared" si="61"/>
        <v>-202.28477687253215</v>
      </c>
      <c r="AL53">
        <f t="shared" si="40"/>
        <v>-511.92758289695757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-2.1030354569816033E-4</v>
      </c>
      <c r="AR53">
        <f t="shared" si="45"/>
        <v>-2.103095885338337E-4</v>
      </c>
      <c r="AS53">
        <f t="shared" si="46"/>
        <v>-2.7404436413744397</v>
      </c>
      <c r="AT53">
        <f t="shared" si="47"/>
        <v>-1.7904261367261893</v>
      </c>
      <c r="AU53">
        <f t="shared" si="48"/>
        <v>-4.5310800876891628</v>
      </c>
      <c r="AW53">
        <v>50</v>
      </c>
      <c r="AX53">
        <f>IF(Z53&gt;0, (R53*SUMPRODUCT(K53:$K$98, X53:$X$98)-K53*$AZ$3)/Z53, 0)</f>
        <v>-188959900880.6647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1000000</v>
      </c>
      <c r="S54">
        <f t="shared" si="32"/>
        <v>-487867123683.94403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-2580.1634817890108</v>
      </c>
      <c r="AC54">
        <f t="shared" si="33"/>
        <v>-2303.7175714325858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-8.795991616274328E-3</v>
      </c>
      <c r="AI54">
        <f t="shared" si="38"/>
        <v>-8.7962277171980841E-3</v>
      </c>
      <c r="AJ54">
        <f t="shared" si="39"/>
        <v>-276.44591035642497</v>
      </c>
      <c r="AK54">
        <f t="shared" si="61"/>
        <v>-180.61144372523077</v>
      </c>
      <c r="AL54">
        <f t="shared" si="40"/>
        <v>-457.06615030937292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-6.9512033320435679E-5</v>
      </c>
      <c r="AR54">
        <f t="shared" si="45"/>
        <v>-6.9513899153873804E-5</v>
      </c>
      <c r="AS54">
        <f t="shared" si="46"/>
        <v>-2.1846675361126984</v>
      </c>
      <c r="AT54">
        <f t="shared" si="47"/>
        <v>-1.4273170373481952</v>
      </c>
      <c r="AU54">
        <f t="shared" si="48"/>
        <v>-3.6120540873600473</v>
      </c>
      <c r="AW54">
        <v>51</v>
      </c>
      <c r="AX54">
        <f>IF(Z54&gt;0, (R54*SUMPRODUCT(K54:$K$98, X54:$X$98)-K54*$AZ$3)/Z54, 0)</f>
        <v>-487867123683.94403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1000000</v>
      </c>
      <c r="S55">
        <f t="shared" si="32"/>
        <v>-1318894212271.3411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-2303.7175714325858</v>
      </c>
      <c r="AC55">
        <f t="shared" si="33"/>
        <v>-2056.8907474982166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-3.1152412551053474E-3</v>
      </c>
      <c r="AI55">
        <f t="shared" si="38"/>
        <v>-3.1153192329571098E-3</v>
      </c>
      <c r="AJ55">
        <f t="shared" si="39"/>
        <v>-246.82682393436926</v>
      </c>
      <c r="AK55">
        <f t="shared" si="61"/>
        <v>-161.26023000028101</v>
      </c>
      <c r="AL55">
        <f t="shared" si="40"/>
        <v>-408.09016925388323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-2.1981070974158308E-5</v>
      </c>
      <c r="AR55">
        <f t="shared" si="45"/>
        <v>-2.1981621184095083E-5</v>
      </c>
      <c r="AS55">
        <f t="shared" si="46"/>
        <v>-1.7416044187062405</v>
      </c>
      <c r="AT55">
        <f t="shared" si="47"/>
        <v>-1.1378484909109874</v>
      </c>
      <c r="AU55">
        <f t="shared" si="48"/>
        <v>-2.879474891238412</v>
      </c>
      <c r="AW55">
        <v>52</v>
      </c>
      <c r="AX55">
        <f>IF(Z55&gt;0, (R55*SUMPRODUCT(K55:$K$98, X55:$X$98)-K55*$AZ$3)/Z55, 0)</f>
        <v>-1318894212271.3411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1000000</v>
      </c>
      <c r="S56">
        <f t="shared" si="32"/>
        <v>-3742589673642.3872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-2056.8907474982166</v>
      </c>
      <c r="AC56">
        <f t="shared" si="33"/>
        <v>-1836.5096146164283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-1.0532558907464182E-3</v>
      </c>
      <c r="AI56">
        <f t="shared" si="38"/>
        <v>-1.0532804260251257E-3</v>
      </c>
      <c r="AJ56">
        <f t="shared" si="39"/>
        <v>-220.38113288178829</v>
      </c>
      <c r="AK56">
        <f t="shared" si="61"/>
        <v>-143.98235232487517</v>
      </c>
      <c r="AL56">
        <f t="shared" si="40"/>
        <v>-364.36453848708948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-6.6354905815611516E-6</v>
      </c>
      <c r="AR56">
        <f t="shared" si="45"/>
        <v>-6.6356451533154709E-6</v>
      </c>
      <c r="AS56">
        <f t="shared" si="46"/>
        <v>-1.3883966322320385</v>
      </c>
      <c r="AT56">
        <f t="shared" si="47"/>
        <v>-0.90708587642995586</v>
      </c>
      <c r="AU56">
        <f t="shared" si="48"/>
        <v>-2.2954891443071475</v>
      </c>
      <c r="AW56">
        <v>53</v>
      </c>
      <c r="AX56">
        <f>IF(Z56&gt;0, (R56*SUMPRODUCT(K56:$K$98, X56:$X$98)-K56*$AZ$3)/Z56, 0)</f>
        <v>-3742589673642.3872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1000000</v>
      </c>
      <c r="S57">
        <f t="shared" si="32"/>
        <v>-11179505857438.307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-1836.5096146164283</v>
      </c>
      <c r="AC57">
        <f t="shared" si="33"/>
        <v>-1639.7407329815087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-3.3912470707192548E-4</v>
      </c>
      <c r="AI57">
        <f t="shared" si="38"/>
        <v>-3.3913204076249236E-4</v>
      </c>
      <c r="AJ57">
        <f t="shared" si="39"/>
        <v>-196.76888163491958</v>
      </c>
      <c r="AK57">
        <f t="shared" si="61"/>
        <v>-128.55567302314998</v>
      </c>
      <c r="AL57">
        <f t="shared" si="40"/>
        <v>-325.32489379011031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-1.9075702877963317E-6</v>
      </c>
      <c r="AR57">
        <f t="shared" si="45"/>
        <v>-1.9076115396719205E-6</v>
      </c>
      <c r="AS57">
        <f t="shared" si="46"/>
        <v>-1.1068213678989693</v>
      </c>
      <c r="AT57">
        <f t="shared" si="47"/>
        <v>-0.72312331444081523</v>
      </c>
      <c r="AU57">
        <f t="shared" si="48"/>
        <v>-1.8299465899513241</v>
      </c>
      <c r="AW57">
        <v>54</v>
      </c>
      <c r="AX57">
        <f>IF(Z57&gt;0, (R57*SUMPRODUCT(K57:$K$98, X57:$X$98)-K57*$AZ$3)/Z57, 0)</f>
        <v>-11179505857438.307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1000000</v>
      </c>
      <c r="S58">
        <f t="shared" si="32"/>
        <v>-35253372929929.516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-1639.7407329815087</v>
      </c>
      <c r="AC58">
        <f t="shared" si="33"/>
        <v>-1464.0542275047842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-1.0367759374960042E-4</v>
      </c>
      <c r="AI58">
        <f t="shared" si="38"/>
        <v>-1.0367967022357416E-4</v>
      </c>
      <c r="AJ58">
        <f t="shared" si="39"/>
        <v>-175.68650547672451</v>
      </c>
      <c r="AK58">
        <f t="shared" si="61"/>
        <v>-114.78185130870563</v>
      </c>
      <c r="AL58">
        <f t="shared" si="40"/>
        <v>-290.46846046510035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-5.2070051123713958E-7</v>
      </c>
      <c r="AR58">
        <f t="shared" si="45"/>
        <v>-5.2071093992303586E-7</v>
      </c>
      <c r="AS58">
        <f t="shared" si="46"/>
        <v>-0.88235123820617745</v>
      </c>
      <c r="AT58">
        <f t="shared" si="47"/>
        <v>-0.57646948097132811</v>
      </c>
      <c r="AU58">
        <f t="shared" si="48"/>
        <v>-1.4588212398884455</v>
      </c>
      <c r="AW58">
        <v>55</v>
      </c>
      <c r="AX58">
        <f>IF(Z58&gt;0, (R58*SUMPRODUCT(K58:$K$98, X58:$X$98)-K58*$AZ$3)/Z58, 0)</f>
        <v>-35253372929929.516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1000000</v>
      </c>
      <c r="S59">
        <f t="shared" si="32"/>
        <v>-117690388247666.19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-1464.0542275047842</v>
      </c>
      <c r="AC59">
        <f t="shared" si="33"/>
        <v>-1307.1912750037932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-3.000714956454685E-5</v>
      </c>
      <c r="AI59">
        <f t="shared" si="38"/>
        <v>-3.0007704916302616E-5</v>
      </c>
      <c r="AJ59">
        <f t="shared" si="39"/>
        <v>-156.86295250099101</v>
      </c>
      <c r="AK59">
        <f t="shared" si="61"/>
        <v>-102.4837959253349</v>
      </c>
      <c r="AL59">
        <f t="shared" si="40"/>
        <v>-259.34677843403085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-1.3455809042540553E-7</v>
      </c>
      <c r="AR59">
        <f t="shared" si="45"/>
        <v>-1.3456058073431038E-7</v>
      </c>
      <c r="AS59">
        <f t="shared" si="46"/>
        <v>-0.70340501025003599</v>
      </c>
      <c r="AT59">
        <f t="shared" si="47"/>
        <v>-0.4595579413365139</v>
      </c>
      <c r="AU59">
        <f t="shared" si="48"/>
        <v>-1.1629630861471307</v>
      </c>
      <c r="AW59">
        <v>56</v>
      </c>
      <c r="AX59">
        <f>IF(Z59&gt;0, (R59*SUMPRODUCT(K59:$K$98, X59:$X$98)-K59*$AZ$3)/Z59, 0)</f>
        <v>-117690388247666.19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1000000</v>
      </c>
      <c r="S60">
        <f t="shared" si="32"/>
        <v>-421620147150571.19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-1307.1912750037932</v>
      </c>
      <c r="AC60">
        <f t="shared" si="33"/>
        <v>-1167.1350670832694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-8.227750116535712E-6</v>
      </c>
      <c r="AI60">
        <f t="shared" si="38"/>
        <v>-8.2278885272680944E-6</v>
      </c>
      <c r="AJ60">
        <f t="shared" si="39"/>
        <v>-140.05620792052378</v>
      </c>
      <c r="AK60">
        <f t="shared" si="61"/>
        <v>-91.503389250265528</v>
      </c>
      <c r="AL60">
        <f t="shared" si="40"/>
        <v>-231.55960539867783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-3.2941861958746472E-8</v>
      </c>
      <c r="AR60">
        <f t="shared" si="45"/>
        <v>-3.2942416120841232E-8</v>
      </c>
      <c r="AS60">
        <f t="shared" si="46"/>
        <v>-0.56075016893269347</v>
      </c>
      <c r="AT60">
        <f t="shared" si="47"/>
        <v>-0.36635677733840299</v>
      </c>
      <c r="AU60">
        <f t="shared" si="48"/>
        <v>-0.92710697921351259</v>
      </c>
      <c r="AW60">
        <v>57</v>
      </c>
      <c r="AX60">
        <f>IF(Z60&gt;0, (R60*SUMPRODUCT(K60:$K$98, X60:$X$98)-K60*$AZ$3)/Z60, 0)</f>
        <v>-421620147150571.19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1000000</v>
      </c>
      <c r="S61">
        <f t="shared" si="32"/>
        <v>-1628855815780074.8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-1167.1350670832694</v>
      </c>
      <c r="AC61">
        <f t="shared" si="33"/>
        <v>-1042.0848813527452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-2.1007675377741675E-6</v>
      </c>
      <c r="AI61">
        <f t="shared" si="38"/>
        <v>-2.1007995260223372E-6</v>
      </c>
      <c r="AJ61">
        <f t="shared" si="39"/>
        <v>-125.05018573052416</v>
      </c>
      <c r="AK61">
        <f t="shared" si="61"/>
        <v>-81.699454695828862</v>
      </c>
      <c r="AL61">
        <f t="shared" si="40"/>
        <v>-206.74964252715256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-7.5097767199629625E-9</v>
      </c>
      <c r="AR61">
        <f t="shared" si="45"/>
        <v>-7.5098910708357266E-9</v>
      </c>
      <c r="AS61">
        <f t="shared" si="46"/>
        <v>-0.44702660182056192</v>
      </c>
      <c r="AT61">
        <f t="shared" si="47"/>
        <v>-0.29205737992242359</v>
      </c>
      <c r="AU61">
        <f t="shared" si="48"/>
        <v>-0.73908398925287666</v>
      </c>
      <c r="AW61">
        <v>58</v>
      </c>
      <c r="AX61">
        <f>IF(Z61&gt;0, (R61*SUMPRODUCT(K61:$K$98, X61:$X$98)-K61*$AZ$3)/Z61, 0)</f>
        <v>-1628855815780074.8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1000000</v>
      </c>
      <c r="S62">
        <f t="shared" si="32"/>
        <v>-6824253677561507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-1042.0848813527452</v>
      </c>
      <c r="AC62">
        <f t="shared" si="33"/>
        <v>-930.43292978573186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-4.9702523537847647E-7</v>
      </c>
      <c r="AI62">
        <f t="shared" si="38"/>
        <v>-4.970320524823954E-7</v>
      </c>
      <c r="AJ62">
        <f t="shared" si="39"/>
        <v>-111.65195156701338</v>
      </c>
      <c r="AK62">
        <f t="shared" si="61"/>
        <v>-72.945941694692181</v>
      </c>
      <c r="AL62">
        <f t="shared" si="40"/>
        <v>-184.5978937587376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-1.5863881018501765E-9</v>
      </c>
      <c r="AR62">
        <f t="shared" si="45"/>
        <v>-1.5864098604486869E-9</v>
      </c>
      <c r="AS62">
        <f t="shared" si="46"/>
        <v>-0.3563668701436975</v>
      </c>
      <c r="AT62">
        <f t="shared" si="47"/>
        <v>-0.23282635517409309</v>
      </c>
      <c r="AU62">
        <f t="shared" si="48"/>
        <v>-0.5891932269042004</v>
      </c>
      <c r="AW62">
        <v>59</v>
      </c>
      <c r="AX62">
        <f>IF(Z62&gt;0, (R62*SUMPRODUCT(K62:$K$98, X62:$X$98)-K62*$AZ$3)/Z62, 0)</f>
        <v>-6824253677561507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1000000</v>
      </c>
      <c r="S63">
        <f t="shared" si="32"/>
        <v>-3.1205235196027164E+16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-930.43292978573186</v>
      </c>
      <c r="AC63">
        <f t="shared" si="33"/>
        <v>-830.74368731006541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-1.0835672438160576E-7</v>
      </c>
      <c r="AI63">
        <f t="shared" si="38"/>
        <v>-1.0835805547826644E-7</v>
      </c>
      <c r="AJ63">
        <f t="shared" si="39"/>
        <v>-99.689242475666447</v>
      </c>
      <c r="AK63">
        <f t="shared" si="61"/>
        <v>-65.13030508500124</v>
      </c>
      <c r="AL63">
        <f t="shared" si="40"/>
        <v>-164.81954766902572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-3.0879399733586694E-10</v>
      </c>
      <c r="AR63">
        <f t="shared" si="45"/>
        <v>-3.0879779068289771E-10</v>
      </c>
      <c r="AS63">
        <f t="shared" si="46"/>
        <v>-0.28409348705516263</v>
      </c>
      <c r="AT63">
        <f t="shared" si="47"/>
        <v>-0.18560774487860202</v>
      </c>
      <c r="AU63">
        <f t="shared" si="48"/>
        <v>-0.46970123224256238</v>
      </c>
      <c r="AW63">
        <v>60</v>
      </c>
      <c r="AX63">
        <f>IF(Z63&gt;0, (R63*SUMPRODUCT(K63:$K$98, X63:$X$98)-K63*$AZ$3)/Z63, 0)</f>
        <v>-3.1205235196027164E+16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1000000</v>
      </c>
      <c r="S64">
        <f t="shared" si="32"/>
        <v>-1.5690632897798787E+17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-830.74368731006541</v>
      </c>
      <c r="AC64">
        <f t="shared" si="33"/>
        <v>-741.7354350985413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-2.1628463936249894E-8</v>
      </c>
      <c r="AI64">
        <f t="shared" si="38"/>
        <v>-2.1628700298747166E-8</v>
      </c>
      <c r="AJ64">
        <f t="shared" si="39"/>
        <v>-89.008252211524109</v>
      </c>
      <c r="AK64">
        <f t="shared" si="61"/>
        <v>-58.152058111704584</v>
      </c>
      <c r="AL64">
        <f t="shared" si="40"/>
        <v>-147.16031034485738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-5.5032676569854944E-11</v>
      </c>
      <c r="AR64">
        <f t="shared" si="45"/>
        <v>-5.5033277983848279E-11</v>
      </c>
      <c r="AS64">
        <f t="shared" si="46"/>
        <v>-0.22647758853531405</v>
      </c>
      <c r="AT64">
        <f t="shared" si="47"/>
        <v>-0.14796535784351841</v>
      </c>
      <c r="AU64">
        <f t="shared" si="48"/>
        <v>-0.37444294643386572</v>
      </c>
      <c r="AW64">
        <v>61</v>
      </c>
      <c r="AX64">
        <f>IF(Z64&gt;0, (R64*SUMPRODUCT(K64:$K$98, X64:$X$98)-K64*$AZ$3)/Z64, 0)</f>
        <v>-1.5690632897798787E+17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1000000</v>
      </c>
      <c r="S65">
        <f t="shared" si="32"/>
        <v>-8.7575223702147238E+17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-741.7354350985413</v>
      </c>
      <c r="AC65">
        <f t="shared" si="33"/>
        <v>-662.26378133803132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-3.9237546773168693E-9</v>
      </c>
      <c r="AI65">
        <f t="shared" si="38"/>
        <v>-3.9237924884553025E-9</v>
      </c>
      <c r="AJ65">
        <f t="shared" si="39"/>
        <v>-79.47165376050998</v>
      </c>
      <c r="AK65">
        <f t="shared" si="61"/>
        <v>-51.921480456897896</v>
      </c>
      <c r="AL65">
        <f t="shared" si="40"/>
        <v>-131.39313422133165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-8.9141262912970555E-12</v>
      </c>
      <c r="AR65">
        <f t="shared" si="45"/>
        <v>-8.9142121919944571E-12</v>
      </c>
      <c r="AS65">
        <f t="shared" si="46"/>
        <v>-0.18054654698337269</v>
      </c>
      <c r="AT65">
        <f t="shared" si="47"/>
        <v>-0.11795707736254145</v>
      </c>
      <c r="AU65">
        <f t="shared" si="48"/>
        <v>-0.2985036243548283</v>
      </c>
      <c r="AW65">
        <v>62</v>
      </c>
      <c r="AX65">
        <f>IF(Z65&gt;0, (R65*SUMPRODUCT(K65:$K$98, X65:$X$98)-K65*$AZ$3)/Z65, 0)</f>
        <v>-8.7575223702147238E+17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1000000</v>
      </c>
      <c r="S66">
        <f t="shared" si="32"/>
        <v>-5.4920716087440568E+18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-662.26378133803132</v>
      </c>
      <c r="AC66">
        <f t="shared" si="33"/>
        <v>-591.30694762325004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-6.4099498419195616E-10</v>
      </c>
      <c r="AI66">
        <f t="shared" si="38"/>
        <v>-6.4100036746979508E-10</v>
      </c>
      <c r="AJ66">
        <f t="shared" si="39"/>
        <v>-70.956833714781283</v>
      </c>
      <c r="AK66">
        <f t="shared" si="61"/>
        <v>-46.358464693662199</v>
      </c>
      <c r="AL66">
        <f t="shared" si="40"/>
        <v>-117.31529840908448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-1.300210128316779E-12</v>
      </c>
      <c r="AR66">
        <f t="shared" si="45"/>
        <v>-1.3002210478911007E-12</v>
      </c>
      <c r="AS66">
        <f t="shared" si="46"/>
        <v>-0.14393060186820394</v>
      </c>
      <c r="AT66">
        <f t="shared" si="47"/>
        <v>-9.4034659887236915E-2</v>
      </c>
      <c r="AU66">
        <f t="shared" si="48"/>
        <v>-0.23796526175674107</v>
      </c>
      <c r="AW66">
        <v>63</v>
      </c>
      <c r="AX66">
        <f>IF(Z66&gt;0, (R66*SUMPRODUCT(K66:$K$98, X66:$X$98)-K66*$AZ$3)/Z66, 0)</f>
        <v>-5.4920716087440568E+18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1000000</v>
      </c>
      <c r="S67">
        <f t="shared" si="32"/>
        <v>-3.9300127804238873E+19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-591.30694762325004</v>
      </c>
      <c r="AC67">
        <f t="shared" si="33"/>
        <v>-527.9526318064743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-9.3155035691669766E-11</v>
      </c>
      <c r="AI67">
        <f t="shared" ref="AI67:AI69" si="62">SUM(AE67:AH67)</f>
        <v>-9.3155707384945728E-11</v>
      </c>
      <c r="AJ67">
        <f t="shared" si="39"/>
        <v>-63.354315816775738</v>
      </c>
      <c r="AK67">
        <f t="shared" si="61"/>
        <v>-41.391486333627505</v>
      </c>
      <c r="AL67">
        <f t="shared" ref="AL67:AL69" si="63">SUM(AI67:AK67)</f>
        <v>-104.7458021504964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-1.6871248702780747E-13</v>
      </c>
      <c r="AR67">
        <f t="shared" si="45"/>
        <v>-1.6871370352718687E-13</v>
      </c>
      <c r="AS67">
        <f t="shared" si="46"/>
        <v>-0.11474059460157783</v>
      </c>
      <c r="AT67">
        <f t="shared" si="47"/>
        <v>-7.4963855139698762E-2</v>
      </c>
      <c r="AU67">
        <f t="shared" si="48"/>
        <v>-0.18970444974144532</v>
      </c>
      <c r="AW67">
        <v>64</v>
      </c>
      <c r="AX67">
        <f>IF(Z67&gt;0, (R67*SUMPRODUCT(K67:$K$98, X67:$X$98)-K67*$AZ$3)/Z67, 0)</f>
        <v>-3.9300127804238873E+19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1000000</v>
      </c>
      <c r="S68">
        <f t="shared" si="32"/>
        <v>-3.2740206214402048E+20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-527.9526318064743</v>
      </c>
      <c r="AC68">
        <f t="shared" si="33"/>
        <v>-471.38627839863796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-1.1859748887849798E-11</v>
      </c>
      <c r="AI68">
        <f t="shared" si="62"/>
        <v>-1.1859820876748602E-11</v>
      </c>
      <c r="AJ68">
        <f t="shared" si="39"/>
        <v>-56.566353407836345</v>
      </c>
      <c r="AK68">
        <f t="shared" si="61"/>
        <v>-36.956684226453206</v>
      </c>
      <c r="AL68">
        <f t="shared" si="63"/>
        <v>-93.523037634301403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-1.917778130697044E-14</v>
      </c>
      <c r="AR68">
        <f t="shared" si="45"/>
        <v>-1.9177897716463666E-14</v>
      </c>
      <c r="AS68">
        <f t="shared" si="46"/>
        <v>-9.1470499522942908E-2</v>
      </c>
      <c r="AT68">
        <f t="shared" si="47"/>
        <v>-5.9760726354989566E-2</v>
      </c>
      <c r="AU68">
        <f t="shared" si="48"/>
        <v>-0.15123122587795162</v>
      </c>
      <c r="AW68">
        <v>65</v>
      </c>
      <c r="AX68">
        <f>IF(Z68&gt;0, (R68*SUMPRODUCT(K68:$K$98, X68:$X$98)-K68*$AZ$3)/Z68, 0)</f>
        <v>-3.2740206214402048E+20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-471.38627839863796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-471.38627839863796</v>
      </c>
      <c r="AK69">
        <f t="shared" si="61"/>
        <v>-32.997039487904658</v>
      </c>
      <c r="AL69">
        <f t="shared" si="63"/>
        <v>-504.38331788654403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-2.0787409504221192E-15</v>
      </c>
      <c r="AR69">
        <f t="shared" si="45"/>
        <v>-2.0787409504221192E-15</v>
      </c>
      <c r="AS69">
        <f t="shared" si="46"/>
        <v>-0.68058407383142294</v>
      </c>
      <c r="AT69">
        <f t="shared" si="47"/>
        <v>-4.7640885168199608E-2</v>
      </c>
      <c r="AU69">
        <f t="shared" si="48"/>
        <v>-0.72822495899962458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438297.77795528952</v>
      </c>
      <c r="AO71" s="6">
        <f t="shared" si="70"/>
        <v>-43829.777795528957</v>
      </c>
      <c r="AP71" s="6">
        <f t="shared" si="70"/>
        <v>-2880.1410329137439</v>
      </c>
      <c r="AQ71" s="6">
        <f t="shared" si="70"/>
        <v>-291510.40996353136</v>
      </c>
      <c r="AR71" s="6">
        <f t="shared" si="70"/>
        <v>100077.4491633155</v>
      </c>
      <c r="AS71" s="6">
        <f t="shared" si="70"/>
        <v>-14458.56627867697</v>
      </c>
      <c r="AT71" s="6">
        <f t="shared" si="70"/>
        <v>1909.6809210368117</v>
      </c>
      <c r="AU71" s="6">
        <f t="shared" si="70"/>
        <v>87528.563805675381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102674.22753976267</v>
      </c>
      <c r="K3">
        <v>1</v>
      </c>
      <c r="L3" s="2">
        <v>0</v>
      </c>
      <c r="O3">
        <f>$C$3</f>
        <v>102674.22753976267</v>
      </c>
      <c r="P3">
        <f>O3*C5</f>
        <v>10267.422753976267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102674.22753976267</v>
      </c>
      <c r="AF3">
        <f t="shared" ref="AF3:AF34" si="4">-$Z3*P3</f>
        <v>-10267.422753976267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89886.896581786394</v>
      </c>
      <c r="AJ3">
        <f t="shared" ref="AJ3:AJ34" si="8">AB3-AC3</f>
        <v>0</v>
      </c>
      <c r="AL3">
        <f t="shared" ref="AL3:AL34" si="9">SUM(AI3:AK3)</f>
        <v>89886.896581786394</v>
      </c>
      <c r="AN3">
        <f t="shared" ref="AN3:AN34" si="10">AE3*$K3</f>
        <v>102674.22753976267</v>
      </c>
      <c r="AO3">
        <f t="shared" ref="AO3:AO34" si="11">AF3*$K3</f>
        <v>-10267.422753976267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89886.896581786394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89886.896581786394</v>
      </c>
      <c r="AW3">
        <v>0</v>
      </c>
      <c r="AX3">
        <f>IF(Z3&gt;0, (R3*SUMPRODUCT(K3:$K$98, X3:$X$98)-K3*$AZ$3)/Z3, 0)</f>
        <v>0</v>
      </c>
      <c r="AZ3">
        <f>C6*SUMPRODUCT(X4:X98, K4:K98)/1</f>
        <v>60686.434879171131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4116.8390946645195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4070.6732603903438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-4070.6732603903438</v>
      </c>
      <c r="AK4">
        <f>G4*SUM(AB4, AE4:AF4)</f>
        <v>0</v>
      </c>
      <c r="AL4">
        <f t="shared" si="9"/>
        <v>-6498.4792603903434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-2264.9556861647538</v>
      </c>
      <c r="AR4">
        <f t="shared" si="14"/>
        <v>-2264.9556861647538</v>
      </c>
      <c r="AS4">
        <f t="shared" si="15"/>
        <v>-3797.6240884320773</v>
      </c>
      <c r="AT4">
        <f t="shared" si="16"/>
        <v>0</v>
      </c>
      <c r="AU4">
        <f t="shared" si="17"/>
        <v>-6062.5797745968312</v>
      </c>
      <c r="AW4">
        <v>1</v>
      </c>
      <c r="AX4">
        <f>IF(Z4&gt;0, (R4*SUMPRODUCT(K4:$K$98, X4:$X$98)-K4*$AZ$3)/Z4, 0)</f>
        <v>4116.8390946645195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2000000</v>
      </c>
      <c r="S5">
        <f t="shared" si="1"/>
        <v>6676.9859870996543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4070.6732603903438</v>
      </c>
      <c r="AC5">
        <f t="shared" si="2"/>
        <v>6528.0221638764124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-2416.5516920519262</v>
      </c>
      <c r="AI5">
        <f t="shared" si="7"/>
        <v>-2465.4361900611248</v>
      </c>
      <c r="AJ5">
        <f t="shared" si="8"/>
        <v>-2457.3489034860686</v>
      </c>
      <c r="AK5">
        <f>G5*SUM(AB5, AE5:AF5)</f>
        <v>166.89760367600411</v>
      </c>
      <c r="AL5">
        <f t="shared" si="9"/>
        <v>-4755.8874898711892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-2066.4127269932774</v>
      </c>
      <c r="AR5">
        <f t="shared" si="14"/>
        <v>-2108.2142531808308</v>
      </c>
      <c r="AS5">
        <f t="shared" si="15"/>
        <v>-2101.2987495892862</v>
      </c>
      <c r="AT5">
        <f t="shared" si="16"/>
        <v>142.7154790336528</v>
      </c>
      <c r="AU5">
        <f t="shared" si="17"/>
        <v>-4066.7975237364644</v>
      </c>
      <c r="AW5">
        <v>2</v>
      </c>
      <c r="AX5">
        <f>IF(Z5&gt;0, (R5*SUMPRODUCT(K5:$K$98, X5:$X$98)-K5*$AZ$3)/Z5, 0)</f>
        <v>6676.9859870996543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2000000</v>
      </c>
      <c r="S6">
        <f t="shared" si="1"/>
        <v>9869.5119192281691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6528.0221638764124</v>
      </c>
      <c r="AC6">
        <f t="shared" si="2"/>
        <v>9540.9419471768852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-2408.9420251768152</v>
      </c>
      <c r="AI6">
        <f t="shared" si="7"/>
        <v>-2457.2774546552923</v>
      </c>
      <c r="AJ6">
        <f t="shared" si="8"/>
        <v>-3012.9197833004728</v>
      </c>
      <c r="AK6">
        <f>G6*SUM(AB6, AE6:AF6)</f>
        <v>381.88929658677017</v>
      </c>
      <c r="AL6">
        <f t="shared" si="9"/>
        <v>-5088.3079413689948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-1858.2820386437113</v>
      </c>
      <c r="AR6">
        <f t="shared" si="14"/>
        <v>-1895.5684737223601</v>
      </c>
      <c r="AS6">
        <f t="shared" si="15"/>
        <v>-2324.1965388397498</v>
      </c>
      <c r="AT6">
        <f t="shared" si="16"/>
        <v>294.59323353594931</v>
      </c>
      <c r="AU6">
        <f t="shared" si="17"/>
        <v>-3925.1717790261605</v>
      </c>
      <c r="AW6">
        <v>3</v>
      </c>
      <c r="AX6">
        <f>IF(Z6&gt;0, (R6*SUMPRODUCT(K6:$K$98, X6:$X$98)-K6*$AZ$3)/Z6, 0)</f>
        <v>9869.5119192281691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2000000</v>
      </c>
      <c r="S7">
        <f t="shared" si="1"/>
        <v>12453.585086007117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9540.9419471768852</v>
      </c>
      <c r="AC7">
        <f t="shared" si="2"/>
        <v>11903.640474283922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-2402.0910372826615</v>
      </c>
      <c r="AI7">
        <f t="shared" si="7"/>
        <v>-2449.8830601904219</v>
      </c>
      <c r="AJ7">
        <f t="shared" si="8"/>
        <v>-2362.6985271070371</v>
      </c>
      <c r="AK7">
        <f>G7*SUM(AB7, AE7:AF7)</f>
        <v>468.46024960638505</v>
      </c>
      <c r="AL7">
        <f t="shared" si="9"/>
        <v>-4344.1213376910737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-1685.9222253392356</v>
      </c>
      <c r="AR7">
        <f t="shared" si="14"/>
        <v>-1719.4653477120094</v>
      </c>
      <c r="AS7">
        <f t="shared" si="15"/>
        <v>-1658.2743521378452</v>
      </c>
      <c r="AT7">
        <f t="shared" si="16"/>
        <v>328.79167951636367</v>
      </c>
      <c r="AU7">
        <f t="shared" si="17"/>
        <v>-3048.9480203334906</v>
      </c>
      <c r="AW7">
        <v>4</v>
      </c>
      <c r="AX7">
        <f>IF(Z7&gt;0, (R7*SUMPRODUCT(K7:$K$98, X7:$X$98)-K7*$AZ$3)/Z7, 0)</f>
        <v>12453.585086007117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2000000</v>
      </c>
      <c r="S8">
        <f t="shared" si="1"/>
        <v>13810.963483015221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11903.640474283922</v>
      </c>
      <c r="AC8">
        <f t="shared" si="2"/>
        <v>13052.490174507089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-2400.5149317392388</v>
      </c>
      <c r="AI8">
        <f t="shared" si="7"/>
        <v>-2447.7690215446282</v>
      </c>
      <c r="AJ8">
        <f t="shared" si="8"/>
        <v>-1148.849700223167</v>
      </c>
      <c r="AK8">
        <f>G8*SUM(AB8, AE8:AF8)</f>
        <v>253.54754210224755</v>
      </c>
      <c r="AL8">
        <f t="shared" si="9"/>
        <v>-3343.0711796655478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-1572.6836797010471</v>
      </c>
      <c r="AR8">
        <f t="shared" si="14"/>
        <v>-1603.6419273892711</v>
      </c>
      <c r="AS8">
        <f t="shared" si="15"/>
        <v>-752.66233510214226</v>
      </c>
      <c r="AT8">
        <f t="shared" si="16"/>
        <v>166.11022752673048</v>
      </c>
      <c r="AU8">
        <f t="shared" si="17"/>
        <v>-2190.1940349646829</v>
      </c>
      <c r="AW8">
        <v>5</v>
      </c>
      <c r="AX8">
        <f>IF(Z8&gt;0, (R8*SUMPRODUCT(K8:$K$98, X8:$X$98)-K8*$AZ$3)/Z8, 0)</f>
        <v>13810.963483015221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2000000</v>
      </c>
      <c r="S9">
        <f t="shared" si="1"/>
        <v>14537.974649864866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13052.490174507089</v>
      </c>
      <c r="AC9">
        <f t="shared" si="2"/>
        <v>13584.639335357744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-2413.0055237855095</v>
      </c>
      <c r="AI9">
        <f t="shared" si="7"/>
        <v>-2459.7267475547501</v>
      </c>
      <c r="AJ9">
        <f t="shared" si="8"/>
        <v>-532.14916085065488</v>
      </c>
      <c r="AK9">
        <f t="shared" ref="AK9:AK40" si="30">G9*SUM(AB9:AB9, AE9:AF9)</f>
        <v>77.009692029591818</v>
      </c>
      <c r="AL9">
        <f t="shared" si="9"/>
        <v>-2914.8662163758131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-1497.1747513120188</v>
      </c>
      <c r="AR9">
        <f t="shared" si="14"/>
        <v>-1526.163427835216</v>
      </c>
      <c r="AS9">
        <f t="shared" si="15"/>
        <v>-330.17756474406593</v>
      </c>
      <c r="AT9">
        <f t="shared" si="16"/>
        <v>47.781476410440227</v>
      </c>
      <c r="AU9">
        <f t="shared" si="17"/>
        <v>-1808.5595161688416</v>
      </c>
      <c r="AW9">
        <v>6</v>
      </c>
      <c r="AX9">
        <f>IF(Z9&gt;0, (R9*SUMPRODUCT(K9:$K$98, X9:$X$98)-K9*$AZ$3)/Z9, 0)</f>
        <v>14537.974649864866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2000000</v>
      </c>
      <c r="S10">
        <f t="shared" si="1"/>
        <v>15175.359795210543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13584.639335357744</v>
      </c>
      <c r="AC10">
        <f t="shared" si="2"/>
        <v>14019.972382181717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-2431.9630412197371</v>
      </c>
      <c r="AI10">
        <f t="shared" si="7"/>
        <v>-2478.1562536752549</v>
      </c>
      <c r="AJ10">
        <f t="shared" si="8"/>
        <v>-435.33304682397284</v>
      </c>
      <c r="AK10">
        <f t="shared" si="30"/>
        <v>55.697021274966758</v>
      </c>
      <c r="AL10">
        <f t="shared" si="9"/>
        <v>-2857.7922792242612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-1431.4933527544254</v>
      </c>
      <c r="AR10">
        <f t="shared" si="14"/>
        <v>-1458.6834356017707</v>
      </c>
      <c r="AS10">
        <f t="shared" si="15"/>
        <v>-256.24417484991778</v>
      </c>
      <c r="AT10">
        <f t="shared" si="16"/>
        <v>32.784180668859442</v>
      </c>
      <c r="AU10">
        <f t="shared" si="17"/>
        <v>-1682.1434297828291</v>
      </c>
      <c r="AW10">
        <v>7</v>
      </c>
      <c r="AX10">
        <f>IF(Z10&gt;0, (R10*SUMPRODUCT(K10:$K$98, X10:$X$98)-K10*$AZ$3)/Z10, 0)</f>
        <v>15175.359795210543</v>
      </c>
    </row>
    <row r="11" spans="1:52" x14ac:dyDescent="0.25">
      <c r="A11" t="s">
        <v>33</v>
      </c>
      <c r="C11" s="25">
        <f>AU100</f>
        <v>20703.557019451589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2000000</v>
      </c>
      <c r="S11">
        <f t="shared" si="1"/>
        <v>15729.196188919688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14019.972382181717</v>
      </c>
      <c r="AC11">
        <f t="shared" si="2"/>
        <v>14367.063260494346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-2449.2472721739809</v>
      </c>
      <c r="AI11">
        <f t="shared" si="7"/>
        <v>-2494.9173213231393</v>
      </c>
      <c r="AJ11">
        <f t="shared" si="8"/>
        <v>-347.09087831262877</v>
      </c>
      <c r="AK11">
        <f t="shared" si="30"/>
        <v>33.647933717236121</v>
      </c>
      <c r="AL11">
        <f t="shared" si="9"/>
        <v>-2808.3602659185321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-1369.885152713209</v>
      </c>
      <c r="AR11">
        <f t="shared" si="14"/>
        <v>-1395.4288056403318</v>
      </c>
      <c r="AS11">
        <f t="shared" si="15"/>
        <v>-194.13092595612869</v>
      </c>
      <c r="AT11">
        <f t="shared" si="16"/>
        <v>18.819579934779931</v>
      </c>
      <c r="AU11">
        <f t="shared" si="17"/>
        <v>-1570.7401516616806</v>
      </c>
      <c r="AW11">
        <v>8</v>
      </c>
      <c r="AX11">
        <f>IF(Z11&gt;0, (R11*SUMPRODUCT(K11:$K$98, X11:$X$98)-K11*$AZ$3)/Z11, 0)</f>
        <v>15729.196188919688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2000000</v>
      </c>
      <c r="S12">
        <f t="shared" si="1"/>
        <v>16261.001622048732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14367.063260494346</v>
      </c>
      <c r="AC12">
        <f t="shared" si="2"/>
        <v>14684.139987807062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-2477.9198566858877</v>
      </c>
      <c r="AI12">
        <f t="shared" si="7"/>
        <v>-2523.0712573471374</v>
      </c>
      <c r="AJ12">
        <f t="shared" si="8"/>
        <v>-317.07672731271668</v>
      </c>
      <c r="AK12">
        <f t="shared" si="30"/>
        <v>33.044245499136991</v>
      </c>
      <c r="AL12">
        <f t="shared" si="9"/>
        <v>-2807.1037391607169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-1317.0407458585057</v>
      </c>
      <c r="AR12">
        <f t="shared" si="14"/>
        <v>-1341.0391953010887</v>
      </c>
      <c r="AS12">
        <f t="shared" si="15"/>
        <v>-168.52965131521267</v>
      </c>
      <c r="AT12">
        <f t="shared" si="16"/>
        <v>17.563367766349767</v>
      </c>
      <c r="AU12">
        <f t="shared" si="17"/>
        <v>-1492.0054788499515</v>
      </c>
      <c r="AW12">
        <v>9</v>
      </c>
      <c r="AX12">
        <f>IF(Z12&gt;0, (R12*SUMPRODUCT(K12:$K$98, X12:$X$98)-K12*$AZ$3)/Z12, 0)</f>
        <v>16261.001622048732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2000000</v>
      </c>
      <c r="S13">
        <f t="shared" si="1"/>
        <v>16758.97588375389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14684.139987807062</v>
      </c>
      <c r="AC13">
        <f t="shared" si="2"/>
        <v>14961.476841228603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-2507.2663089993262</v>
      </c>
      <c r="AI13">
        <f t="shared" si="7"/>
        <v>-2551.9035139962384</v>
      </c>
      <c r="AJ13">
        <f t="shared" si="8"/>
        <v>-277.33685342154058</v>
      </c>
      <c r="AK13">
        <f t="shared" si="30"/>
        <v>29.368279975614126</v>
      </c>
      <c r="AL13">
        <f t="shared" si="9"/>
        <v>-2799.8720874421647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-1266.7668224681709</v>
      </c>
      <c r="AR13">
        <f t="shared" si="14"/>
        <v>-1289.319245453652</v>
      </c>
      <c r="AS13">
        <f t="shared" si="15"/>
        <v>-140.12118429587218</v>
      </c>
      <c r="AT13">
        <f t="shared" si="16"/>
        <v>14.837978148764059</v>
      </c>
      <c r="AU13">
        <f t="shared" si="17"/>
        <v>-1414.6024516007601</v>
      </c>
      <c r="AW13">
        <v>10</v>
      </c>
      <c r="AX13">
        <f>IF(Z13&gt;0, (R13*SUMPRODUCT(K13:$K$98, X13:$X$98)-K13*$AZ$3)/Z13, 0)</f>
        <v>16758.97588375389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2000000</v>
      </c>
      <c r="S14">
        <f t="shared" si="1"/>
        <v>17228.307650674873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14961.476841228603</v>
      </c>
      <c r="AC14">
        <f t="shared" si="2"/>
        <v>15204.736048180803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-2545.7240785490981</v>
      </c>
      <c r="AI14">
        <f t="shared" si="7"/>
        <v>-2589.8512683940776</v>
      </c>
      <c r="AJ14">
        <f t="shared" si="8"/>
        <v>-243.25920695219975</v>
      </c>
      <c r="AK14">
        <f t="shared" si="30"/>
        <v>26.930658314211485</v>
      </c>
      <c r="AL14">
        <f t="shared" si="9"/>
        <v>-2806.1798170320658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-1222.8533545836542</v>
      </c>
      <c r="AR14">
        <f t="shared" si="14"/>
        <v>-1244.0501066531233</v>
      </c>
      <c r="AS14">
        <f t="shared" si="15"/>
        <v>-116.85097366262731</v>
      </c>
      <c r="AT14">
        <f t="shared" si="16"/>
        <v>12.936298217931375</v>
      </c>
      <c r="AU14">
        <f t="shared" si="17"/>
        <v>-1347.9647820978191</v>
      </c>
      <c r="AW14">
        <v>11</v>
      </c>
      <c r="AX14">
        <f>IF(Z14&gt;0, (R14*SUMPRODUCT(K14:$K$98, X14:$X$98)-K14*$AZ$3)/Z14, 0)</f>
        <v>17228.307650674873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2000000</v>
      </c>
      <c r="S15">
        <f t="shared" si="1"/>
        <v>17741.587600818424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15204.736048180803</v>
      </c>
      <c r="AC15">
        <f t="shared" si="2"/>
        <v>15478.015429782674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-2608.0387108822511</v>
      </c>
      <c r="AI15">
        <f t="shared" si="7"/>
        <v>-2651.6594278610087</v>
      </c>
      <c r="AJ15">
        <f t="shared" si="8"/>
        <v>-273.27938160187114</v>
      </c>
      <c r="AK15">
        <f t="shared" si="30"/>
        <v>62.339417797541294</v>
      </c>
      <c r="AL15">
        <f t="shared" si="9"/>
        <v>-2862.5993916653383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-1188.4892802782767</v>
      </c>
      <c r="AR15">
        <f t="shared" si="14"/>
        <v>-1208.3673420229081</v>
      </c>
      <c r="AS15">
        <f t="shared" si="15"/>
        <v>-124.53404705984218</v>
      </c>
      <c r="AT15">
        <f t="shared" si="16"/>
        <v>28.408217056756598</v>
      </c>
      <c r="AU15">
        <f t="shared" si="17"/>
        <v>-1304.4931720259935</v>
      </c>
      <c r="AW15">
        <v>12</v>
      </c>
      <c r="AX15">
        <f>IF(Z15&gt;0, (R15*SUMPRODUCT(K15:$K$98, X15:$X$98)-K15*$AZ$3)/Z15, 0)</f>
        <v>17741.587600818424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2000000</v>
      </c>
      <c r="S16">
        <f t="shared" si="1"/>
        <v>18302.707518448366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15478.015429782674</v>
      </c>
      <c r="AC16">
        <f t="shared" si="2"/>
        <v>15783.32766584544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-2681.7214177347701</v>
      </c>
      <c r="AI16">
        <f t="shared" si="7"/>
        <v>-2724.8388845082968</v>
      </c>
      <c r="AJ16">
        <f t="shared" si="8"/>
        <v>-305.31223606276581</v>
      </c>
      <c r="AK16">
        <f t="shared" si="30"/>
        <v>109.89390955145699</v>
      </c>
      <c r="AL16">
        <f t="shared" si="9"/>
        <v>-2920.2572110196056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-1156.0558702358528</v>
      </c>
      <c r="AR16">
        <f t="shared" si="14"/>
        <v>-1174.6432597549847</v>
      </c>
      <c r="AS16">
        <f t="shared" si="15"/>
        <v>-131.616207567651</v>
      </c>
      <c r="AT16">
        <f t="shared" si="16"/>
        <v>47.373861580089994</v>
      </c>
      <c r="AU16">
        <f t="shared" si="17"/>
        <v>-1258.8856057425457</v>
      </c>
      <c r="AW16">
        <v>13</v>
      </c>
      <c r="AX16">
        <f>IF(Z16&gt;0, (R16*SUMPRODUCT(K16:$K$98, X16:$X$98)-K16*$AZ$3)/Z16, 0)</f>
        <v>18302.707518448366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2000000</v>
      </c>
      <c r="S17">
        <f t="shared" si="1"/>
        <v>19001.923892425399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15783.32766584544</v>
      </c>
      <c r="AC17">
        <f t="shared" si="2"/>
        <v>16196.252058720769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-2755.6597225788041</v>
      </c>
      <c r="AI17">
        <f t="shared" si="7"/>
        <v>-2798.2771231915308</v>
      </c>
      <c r="AJ17">
        <f t="shared" si="8"/>
        <v>-412.92439287532943</v>
      </c>
      <c r="AK17">
        <f t="shared" si="30"/>
        <v>217.80992178866705</v>
      </c>
      <c r="AL17">
        <f t="shared" si="9"/>
        <v>-2993.3915942781932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-1116.6852130196157</v>
      </c>
      <c r="AR17">
        <f t="shared" si="14"/>
        <v>-1133.9552049172471</v>
      </c>
      <c r="AS17">
        <f t="shared" si="15"/>
        <v>-167.33073384963132</v>
      </c>
      <c r="AT17">
        <f t="shared" si="16"/>
        <v>88.263843651475355</v>
      </c>
      <c r="AU17">
        <f t="shared" si="17"/>
        <v>-1213.0220951154031</v>
      </c>
      <c r="AW17">
        <v>14</v>
      </c>
      <c r="AX17">
        <f>IF(Z17&gt;0, (R17*SUMPRODUCT(K17:$K$98, X17:$X$98)-K17*$AZ$3)/Z17, 0)</f>
        <v>19001.923892425399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2000000</v>
      </c>
      <c r="S18">
        <f t="shared" si="1"/>
        <v>19851.088981078698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16196.252058720769</v>
      </c>
      <c r="AC18">
        <f t="shared" si="2"/>
        <v>16722.716497391855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-2833.0309137395784</v>
      </c>
      <c r="AI18">
        <f t="shared" si="7"/>
        <v>-2875.1513145733343</v>
      </c>
      <c r="AJ18">
        <f t="shared" si="8"/>
        <v>-526.4644386710861</v>
      </c>
      <c r="AK18">
        <f t="shared" si="30"/>
        <v>349.83904446836863</v>
      </c>
      <c r="AL18">
        <f t="shared" si="9"/>
        <v>-3051.7767087760517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-1071.3312801302661</v>
      </c>
      <c r="AR18">
        <f t="shared" si="14"/>
        <v>-1087.2594165745179</v>
      </c>
      <c r="AS18">
        <f t="shared" si="15"/>
        <v>-199.08636304997376</v>
      </c>
      <c r="AT18">
        <f t="shared" si="16"/>
        <v>132.29418342460724</v>
      </c>
      <c r="AU18">
        <f t="shared" si="17"/>
        <v>-1154.0515961998844</v>
      </c>
      <c r="AW18">
        <v>15</v>
      </c>
      <c r="AX18">
        <f>IF(Z18&gt;0, (R18*SUMPRODUCT(K18:$K$98, X18:$X$98)-K18*$AZ$3)/Z18, 0)</f>
        <v>19851.088981078698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2000000</v>
      </c>
      <c r="S19">
        <f t="shared" si="1"/>
        <v>20658.607037423666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16722.716497391855</v>
      </c>
      <c r="AC19">
        <f t="shared" si="2"/>
        <v>17198.726412755281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-2925.6577696721956</v>
      </c>
      <c r="AI19">
        <f t="shared" si="7"/>
        <v>-2967.2838250533723</v>
      </c>
      <c r="AJ19">
        <f t="shared" si="8"/>
        <v>-476.00991536342553</v>
      </c>
      <c r="AK19">
        <f t="shared" si="30"/>
        <v>372.91657789183836</v>
      </c>
      <c r="AL19">
        <f t="shared" si="9"/>
        <v>-3070.3771625249597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-1031.7623804307325</v>
      </c>
      <c r="AR19">
        <f t="shared" si="14"/>
        <v>-1046.4422238605525</v>
      </c>
      <c r="AS19">
        <f t="shared" si="15"/>
        <v>-167.86964233312492</v>
      </c>
      <c r="AT19">
        <f t="shared" si="16"/>
        <v>131.5127490632222</v>
      </c>
      <c r="AU19">
        <f t="shared" si="17"/>
        <v>-1082.7991171304554</v>
      </c>
      <c r="AW19">
        <v>16</v>
      </c>
      <c r="AX19">
        <f>IF(Z19&gt;0, (R19*SUMPRODUCT(K19:$K$98, X19:$X$98)-K19*$AZ$3)/Z19, 0)</f>
        <v>20658.607037423666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2000000</v>
      </c>
      <c r="S20">
        <f t="shared" si="1"/>
        <v>20991.183248119221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17198.726412755281</v>
      </c>
      <c r="AC20">
        <f t="shared" si="2"/>
        <v>17269.222423998384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-3013.13864969521</v>
      </c>
      <c r="AI20">
        <f t="shared" si="7"/>
        <v>-3054.2731160563326</v>
      </c>
      <c r="AJ20">
        <f t="shared" si="8"/>
        <v>-70.496011243103567</v>
      </c>
      <c r="AK20">
        <f t="shared" si="30"/>
        <v>73.954523574847713</v>
      </c>
      <c r="AL20">
        <f t="shared" si="9"/>
        <v>-3050.8146037245883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-1007.8852176133383</v>
      </c>
      <c r="AR20">
        <f t="shared" si="14"/>
        <v>-1021.6445647260184</v>
      </c>
      <c r="AS20">
        <f t="shared" si="15"/>
        <v>-23.580689736867882</v>
      </c>
      <c r="AT20">
        <f t="shared" si="16"/>
        <v>24.737551023171768</v>
      </c>
      <c r="AU20">
        <f t="shared" si="17"/>
        <v>-1020.4877034397144</v>
      </c>
      <c r="AW20">
        <v>17</v>
      </c>
      <c r="AX20">
        <f>IF(Z20&gt;0, (R20*SUMPRODUCT(K20:$K$98, X20:$X$98)-K20*$AZ$3)/Z20, 0)</f>
        <v>20991.183248119221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2000000</v>
      </c>
      <c r="S21">
        <f t="shared" si="1"/>
        <v>21229.307451335346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17269.222423998384</v>
      </c>
      <c r="AC21">
        <f t="shared" si="2"/>
        <v>17257.390804101451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-3116.6927010360773</v>
      </c>
      <c r="AI21">
        <f t="shared" si="7"/>
        <v>-3157.3379054160628</v>
      </c>
      <c r="AJ21">
        <f t="shared" si="8"/>
        <v>11.831619896933262</v>
      </c>
      <c r="AK21">
        <f t="shared" si="30"/>
        <v>27.630755878397416</v>
      </c>
      <c r="AL21">
        <f t="shared" si="9"/>
        <v>-3117.8755296407321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-991.36907167401046</v>
      </c>
      <c r="AR21">
        <f t="shared" si="14"/>
        <v>-1004.2976476997417</v>
      </c>
      <c r="AS21">
        <f t="shared" si="15"/>
        <v>3.7634451512410121</v>
      </c>
      <c r="AT21">
        <f t="shared" si="16"/>
        <v>8.7888924037047609</v>
      </c>
      <c r="AU21">
        <f t="shared" si="17"/>
        <v>-991.74531014479589</v>
      </c>
      <c r="AW21">
        <v>18</v>
      </c>
      <c r="AX21">
        <f>IF(Z21&gt;0, (R21*SUMPRODUCT(K21:$K$98, X21:$X$98)-K21*$AZ$3)/Z21, 0)</f>
        <v>21229.307451335346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2000000</v>
      </c>
      <c r="S22">
        <f t="shared" si="1"/>
        <v>21845.797874838685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17257.390804101451</v>
      </c>
      <c r="AC22">
        <f t="shared" si="2"/>
        <v>17545.70321242269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-3227.1463115539077</v>
      </c>
      <c r="AI22">
        <f t="shared" si="7"/>
        <v>-3267.3043852323044</v>
      </c>
      <c r="AJ22">
        <f t="shared" si="8"/>
        <v>-288.31240832123876</v>
      </c>
      <c r="AK22">
        <f t="shared" si="30"/>
        <v>362.40520688613049</v>
      </c>
      <c r="AL22">
        <f t="shared" si="9"/>
        <v>-3193.2115866674126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-958.45243898036222</v>
      </c>
      <c r="AR22">
        <f t="shared" si="14"/>
        <v>-970.37926223098805</v>
      </c>
      <c r="AS22">
        <f t="shared" si="15"/>
        <v>-85.627890484685068</v>
      </c>
      <c r="AT22">
        <f t="shared" si="16"/>
        <v>107.63322170910263</v>
      </c>
      <c r="AU22">
        <f t="shared" si="17"/>
        <v>-948.37393100657039</v>
      </c>
      <c r="AW22">
        <v>19</v>
      </c>
      <c r="AX22">
        <f>IF(Z22&gt;0, (R22*SUMPRODUCT(K22:$K$98, X22:$X$98)-K22*$AZ$3)/Z22, 0)</f>
        <v>21845.797874838685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2000000</v>
      </c>
      <c r="S23">
        <f t="shared" si="1"/>
        <v>23338.865046360286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17545.70321242269</v>
      </c>
      <c r="AC23">
        <f t="shared" si="2"/>
        <v>18518.359646674562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-3347.9625393384631</v>
      </c>
      <c r="AI23">
        <f t="shared" si="7"/>
        <v>-3387.6353332165922</v>
      </c>
      <c r="AJ23">
        <f t="shared" si="8"/>
        <v>-972.65643425187227</v>
      </c>
      <c r="AK23">
        <f t="shared" si="30"/>
        <v>1228.1992248695883</v>
      </c>
      <c r="AL23">
        <f t="shared" si="9"/>
        <v>-3132.0925425988767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-887.7986461387253</v>
      </c>
      <c r="AR23">
        <f t="shared" si="14"/>
        <v>-898.31891101017845</v>
      </c>
      <c r="AS23">
        <f t="shared" si="15"/>
        <v>-257.92494848450696</v>
      </c>
      <c r="AT23">
        <f t="shared" si="16"/>
        <v>325.68871252762204</v>
      </c>
      <c r="AU23">
        <f t="shared" si="17"/>
        <v>-830.55514696706348</v>
      </c>
      <c r="AW23">
        <v>20</v>
      </c>
      <c r="AX23">
        <f>IF(Z23&gt;0, (R23*SUMPRODUCT(K23:$K$98, X23:$X$98)-K23*$AZ$3)/Z23, 0)</f>
        <v>23338.865046360286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2000000</v>
      </c>
      <c r="S24">
        <f t="shared" si="1"/>
        <v>24693.995968790274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18518.359646674562</v>
      </c>
      <c r="AC24">
        <f t="shared" si="2"/>
        <v>19354.765351636066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-3474.1179954961899</v>
      </c>
      <c r="AI24">
        <f t="shared" si="7"/>
        <v>-3513.3072084856503</v>
      </c>
      <c r="AJ24">
        <f t="shared" si="8"/>
        <v>-836.40570496150394</v>
      </c>
      <c r="AK24">
        <f t="shared" si="30"/>
        <v>1296.2851752672195</v>
      </c>
      <c r="AL24">
        <f t="shared" si="9"/>
        <v>-3053.4277381799347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-822.54644660933445</v>
      </c>
      <c r="AR24">
        <f t="shared" si="14"/>
        <v>-831.82504564704311</v>
      </c>
      <c r="AS24">
        <f t="shared" si="15"/>
        <v>-198.0308502565986</v>
      </c>
      <c r="AT24">
        <f t="shared" si="16"/>
        <v>306.91380260851571</v>
      </c>
      <c r="AU24">
        <f t="shared" si="17"/>
        <v>-722.94209329512603</v>
      </c>
      <c r="AW24">
        <v>21</v>
      </c>
      <c r="AX24">
        <f>IF(Z24&gt;0, (R24*SUMPRODUCT(K24:$K$98, X24:$X$98)-K24*$AZ$3)/Z24, 0)</f>
        <v>24693.995968790274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2000000</v>
      </c>
      <c r="S25">
        <f t="shared" si="1"/>
        <v>25942.678293756933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19354.765351636066</v>
      </c>
      <c r="AC25">
        <f t="shared" si="2"/>
        <v>20071.687075651935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-4505.4098172926115</v>
      </c>
      <c r="AI25">
        <f t="shared" si="7"/>
        <v>-4544.0945029067452</v>
      </c>
      <c r="AJ25">
        <f t="shared" si="8"/>
        <v>-716.92172401586868</v>
      </c>
      <c r="AK25">
        <f t="shared" si="30"/>
        <v>1354.8335746145247</v>
      </c>
      <c r="AL25">
        <f t="shared" si="9"/>
        <v>-3906.182652308089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-952.42797713003029</v>
      </c>
      <c r="AR25">
        <f t="shared" si="14"/>
        <v>-960.60578522286232</v>
      </c>
      <c r="AS25">
        <f t="shared" si="15"/>
        <v>-151.55476084422554</v>
      </c>
      <c r="AT25">
        <f t="shared" si="16"/>
        <v>286.40710904149779</v>
      </c>
      <c r="AU25">
        <f t="shared" si="17"/>
        <v>-825.75343702559007</v>
      </c>
      <c r="AW25">
        <v>22</v>
      </c>
      <c r="AX25">
        <f>IF(Z25&gt;0, (R25*SUMPRODUCT(K25:$K$98, X25:$X$98)-K25*$AZ$3)/Z25, 0)</f>
        <v>25942.678293756933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2000000</v>
      </c>
      <c r="S26">
        <f t="shared" si="1"/>
        <v>26855.022829102378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20071.687075651935</v>
      </c>
      <c r="AC26">
        <f t="shared" si="2"/>
        <v>20493.784250865836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-5660.2023868044043</v>
      </c>
      <c r="AI26">
        <f t="shared" si="7"/>
        <v>-5698.358720502727</v>
      </c>
      <c r="AJ26">
        <f t="shared" si="8"/>
        <v>-422.09717521390121</v>
      </c>
      <c r="AK26">
        <f t="shared" si="30"/>
        <v>1405.0180952956355</v>
      </c>
      <c r="AL26">
        <f t="shared" si="9"/>
        <v>-4715.437800420993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-1068.3456365372579</v>
      </c>
      <c r="AR26">
        <f t="shared" si="14"/>
        <v>-1075.5475261212587</v>
      </c>
      <c r="AS26">
        <f t="shared" si="15"/>
        <v>-79.669532026939649</v>
      </c>
      <c r="AT26">
        <f t="shared" si="16"/>
        <v>265.19280562553001</v>
      </c>
      <c r="AU26">
        <f t="shared" si="17"/>
        <v>-890.02425252266823</v>
      </c>
      <c r="AW26">
        <v>23</v>
      </c>
      <c r="AX26">
        <f>IF(Z26&gt;0, (R26*SUMPRODUCT(K26:$K$98, X26:$X$98)-K26*$AZ$3)/Z26, 0)</f>
        <v>26855.022829102378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2000000</v>
      </c>
      <c r="S27">
        <f t="shared" si="1"/>
        <v>27461.080952989709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20493.784250865836</v>
      </c>
      <c r="AC27">
        <f t="shared" si="2"/>
        <v>20652.693214635663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-6848.0423616124199</v>
      </c>
      <c r="AI27">
        <f t="shared" si="7"/>
        <v>-6885.6459309147185</v>
      </c>
      <c r="AJ27">
        <f t="shared" si="8"/>
        <v>-158.9089637698271</v>
      </c>
      <c r="AK27">
        <f t="shared" si="30"/>
        <v>1434.5648975606086</v>
      </c>
      <c r="AL27">
        <f t="shared" si="9"/>
        <v>-5609.9899971239374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-1154.0595944985951</v>
      </c>
      <c r="AR27">
        <f t="shared" si="14"/>
        <v>-1160.3966989803046</v>
      </c>
      <c r="AS27">
        <f t="shared" si="15"/>
        <v>-26.779976613231408</v>
      </c>
      <c r="AT27">
        <f t="shared" si="16"/>
        <v>241.75863648876407</v>
      </c>
      <c r="AU27">
        <f t="shared" si="17"/>
        <v>-945.41803910477188</v>
      </c>
      <c r="AW27">
        <v>24</v>
      </c>
      <c r="AX27">
        <f>IF(Z27&gt;0, (R27*SUMPRODUCT(K27:$K$98, X27:$X$98)-K27*$AZ$3)/Z27, 0)</f>
        <v>27461.080952989709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2000000</v>
      </c>
      <c r="S28">
        <f t="shared" si="1"/>
        <v>27811.78523933277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20652.693214635663</v>
      </c>
      <c r="AC28">
        <f t="shared" si="2"/>
        <v>20594.396656125529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-8117.9066735489505</v>
      </c>
      <c r="AI28">
        <f t="shared" si="7"/>
        <v>-8154.9312594913872</v>
      </c>
      <c r="AJ28">
        <f t="shared" si="8"/>
        <v>58.296558510133764</v>
      </c>
      <c r="AK28">
        <f t="shared" si="30"/>
        <v>1445.6885250244966</v>
      </c>
      <c r="AL28">
        <f t="shared" si="9"/>
        <v>-6650.9461759567566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-1221.4841312546303</v>
      </c>
      <c r="AR28">
        <f t="shared" si="14"/>
        <v>-1227.05514186286</v>
      </c>
      <c r="AS28">
        <f t="shared" si="15"/>
        <v>8.7717590248860215</v>
      </c>
      <c r="AT28">
        <f t="shared" si="16"/>
        <v>217.52967397472347</v>
      </c>
      <c r="AU28">
        <f t="shared" si="17"/>
        <v>-1000.7537088632505</v>
      </c>
      <c r="AW28">
        <v>25</v>
      </c>
      <c r="AX28">
        <f>IF(Z28&gt;0, (R28*SUMPRODUCT(K28:$K$98, X28:$X$98)-K28*$AZ$3)/Z28, 0)</f>
        <v>27811.78523933277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2000000</v>
      </c>
      <c r="S29">
        <f t="shared" si="1"/>
        <v>27940.955957485607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20594.396656125529</v>
      </c>
      <c r="AC29">
        <f t="shared" si="2"/>
        <v>20351.27237843203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-9439.4522486433762</v>
      </c>
      <c r="AI29">
        <f t="shared" si="7"/>
        <v>-9475.8706024201729</v>
      </c>
      <c r="AJ29">
        <f t="shared" si="8"/>
        <v>243.12427769349961</v>
      </c>
      <c r="AK29">
        <f t="shared" si="30"/>
        <v>1441.6077659287871</v>
      </c>
      <c r="AL29">
        <f t="shared" si="9"/>
        <v>-7791.1385587978857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-1268.1556070517202</v>
      </c>
      <c r="AR29">
        <f t="shared" si="14"/>
        <v>-1273.0482786098898</v>
      </c>
      <c r="AS29">
        <f t="shared" si="15"/>
        <v>32.662850327117461</v>
      </c>
      <c r="AT29">
        <f t="shared" si="16"/>
        <v>193.67468825266198</v>
      </c>
      <c r="AU29">
        <f t="shared" si="17"/>
        <v>-1046.7107400301102</v>
      </c>
      <c r="AW29">
        <v>26</v>
      </c>
      <c r="AX29">
        <f>IF(Z29&gt;0, (R29*SUMPRODUCT(K29:$K$98, X29:$X$98)-K29*$AZ$3)/Z29, 0)</f>
        <v>27940.955957485607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2000000</v>
      </c>
      <c r="S30">
        <f t="shared" si="1"/>
        <v>27887.147257251218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20351.27237843203</v>
      </c>
      <c r="AC30">
        <f t="shared" si="2"/>
        <v>19956.652354917031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-10923.077757209123</v>
      </c>
      <c r="AI30">
        <f t="shared" si="7"/>
        <v>-10958.858850504221</v>
      </c>
      <c r="AJ30">
        <f t="shared" si="8"/>
        <v>394.62002351499905</v>
      </c>
      <c r="AK30">
        <f t="shared" si="30"/>
        <v>1424.5890664902422</v>
      </c>
      <c r="AL30">
        <f t="shared" si="9"/>
        <v>-9139.64976049898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-1310.2457358137385</v>
      </c>
      <c r="AR30">
        <f t="shared" si="14"/>
        <v>-1314.5377518512253</v>
      </c>
      <c r="AS30">
        <f t="shared" si="15"/>
        <v>47.335486807827344</v>
      </c>
      <c r="AT30">
        <f t="shared" si="16"/>
        <v>170.88240065157478</v>
      </c>
      <c r="AU30">
        <f t="shared" si="17"/>
        <v>-1096.3198643918231</v>
      </c>
      <c r="AW30">
        <v>27</v>
      </c>
      <c r="AX30">
        <f>IF(Z30&gt;0, (R30*SUMPRODUCT(K30:$K$98, X30:$X$98)-K30*$AZ$3)/Z30, 0)</f>
        <v>27887.147257251218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2000000</v>
      </c>
      <c r="S31">
        <f t="shared" si="1"/>
        <v>27665.622707505769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19956.652354917031</v>
      </c>
      <c r="AC31">
        <f t="shared" si="2"/>
        <v>19426.349104403937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-12563.909750794179</v>
      </c>
      <c r="AI31">
        <f t="shared" si="7"/>
        <v>-12599.018935412556</v>
      </c>
      <c r="AJ31">
        <f t="shared" si="8"/>
        <v>530.3032505130941</v>
      </c>
      <c r="AK31">
        <f t="shared" si="30"/>
        <v>1396.9656648441924</v>
      </c>
      <c r="AL31">
        <f t="shared" si="9"/>
        <v>-10671.750020055269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-1345.5954662187987</v>
      </c>
      <c r="AR31">
        <f t="shared" si="14"/>
        <v>-1349.3556619367075</v>
      </c>
      <c r="AS31">
        <f t="shared" si="15"/>
        <v>56.795509022691405</v>
      </c>
      <c r="AT31">
        <f t="shared" si="16"/>
        <v>149.61510408484543</v>
      </c>
      <c r="AU31">
        <f t="shared" si="17"/>
        <v>-1142.9450488291707</v>
      </c>
      <c r="AW31">
        <v>28</v>
      </c>
      <c r="AX31">
        <f>IF(Z31&gt;0, (R31*SUMPRODUCT(K31:$K$98, X31:$X$98)-K31*$AZ$3)/Z31, 0)</f>
        <v>27665.622707505769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2000000</v>
      </c>
      <c r="S32">
        <f t="shared" si="1"/>
        <v>27292.237062274711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19426.349104403937</v>
      </c>
      <c r="AC32">
        <f t="shared" si="2"/>
        <v>18777.13085720357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-14318.452369848268</v>
      </c>
      <c r="AI32">
        <f t="shared" si="7"/>
        <v>-14352.852501311216</v>
      </c>
      <c r="AJ32">
        <f t="shared" si="8"/>
        <v>649.21824720036602</v>
      </c>
      <c r="AK32">
        <f t="shared" si="30"/>
        <v>1359.8444373082757</v>
      </c>
      <c r="AL32">
        <f t="shared" si="9"/>
        <v>-12343.789816802575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-1369.2027526161764</v>
      </c>
      <c r="AR32">
        <f t="shared" si="14"/>
        <v>-1372.492266976584</v>
      </c>
      <c r="AS32">
        <f t="shared" si="15"/>
        <v>62.081528656494754</v>
      </c>
      <c r="AT32">
        <f t="shared" si="16"/>
        <v>130.0351950475509</v>
      </c>
      <c r="AU32">
        <f t="shared" si="17"/>
        <v>-1180.3755432725384</v>
      </c>
      <c r="AW32">
        <v>29</v>
      </c>
      <c r="AX32">
        <f>IF(Z32&gt;0, (R32*SUMPRODUCT(K32:$K$98, X32:$X$98)-K32*$AZ$3)/Z32, 0)</f>
        <v>27292.237062274711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2000000</v>
      </c>
      <c r="S33">
        <f t="shared" si="1"/>
        <v>26789.993454061943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18777.13085720357</v>
      </c>
      <c r="AC33">
        <f t="shared" si="2"/>
        <v>18029.693478710997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-16243.124250442741</v>
      </c>
      <c r="AI33">
        <f t="shared" si="7"/>
        <v>-16276.774302484799</v>
      </c>
      <c r="AJ33">
        <f t="shared" si="8"/>
        <v>747.43737849257377</v>
      </c>
      <c r="AK33">
        <f t="shared" si="30"/>
        <v>1314.39916000425</v>
      </c>
      <c r="AL33">
        <f t="shared" si="9"/>
        <v>-14214.937763987975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-1386.8300011665076</v>
      </c>
      <c r="AR33">
        <f t="shared" si="14"/>
        <v>-1389.7030261457671</v>
      </c>
      <c r="AS33">
        <f t="shared" si="15"/>
        <v>63.815837674115777</v>
      </c>
      <c r="AT33">
        <f t="shared" si="16"/>
        <v>112.22275717999663</v>
      </c>
      <c r="AU33">
        <f t="shared" si="17"/>
        <v>-1213.6644312916549</v>
      </c>
      <c r="AW33">
        <v>30</v>
      </c>
      <c r="AX33">
        <f>IF(Z33&gt;0, (R33*SUMPRODUCT(K33:$K$98, X33:$X$98)-K33*$AZ$3)/Z33, 0)</f>
        <v>26789.993454061943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2000000</v>
      </c>
      <c r="S34">
        <f t="shared" si="1"/>
        <v>26172.638576811118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18029.693478710997</v>
      </c>
      <c r="AC34">
        <f t="shared" si="2"/>
        <v>17198.011133011987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-18344.328562731516</v>
      </c>
      <c r="AI34">
        <f t="shared" si="7"/>
        <v>-18377.183506039084</v>
      </c>
      <c r="AJ34">
        <f t="shared" si="8"/>
        <v>831.6823456990096</v>
      </c>
      <c r="AK34">
        <f t="shared" si="30"/>
        <v>1262.0785435097698</v>
      </c>
      <c r="AL34">
        <f t="shared" si="9"/>
        <v>-16283.422616830305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-1398.4194618619229</v>
      </c>
      <c r="AR34">
        <f t="shared" si="14"/>
        <v>-1400.9240502409718</v>
      </c>
      <c r="AS34">
        <f t="shared" si="15"/>
        <v>63.40056406726783</v>
      </c>
      <c r="AT34">
        <f t="shared" si="16"/>
        <v>96.210400484650478</v>
      </c>
      <c r="AU34">
        <f t="shared" si="17"/>
        <v>-1241.3130856890537</v>
      </c>
      <c r="AW34">
        <v>31</v>
      </c>
      <c r="AX34">
        <f>IF(Z34&gt;0, (R34*SUMPRODUCT(K34:$K$98, X34:$X$98)-K34*$AZ$3)/Z34, 0)</f>
        <v>26172.638576811118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25448.504920265987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17198.011133011987</v>
      </c>
      <c r="AC35">
        <f t="shared" ref="AC35:AC66" si="33">S35*Z35</f>
        <v>16295.259220674623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-20410.053259290737</v>
      </c>
      <c r="AI35">
        <f t="shared" ref="AI35:AI66" si="38">SUM(AE35:AH35)</f>
        <v>-20442.069401833745</v>
      </c>
      <c r="AJ35">
        <f t="shared" ref="AJ35:AJ66" si="39">AB35-AC35</f>
        <v>902.75191233736405</v>
      </c>
      <c r="AK35">
        <f t="shared" si="30"/>
        <v>1203.8607793108392</v>
      </c>
      <c r="AL35">
        <f t="shared" ref="AL35:AL66" si="40">SUM(AI35:AK35)</f>
        <v>-18335.456710185543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-1389.1903389448814</v>
      </c>
      <c r="AR35">
        <f t="shared" ref="AR35:AR66" si="45">AI35*$K35</f>
        <v>-1391.3694864143172</v>
      </c>
      <c r="AS35">
        <f t="shared" ref="AS35:AS66" si="46">AJ35*$K35</f>
        <v>61.444927122481374</v>
      </c>
      <c r="AT35">
        <f t="shared" ref="AT35:AT66" si="47">AK35*$K35</f>
        <v>81.93960803566226</v>
      </c>
      <c r="AU35">
        <f t="shared" ref="AU35:AU66" si="48">AL35*$K35</f>
        <v>-1247.9849512561736</v>
      </c>
      <c r="AW35">
        <v>32</v>
      </c>
      <c r="AX35">
        <f>IF(Z35&gt;0, (R35*SUMPRODUCT(K35:$K$98, X35:$X$98)-K35*$AZ$3)/Z35, 0)</f>
        <v>25448.504920265987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2000000</v>
      </c>
      <c r="S36">
        <f t="shared" si="32"/>
        <v>24649.600406554378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16295.259220674623</v>
      </c>
      <c r="AC36">
        <f t="shared" si="33"/>
        <v>15348.629193805231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-22494.17292475684</v>
      </c>
      <c r="AI36">
        <f t="shared" si="38"/>
        <v>-22525.306551551301</v>
      </c>
      <c r="AJ36">
        <f t="shared" si="39"/>
        <v>946.63002686939217</v>
      </c>
      <c r="AK36">
        <f t="shared" si="30"/>
        <v>1140.6681454472237</v>
      </c>
      <c r="AL36">
        <f t="shared" si="40"/>
        <v>-20438.008379234685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-1367.0034895059796</v>
      </c>
      <c r="AR36">
        <f t="shared" si="45"/>
        <v>-1368.8955251283323</v>
      </c>
      <c r="AS36">
        <f t="shared" si="46"/>
        <v>57.528078686431044</v>
      </c>
      <c r="AT36">
        <f t="shared" si="47"/>
        <v>69.320056372400487</v>
      </c>
      <c r="AU36">
        <f t="shared" si="48"/>
        <v>-1242.0473900695008</v>
      </c>
      <c r="AW36">
        <v>33</v>
      </c>
      <c r="AX36">
        <f>IF(Z36&gt;0, (R36*SUMPRODUCT(K36:$K$98, X36:$X$98)-K36*$AZ$3)/Z36, 0)</f>
        <v>24649.600406554378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2000000</v>
      </c>
      <c r="S37">
        <f t="shared" si="32"/>
        <v>23798.167750956371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15348.629193805231</v>
      </c>
      <c r="AC37">
        <f t="shared" si="33"/>
        <v>14376.768840080944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-24666.770262793376</v>
      </c>
      <c r="AI37">
        <f t="shared" si="38"/>
        <v>-24696.975884063322</v>
      </c>
      <c r="AJ37">
        <f t="shared" si="39"/>
        <v>971.86035372428705</v>
      </c>
      <c r="AK37">
        <f t="shared" si="30"/>
        <v>1074.4040435663662</v>
      </c>
      <c r="AL37">
        <f t="shared" si="40"/>
        <v>-22650.711486772667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-1338.4244450802973</v>
      </c>
      <c r="AR37">
        <f t="shared" si="45"/>
        <v>-1340.0634088139286</v>
      </c>
      <c r="AS37">
        <f t="shared" si="46"/>
        <v>52.733359121238529</v>
      </c>
      <c r="AT37">
        <f t="shared" si="47"/>
        <v>58.297402557455641</v>
      </c>
      <c r="AU37">
        <f t="shared" si="48"/>
        <v>-1229.0326471352344</v>
      </c>
      <c r="AW37">
        <v>34</v>
      </c>
      <c r="AX37">
        <f>IF(Z37&gt;0, (R37*SUMPRODUCT(K37:$K$98, X37:$X$98)-K37*$AZ$3)/Z37, 0)</f>
        <v>23798.167750956371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2000000</v>
      </c>
      <c r="S38">
        <f t="shared" si="32"/>
        <v>22911.016193289775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14376.768840080944</v>
      </c>
      <c r="AC38">
        <f t="shared" si="33"/>
        <v>13391.150766234299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-27172.125095924232</v>
      </c>
      <c r="AI38">
        <f t="shared" si="38"/>
        <v>-27201.34935785408</v>
      </c>
      <c r="AJ38">
        <f t="shared" si="39"/>
        <v>985.61807384664462</v>
      </c>
      <c r="AK38">
        <f t="shared" si="30"/>
        <v>1006.3738188056661</v>
      </c>
      <c r="AL38">
        <f t="shared" si="40"/>
        <v>-25209.357465201771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-1316.3978178548691</v>
      </c>
      <c r="AR38">
        <f t="shared" si="45"/>
        <v>-1317.8136347811148</v>
      </c>
      <c r="AS38">
        <f t="shared" si="46"/>
        <v>47.749871497708497</v>
      </c>
      <c r="AT38">
        <f t="shared" si="47"/>
        <v>48.755417338365127</v>
      </c>
      <c r="AU38">
        <f t="shared" si="48"/>
        <v>-1221.3083459450411</v>
      </c>
      <c r="AW38">
        <v>35</v>
      </c>
      <c r="AX38">
        <f>IF(Z38&gt;0, (R38*SUMPRODUCT(K38:$K$98, X38:$X$98)-K38*$AZ$3)/Z38, 0)</f>
        <v>22911.016193289775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2000000</v>
      </c>
      <c r="S39">
        <f t="shared" si="32"/>
        <v>21974.497100125824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13391.150766234299</v>
      </c>
      <c r="AC39">
        <f t="shared" si="33"/>
        <v>12389.758636980907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-29631.881935246649</v>
      </c>
      <c r="AI39">
        <f t="shared" si="38"/>
        <v>-29660.073157508818</v>
      </c>
      <c r="AJ39">
        <f t="shared" si="39"/>
        <v>1001.3921292533923</v>
      </c>
      <c r="AK39">
        <f t="shared" si="30"/>
        <v>937.38055363640103</v>
      </c>
      <c r="AL39">
        <f t="shared" si="40"/>
        <v>-27721.300474619024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-1281.7542327972126</v>
      </c>
      <c r="AR39">
        <f t="shared" si="45"/>
        <v>-1282.9736699744135</v>
      </c>
      <c r="AS39">
        <f t="shared" si="46"/>
        <v>43.316135072528098</v>
      </c>
      <c r="AT39">
        <f t="shared" si="47"/>
        <v>40.547255654933508</v>
      </c>
      <c r="AU39">
        <f t="shared" si="48"/>
        <v>-1199.1102792469517</v>
      </c>
      <c r="AW39">
        <v>36</v>
      </c>
      <c r="AX39">
        <f>IF(Z39&gt;0, (R39*SUMPRODUCT(K39:$K$98, X39:$X$98)-K39*$AZ$3)/Z39, 0)</f>
        <v>21974.497100125824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2000000</v>
      </c>
      <c r="S40">
        <f t="shared" si="32"/>
        <v>21002.246510088033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12389.758636980907</v>
      </c>
      <c r="AC40">
        <f t="shared" si="33"/>
        <v>11389.259483292157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-31797.046481536723</v>
      </c>
      <c r="AI40">
        <f t="shared" si="38"/>
        <v>-31824.160865414233</v>
      </c>
      <c r="AJ40">
        <f t="shared" si="39"/>
        <v>1000.4991536887501</v>
      </c>
      <c r="AK40">
        <f t="shared" si="30"/>
        <v>867.2831045886636</v>
      </c>
      <c r="AL40">
        <f t="shared" si="40"/>
        <v>-29956.378607136819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-1228.0450100292869</v>
      </c>
      <c r="AR40">
        <f t="shared" si="45"/>
        <v>-1229.0922042660261</v>
      </c>
      <c r="AS40">
        <f t="shared" si="46"/>
        <v>38.640632674466382</v>
      </c>
      <c r="AT40">
        <f t="shared" si="47"/>
        <v>33.495648392729052</v>
      </c>
      <c r="AU40">
        <f t="shared" si="48"/>
        <v>-1156.9559231988308</v>
      </c>
      <c r="AW40">
        <v>37</v>
      </c>
      <c r="AX40">
        <f>IF(Z40&gt;0, (R40*SUMPRODUCT(K40:$K$98, X40:$X$98)-K40*$AZ$3)/Z40, 0)</f>
        <v>21002.246510088033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2000000</v>
      </c>
      <c r="S41">
        <f t="shared" si="32"/>
        <v>20028.565819493855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11389.259483292157</v>
      </c>
      <c r="AC41">
        <f t="shared" si="33"/>
        <v>10412.335079609707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-33981.156907831697</v>
      </c>
      <c r="AI41">
        <f t="shared" si="38"/>
        <v>-34007.150618947737</v>
      </c>
      <c r="AJ41">
        <f t="shared" si="39"/>
        <v>976.92440368244934</v>
      </c>
      <c r="AK41">
        <f t="shared" ref="AK41:AK72" si="61">G41*SUM(AB41:AB41, AE41:AF41)</f>
        <v>797.24816383045106</v>
      </c>
      <c r="AL41">
        <f t="shared" si="40"/>
        <v>-32232.978051434831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-1171.7842084550468</v>
      </c>
      <c r="AR41">
        <f t="shared" si="45"/>
        <v>-1172.6805587555245</v>
      </c>
      <c r="AS41">
        <f t="shared" si="46"/>
        <v>33.687628475816439</v>
      </c>
      <c r="AT41">
        <f t="shared" si="47"/>
        <v>27.491789379925358</v>
      </c>
      <c r="AU41">
        <f t="shared" si="48"/>
        <v>-1111.5011408997827</v>
      </c>
      <c r="AW41">
        <v>38</v>
      </c>
      <c r="AX41">
        <f>IF(Z41&gt;0, (R41*SUMPRODUCT(K41:$K$98, X41:$X$98)-K41*$AZ$3)/Z41, 0)</f>
        <v>20028.565819493855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2000000</v>
      </c>
      <c r="S42">
        <f t="shared" si="32"/>
        <v>19057.051330441242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10412.335079609707</v>
      </c>
      <c r="AC42">
        <f t="shared" si="33"/>
        <v>9464.7656982500521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-36042.443139152179</v>
      </c>
      <c r="AI42">
        <f t="shared" si="38"/>
        <v>-36067.275852078579</v>
      </c>
      <c r="AJ42">
        <f t="shared" si="39"/>
        <v>947.56938135965538</v>
      </c>
      <c r="AK42">
        <f t="shared" si="61"/>
        <v>728.86345557267964</v>
      </c>
      <c r="AL42">
        <f t="shared" si="40"/>
        <v>-34390.843015146245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-1109.7002392476702</v>
      </c>
      <c r="AR42">
        <f t="shared" si="45"/>
        <v>-1110.4648063822899</v>
      </c>
      <c r="AS42">
        <f t="shared" si="46"/>
        <v>29.174436514719325</v>
      </c>
      <c r="AT42">
        <f t="shared" si="47"/>
        <v>22.440763738051967</v>
      </c>
      <c r="AU42">
        <f t="shared" si="48"/>
        <v>-1058.8496061295186</v>
      </c>
      <c r="AW42">
        <v>39</v>
      </c>
      <c r="AX42">
        <f>IF(Z42&gt;0, (R42*SUMPRODUCT(K42:$K$98, X42:$X$98)-K42*$AZ$3)/Z42, 0)</f>
        <v>19057.051330441242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2000000</v>
      </c>
      <c r="S43">
        <f t="shared" si="32"/>
        <v>18101.442296758585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9464.7656982500521</v>
      </c>
      <c r="AC43">
        <f t="shared" si="33"/>
        <v>8555.2572689089848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-38118.459689226591</v>
      </c>
      <c r="AI43">
        <f t="shared" si="38"/>
        <v>-38142.091113531496</v>
      </c>
      <c r="AJ43">
        <f t="shared" si="39"/>
        <v>909.50842934106731</v>
      </c>
      <c r="AK43">
        <f t="shared" si="61"/>
        <v>662.53359887750366</v>
      </c>
      <c r="AL43">
        <f t="shared" si="40"/>
        <v>-36570.049085312923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-1047.873308539718</v>
      </c>
      <c r="AR43">
        <f t="shared" si="45"/>
        <v>-1048.52293444207</v>
      </c>
      <c r="AS43">
        <f t="shared" si="46"/>
        <v>25.002311603575802</v>
      </c>
      <c r="AT43">
        <f t="shared" si="47"/>
        <v>18.212993912519298</v>
      </c>
      <c r="AU43">
        <f t="shared" si="48"/>
        <v>-1005.3076289259749</v>
      </c>
      <c r="AW43">
        <v>40</v>
      </c>
      <c r="AX43">
        <f>IF(Z43&gt;0, (R43*SUMPRODUCT(K43:$K$98, X43:$X$98)-K43*$AZ$3)/Z43, 0)</f>
        <v>18101.442296758585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2000000</v>
      </c>
      <c r="S44">
        <f t="shared" si="32"/>
        <v>17166.424252755729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8555.2572689089848</v>
      </c>
      <c r="AC44">
        <f t="shared" si="33"/>
        <v>7686.1266477858753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-40320.691409349041</v>
      </c>
      <c r="AI44">
        <f t="shared" si="38"/>
        <v>-40343.07850212566</v>
      </c>
      <c r="AJ44">
        <f t="shared" si="39"/>
        <v>869.13062112310945</v>
      </c>
      <c r="AK44">
        <f t="shared" si="61"/>
        <v>598.868008823629</v>
      </c>
      <c r="AL44">
        <f t="shared" si="40"/>
        <v>-38875.079872178918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-989.65399699732757</v>
      </c>
      <c r="AR44">
        <f t="shared" si="45"/>
        <v>-990.20347854323165</v>
      </c>
      <c r="AS44">
        <f t="shared" si="46"/>
        <v>21.332436598738916</v>
      </c>
      <c r="AT44">
        <f t="shared" si="47"/>
        <v>14.698957232383027</v>
      </c>
      <c r="AU44">
        <f t="shared" si="48"/>
        <v>-954.17208471210961</v>
      </c>
      <c r="AW44">
        <v>41</v>
      </c>
      <c r="AX44">
        <f>IF(Z44&gt;0, (R44*SUMPRODUCT(K44:$K$98, X44:$X$98)-K44*$AZ$3)/Z44, 0)</f>
        <v>17166.424252755729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2000000</v>
      </c>
      <c r="S45">
        <f t="shared" si="32"/>
        <v>16242.106375967904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7686.1266477858753</v>
      </c>
      <c r="AC45">
        <f t="shared" si="33"/>
        <v>6856.064335981946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-42295.47499972787</v>
      </c>
      <c r="AI45">
        <f t="shared" si="38"/>
        <v>-42316.58083470173</v>
      </c>
      <c r="AJ45">
        <f t="shared" si="39"/>
        <v>830.06231180392933</v>
      </c>
      <c r="AK45">
        <f t="shared" si="61"/>
        <v>538.02886534501135</v>
      </c>
      <c r="AL45">
        <f t="shared" si="40"/>
        <v>-40948.489657552789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-926.89661546018988</v>
      </c>
      <c r="AR45">
        <f t="shared" si="45"/>
        <v>-927.3591454827008</v>
      </c>
      <c r="AS45">
        <f t="shared" si="46"/>
        <v>18.19064444688405</v>
      </c>
      <c r="AT45">
        <f t="shared" si="47"/>
        <v>11.790791670063664</v>
      </c>
      <c r="AU45">
        <f t="shared" si="48"/>
        <v>-897.37770936575305</v>
      </c>
      <c r="AW45">
        <v>42</v>
      </c>
      <c r="AX45">
        <f>IF(Z45&gt;0, (R45*SUMPRODUCT(K45:$K$98, X45:$X$98)-K45*$AZ$3)/Z45, 0)</f>
        <v>16242.106375967904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2000000</v>
      </c>
      <c r="S46">
        <f t="shared" si="32"/>
        <v>15336.105896962514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6856.064335981946</v>
      </c>
      <c r="AC46">
        <f t="shared" si="33"/>
        <v>6071.6602965872935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-43978.549143728742</v>
      </c>
      <c r="AI46">
        <f t="shared" si="38"/>
        <v>-43998.344456624276</v>
      </c>
      <c r="AJ46">
        <f t="shared" si="39"/>
        <v>784.4040393946525</v>
      </c>
      <c r="AK46">
        <f t="shared" si="61"/>
        <v>479.92450351873629</v>
      </c>
      <c r="AL46">
        <f t="shared" si="40"/>
        <v>-42734.015913710886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-860.51860568067502</v>
      </c>
      <c r="AR46">
        <f t="shared" si="45"/>
        <v>-860.90593621757398</v>
      </c>
      <c r="AS46">
        <f t="shared" si="46"/>
        <v>15.348261445919677</v>
      </c>
      <c r="AT46">
        <f t="shared" si="47"/>
        <v>9.3905772846265876</v>
      </c>
      <c r="AU46">
        <f t="shared" si="48"/>
        <v>-836.16709748702772</v>
      </c>
      <c r="AW46">
        <v>43</v>
      </c>
      <c r="AX46">
        <f>IF(Z46&gt;0, (R46*SUMPRODUCT(K46:$K$98, X46:$X$98)-K46*$AZ$3)/Z46, 0)</f>
        <v>15336.105896962514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2000000</v>
      </c>
      <c r="S47">
        <f t="shared" si="32"/>
        <v>14461.031946106716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6071.6602965872935</v>
      </c>
      <c r="AC47">
        <f t="shared" si="33"/>
        <v>5338.3672052508455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-45583.705070746517</v>
      </c>
      <c r="AI47">
        <f t="shared" si="38"/>
        <v>-45602.162837886324</v>
      </c>
      <c r="AJ47">
        <f t="shared" si="39"/>
        <v>733.29309133644801</v>
      </c>
      <c r="AK47">
        <f t="shared" si="61"/>
        <v>425.01622076111056</v>
      </c>
      <c r="AL47">
        <f t="shared" si="40"/>
        <v>-44443.853525788763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-796.36280261645402</v>
      </c>
      <c r="AR47">
        <f t="shared" si="45"/>
        <v>-796.68526607454032</v>
      </c>
      <c r="AS47">
        <f t="shared" si="46"/>
        <v>12.810879248399225</v>
      </c>
      <c r="AT47">
        <f t="shared" si="47"/>
        <v>7.4251776637609002</v>
      </c>
      <c r="AU47">
        <f t="shared" si="48"/>
        <v>-776.44920916238004</v>
      </c>
      <c r="AW47">
        <v>44</v>
      </c>
      <c r="AX47">
        <f>IF(Z47&gt;0, (R47*SUMPRODUCT(K47:$K$98, X47:$X$98)-K47*$AZ$3)/Z47, 0)</f>
        <v>14461.031946106716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2000000</v>
      </c>
      <c r="S48">
        <f t="shared" si="32"/>
        <v>13615.539325896805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5338.3672052508455</v>
      </c>
      <c r="AC48">
        <f t="shared" si="33"/>
        <v>4655.5986118703104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-47062.107022658929</v>
      </c>
      <c r="AI48">
        <f t="shared" si="38"/>
        <v>-47079.20365945177</v>
      </c>
      <c r="AJ48">
        <f t="shared" si="39"/>
        <v>682.76859338053509</v>
      </c>
      <c r="AK48">
        <f t="shared" si="61"/>
        <v>373.6857043675592</v>
      </c>
      <c r="AL48">
        <f t="shared" si="40"/>
        <v>-46022.749361703674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-734.09909519031714</v>
      </c>
      <c r="AR48">
        <f t="shared" si="45"/>
        <v>-734.36577737678147</v>
      </c>
      <c r="AS48">
        <f t="shared" si="46"/>
        <v>10.65017778281144</v>
      </c>
      <c r="AT48">
        <f t="shared" si="47"/>
        <v>5.8289429610472805</v>
      </c>
      <c r="AU48">
        <f t="shared" si="48"/>
        <v>-717.88665663292272</v>
      </c>
      <c r="AW48">
        <v>45</v>
      </c>
      <c r="AX48">
        <f>IF(Z48&gt;0, (R48*SUMPRODUCT(K48:$K$98, X48:$X$98)-K48*$AZ$3)/Z48, 0)</f>
        <v>13615.539325896805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2000000</v>
      </c>
      <c r="S49">
        <f t="shared" si="32"/>
        <v>12799.570048850199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4655.5986118703104</v>
      </c>
      <c r="AC49">
        <f t="shared" si="33"/>
        <v>4022.9229177834904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-48423.99636588381</v>
      </c>
      <c r="AI49">
        <f t="shared" si="38"/>
        <v>-48439.711436399579</v>
      </c>
      <c r="AJ49">
        <f t="shared" si="39"/>
        <v>632.67569408681993</v>
      </c>
      <c r="AK49">
        <f t="shared" si="61"/>
        <v>325.89190283092177</v>
      </c>
      <c r="AL49">
        <f t="shared" si="40"/>
        <v>-47481.143839481832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-674.41299089738811</v>
      </c>
      <c r="AR49">
        <f t="shared" si="45"/>
        <v>-674.63185857672261</v>
      </c>
      <c r="AS49">
        <f t="shared" si="46"/>
        <v>8.8114310907594913</v>
      </c>
      <c r="AT49">
        <f t="shared" si="47"/>
        <v>4.5387772466522138</v>
      </c>
      <c r="AU49">
        <f t="shared" si="48"/>
        <v>-661.28165023931081</v>
      </c>
      <c r="AW49">
        <v>46</v>
      </c>
      <c r="AX49">
        <f>IF(Z49&gt;0, (R49*SUMPRODUCT(K49:$K$98, X49:$X$98)-K49*$AZ$3)/Z49, 0)</f>
        <v>12799.570048850199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2000000</v>
      </c>
      <c r="S50">
        <f t="shared" si="32"/>
        <v>12010.42751654709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4022.9229177834904</v>
      </c>
      <c r="AC50">
        <f t="shared" si="33"/>
        <v>3439.0665350142253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-49636.6725408411</v>
      </c>
      <c r="AI50">
        <f t="shared" si="38"/>
        <v>-49650.989543838186</v>
      </c>
      <c r="AJ50">
        <f t="shared" si="39"/>
        <v>583.85638276926511</v>
      </c>
      <c r="AK50">
        <f t="shared" si="61"/>
        <v>281.60460424484438</v>
      </c>
      <c r="AL50">
        <f t="shared" si="40"/>
        <v>-48785.52855682408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-617.23413601607547</v>
      </c>
      <c r="AR50">
        <f t="shared" si="45"/>
        <v>-617.41216855780112</v>
      </c>
      <c r="AS50">
        <f t="shared" si="46"/>
        <v>7.2602789737676439</v>
      </c>
      <c r="AT50">
        <f t="shared" si="47"/>
        <v>3.5017652413384366</v>
      </c>
      <c r="AU50">
        <f t="shared" si="48"/>
        <v>-606.65012434269499</v>
      </c>
      <c r="AW50">
        <v>47</v>
      </c>
      <c r="AX50">
        <f>IF(Z50&gt;0, (R50*SUMPRODUCT(K50:$K$98, X50:$X$98)-K50*$AZ$3)/Z50, 0)</f>
        <v>12010.42751654709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2000000</v>
      </c>
      <c r="S51">
        <f t="shared" si="32"/>
        <v>11243.117964883302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3439.0665350142253</v>
      </c>
      <c r="AC51">
        <f t="shared" si="33"/>
        <v>2902.6865133982583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-50604.291223703767</v>
      </c>
      <c r="AI51">
        <f t="shared" si="38"/>
        <v>-50617.199949390291</v>
      </c>
      <c r="AJ51">
        <f t="shared" si="39"/>
        <v>536.38002161596705</v>
      </c>
      <c r="AK51">
        <f t="shared" si="61"/>
        <v>240.7346574509958</v>
      </c>
      <c r="AL51">
        <f t="shared" si="40"/>
        <v>-49840.085270323332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-561.84510314980628</v>
      </c>
      <c r="AR51">
        <f t="shared" si="45"/>
        <v>-561.98842507250276</v>
      </c>
      <c r="AS51">
        <f t="shared" si="46"/>
        <v>5.9552753587655394</v>
      </c>
      <c r="AT51">
        <f t="shared" si="47"/>
        <v>2.6728086724774118</v>
      </c>
      <c r="AU51">
        <f t="shared" si="48"/>
        <v>-553.36034104125986</v>
      </c>
      <c r="AW51">
        <v>48</v>
      </c>
      <c r="AX51">
        <f>IF(Z51&gt;0, (R51*SUMPRODUCT(K51:$K$98, X51:$X$98)-K51*$AZ$3)/Z51, 0)</f>
        <v>11243.117964883302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2000000</v>
      </c>
      <c r="S52">
        <f t="shared" si="32"/>
        <v>10496.545321343143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2902.6865133982583</v>
      </c>
      <c r="AC52">
        <f t="shared" si="33"/>
        <v>2413.0325838199797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-51409.008824516859</v>
      </c>
      <c r="AI52">
        <f t="shared" si="38"/>
        <v>-51420.503237725905</v>
      </c>
      <c r="AJ52">
        <f t="shared" si="39"/>
        <v>489.65392957827862</v>
      </c>
      <c r="AK52">
        <f t="shared" si="61"/>
        <v>203.18805593787809</v>
      </c>
      <c r="AL52">
        <f t="shared" si="40"/>
        <v>-50727.661252209749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-509.62469160531714</v>
      </c>
      <c r="AR52">
        <f t="shared" si="45"/>
        <v>-509.73863733041054</v>
      </c>
      <c r="AS52">
        <f t="shared" si="46"/>
        <v>4.8540078589427482</v>
      </c>
      <c r="AT52">
        <f t="shared" si="47"/>
        <v>2.0142316047891282</v>
      </c>
      <c r="AU52">
        <f t="shared" si="48"/>
        <v>-502.87039786667867</v>
      </c>
      <c r="AW52">
        <v>49</v>
      </c>
      <c r="AX52">
        <f>IF(Z52&gt;0, (R52*SUMPRODUCT(K52:$K$98, X52:$X$98)-K52*$AZ$3)/Z52, 0)</f>
        <v>10496.545321343143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2000000</v>
      </c>
      <c r="S53">
        <f t="shared" si="32"/>
        <v>9754.8476257794773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2413.0325838199797</v>
      </c>
      <c r="AC53">
        <f t="shared" si="33"/>
        <v>1967.8642971892398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-51714.891025796598</v>
      </c>
      <c r="AI53">
        <f t="shared" si="38"/>
        <v>-51724.977622597908</v>
      </c>
      <c r="AJ53">
        <f t="shared" si="39"/>
        <v>445.16828663073989</v>
      </c>
      <c r="AK53">
        <f t="shared" si="61"/>
        <v>168.91228086739858</v>
      </c>
      <c r="AL53">
        <f t="shared" si="40"/>
        <v>-51110.897055099769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-457.72941484805187</v>
      </c>
      <c r="AR53">
        <f t="shared" si="45"/>
        <v>-457.81869149468287</v>
      </c>
      <c r="AS53">
        <f t="shared" si="46"/>
        <v>3.940192376055764</v>
      </c>
      <c r="AT53">
        <f t="shared" si="47"/>
        <v>1.4950455845206567</v>
      </c>
      <c r="AU53">
        <f t="shared" si="48"/>
        <v>-452.38345353410648</v>
      </c>
      <c r="AW53">
        <v>50</v>
      </c>
      <c r="AX53">
        <f>IF(Z53&gt;0, (R53*SUMPRODUCT(K53:$K$98, X53:$X$98)-K53*$AZ$3)/Z53, 0)</f>
        <v>9754.8476257794773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2000000</v>
      </c>
      <c r="S54">
        <f t="shared" si="32"/>
        <v>9008.0228330484933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1967.8642971892398</v>
      </c>
      <c r="AC54">
        <f t="shared" si="33"/>
        <v>1567.6852439256322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-51365.008144972198</v>
      </c>
      <c r="AI54">
        <f t="shared" si="38"/>
        <v>-51373.709750601869</v>
      </c>
      <c r="AJ54">
        <f t="shared" si="39"/>
        <v>400.17905326360756</v>
      </c>
      <c r="AK54">
        <f t="shared" si="61"/>
        <v>137.75050080324681</v>
      </c>
      <c r="AL54">
        <f t="shared" si="40"/>
        <v>-50835.780196535015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-405.92196007459245</v>
      </c>
      <c r="AR54">
        <f t="shared" si="45"/>
        <v>-405.99072620430906</v>
      </c>
      <c r="AS54">
        <f t="shared" si="46"/>
        <v>3.1624927464838475</v>
      </c>
      <c r="AT54">
        <f t="shared" si="47"/>
        <v>1.0886001055328156</v>
      </c>
      <c r="AU54">
        <f t="shared" si="48"/>
        <v>-401.7396333522924</v>
      </c>
      <c r="AW54">
        <v>51</v>
      </c>
      <c r="AX54">
        <f>IF(Z54&gt;0, (R54*SUMPRODUCT(K54:$K$98, X54:$X$98)-K54*$AZ$3)/Z54, 0)</f>
        <v>9008.0228330484933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2000000</v>
      </c>
      <c r="S55">
        <f t="shared" si="32"/>
        <v>8244.0609602555196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1567.6852439256322</v>
      </c>
      <c r="AC55">
        <f t="shared" si="33"/>
        <v>1213.1475352657233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-50275.343072629512</v>
      </c>
      <c r="AI55">
        <f t="shared" si="38"/>
        <v>-50282.700778626073</v>
      </c>
      <c r="AJ55">
        <f t="shared" si="39"/>
        <v>354.53770865990896</v>
      </c>
      <c r="AK55">
        <f t="shared" si="61"/>
        <v>109.73796707479427</v>
      </c>
      <c r="AL55">
        <f t="shared" si="40"/>
        <v>-49818.425102891364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-354.74166969204975</v>
      </c>
      <c r="AR55">
        <f t="shared" si="45"/>
        <v>-354.79358549711054</v>
      </c>
      <c r="AS55">
        <f t="shared" si="46"/>
        <v>2.5016099553436937</v>
      </c>
      <c r="AT55">
        <f t="shared" si="47"/>
        <v>0.77430858328477326</v>
      </c>
      <c r="AU55">
        <f t="shared" si="48"/>
        <v>-351.51766695848204</v>
      </c>
      <c r="AW55">
        <v>52</v>
      </c>
      <c r="AX55">
        <f>IF(Z55&gt;0, (R55*SUMPRODUCT(K55:$K$98, X55:$X$98)-K55*$AZ$3)/Z55, 0)</f>
        <v>8244.0609602555196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2000000</v>
      </c>
      <c r="S56">
        <f t="shared" si="32"/>
        <v>7436.0408234821607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1213.1475352657233</v>
      </c>
      <c r="AC56">
        <f t="shared" si="33"/>
        <v>904.28466147963991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-48148.455741571503</v>
      </c>
      <c r="AI56">
        <f t="shared" si="38"/>
        <v>-48154.536159114556</v>
      </c>
      <c r="AJ56">
        <f t="shared" si="39"/>
        <v>308.86287378608336</v>
      </c>
      <c r="AK56">
        <f t="shared" si="61"/>
        <v>84.920327468600632</v>
      </c>
      <c r="AL56">
        <f t="shared" si="40"/>
        <v>-47760.75295785987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-303.33428694473992</v>
      </c>
      <c r="AR56">
        <f t="shared" si="45"/>
        <v>-303.37259345096822</v>
      </c>
      <c r="AS56">
        <f t="shared" si="46"/>
        <v>1.9458297912286673</v>
      </c>
      <c r="AT56">
        <f t="shared" si="47"/>
        <v>0.53499632715242373</v>
      </c>
      <c r="AU56">
        <f t="shared" si="48"/>
        <v>-300.89176733258711</v>
      </c>
      <c r="AW56">
        <v>53</v>
      </c>
      <c r="AX56">
        <f>IF(Z56&gt;0, (R56*SUMPRODUCT(K56:$K$98, X56:$X$98)-K56*$AZ$3)/Z56, 0)</f>
        <v>7436.0408234821607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2000000</v>
      </c>
      <c r="S57">
        <f t="shared" si="32"/>
        <v>6556.5290746811797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904.28466147963991</v>
      </c>
      <c r="AC57">
        <f t="shared" si="33"/>
        <v>641.91358516522678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-44975.569975784754</v>
      </c>
      <c r="AI57">
        <f t="shared" si="38"/>
        <v>-44980.465199902988</v>
      </c>
      <c r="AJ57">
        <f t="shared" si="39"/>
        <v>262.37107631441313</v>
      </c>
      <c r="AK57">
        <f t="shared" si="61"/>
        <v>63.2999263035748</v>
      </c>
      <c r="AL57">
        <f t="shared" si="40"/>
        <v>-44654.794197285002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-252.98676024898293</v>
      </c>
      <c r="AR57">
        <f t="shared" si="45"/>
        <v>-253.01429579530355</v>
      </c>
      <c r="AS57">
        <f t="shared" si="46"/>
        <v>1.4758325156425962</v>
      </c>
      <c r="AT57">
        <f t="shared" si="47"/>
        <v>0.35606093014858664</v>
      </c>
      <c r="AU57">
        <f t="shared" si="48"/>
        <v>-251.18240234951239</v>
      </c>
      <c r="AW57">
        <v>54</v>
      </c>
      <c r="AX57">
        <f>IF(Z57&gt;0, (R57*SUMPRODUCT(K57:$K$98, X57:$X$98)-K57*$AZ$3)/Z57, 0)</f>
        <v>6556.5290746811797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2000000</v>
      </c>
      <c r="S58">
        <f t="shared" si="32"/>
        <v>5559.0027130782646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641.91358516522678</v>
      </c>
      <c r="AC58">
        <f t="shared" si="33"/>
        <v>425.50112012189362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-40765.459555576104</v>
      </c>
      <c r="AI58">
        <f t="shared" si="38"/>
        <v>-40769.286690964262</v>
      </c>
      <c r="AJ58">
        <f t="shared" si="39"/>
        <v>216.41246504333316</v>
      </c>
      <c r="AK58">
        <f t="shared" si="61"/>
        <v>44.933950961565877</v>
      </c>
      <c r="AL58">
        <f t="shared" si="40"/>
        <v>-40507.940274959365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-204.73657676384127</v>
      </c>
      <c r="AR58">
        <f t="shared" si="45"/>
        <v>-204.75579780554483</v>
      </c>
      <c r="AS58">
        <f t="shared" si="46"/>
        <v>1.0868894339726849</v>
      </c>
      <c r="AT58">
        <f t="shared" si="47"/>
        <v>0.22567201254786151</v>
      </c>
      <c r="AU58">
        <f t="shared" si="48"/>
        <v>-203.4432363590243</v>
      </c>
      <c r="AW58">
        <v>55</v>
      </c>
      <c r="AX58">
        <f>IF(Z58&gt;0, (R58*SUMPRODUCT(K58:$K$98, X58:$X$98)-K58*$AZ$3)/Z58, 0)</f>
        <v>5559.0027130782646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2000000</v>
      </c>
      <c r="S59">
        <f t="shared" si="32"/>
        <v>4378.075468698541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425.50112012189362</v>
      </c>
      <c r="AC59">
        <f t="shared" si="33"/>
        <v>253.42016407738197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-35786.724160788777</v>
      </c>
      <c r="AI59">
        <f t="shared" si="38"/>
        <v>-35789.618356719038</v>
      </c>
      <c r="AJ59">
        <f t="shared" si="39"/>
        <v>172.08095604451165</v>
      </c>
      <c r="AK59">
        <f t="shared" si="61"/>
        <v>29.785078408532556</v>
      </c>
      <c r="AL59">
        <f t="shared" si="40"/>
        <v>-35587.752322265995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-160.47486467511064</v>
      </c>
      <c r="AR59">
        <f t="shared" si="45"/>
        <v>-160.4878428314282</v>
      </c>
      <c r="AS59">
        <f t="shared" si="46"/>
        <v>0.7716455971307884</v>
      </c>
      <c r="AT59">
        <f t="shared" si="47"/>
        <v>0.1335622787230121</v>
      </c>
      <c r="AU59">
        <f t="shared" si="48"/>
        <v>-159.58263495557441</v>
      </c>
      <c r="AW59">
        <v>56</v>
      </c>
      <c r="AX59">
        <f>IF(Z59&gt;0, (R59*SUMPRODUCT(K59:$K$98, X59:$X$98)-K59*$AZ$3)/Z59, 0)</f>
        <v>4378.075468698541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2000000</v>
      </c>
      <c r="S60">
        <f t="shared" si="32"/>
        <v>2899.7393510068905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253.42016407738197</v>
      </c>
      <c r="AC60">
        <f t="shared" si="33"/>
        <v>122.10210361595801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-30394.242277600522</v>
      </c>
      <c r="AI60">
        <f t="shared" si="38"/>
        <v>-30396.347675514538</v>
      </c>
      <c r="AJ60">
        <f t="shared" si="39"/>
        <v>131.31806046142395</v>
      </c>
      <c r="AK60">
        <f t="shared" si="61"/>
        <v>17.739411485416738</v>
      </c>
      <c r="AL60">
        <f t="shared" si="40"/>
        <v>-30247.290203567696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-121.69097496497439</v>
      </c>
      <c r="AR60">
        <f t="shared" si="45"/>
        <v>-121.69940445377381</v>
      </c>
      <c r="AS60">
        <f t="shared" si="46"/>
        <v>0.52576480315276664</v>
      </c>
      <c r="AT60">
        <f t="shared" si="47"/>
        <v>7.1024184753443645E-2</v>
      </c>
      <c r="AU60">
        <f t="shared" si="48"/>
        <v>-121.10261546586759</v>
      </c>
      <c r="AW60">
        <v>57</v>
      </c>
      <c r="AX60">
        <f>IF(Z60&gt;0, (R60*SUMPRODUCT(K60:$K$98, X60:$X$98)-K60*$AZ$3)/Z60, 0)</f>
        <v>2899.7393510068905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2000000</v>
      </c>
      <c r="S61">
        <f t="shared" si="32"/>
        <v>903.45190777552193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122.10210361595801</v>
      </c>
      <c r="AC61">
        <f t="shared" si="33"/>
        <v>26.443989556061808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-24833.863177121733</v>
      </c>
      <c r="AI61">
        <f t="shared" si="38"/>
        <v>-24835.326674477179</v>
      </c>
      <c r="AJ61">
        <f t="shared" si="39"/>
        <v>95.658114059896207</v>
      </c>
      <c r="AK61">
        <f t="shared" si="61"/>
        <v>8.5471472531170622</v>
      </c>
      <c r="AL61">
        <f t="shared" si="40"/>
        <v>-24731.121413164165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-88.775537607504035</v>
      </c>
      <c r="AR61">
        <f t="shared" si="45"/>
        <v>-88.780769285056181</v>
      </c>
      <c r="AS61">
        <f t="shared" si="46"/>
        <v>0.34195648263096651</v>
      </c>
      <c r="AT61">
        <f t="shared" si="47"/>
        <v>3.0554150475669631E-2</v>
      </c>
      <c r="AU61">
        <f t="shared" si="48"/>
        <v>-88.408258651949538</v>
      </c>
      <c r="AW61">
        <v>58</v>
      </c>
      <c r="AX61">
        <f>IF(Z61&gt;0, (R61*SUMPRODUCT(K61:$K$98, X61:$X$98)-K61*$AZ$3)/Z61, 0)</f>
        <v>903.45190777552193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2000000</v>
      </c>
      <c r="S62">
        <f t="shared" si="32"/>
        <v>-2027.5345137127154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26.443989556061808</v>
      </c>
      <c r="AC62">
        <f t="shared" si="33"/>
        <v>-39.087922243337061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-19397.39848748592</v>
      </c>
      <c r="AI62">
        <f t="shared" si="38"/>
        <v>-19398.362414905627</v>
      </c>
      <c r="AJ62">
        <f t="shared" si="39"/>
        <v>65.53191179939887</v>
      </c>
      <c r="AK62">
        <f t="shared" si="61"/>
        <v>1.8510792689243267</v>
      </c>
      <c r="AL62">
        <f t="shared" si="40"/>
        <v>-19330.979423837303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-61.911951299539261</v>
      </c>
      <c r="AR62">
        <f t="shared" si="45"/>
        <v>-61.91502793002163</v>
      </c>
      <c r="AS62">
        <f t="shared" si="46"/>
        <v>0.20916250880279444</v>
      </c>
      <c r="AT62">
        <f t="shared" si="47"/>
        <v>5.9082113316981906E-3</v>
      </c>
      <c r="AU62">
        <f t="shared" si="48"/>
        <v>-61.699957209887131</v>
      </c>
      <c r="AW62">
        <v>59</v>
      </c>
      <c r="AX62">
        <f>IF(Z62&gt;0, (R62*SUMPRODUCT(K62:$K$98, X62:$X$98)-K62*$AZ$3)/Z62, 0)</f>
        <v>-2027.5345137127154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2000000</v>
      </c>
      <c r="S63">
        <f t="shared" si="32"/>
        <v>-6721.8209119778758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-39.087922243337061</v>
      </c>
      <c r="AC63">
        <f t="shared" si="33"/>
        <v>-80.246636214210938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-14295.068156545463</v>
      </c>
      <c r="AI63">
        <f t="shared" si="38"/>
        <v>-14295.665067987058</v>
      </c>
      <c r="AJ63">
        <f t="shared" si="39"/>
        <v>41.158713970873876</v>
      </c>
      <c r="AK63">
        <f t="shared" si="61"/>
        <v>-2.7361545570335948</v>
      </c>
      <c r="AL63">
        <f t="shared" si="40"/>
        <v>-14257.242508573217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-40.737953859720776</v>
      </c>
      <c r="AR63">
        <f t="shared" si="45"/>
        <v>-40.73965493246137</v>
      </c>
      <c r="AS63">
        <f t="shared" si="46"/>
        <v>0.1172937248223726</v>
      </c>
      <c r="AT63">
        <f t="shared" si="47"/>
        <v>-7.7974681111584124E-3</v>
      </c>
      <c r="AU63">
        <f t="shared" si="48"/>
        <v>-40.630158675750152</v>
      </c>
      <c r="AW63">
        <v>60</v>
      </c>
      <c r="AX63">
        <f>IF(Z63&gt;0, (R63*SUMPRODUCT(K63:$K$98, X63:$X$98)-K63*$AZ$3)/Z63, 0)</f>
        <v>-6721.8209119778758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2000000</v>
      </c>
      <c r="S64">
        <f t="shared" si="32"/>
        <v>-14845.752684690233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-80.246636214210938</v>
      </c>
      <c r="AC64">
        <f t="shared" si="33"/>
        <v>-102.45491388762338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-9835.103745450835</v>
      </c>
      <c r="AI64">
        <f t="shared" si="38"/>
        <v>-9835.4488101843781</v>
      </c>
      <c r="AJ64">
        <f t="shared" si="39"/>
        <v>22.208277673412439</v>
      </c>
      <c r="AK64">
        <f t="shared" si="61"/>
        <v>-5.6172645349947663</v>
      </c>
      <c r="AL64">
        <f t="shared" si="40"/>
        <v>-9818.8577970459592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-25.024989525363914</v>
      </c>
      <c r="AR64">
        <f t="shared" si="45"/>
        <v>-25.025867527423273</v>
      </c>
      <c r="AS64">
        <f t="shared" si="46"/>
        <v>5.6507987158812001E-2</v>
      </c>
      <c r="AT64">
        <f t="shared" si="47"/>
        <v>-1.4292882900646871E-2</v>
      </c>
      <c r="AU64">
        <f t="shared" si="48"/>
        <v>-24.983652423165104</v>
      </c>
      <c r="AW64">
        <v>61</v>
      </c>
      <c r="AX64">
        <f>IF(Z64&gt;0, (R64*SUMPRODUCT(K64:$K$98, X64:$X$98)-K64*$AZ$3)/Z64, 0)</f>
        <v>-14845.752684690233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2000000</v>
      </c>
      <c r="S65">
        <f t="shared" si="32"/>
        <v>-28166.036790488335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-102.45491388762338</v>
      </c>
      <c r="AC65">
        <f t="shared" si="33"/>
        <v>-110.93554967521196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-5787.3068430761668</v>
      </c>
      <c r="AI65">
        <f t="shared" si="38"/>
        <v>-5787.503774491297</v>
      </c>
      <c r="AJ65">
        <f t="shared" si="39"/>
        <v>8.4806357875885823</v>
      </c>
      <c r="AK65">
        <f t="shared" si="61"/>
        <v>-7.1718439721336367</v>
      </c>
      <c r="AL65">
        <f t="shared" si="40"/>
        <v>-5786.1949826758419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-13.147810790491601</v>
      </c>
      <c r="AR65">
        <f t="shared" si="45"/>
        <v>-13.148258186327874</v>
      </c>
      <c r="AS65">
        <f t="shared" si="46"/>
        <v>1.9266611870024691E-2</v>
      </c>
      <c r="AT65">
        <f t="shared" si="47"/>
        <v>-1.6293251787289027E-2</v>
      </c>
      <c r="AU65">
        <f t="shared" si="48"/>
        <v>-13.145284826245138</v>
      </c>
      <c r="AW65">
        <v>62</v>
      </c>
      <c r="AX65">
        <f>IF(Z65&gt;0, (R65*SUMPRODUCT(K65:$K$98, X65:$X$98)-K65*$AZ$3)/Z65, 0)</f>
        <v>-28166.036790488335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2000000</v>
      </c>
      <c r="S66">
        <f t="shared" si="32"/>
        <v>-49318.721475922219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-110.93554967521196</v>
      </c>
      <c r="AC66">
        <f t="shared" si="33"/>
        <v>-109.31161605697559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-3365.6190829819593</v>
      </c>
      <c r="AI66">
        <f t="shared" si="38"/>
        <v>-3365.7299046058638</v>
      </c>
      <c r="AJ66">
        <f t="shared" si="39"/>
        <v>-1.6239336182363644</v>
      </c>
      <c r="AK66">
        <f t="shared" si="61"/>
        <v>-7.7654884772648378</v>
      </c>
      <c r="AL66">
        <f t="shared" si="40"/>
        <v>-3375.1193267013646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-6.8269052452349719</v>
      </c>
      <c r="AR66">
        <f t="shared" si="45"/>
        <v>-6.8271300385662625</v>
      </c>
      <c r="AS66">
        <f t="shared" si="46"/>
        <v>-3.2940272392408079E-3</v>
      </c>
      <c r="AT66">
        <f t="shared" si="47"/>
        <v>-1.5751709480527457E-2</v>
      </c>
      <c r="AU66">
        <f t="shared" si="48"/>
        <v>-6.8461757752860297</v>
      </c>
      <c r="AW66">
        <v>63</v>
      </c>
      <c r="AX66">
        <f>IF(Z66&gt;0, (R66*SUMPRODUCT(K66:$K$98, X66:$X$98)-K66*$AZ$3)/Z66, 0)</f>
        <v>-49318.721475922219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-83847.084750325404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-109.31161605697559</v>
      </c>
      <c r="AC67">
        <f t="shared" ref="AC67:AC98" si="64">S67*Z67</f>
        <v>-102.94946379441775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-1932.8882873412413</v>
      </c>
      <c r="AI67">
        <f t="shared" ref="AI67:AI98" si="69">SUM(AE67:AH67)</f>
        <v>-1932.949678541723</v>
      </c>
      <c r="AJ67">
        <f t="shared" ref="AJ67:AJ98" si="70">AB67-AC67</f>
        <v>-6.3621522625578422</v>
      </c>
      <c r="AK67">
        <f t="shared" si="61"/>
        <v>-7.6518131239882923</v>
      </c>
      <c r="AL67">
        <f t="shared" ref="AL67:AL98" si="71">SUM(AI67:AK67)</f>
        <v>-1946.9636439282692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-3.5006415668565012</v>
      </c>
      <c r="AR67">
        <f t="shared" ref="AR67:AR98" si="76">AI67*$K67</f>
        <v>-3.5007527520655239</v>
      </c>
      <c r="AS67">
        <f t="shared" ref="AS67:AS98" si="77">AJ67*$K67</f>
        <v>-1.1522453113736616E-2</v>
      </c>
      <c r="AT67">
        <f t="shared" ref="AT67:AT98" si="78">AK67*$K67</f>
        <v>-1.3858149619446964E-2</v>
      </c>
      <c r="AU67">
        <f t="shared" ref="AU67:AU98" si="79">AL67*$K67</f>
        <v>-3.5261333547987079</v>
      </c>
      <c r="AW67">
        <v>64</v>
      </c>
      <c r="AX67">
        <f>IF(Z67&gt;0, (R67*SUMPRODUCT(K67:$K$98, X67:$X$98)-K67*$AZ$3)/Z67, 0)</f>
        <v>-83847.084750325404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2000000</v>
      </c>
      <c r="S68">
        <f t="shared" si="63"/>
        <v>-141674.53229098307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-102.94946379441775</v>
      </c>
      <c r="AC68">
        <f t="shared" si="64"/>
        <v>-94.674161157887795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-1094.589351608277</v>
      </c>
      <c r="AI68">
        <f t="shared" si="69"/>
        <v>-1094.6227641629637</v>
      </c>
      <c r="AJ68">
        <f t="shared" si="70"/>
        <v>-8.2753026365299576</v>
      </c>
      <c r="AK68">
        <f t="shared" si="61"/>
        <v>-7.2064624656092438</v>
      </c>
      <c r="AL68">
        <f t="shared" si="71"/>
        <v>-1110.1045292651029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-1.7700033453143353</v>
      </c>
      <c r="AR68">
        <f t="shared" si="76"/>
        <v>-1.7700573750136779</v>
      </c>
      <c r="AS68">
        <f t="shared" si="77"/>
        <v>-1.3381560243232138E-2</v>
      </c>
      <c r="AT68">
        <f t="shared" si="78"/>
        <v>-1.1653194554897679E-2</v>
      </c>
      <c r="AU68">
        <f t="shared" si="79"/>
        <v>-1.7950921298118077</v>
      </c>
      <c r="AW68">
        <v>65</v>
      </c>
      <c r="AX68">
        <f>IF(Z68&gt;0, (R68*SUMPRODUCT(K68:$K$98, X68:$X$98)-K68*$AZ$3)/Z68, 0)</f>
        <v>-141674.53229098307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2000000</v>
      </c>
      <c r="S69">
        <f t="shared" si="63"/>
        <v>-240526.92701595885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-94.674161157887795</v>
      </c>
      <c r="AC69">
        <f t="shared" si="64"/>
        <v>-85.929928607321372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-608.62316358049543</v>
      </c>
      <c r="AI69">
        <f t="shared" si="69"/>
        <v>-608.64102643054582</v>
      </c>
      <c r="AJ69">
        <f t="shared" si="70"/>
        <v>-8.7442325505664229</v>
      </c>
      <c r="AK69">
        <f t="shared" si="61"/>
        <v>-6.6271912810521467</v>
      </c>
      <c r="AL69">
        <f t="shared" si="71"/>
        <v>-624.01245026216429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-0.87872568863255851</v>
      </c>
      <c r="AR69">
        <f t="shared" si="76"/>
        <v>-0.87875147888529737</v>
      </c>
      <c r="AS69">
        <f t="shared" si="77"/>
        <v>-1.2624859238607454E-2</v>
      </c>
      <c r="AT69">
        <f t="shared" si="78"/>
        <v>-9.5682904802423478E-3</v>
      </c>
      <c r="AU69">
        <f t="shared" si="79"/>
        <v>-0.90094462860414704</v>
      </c>
      <c r="AW69">
        <v>66</v>
      </c>
      <c r="AX69">
        <f>IF(Z69&gt;0, (R69*SUMPRODUCT(K69:$K$98, X69:$X$98)-K69*$AZ$3)/Z69, 0)</f>
        <v>-240526.92701595885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2000000</v>
      </c>
      <c r="S70">
        <f t="shared" si="63"/>
        <v>-413407.88942844991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-85.929928607321372</v>
      </c>
      <c r="AC70">
        <f t="shared" si="64"/>
        <v>-77.420943674631815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-332.81895303407225</v>
      </c>
      <c r="AI70">
        <f t="shared" si="69"/>
        <v>-332.82831678179627</v>
      </c>
      <c r="AJ70">
        <f t="shared" si="70"/>
        <v>-8.5089849326895575</v>
      </c>
      <c r="AK70">
        <f t="shared" si="61"/>
        <v>-6.0150950025124965</v>
      </c>
      <c r="AL70">
        <f t="shared" si="71"/>
        <v>-347.35239671699833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-0.42903712427607998</v>
      </c>
      <c r="AR70">
        <f t="shared" si="76"/>
        <v>-0.42904919508923328</v>
      </c>
      <c r="AS70">
        <f t="shared" si="77"/>
        <v>-1.0968937894759513E-2</v>
      </c>
      <c r="AT70">
        <f t="shared" si="78"/>
        <v>-7.7540627978034144E-3</v>
      </c>
      <c r="AU70">
        <f t="shared" si="79"/>
        <v>-0.44777219578179622</v>
      </c>
      <c r="AW70">
        <v>67</v>
      </c>
      <c r="AX70">
        <f>IF(Z70&gt;0, (R70*SUMPRODUCT(K70:$K$98, X70:$X$98)-K70*$AZ$3)/Z70, 0)</f>
        <v>-413407.88942844991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2000000</v>
      </c>
      <c r="S71">
        <f t="shared" si="63"/>
        <v>-722672.10136239999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-77.420943674631815</v>
      </c>
      <c r="AC71">
        <f t="shared" si="64"/>
        <v>-69.468096315584589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-178.55097657971157</v>
      </c>
      <c r="AI71">
        <f t="shared" si="69"/>
        <v>-178.55578291554386</v>
      </c>
      <c r="AJ71">
        <f t="shared" si="70"/>
        <v>-7.952847359047226</v>
      </c>
      <c r="AK71">
        <f t="shared" si="61"/>
        <v>-5.4194660572242279</v>
      </c>
      <c r="AL71">
        <f t="shared" si="71"/>
        <v>-191.92809633181534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-0.20550908714271413</v>
      </c>
      <c r="AR71">
        <f t="shared" si="76"/>
        <v>-0.20551461915216215</v>
      </c>
      <c r="AS71">
        <f t="shared" si="77"/>
        <v>-9.1535898164829873E-3</v>
      </c>
      <c r="AT71">
        <f t="shared" si="78"/>
        <v>-6.237711736759151E-3</v>
      </c>
      <c r="AU71">
        <f t="shared" si="79"/>
        <v>-0.22090592070540432</v>
      </c>
      <c r="AW71">
        <v>68</v>
      </c>
      <c r="AX71">
        <f>IF(Z71&gt;0, (R71*SUMPRODUCT(K71:$K$98, X71:$X$98)-K71*$AZ$3)/Z71, 0)</f>
        <v>-722672.10136239999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2000000</v>
      </c>
      <c r="S72">
        <f t="shared" si="63"/>
        <v>-1288708.7116194707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-69.468096315584589</v>
      </c>
      <c r="AC72">
        <f t="shared" si="64"/>
        <v>-62.189779971188642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-93.816024169225784</v>
      </c>
      <c r="AI72">
        <f t="shared" si="69"/>
        <v>-93.818437041095521</v>
      </c>
      <c r="AJ72">
        <f t="shared" si="70"/>
        <v>-7.2783163443959467</v>
      </c>
      <c r="AK72">
        <f t="shared" si="61"/>
        <v>-4.8627667420909217</v>
      </c>
      <c r="AL72">
        <f t="shared" si="71"/>
        <v>-105.95952012758239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-9.6411269525802271E-2</v>
      </c>
      <c r="AR72">
        <f t="shared" si="76"/>
        <v>-9.6413749145272662E-2</v>
      </c>
      <c r="AS72">
        <f t="shared" si="77"/>
        <v>-7.4796573931534193E-3</v>
      </c>
      <c r="AT72">
        <f t="shared" si="78"/>
        <v>-4.9972861157190542E-3</v>
      </c>
      <c r="AU72">
        <f t="shared" si="79"/>
        <v>-0.10889069265414514</v>
      </c>
      <c r="AW72">
        <v>69</v>
      </c>
      <c r="AX72">
        <f>IF(Z72&gt;0, (R72*SUMPRODUCT(K72:$K$98, X72:$X$98)-K72*$AZ$3)/Z72, 0)</f>
        <v>-1288708.7116194707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2000000</v>
      </c>
      <c r="S73">
        <f t="shared" si="63"/>
        <v>-2351880.1689345106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-62.189779971188642</v>
      </c>
      <c r="AC73">
        <f t="shared" si="64"/>
        <v>-55.604204248269198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-48.264830337755058</v>
      </c>
      <c r="AI73">
        <f t="shared" si="69"/>
        <v>-48.266012460147657</v>
      </c>
      <c r="AJ73">
        <f t="shared" si="70"/>
        <v>-6.5855757229194438</v>
      </c>
      <c r="AK73">
        <f t="shared" ref="AK73:AK98" si="92">G73*SUM(AB73:AB73, AE73:AF73)</f>
        <v>-4.3532845979832056</v>
      </c>
      <c r="AL73">
        <f t="shared" si="71"/>
        <v>-59.204872781050305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-4.4285702556039974E-2</v>
      </c>
      <c r="AR73">
        <f t="shared" si="76"/>
        <v>-4.4286787219972222E-2</v>
      </c>
      <c r="AS73">
        <f t="shared" si="77"/>
        <v>-6.0426369591389259E-3</v>
      </c>
      <c r="AT73">
        <f t="shared" si="78"/>
        <v>-3.9943840162484957E-3</v>
      </c>
      <c r="AU73">
        <f t="shared" si="79"/>
        <v>-5.4323808195359639E-2</v>
      </c>
      <c r="AW73">
        <v>70</v>
      </c>
      <c r="AX73">
        <f>IF(Z73&gt;0, (R73*SUMPRODUCT(K73:$K$98, X73:$X$98)-K73*$AZ$3)/Z73, 0)</f>
        <v>-2351880.1689345106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2000000</v>
      </c>
      <c r="S74">
        <f t="shared" si="63"/>
        <v>-4401000.4840515358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-55.604204248269198</v>
      </c>
      <c r="AC74">
        <f t="shared" si="64"/>
        <v>-49.682430136142003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-24.234257757374351</v>
      </c>
      <c r="AI74">
        <f t="shared" si="69"/>
        <v>-24.234822202099092</v>
      </c>
      <c r="AJ74">
        <f t="shared" si="70"/>
        <v>-5.9217741121271956</v>
      </c>
      <c r="AK74">
        <f t="shared" si="92"/>
        <v>-3.8922942973788444</v>
      </c>
      <c r="AL74">
        <f t="shared" si="71"/>
        <v>-34.048890611605131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-1.9853837137412015E-2</v>
      </c>
      <c r="AR74">
        <f t="shared" si="76"/>
        <v>-1.9854299556923694E-2</v>
      </c>
      <c r="AS74">
        <f t="shared" si="77"/>
        <v>-4.85139425204554E-3</v>
      </c>
      <c r="AT74">
        <f t="shared" si="78"/>
        <v>-3.1887494902756884E-3</v>
      </c>
      <c r="AU74">
        <f t="shared" si="79"/>
        <v>-2.7894443299244922E-2</v>
      </c>
      <c r="AW74">
        <v>71</v>
      </c>
      <c r="AX74">
        <f>IF(Z74&gt;0, (R74*SUMPRODUCT(K74:$K$98, X74:$X$98)-K74*$AZ$3)/Z74, 0)</f>
        <v>-4401000.4840515358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2000000</v>
      </c>
      <c r="S75">
        <f t="shared" si="63"/>
        <v>-8466114.5621045548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-49.682430136142003</v>
      </c>
      <c r="AC75">
        <f t="shared" si="64"/>
        <v>-44.375444853026508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-11.868938959048734</v>
      </c>
      <c r="AI75">
        <f t="shared" si="69"/>
        <v>-11.869201035852251</v>
      </c>
      <c r="AJ75">
        <f t="shared" si="70"/>
        <v>-5.3069852831154947</v>
      </c>
      <c r="AK75">
        <f t="shared" si="92"/>
        <v>-3.4777701095299407</v>
      </c>
      <c r="AL75">
        <f t="shared" si="71"/>
        <v>-20.653956428497686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-8.6817765904406274E-3</v>
      </c>
      <c r="AR75">
        <f t="shared" si="76"/>
        <v>-8.6819682918442258E-3</v>
      </c>
      <c r="AS75">
        <f t="shared" si="77"/>
        <v>-3.8819022286435069E-3</v>
      </c>
      <c r="AT75">
        <f t="shared" si="78"/>
        <v>-2.543885618421875E-3</v>
      </c>
      <c r="AU75">
        <f t="shared" si="79"/>
        <v>-1.5107756138909608E-2</v>
      </c>
      <c r="AW75">
        <v>72</v>
      </c>
      <c r="AX75">
        <f>IF(Z75&gt;0, (R75*SUMPRODUCT(K75:$K$98, X75:$X$98)-K75*$AZ$3)/Z75, 0)</f>
        <v>-8466114.5621045548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2000000</v>
      </c>
      <c r="S76">
        <f t="shared" si="63"/>
        <v>-16787358.693813253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-44.375444853026508</v>
      </c>
      <c r="AC76">
        <f t="shared" si="64"/>
        <v>-39.628020272248293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-5.657067469900479</v>
      </c>
      <c r="AI76">
        <f t="shared" si="69"/>
        <v>-5.6571854992492137</v>
      </c>
      <c r="AJ76">
        <f t="shared" si="70"/>
        <v>-4.7474245807782154</v>
      </c>
      <c r="AK76">
        <f t="shared" si="92"/>
        <v>-3.1062811397118559</v>
      </c>
      <c r="AL76">
        <f t="shared" si="71"/>
        <v>-13.510891219739284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-3.6946222840995606E-3</v>
      </c>
      <c r="AR76">
        <f t="shared" si="76"/>
        <v>-3.6946993688902817E-3</v>
      </c>
      <c r="AS76">
        <f t="shared" si="77"/>
        <v>-3.1005358768566673E-3</v>
      </c>
      <c r="AT76">
        <f t="shared" si="78"/>
        <v>-2.0287075557293118E-3</v>
      </c>
      <c r="AU76">
        <f t="shared" si="79"/>
        <v>-8.8239428014762599E-3</v>
      </c>
      <c r="AW76">
        <v>73</v>
      </c>
      <c r="AX76">
        <f>IF(Z76&gt;0, (R76*SUMPRODUCT(K76:$K$98, X76:$X$98)-K76*$AZ$3)/Z76, 0)</f>
        <v>-16787358.693813253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2000000</v>
      </c>
      <c r="S77">
        <f t="shared" si="63"/>
        <v>-34368362.273832776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-39.628020272248293</v>
      </c>
      <c r="AC77">
        <f t="shared" si="64"/>
        <v>-35.385191361167514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-2.6147898187864698</v>
      </c>
      <c r="AI77">
        <f t="shared" si="69"/>
        <v>-2.6148412980962479</v>
      </c>
      <c r="AJ77">
        <f t="shared" si="70"/>
        <v>-4.2428289110807782</v>
      </c>
      <c r="AK77">
        <f t="shared" si="92"/>
        <v>-2.7739614190573807</v>
      </c>
      <c r="AL77">
        <f t="shared" si="71"/>
        <v>-9.6316316282344072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-1.524745813237562E-3</v>
      </c>
      <c r="AR77">
        <f t="shared" si="76"/>
        <v>-1.5247758320411724E-3</v>
      </c>
      <c r="AS77">
        <f t="shared" si="77"/>
        <v>-2.4740939298348993E-3</v>
      </c>
      <c r="AT77">
        <f t="shared" si="78"/>
        <v>-1.6175625395976295E-3</v>
      </c>
      <c r="AU77">
        <f t="shared" si="79"/>
        <v>-5.6164323014737012E-3</v>
      </c>
      <c r="AW77">
        <v>74</v>
      </c>
      <c r="AX77">
        <f>IF(Z77&gt;0, (R77*SUMPRODUCT(K77:$K$98, X77:$X$98)-K77*$AZ$3)/Z77, 0)</f>
        <v>-34368362.273832776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2000000</v>
      </c>
      <c r="S78">
        <f t="shared" si="63"/>
        <v>-72837352.172808349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-35.385191361167514</v>
      </c>
      <c r="AC78">
        <f t="shared" si="64"/>
        <v>-31.595177237904974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-1.171026416667295</v>
      </c>
      <c r="AI78">
        <f t="shared" si="69"/>
        <v>-1.1710481055235586</v>
      </c>
      <c r="AJ78">
        <f t="shared" si="70"/>
        <v>-3.7900141232625408</v>
      </c>
      <c r="AK78">
        <f t="shared" si="92"/>
        <v>-2.476963395281726</v>
      </c>
      <c r="AL78">
        <f t="shared" si="71"/>
        <v>-7.4380256240678255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-6.0969036770034389E-4</v>
      </c>
      <c r="AR78">
        <f t="shared" si="76"/>
        <v>-6.0970165991934262E-4</v>
      </c>
      <c r="AS78">
        <f t="shared" si="77"/>
        <v>-1.9732561721175477E-3</v>
      </c>
      <c r="AT78">
        <f t="shared" si="78"/>
        <v>-1.2896213968832022E-3</v>
      </c>
      <c r="AU78">
        <f t="shared" si="79"/>
        <v>-3.8725792289200926E-3</v>
      </c>
      <c r="AW78">
        <v>75</v>
      </c>
      <c r="AX78">
        <f>IF(Z78&gt;0, (R78*SUMPRODUCT(K78:$K$98, X78:$X$98)-K78*$AZ$3)/Z78, 0)</f>
        <v>-72837352.172808349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2000000</v>
      </c>
      <c r="S79">
        <f t="shared" si="63"/>
        <v>-160038798.48789948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-31.595177237904974</v>
      </c>
      <c r="AC79">
        <f t="shared" si="64"/>
        <v>-28.210484366597868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-0.50633314242288119</v>
      </c>
      <c r="AI79">
        <f t="shared" si="69"/>
        <v>-0.50634195606202159</v>
      </c>
      <c r="AJ79">
        <f t="shared" si="70"/>
        <v>-3.3846928713071058</v>
      </c>
      <c r="AK79">
        <f t="shared" si="92"/>
        <v>-2.2116624066533483</v>
      </c>
      <c r="AL79">
        <f t="shared" si="71"/>
        <v>-6.1026972340224752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-2.3537534754373705E-4</v>
      </c>
      <c r="AR79">
        <f t="shared" si="76"/>
        <v>-2.353794446750563E-4</v>
      </c>
      <c r="AS79">
        <f t="shared" si="77"/>
        <v>-1.5734171717468788E-3</v>
      </c>
      <c r="AT79">
        <f t="shared" si="78"/>
        <v>-1.0281191650312266E-3</v>
      </c>
      <c r="AU79">
        <f t="shared" si="79"/>
        <v>-2.8369157814531615E-3</v>
      </c>
      <c r="AW79">
        <v>76</v>
      </c>
      <c r="AX79">
        <f>IF(Z79&gt;0, (R79*SUMPRODUCT(K79:$K$98, X79:$X$98)-K79*$AZ$3)/Z79, 0)</f>
        <v>-160038798.48789948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2000000</v>
      </c>
      <c r="S80">
        <f t="shared" si="63"/>
        <v>-364832689.12074578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-28.210484366597868</v>
      </c>
      <c r="AC80">
        <f t="shared" si="64"/>
        <v>-25.188128169021475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-0.21093967517215573</v>
      </c>
      <c r="AI80">
        <f t="shared" si="69"/>
        <v>-0.21094312718302538</v>
      </c>
      <c r="AJ80">
        <f t="shared" si="70"/>
        <v>-3.0223561975763928</v>
      </c>
      <c r="AK80">
        <f t="shared" si="92"/>
        <v>-1.9747339056618509</v>
      </c>
      <c r="AL80">
        <f t="shared" si="71"/>
        <v>-5.2080332304212691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-8.7551757631959938E-5</v>
      </c>
      <c r="AR80">
        <f t="shared" si="76"/>
        <v>-8.7553190409453104E-5</v>
      </c>
      <c r="AS80">
        <f t="shared" si="77"/>
        <v>-1.2544467847108427E-3</v>
      </c>
      <c r="AT80">
        <f t="shared" si="78"/>
        <v>-8.1962496697227235E-4</v>
      </c>
      <c r="AU80">
        <f t="shared" si="79"/>
        <v>-2.1616249420925685E-3</v>
      </c>
      <c r="AW80">
        <v>77</v>
      </c>
      <c r="AX80">
        <f>IF(Z80&gt;0, (R80*SUMPRODUCT(K80:$K$98, X80:$X$98)-K80*$AZ$3)/Z80, 0)</f>
        <v>-364832689.12074578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2000000</v>
      </c>
      <c r="S81">
        <f t="shared" si="63"/>
        <v>-864926840.84626162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-25.188128169021475</v>
      </c>
      <c r="AC81">
        <f t="shared" si="64"/>
        <v>-22.489473244954166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-8.4696450093252024E-2</v>
      </c>
      <c r="AI81">
        <f t="shared" si="69"/>
        <v>-8.4697750172760655E-2</v>
      </c>
      <c r="AJ81">
        <f t="shared" si="70"/>
        <v>-2.6986549240673092</v>
      </c>
      <c r="AK81">
        <f t="shared" si="92"/>
        <v>-1.7631689718315033</v>
      </c>
      <c r="AL81">
        <f t="shared" si="71"/>
        <v>-4.5465216460715734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-3.1387287218489758E-5</v>
      </c>
      <c r="AR81">
        <f t="shared" si="76"/>
        <v>-3.1387769009272009E-5</v>
      </c>
      <c r="AS81">
        <f t="shared" si="77"/>
        <v>-1.0000827320629443E-3</v>
      </c>
      <c r="AT81">
        <f t="shared" si="78"/>
        <v>-6.5340508218081545E-4</v>
      </c>
      <c r="AU81">
        <f t="shared" si="79"/>
        <v>-1.684875583253032E-3</v>
      </c>
      <c r="AW81">
        <v>78</v>
      </c>
      <c r="AX81">
        <f>IF(Z81&gt;0, (R81*SUMPRODUCT(K81:$K$98, X81:$X$98)-K81*$AZ$3)/Z81, 0)</f>
        <v>-864926840.84626162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2000000</v>
      </c>
      <c r="S82">
        <f t="shared" si="63"/>
        <v>-2137441120.1683166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-22.489473244954166</v>
      </c>
      <c r="AC82">
        <f t="shared" si="64"/>
        <v>-20.079913135969118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-3.2694408167540975E-2</v>
      </c>
      <c r="AI82">
        <f t="shared" si="69"/>
        <v>-3.2694877886050328E-2</v>
      </c>
      <c r="AJ82">
        <f t="shared" si="70"/>
        <v>-2.4095601089850476</v>
      </c>
      <c r="AK82">
        <f t="shared" si="92"/>
        <v>-1.5742631271467917</v>
      </c>
      <c r="AL82">
        <f t="shared" si="71"/>
        <v>-4.0165181140178898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-1.0817926616414276E-5</v>
      </c>
      <c r="AR82">
        <f t="shared" si="76"/>
        <v>-1.0818082036886748E-5</v>
      </c>
      <c r="AS82">
        <f t="shared" si="77"/>
        <v>-7.9727531091136898E-4</v>
      </c>
      <c r="AT82">
        <f t="shared" si="78"/>
        <v>-5.208922240503654E-4</v>
      </c>
      <c r="AU82">
        <f t="shared" si="79"/>
        <v>-1.3289856169986212E-3</v>
      </c>
      <c r="AW82">
        <v>79</v>
      </c>
      <c r="AX82">
        <f>IF(Z82&gt;0, (R82*SUMPRODUCT(K82:$K$98, X82:$X$98)-K82*$AZ$3)/Z82, 0)</f>
        <v>-2137441120.1683166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2000000</v>
      </c>
      <c r="S83">
        <f t="shared" si="63"/>
        <v>-5518566086.6351223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-20.079913135969118</v>
      </c>
      <c r="AC83">
        <f t="shared" si="64"/>
        <v>-17.928502975081209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-1.2103330717872828E-2</v>
      </c>
      <c r="AI83">
        <f t="shared" si="69"/>
        <v>-1.2103493155929143E-2</v>
      </c>
      <c r="AJ83">
        <f t="shared" si="70"/>
        <v>-2.1514101608879095</v>
      </c>
      <c r="AK83">
        <f t="shared" si="92"/>
        <v>-1.4055939195178384</v>
      </c>
      <c r="AL83">
        <f t="shared" si="71"/>
        <v>-3.5691075735616771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-3.5756699817961984E-6</v>
      </c>
      <c r="AR83">
        <f t="shared" si="76"/>
        <v>-3.5757179706428562E-6</v>
      </c>
      <c r="AS83">
        <f t="shared" si="77"/>
        <v>-6.3558807985461974E-4</v>
      </c>
      <c r="AT83">
        <f t="shared" si="78"/>
        <v>-4.1525263597015139E-4</v>
      </c>
      <c r="AU83">
        <f t="shared" si="79"/>
        <v>-1.0544164337954139E-3</v>
      </c>
      <c r="AW83">
        <v>80</v>
      </c>
      <c r="AX83">
        <f>IF(Z83&gt;0, (R83*SUMPRODUCT(K83:$K$98, X83:$X$98)-K83*$AZ$3)/Z83, 0)</f>
        <v>-5518566086.6351223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2000000</v>
      </c>
      <c r="S84">
        <f t="shared" si="63"/>
        <v>-14918828680.9086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-17.928502975081209</v>
      </c>
      <c r="AC84">
        <f t="shared" si="64"/>
        <v>-16.007594962523939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-4.2865883485768575E-3</v>
      </c>
      <c r="AI84">
        <f t="shared" si="69"/>
        <v>-4.2866419975438937E-3</v>
      </c>
      <c r="AJ84">
        <f t="shared" si="70"/>
        <v>-1.9209080125572697</v>
      </c>
      <c r="AK84">
        <f t="shared" si="92"/>
        <v>-1.2549952082556848</v>
      </c>
      <c r="AL84">
        <f t="shared" si="71"/>
        <v>-3.1801898628104981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-1.1306971166807034E-6</v>
      </c>
      <c r="AR84">
        <f t="shared" si="76"/>
        <v>-1.1307112679654566E-6</v>
      </c>
      <c r="AS84">
        <f t="shared" si="77"/>
        <v>-5.0668853050199122E-4</v>
      </c>
      <c r="AT84">
        <f t="shared" si="78"/>
        <v>-3.3103702712529285E-4</v>
      </c>
      <c r="AU84">
        <f t="shared" si="79"/>
        <v>-8.388562688952494E-4</v>
      </c>
      <c r="AW84">
        <v>81</v>
      </c>
      <c r="AX84">
        <f>IF(Z84&gt;0, (R84*SUMPRODUCT(K84:$K$98, X84:$X$98)-K84*$AZ$3)/Z84, 0)</f>
        <v>-14918828680.9086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2000000</v>
      </c>
      <c r="S85">
        <f t="shared" si="63"/>
        <v>-42334750446.906487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-16.007594962523939</v>
      </c>
      <c r="AC85">
        <f t="shared" si="64"/>
        <v>-14.292496460875292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-1.4492856442320254E-3</v>
      </c>
      <c r="AI85">
        <f t="shared" si="69"/>
        <v>-1.4493025245682857E-3</v>
      </c>
      <c r="AJ85">
        <f t="shared" si="70"/>
        <v>-1.7150985016486473</v>
      </c>
      <c r="AK85">
        <f t="shared" si="92"/>
        <v>-1.1205316473766758</v>
      </c>
      <c r="AL85">
        <f t="shared" si="71"/>
        <v>-2.8370794515498914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-3.4132686606369737E-7</v>
      </c>
      <c r="AR85">
        <f t="shared" si="76"/>
        <v>-3.4133084161696168E-7</v>
      </c>
      <c r="AS85">
        <f t="shared" si="77"/>
        <v>-4.039294799393969E-4</v>
      </c>
      <c r="AT85">
        <f t="shared" si="78"/>
        <v>-2.63900741062637E-4</v>
      </c>
      <c r="AU85">
        <f t="shared" si="79"/>
        <v>-6.6817155184365092E-4</v>
      </c>
      <c r="AW85">
        <v>82</v>
      </c>
      <c r="AX85">
        <f>IF(Z85&gt;0, (R85*SUMPRODUCT(K85:$K$98, X85:$X$98)-K85*$AZ$3)/Z85, 0)</f>
        <v>-42334750446.906487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2000000</v>
      </c>
      <c r="S86">
        <f t="shared" si="63"/>
        <v>-126458319240.34975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-14.292496460875292</v>
      </c>
      <c r="AC86">
        <f t="shared" si="64"/>
        <v>-12.761157844750587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-4.6663738022431172E-4</v>
      </c>
      <c r="AI86">
        <f t="shared" si="69"/>
        <v>-4.6664242582270389E-4</v>
      </c>
      <c r="AJ86">
        <f t="shared" si="70"/>
        <v>-1.5313386161247049</v>
      </c>
      <c r="AK86">
        <f t="shared" si="92"/>
        <v>-1.0004747522612705</v>
      </c>
      <c r="AL86">
        <f t="shared" si="71"/>
        <v>-2.5322800108117978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-9.8124619442464767E-8</v>
      </c>
      <c r="AR86">
        <f t="shared" si="76"/>
        <v>-9.8125680432096274E-8</v>
      </c>
      <c r="AS86">
        <f t="shared" si="77"/>
        <v>-3.220102488843835E-4</v>
      </c>
      <c r="AT86">
        <f t="shared" si="78"/>
        <v>-2.1038006916685643E-4</v>
      </c>
      <c r="AU86">
        <f t="shared" si="79"/>
        <v>-5.3248844373167197E-4</v>
      </c>
      <c r="AW86">
        <v>83</v>
      </c>
      <c r="AX86">
        <f>IF(Z86&gt;0, (R86*SUMPRODUCT(K86:$K$98, X86:$X$98)-K86*$AZ$3)/Z86, 0)</f>
        <v>-126458319240.34975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2000000</v>
      </c>
      <c r="S87">
        <f t="shared" si="63"/>
        <v>-398772751938.98138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-12.761157844750587</v>
      </c>
      <c r="AC87">
        <f t="shared" si="64"/>
        <v>-11.393891016579159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-1.4266091418993276E-4</v>
      </c>
      <c r="AI87">
        <f t="shared" si="69"/>
        <v>-1.4266234280948628E-4</v>
      </c>
      <c r="AJ87">
        <f t="shared" si="70"/>
        <v>-1.3672668281714273</v>
      </c>
      <c r="AK87">
        <f t="shared" si="92"/>
        <v>-0.89328104913254114</v>
      </c>
      <c r="AL87">
        <f t="shared" si="71"/>
        <v>-2.2606905396467782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-2.678461697349334E-8</v>
      </c>
      <c r="AR87">
        <f t="shared" si="76"/>
        <v>-2.6784885197118286E-8</v>
      </c>
      <c r="AS87">
        <f t="shared" si="77"/>
        <v>-2.5670463771442116E-4</v>
      </c>
      <c r="AT87">
        <f t="shared" si="78"/>
        <v>-1.6771370691513355E-4</v>
      </c>
      <c r="AU87">
        <f t="shared" si="79"/>
        <v>-4.2444512951475186E-4</v>
      </c>
      <c r="AW87">
        <v>84</v>
      </c>
      <c r="AX87">
        <f>IF(Z87&gt;0, (R87*SUMPRODUCT(K87:$K$98, X87:$X$98)-K87*$AZ$3)/Z87, 0)</f>
        <v>-398772751938.98138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2000000</v>
      </c>
      <c r="S88">
        <f t="shared" si="63"/>
        <v>-1331268930816.5701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-11.393891016579159</v>
      </c>
      <c r="AC88">
        <f t="shared" si="64"/>
        <v>-10.173117002028018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-4.1289995593949564E-5</v>
      </c>
      <c r="AI88">
        <f t="shared" si="69"/>
        <v>-4.1290377677417694E-5</v>
      </c>
      <c r="AJ88">
        <f t="shared" si="70"/>
        <v>-1.2207740145511412</v>
      </c>
      <c r="AK88">
        <f t="shared" si="92"/>
        <v>-0.79757237116054125</v>
      </c>
      <c r="AL88">
        <f t="shared" si="71"/>
        <v>-2.0183876760893598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-6.9216120110313827E-9</v>
      </c>
      <c r="AR88">
        <f t="shared" si="76"/>
        <v>-6.9216760612567263E-9</v>
      </c>
      <c r="AS88">
        <f t="shared" si="77"/>
        <v>-2.0464337572151159E-4</v>
      </c>
      <c r="AT88">
        <f t="shared" si="78"/>
        <v>-1.3370034131707505E-4</v>
      </c>
      <c r="AU88">
        <f t="shared" si="79"/>
        <v>-3.3835063871464791E-4</v>
      </c>
      <c r="AW88">
        <v>85</v>
      </c>
      <c r="AX88">
        <f>IF(Z88&gt;0, (R88*SUMPRODUCT(K88:$K$98, X88:$X$98)-K88*$AZ$3)/Z88, 0)</f>
        <v>-1331268930816.5701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2000000</v>
      </c>
      <c r="S89">
        <f t="shared" si="63"/>
        <v>-4769206824592.5918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-10.173117002028018</v>
      </c>
      <c r="AC89">
        <f t="shared" si="64"/>
        <v>-9.0831401863284196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-1.1321427426124402E-5</v>
      </c>
      <c r="AI89">
        <f t="shared" si="69"/>
        <v>-1.1321522653072199E-5</v>
      </c>
      <c r="AJ89">
        <f t="shared" si="70"/>
        <v>-1.0899768156995986</v>
      </c>
      <c r="AK89">
        <f t="shared" si="92"/>
        <v>-0.71211819014196132</v>
      </c>
      <c r="AL89">
        <f t="shared" si="71"/>
        <v>-1.8021063273642131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-1.6945156302273694E-9</v>
      </c>
      <c r="AR89">
        <f t="shared" si="76"/>
        <v>-1.6945298831608015E-9</v>
      </c>
      <c r="AS89">
        <f t="shared" si="77"/>
        <v>-1.6314044874999418E-4</v>
      </c>
      <c r="AT89">
        <f t="shared" si="78"/>
        <v>-1.0658509376479395E-4</v>
      </c>
      <c r="AU89">
        <f t="shared" si="79"/>
        <v>-2.6972723704467131E-4</v>
      </c>
      <c r="AW89">
        <v>86</v>
      </c>
      <c r="AX89">
        <f>IF(Z89&gt;0, (R89*SUMPRODUCT(K89:$K$98, X89:$X$98)-K89*$AZ$3)/Z89, 0)</f>
        <v>-4769206824592.5918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2000000</v>
      </c>
      <c r="S90">
        <f t="shared" si="63"/>
        <v>-18424997777226.555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-9.0831401863284196</v>
      </c>
      <c r="AC90">
        <f t="shared" si="64"/>
        <v>-8.1099465963968544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-2.8906671789009532E-6</v>
      </c>
      <c r="AI90">
        <f t="shared" si="69"/>
        <v>-2.8906891868997994E-6</v>
      </c>
      <c r="AJ90">
        <f t="shared" si="70"/>
        <v>-0.97319358993156513</v>
      </c>
      <c r="AK90">
        <f t="shared" si="92"/>
        <v>-0.6358198130429894</v>
      </c>
      <c r="AL90">
        <f t="shared" si="71"/>
        <v>-1.6090162936637413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-3.8629978012266241E-10</v>
      </c>
      <c r="AR90">
        <f t="shared" si="76"/>
        <v>-3.8630272120324661E-10</v>
      </c>
      <c r="AS90">
        <f t="shared" si="77"/>
        <v>-1.3005456752384899E-4</v>
      </c>
      <c r="AT90">
        <f t="shared" si="78"/>
        <v>-8.4968984243119966E-5</v>
      </c>
      <c r="AU90">
        <f t="shared" si="79"/>
        <v>-2.1502393806969015E-4</v>
      </c>
      <c r="AW90">
        <v>87</v>
      </c>
      <c r="AX90">
        <f>IF(Z90&gt;0, (R90*SUMPRODUCT(K90:$K$98, X90:$X$98)-K90*$AZ$3)/Z90, 0)</f>
        <v>-18424997777226.555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2000000</v>
      </c>
      <c r="S91">
        <f t="shared" si="63"/>
        <v>-77193363357952.094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-8.1099465963968544</v>
      </c>
      <c r="AC91">
        <f t="shared" si="64"/>
        <v>-7.2410237471170094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-6.8390933749688034E-7</v>
      </c>
      <c r="AI91">
        <f t="shared" si="69"/>
        <v>-6.8391402768230048E-7</v>
      </c>
      <c r="AJ91">
        <f t="shared" si="70"/>
        <v>-0.86892284927984509</v>
      </c>
      <c r="AK91">
        <f t="shared" si="92"/>
        <v>-0.56769626174777987</v>
      </c>
      <c r="AL91">
        <f t="shared" si="71"/>
        <v>-1.4366197949416526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-8.1603141849063332E-11</v>
      </c>
      <c r="AR91">
        <f t="shared" si="76"/>
        <v>-8.160370147567633E-11</v>
      </c>
      <c r="AS91">
        <f t="shared" si="77"/>
        <v>-1.0367870511198997E-4</v>
      </c>
      <c r="AT91">
        <f t="shared" si="78"/>
        <v>-6.7736754032545119E-5</v>
      </c>
      <c r="AU91">
        <f t="shared" si="79"/>
        <v>-1.7141554074823656E-4</v>
      </c>
      <c r="AW91">
        <v>88</v>
      </c>
      <c r="AX91">
        <f>IF(Z91&gt;0, (R91*SUMPRODUCT(K91:$K$98, X91:$X$98)-K91*$AZ$3)/Z91, 0)</f>
        <v>-77193363357952.094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2000000</v>
      </c>
      <c r="S92">
        <f t="shared" si="63"/>
        <v>-352981757858745.25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-7.2410237471170094</v>
      </c>
      <c r="AC92">
        <f t="shared" si="64"/>
        <v>-6.4651997742824125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-1.4909942254486413E-7</v>
      </c>
      <c r="AI92">
        <f t="shared" si="69"/>
        <v>-1.4910033834286648E-7</v>
      </c>
      <c r="AJ92">
        <f t="shared" si="70"/>
        <v>-0.77582397283459681</v>
      </c>
      <c r="AK92">
        <f t="shared" si="92"/>
        <v>-0.50687166229819069</v>
      </c>
      <c r="AL92">
        <f t="shared" si="71"/>
        <v>-1.2826957842331259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-1.5884234341741081E-11</v>
      </c>
      <c r="AR92">
        <f t="shared" si="76"/>
        <v>-1.5884331905835098E-11</v>
      </c>
      <c r="AS92">
        <f t="shared" si="77"/>
        <v>-8.2652028975747319E-5</v>
      </c>
      <c r="AT92">
        <f t="shared" si="78"/>
        <v>-5.3999325602415909E-5</v>
      </c>
      <c r="AU92">
        <f t="shared" si="79"/>
        <v>-1.3665137046249513E-4</v>
      </c>
      <c r="AW92">
        <v>89</v>
      </c>
      <c r="AX92">
        <f>IF(Z92&gt;0, (R92*SUMPRODUCT(K92:$K$98, X92:$X$98)-K92*$AZ$3)/Z92, 0)</f>
        <v>-352981757858745.25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2000000</v>
      </c>
      <c r="S93">
        <f t="shared" si="63"/>
        <v>-1774864745418632.3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-6.4651997742824125</v>
      </c>
      <c r="AC93">
        <f t="shared" si="64"/>
        <v>-5.7724997984802613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-2.9760880109944588E-8</v>
      </c>
      <c r="AI93">
        <f t="shared" si="69"/>
        <v>-2.9761042727964167E-8</v>
      </c>
      <c r="AJ93">
        <f t="shared" si="70"/>
        <v>-0.69269997580215126</v>
      </c>
      <c r="AK93">
        <f t="shared" si="92"/>
        <v>-0.4525639841997689</v>
      </c>
      <c r="AL93">
        <f t="shared" si="71"/>
        <v>-1.1452639897629628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-2.8308579137891338E-12</v>
      </c>
      <c r="AR93">
        <f t="shared" si="76"/>
        <v>-2.8308733820315364E-12</v>
      </c>
      <c r="AS93">
        <f t="shared" si="77"/>
        <v>-6.5889691472054805E-5</v>
      </c>
      <c r="AT93">
        <f t="shared" si="78"/>
        <v>-4.3047931762601418E-5</v>
      </c>
      <c r="AU93">
        <f t="shared" si="79"/>
        <v>-1.0893762606552961E-4</v>
      </c>
      <c r="AW93">
        <v>90</v>
      </c>
      <c r="AX93">
        <f>IF(Z93&gt;0, (R93*SUMPRODUCT(K93:$K$98, X93:$X$98)-K93*$AZ$3)/Z93, 0)</f>
        <v>-1774864745418632.3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2000000</v>
      </c>
      <c r="S94">
        <f t="shared" si="63"/>
        <v>-9906176387758084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-5.7724997984802613</v>
      </c>
      <c r="AC94">
        <f t="shared" si="64"/>
        <v>-5.1540176772169879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-5.3991070691222133E-9</v>
      </c>
      <c r="AI94">
        <f t="shared" si="69"/>
        <v>-5.3991330832848705E-9</v>
      </c>
      <c r="AJ94">
        <f t="shared" si="70"/>
        <v>-0.6184821212632734</v>
      </c>
      <c r="AK94">
        <f t="shared" si="92"/>
        <v>-0.40407498589361834</v>
      </c>
      <c r="AL94">
        <f t="shared" si="71"/>
        <v>-1.0225571125560249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-4.5853893593932029E-13</v>
      </c>
      <c r="AR94">
        <f t="shared" si="76"/>
        <v>-4.5854114528733126E-13</v>
      </c>
      <c r="AS94">
        <f t="shared" si="77"/>
        <v>-5.2526858636211941E-5</v>
      </c>
      <c r="AT94">
        <f t="shared" si="78"/>
        <v>-3.431754764246213E-5</v>
      </c>
      <c r="AU94">
        <f t="shared" si="79"/>
        <v>-8.6844406737215208E-5</v>
      </c>
      <c r="AW94">
        <v>91</v>
      </c>
      <c r="AX94">
        <f>IF(Z94&gt;0, (R94*SUMPRODUCT(K94:$K$98, X94:$X$98)-K94*$AZ$3)/Z94, 0)</f>
        <v>-9906176387758084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2000000</v>
      </c>
      <c r="S95">
        <f t="shared" si="63"/>
        <v>-6.212422622574128E+16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-5.1540176772169879</v>
      </c>
      <c r="AC95">
        <f t="shared" si="64"/>
        <v>-4.6018014975155692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-8.8201246893172889E-10</v>
      </c>
      <c r="AI95">
        <f t="shared" si="69"/>
        <v>-8.8201617264103614E-10</v>
      </c>
      <c r="AJ95">
        <f t="shared" si="70"/>
        <v>-0.55221617970141867</v>
      </c>
      <c r="AK95">
        <f t="shared" si="92"/>
        <v>-0.36078123740518919</v>
      </c>
      <c r="AL95">
        <f t="shared" si="71"/>
        <v>-0.91299741798862399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-6.6882266332481228E-14</v>
      </c>
      <c r="AR95">
        <f t="shared" si="76"/>
        <v>-6.6882547181654033E-14</v>
      </c>
      <c r="AS95">
        <f t="shared" si="77"/>
        <v>-4.1874090111932862E-5</v>
      </c>
      <c r="AT95">
        <f t="shared" si="78"/>
        <v>-2.7357738873149363E-5</v>
      </c>
      <c r="AU95">
        <f t="shared" si="79"/>
        <v>-6.9231829051964763E-5</v>
      </c>
      <c r="AW95">
        <v>92</v>
      </c>
      <c r="AX95">
        <f>IF(Z95&gt;0, (R95*SUMPRODUCT(K95:$K$98, X95:$X$98)-K95*$AZ$3)/Z95, 0)</f>
        <v>-6.212422622574128E+16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2000000</v>
      </c>
      <c r="S96">
        <f t="shared" si="63"/>
        <v>-4.4454810576831462E+17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-4.6018014975155692</v>
      </c>
      <c r="AC96">
        <f t="shared" si="64"/>
        <v>-4.1087513370675302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-1.2818181896916013E-10</v>
      </c>
      <c r="AI96">
        <f t="shared" si="69"/>
        <v>-1.2818228109590005E-10</v>
      </c>
      <c r="AJ96">
        <f t="shared" si="70"/>
        <v>-0.49305016044803907</v>
      </c>
      <c r="AK96">
        <f t="shared" si="92"/>
        <v>-0.32212610482608989</v>
      </c>
      <c r="AL96">
        <f t="shared" si="71"/>
        <v>-0.81517626540231125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-8.6784999172533277E-15</v>
      </c>
      <c r="AR96">
        <f t="shared" si="76"/>
        <v>-8.6785312053635E-15</v>
      </c>
      <c r="AS96">
        <f t="shared" si="77"/>
        <v>-3.3381768265275878E-5</v>
      </c>
      <c r="AT96">
        <f t="shared" si="78"/>
        <v>-2.1809421933316123E-5</v>
      </c>
      <c r="AU96">
        <f t="shared" si="79"/>
        <v>-5.5191190207270528E-5</v>
      </c>
      <c r="AW96">
        <v>93</v>
      </c>
      <c r="AX96">
        <f>IF(Z96&gt;0, (R96*SUMPRODUCT(K96:$K$98, X96:$X$98)-K96*$AZ$3)/Z96, 0)</f>
        <v>-4.4454810576831462E+17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2000000</v>
      </c>
      <c r="S97">
        <f t="shared" si="63"/>
        <v>-3.7034476649988444E+18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-4.1087513370675302</v>
      </c>
      <c r="AC97">
        <f t="shared" si="64"/>
        <v>-3.6685279795245886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-1.6319076834383121E-11</v>
      </c>
      <c r="AI97">
        <f t="shared" si="69"/>
        <v>-1.6319126362934775E-11</v>
      </c>
      <c r="AJ97">
        <f t="shared" si="70"/>
        <v>-0.44022335754294151</v>
      </c>
      <c r="AK97">
        <f t="shared" si="92"/>
        <v>-0.28761259359472713</v>
      </c>
      <c r="AL97">
        <f t="shared" si="71"/>
        <v>-0.7278359511539878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-9.8649706620834409E-16</v>
      </c>
      <c r="AR97">
        <f t="shared" si="76"/>
        <v>-9.8650006023621685E-16</v>
      </c>
      <c r="AS97">
        <f t="shared" si="77"/>
        <v>-2.6611741282907863E-5</v>
      </c>
      <c r="AT97">
        <f t="shared" si="78"/>
        <v>-1.7386337638166794E-5</v>
      </c>
      <c r="AU97">
        <f t="shared" si="79"/>
        <v>-4.3998078922061162E-5</v>
      </c>
      <c r="AW97">
        <v>94</v>
      </c>
      <c r="AX97">
        <f>IF(Z97&gt;0, (R97*SUMPRODUCT(K97:$K$98, X97:$X$98)-K97*$AZ$3)/Z97, 0)</f>
        <v>-3.7034476649988444E+18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-3.6685279795245886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-3.6685279795245886</v>
      </c>
      <c r="AK98">
        <f t="shared" si="92"/>
        <v>-0.25679695856672125</v>
      </c>
      <c r="AL98">
        <f t="shared" si="71"/>
        <v>-3.9253249380932909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-1.069295668865104E-16</v>
      </c>
      <c r="AR98">
        <f t="shared" si="76"/>
        <v>-1.069295668865104E-16</v>
      </c>
      <c r="AS98">
        <f t="shared" si="77"/>
        <v>-1.9800402740259237E-4</v>
      </c>
      <c r="AT98">
        <f t="shared" si="78"/>
        <v>-1.3860281918181468E-5</v>
      </c>
      <c r="AU98">
        <f t="shared" si="79"/>
        <v>-2.1186430932088076E-4</v>
      </c>
      <c r="AW98">
        <v>95</v>
      </c>
    </row>
    <row r="100" spans="5:50" x14ac:dyDescent="0.25">
      <c r="AN100" s="6">
        <f t="shared" ref="AN100:AU100" si="93">SUM(AN3:AN98)</f>
        <v>102674.22753976267</v>
      </c>
      <c r="AO100" s="6">
        <f t="shared" si="93"/>
        <v>-10267.422753976267</v>
      </c>
      <c r="AP100" s="6">
        <f t="shared" si="93"/>
        <v>-3021.2984252206834</v>
      </c>
      <c r="AQ100" s="6">
        <f t="shared" si="93"/>
        <v>-60686.434879171138</v>
      </c>
      <c r="AR100" s="6">
        <f t="shared" si="93"/>
        <v>28699.071481394549</v>
      </c>
      <c r="AS100" s="6">
        <f t="shared" si="93"/>
        <v>-12604.542583896953</v>
      </c>
      <c r="AT100" s="6">
        <f t="shared" si="93"/>
        <v>4609.0281219539565</v>
      </c>
      <c r="AU100" s="6">
        <f t="shared" si="93"/>
        <v>20703.557019451589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225865.58707798575</v>
      </c>
      <c r="K3">
        <v>1</v>
      </c>
      <c r="L3" s="2">
        <v>0</v>
      </c>
      <c r="O3">
        <f>$C$3</f>
        <v>225865.58707798575</v>
      </c>
      <c r="P3">
        <f>O3*C5</f>
        <v>22586.558707798577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225865.58707798575</v>
      </c>
      <c r="AF3">
        <f t="shared" ref="AF3:AF34" si="4">-$Z3*P3</f>
        <v>-22586.558707798577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200759.12016618717</v>
      </c>
      <c r="AJ3">
        <f t="shared" ref="AJ3:AJ34" si="8">AB3-AC3</f>
        <v>0</v>
      </c>
      <c r="AL3">
        <f t="shared" ref="AL3:AL34" si="9">SUM(AI3:AK3)</f>
        <v>200759.12016618717</v>
      </c>
      <c r="AN3">
        <f t="shared" ref="AN3:AN34" si="10">AE3*$K3</f>
        <v>225865.58707798575</v>
      </c>
      <c r="AO3">
        <f t="shared" ref="AO3:AO34" si="11">AF3*$K3</f>
        <v>-22586.558707798577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200759.12016618717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200759.12016618717</v>
      </c>
      <c r="AW3">
        <v>0</v>
      </c>
      <c r="AX3">
        <f>IF(Z3&gt;0, (R3*SUMPRODUCT(K3:$K$98, X3:$X$98)-K3*$AZ$3)/Z3, 0)</f>
        <v>0</v>
      </c>
      <c r="AZ3">
        <f>C6*SUMPRODUCT(X4:X89, K4:K89)/1</f>
        <v>121894.04958786919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8270.492254570745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8176.3057798001691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-8176.3057798001691</v>
      </c>
      <c r="AK4">
        <f>G4*SUM(AB4, AE4:AF4)</f>
        <v>0</v>
      </c>
      <c r="AL4">
        <f t="shared" si="9"/>
        <v>-10952.815779800168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-2590.2696147028637</v>
      </c>
      <c r="AR4">
        <f t="shared" si="14"/>
        <v>-2590.2696147028637</v>
      </c>
      <c r="AS4">
        <f t="shared" si="15"/>
        <v>-7627.8624683274265</v>
      </c>
      <c r="AT4">
        <f t="shared" si="16"/>
        <v>0</v>
      </c>
      <c r="AU4">
        <f t="shared" si="17"/>
        <v>-10218.13208303029</v>
      </c>
      <c r="AW4">
        <v>1</v>
      </c>
      <c r="AX4">
        <f>IF(Z4&gt;0, (R4*SUMPRODUCT(K4:$K$98, X4:$X$98)-K4*$AZ$3)/Z4, 0)</f>
        <v>8270.492254570745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2000000</v>
      </c>
      <c r="S5">
        <f t="shared" si="1"/>
        <v>15421.009836531886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8176.3057798001691</v>
      </c>
      <c r="AC5">
        <f t="shared" si="2"/>
        <v>15071.200864028797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-2819.0975709131403</v>
      </c>
      <c r="AI5">
        <f t="shared" si="7"/>
        <v>-2867.9633748513675</v>
      </c>
      <c r="AJ5">
        <f t="shared" si="8"/>
        <v>-6894.8950842286276</v>
      </c>
      <c r="AK5">
        <f>G5*SUM(AB5, AE5:AF5)</f>
        <v>335.22853697180693</v>
      </c>
      <c r="AL5">
        <f t="shared" si="9"/>
        <v>-9427.6299221081881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-2410.6329354884624</v>
      </c>
      <c r="AR5">
        <f t="shared" si="14"/>
        <v>-2452.4184762260456</v>
      </c>
      <c r="AS5">
        <f t="shared" si="15"/>
        <v>-5895.8800675335478</v>
      </c>
      <c r="AT5">
        <f t="shared" si="16"/>
        <v>286.65660971716272</v>
      </c>
      <c r="AU5">
        <f t="shared" si="17"/>
        <v>-8061.6419340424309</v>
      </c>
      <c r="AW5">
        <v>2</v>
      </c>
      <c r="AX5">
        <f>IF(Z5&gt;0, (R5*SUMPRODUCT(K5:$K$98, X5:$X$98)-K5*$AZ$3)/Z5, 0)</f>
        <v>15421.009836531886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2000000</v>
      </c>
      <c r="S6">
        <f t="shared" si="1"/>
        <v>23665.129373522501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15071.200864028797</v>
      </c>
      <c r="AC6">
        <f t="shared" si="2"/>
        <v>22862.854652348557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-2888.1038823680956</v>
      </c>
      <c r="AI6">
        <f t="shared" si="7"/>
        <v>-2936.4088256698815</v>
      </c>
      <c r="AJ6">
        <f t="shared" si="8"/>
        <v>-7791.6537883197598</v>
      </c>
      <c r="AK6">
        <f>G6*SUM(AB6, AE6:AF6)</f>
        <v>881.66525054568467</v>
      </c>
      <c r="AL6">
        <f t="shared" si="9"/>
        <v>-9846.3973634439571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-2227.912301022634</v>
      </c>
      <c r="AR6">
        <f t="shared" si="14"/>
        <v>-2265.1752187588227</v>
      </c>
      <c r="AS6">
        <f t="shared" si="15"/>
        <v>-6010.5598785018838</v>
      </c>
      <c r="AT6">
        <f t="shared" si="16"/>
        <v>680.12541690998023</v>
      </c>
      <c r="AU6">
        <f t="shared" si="17"/>
        <v>-7595.6096803507262</v>
      </c>
      <c r="AW6">
        <v>3</v>
      </c>
      <c r="AX6">
        <f>IF(Z6&gt;0, (R6*SUMPRODUCT(K6:$K$98, X6:$X$98)-K6*$AZ$3)/Z6, 0)</f>
        <v>23665.129373522501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2000000</v>
      </c>
      <c r="S7">
        <f t="shared" si="1"/>
        <v>30486.477076228592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22862.854652348557</v>
      </c>
      <c r="AC7">
        <f t="shared" si="2"/>
        <v>29113.15359269263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-2969.6990330981098</v>
      </c>
      <c r="AI7">
        <f t="shared" si="7"/>
        <v>-3017.4466844910503</v>
      </c>
      <c r="AJ7">
        <f t="shared" si="8"/>
        <v>-6250.2989403440733</v>
      </c>
      <c r="AK7">
        <f>G7*SUM(AB7, AE7:AF7)</f>
        <v>1122.566163430314</v>
      </c>
      <c r="AL7">
        <f t="shared" si="9"/>
        <v>-8145.1794614048085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-2084.3013544283876</v>
      </c>
      <c r="AR7">
        <f t="shared" si="14"/>
        <v>-2117.8133343832237</v>
      </c>
      <c r="AS7">
        <f t="shared" si="15"/>
        <v>-4386.8103810340153</v>
      </c>
      <c r="AT7">
        <f t="shared" si="16"/>
        <v>787.87989920727534</v>
      </c>
      <c r="AU7">
        <f t="shared" si="17"/>
        <v>-5716.7438162099634</v>
      </c>
      <c r="AW7">
        <v>4</v>
      </c>
      <c r="AX7">
        <f>IF(Z7&gt;0, (R7*SUMPRODUCT(K7:$K$98, X7:$X$98)-K7*$AZ$3)/Z7, 0)</f>
        <v>30486.477076228592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2000000</v>
      </c>
      <c r="S8">
        <f t="shared" si="1"/>
        <v>34668.412041793425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29113.15359269263</v>
      </c>
      <c r="AC8">
        <f t="shared" si="2"/>
        <v>32722.741331482321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-3051.5772293015448</v>
      </c>
      <c r="AI8">
        <f t="shared" si="7"/>
        <v>-3098.771114749823</v>
      </c>
      <c r="AJ8">
        <f t="shared" si="8"/>
        <v>-3609.5877387896908</v>
      </c>
      <c r="AK8">
        <f t="shared" ref="AK8:AK39" si="30">G8*SUM(AB8:AB8, AE8:AF8)</f>
        <v>620.11017152435295</v>
      </c>
      <c r="AL8">
        <f t="shared" si="9"/>
        <v>-6088.2486820151607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-1999.223434279058</v>
      </c>
      <c r="AR8">
        <f t="shared" si="14"/>
        <v>-2030.1422394257572</v>
      </c>
      <c r="AS8">
        <f t="shared" si="15"/>
        <v>-2364.8008400975032</v>
      </c>
      <c r="AT8">
        <f t="shared" si="16"/>
        <v>406.26164556551242</v>
      </c>
      <c r="AU8">
        <f t="shared" si="17"/>
        <v>-3988.6814339577481</v>
      </c>
      <c r="AW8">
        <v>5</v>
      </c>
      <c r="AX8">
        <f>IF(Z8&gt;0, (R8*SUMPRODUCT(K8:$K$98, X8:$X$98)-K8*$AZ$3)/Z8, 0)</f>
        <v>34668.412041793425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2000000</v>
      </c>
      <c r="S9">
        <f t="shared" si="1"/>
        <v>37466.365816695565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32722.741331482321</v>
      </c>
      <c r="AC9">
        <f t="shared" si="2"/>
        <v>34951.260046683921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-3137.2569535489224</v>
      </c>
      <c r="AI9">
        <f t="shared" si="7"/>
        <v>-3183.9004687188794</v>
      </c>
      <c r="AJ9">
        <f t="shared" si="8"/>
        <v>-2228.5187152016006</v>
      </c>
      <c r="AK9">
        <f t="shared" si="30"/>
        <v>193.06417385574568</v>
      </c>
      <c r="AL9">
        <f t="shared" si="9"/>
        <v>-5219.3550100647335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-1946.544196825065</v>
      </c>
      <c r="AR9">
        <f t="shared" si="14"/>
        <v>-1975.4846582274677</v>
      </c>
      <c r="AS9">
        <f t="shared" si="15"/>
        <v>-1382.7079633004246</v>
      </c>
      <c r="AT9">
        <f t="shared" si="16"/>
        <v>119.78870484567939</v>
      </c>
      <c r="AU9">
        <f t="shared" si="17"/>
        <v>-3238.4039166822122</v>
      </c>
      <c r="AW9">
        <v>6</v>
      </c>
      <c r="AX9">
        <f>IF(Z9&gt;0, (R9*SUMPRODUCT(K9:$K$98, X9:$X$98)-K9*$AZ$3)/Z9, 0)</f>
        <v>37466.365816695565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2000000</v>
      </c>
      <c r="S10">
        <f t="shared" si="1"/>
        <v>40010.261794164107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34951.260046683921</v>
      </c>
      <c r="AC10">
        <f t="shared" si="2"/>
        <v>36886.327973621665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-3239.8305775961076</v>
      </c>
      <c r="AI10">
        <f t="shared" si="7"/>
        <v>-3285.926661849925</v>
      </c>
      <c r="AJ10">
        <f t="shared" si="8"/>
        <v>-1935.0679269377433</v>
      </c>
      <c r="AK10">
        <f t="shared" si="30"/>
        <v>143.30016619140409</v>
      </c>
      <c r="AL10">
        <f t="shared" si="9"/>
        <v>-5077.6944225962643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-1907.0174411669095</v>
      </c>
      <c r="AR10">
        <f t="shared" si="14"/>
        <v>-1934.1503527609329</v>
      </c>
      <c r="AS10">
        <f t="shared" si="15"/>
        <v>-1139.0127348112862</v>
      </c>
      <c r="AT10">
        <f t="shared" si="16"/>
        <v>84.348829268686572</v>
      </c>
      <c r="AU10">
        <f t="shared" si="17"/>
        <v>-2988.8142583035324</v>
      </c>
      <c r="AW10">
        <v>7</v>
      </c>
      <c r="AX10">
        <f>IF(Z10&gt;0, (R10*SUMPRODUCT(K10:$K$98, X10:$X$98)-K10*$AZ$3)/Z10, 0)</f>
        <v>40010.261794164107</v>
      </c>
    </row>
    <row r="11" spans="1:52" x14ac:dyDescent="0.25">
      <c r="A11" t="s">
        <v>33</v>
      </c>
      <c r="C11" s="25">
        <f>AU91</f>
        <v>59026.978901532326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2000000</v>
      </c>
      <c r="S11">
        <f t="shared" si="1"/>
        <v>42316.476367056559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36886.327973621665</v>
      </c>
      <c r="AC11">
        <f t="shared" si="2"/>
        <v>38551.753614496803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-3336.7056232667214</v>
      </c>
      <c r="AI11">
        <f t="shared" si="7"/>
        <v>-3382.2573290374189</v>
      </c>
      <c r="AJ11">
        <f t="shared" si="8"/>
        <v>-1665.4256408751389</v>
      </c>
      <c r="AK11">
        <f t="shared" si="30"/>
        <v>88.527187136691992</v>
      </c>
      <c r="AL11">
        <f t="shared" si="9"/>
        <v>-4959.1557827758652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-1866.2482731809139</v>
      </c>
      <c r="AR11">
        <f t="shared" si="14"/>
        <v>-1891.7257356343687</v>
      </c>
      <c r="AS11">
        <f t="shared" si="15"/>
        <v>-931.48694470432076</v>
      </c>
      <c r="AT11">
        <f t="shared" si="16"/>
        <v>49.514020347310868</v>
      </c>
      <c r="AU11">
        <f t="shared" si="17"/>
        <v>-2773.698659991378</v>
      </c>
      <c r="AW11">
        <v>8</v>
      </c>
      <c r="AX11">
        <f>IF(Z11&gt;0, (R11*SUMPRODUCT(K11:$K$98, X11:$X$98)-K11*$AZ$3)/Z11, 0)</f>
        <v>42316.476367056559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2000000</v>
      </c>
      <c r="S12">
        <f t="shared" si="1"/>
        <v>44516.776428491765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38551.753614496803</v>
      </c>
      <c r="AC12">
        <f t="shared" si="2"/>
        <v>40073.916861388592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-3451.3798635165263</v>
      </c>
      <c r="AI12">
        <f t="shared" si="7"/>
        <v>-3496.3897677329292</v>
      </c>
      <c r="AJ12">
        <f t="shared" si="8"/>
        <v>-1522.1632468917887</v>
      </c>
      <c r="AK12">
        <f t="shared" si="30"/>
        <v>88.669033313342652</v>
      </c>
      <c r="AL12">
        <f t="shared" si="9"/>
        <v>-4929.8839813113755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-1834.4450880531667</v>
      </c>
      <c r="AR12">
        <f t="shared" si="14"/>
        <v>-1858.368330631107</v>
      </c>
      <c r="AS12">
        <f t="shared" si="15"/>
        <v>-809.04594738832088</v>
      </c>
      <c r="AT12">
        <f t="shared" si="16"/>
        <v>47.128533820196573</v>
      </c>
      <c r="AU12">
        <f t="shared" si="17"/>
        <v>-2620.2857441992314</v>
      </c>
      <c r="AW12">
        <v>9</v>
      </c>
      <c r="AX12">
        <f>IF(Z12&gt;0, (R12*SUMPRODUCT(K12:$K$98, X12:$X$98)-K12*$AZ$3)/Z12, 0)</f>
        <v>44516.776428491765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2000000</v>
      </c>
      <c r="S13">
        <f t="shared" si="1"/>
        <v>46594.882302079648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40073.916861388592</v>
      </c>
      <c r="AC13">
        <f t="shared" si="2"/>
        <v>41441.919610902041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-3573.6945745777766</v>
      </c>
      <c r="AI13">
        <f t="shared" si="7"/>
        <v>-3618.165037387651</v>
      </c>
      <c r="AJ13">
        <f t="shared" si="8"/>
        <v>-1368.0027495134491</v>
      </c>
      <c r="AK13">
        <f t="shared" si="30"/>
        <v>80.147833722777193</v>
      </c>
      <c r="AL13">
        <f t="shared" si="9"/>
        <v>-4906.0199531783228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-1805.5671647087283</v>
      </c>
      <c r="AR13">
        <f t="shared" si="14"/>
        <v>-1828.0353431647443</v>
      </c>
      <c r="AS13">
        <f t="shared" si="15"/>
        <v>-691.16730437003559</v>
      </c>
      <c r="AT13">
        <f t="shared" si="16"/>
        <v>40.493750619267409</v>
      </c>
      <c r="AU13">
        <f t="shared" si="17"/>
        <v>-2478.7088969155125</v>
      </c>
      <c r="AW13">
        <v>10</v>
      </c>
      <c r="AX13">
        <f>IF(Z13&gt;0, (R13*SUMPRODUCT(K13:$K$98, X13:$X$98)-K13*$AZ$3)/Z13, 0)</f>
        <v>46594.882302079648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2000000</v>
      </c>
      <c r="S14">
        <f t="shared" si="1"/>
        <v>48561.791484678419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41441.919610902041</v>
      </c>
      <c r="AC14">
        <f t="shared" si="2"/>
        <v>42669.372726188616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-3707.4846962740939</v>
      </c>
      <c r="AI14">
        <f t="shared" si="7"/>
        <v>-3751.4177673384625</v>
      </c>
      <c r="AJ14">
        <f t="shared" si="8"/>
        <v>-1227.4531152865748</v>
      </c>
      <c r="AK14">
        <f t="shared" si="30"/>
        <v>74.595455299623666</v>
      </c>
      <c r="AL14">
        <f t="shared" si="9"/>
        <v>-4904.2754273254131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-1780.9118184128833</v>
      </c>
      <c r="AR14">
        <f t="shared" si="14"/>
        <v>-1802.0153243980426</v>
      </c>
      <c r="AS14">
        <f t="shared" si="15"/>
        <v>-589.61423677848745</v>
      </c>
      <c r="AT14">
        <f t="shared" si="16"/>
        <v>35.832360434689789</v>
      </c>
      <c r="AU14">
        <f t="shared" si="17"/>
        <v>-2355.7972007418402</v>
      </c>
      <c r="AW14">
        <v>11</v>
      </c>
      <c r="AX14">
        <f>IF(Z14&gt;0, (R14*SUMPRODUCT(K14:$K$98, X14:$X$98)-K14*$AZ$3)/Z14, 0)</f>
        <v>48561.791484678419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2000000</v>
      </c>
      <c r="S15">
        <f t="shared" si="1"/>
        <v>50571.477530397417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42669.372726188616</v>
      </c>
      <c r="AC15">
        <f t="shared" si="2"/>
        <v>43893.575284616934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-3847.1874012955991</v>
      </c>
      <c r="AI15">
        <f t="shared" si="7"/>
        <v>-3890.5849619642918</v>
      </c>
      <c r="AJ15">
        <f t="shared" si="8"/>
        <v>-1224.2025584283183</v>
      </c>
      <c r="AK15">
        <f t="shared" si="30"/>
        <v>174.94442817737334</v>
      </c>
      <c r="AL15">
        <f t="shared" si="9"/>
        <v>-4939.8430922152374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-1753.1722081359455</v>
      </c>
      <c r="AR15">
        <f t="shared" si="14"/>
        <v>-1772.9485770332919</v>
      </c>
      <c r="AS15">
        <f t="shared" si="15"/>
        <v>-557.87194089964794</v>
      </c>
      <c r="AT15">
        <f t="shared" si="16"/>
        <v>79.722581058962049</v>
      </c>
      <c r="AU15">
        <f t="shared" si="17"/>
        <v>-2251.0979368739781</v>
      </c>
      <c r="AW15">
        <v>12</v>
      </c>
      <c r="AX15">
        <f>IF(Z15&gt;0, (R15*SUMPRODUCT(K15:$K$98, X15:$X$98)-K15*$AZ$3)/Z15, 0)</f>
        <v>50571.477530397417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2000000</v>
      </c>
      <c r="S16">
        <f t="shared" si="1"/>
        <v>52686.790511352512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43893.575284616934</v>
      </c>
      <c r="AC16">
        <f t="shared" si="2"/>
        <v>45140.834992935568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-4989.2248649102194</v>
      </c>
      <c r="AI16">
        <f t="shared" si="7"/>
        <v>-5032.0637193506027</v>
      </c>
      <c r="AJ16">
        <f t="shared" si="8"/>
        <v>-1247.2597083186338</v>
      </c>
      <c r="AK16">
        <f t="shared" si="30"/>
        <v>311.64438452078025</v>
      </c>
      <c r="AL16">
        <f t="shared" si="9"/>
        <v>-5967.679043148456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-2150.7911503642222</v>
      </c>
      <c r="AR16">
        <f t="shared" si="14"/>
        <v>-2169.258433663103</v>
      </c>
      <c r="AS16">
        <f t="shared" si="15"/>
        <v>-537.67773862520653</v>
      </c>
      <c r="AT16">
        <f t="shared" si="16"/>
        <v>134.34591593619436</v>
      </c>
      <c r="AU16">
        <f t="shared" si="17"/>
        <v>-2572.5902563521149</v>
      </c>
      <c r="AW16">
        <v>13</v>
      </c>
      <c r="AX16">
        <f>IF(Z16&gt;0, (R16*SUMPRODUCT(K16:$K$98, X16:$X$98)-K16*$AZ$3)/Z16, 0)</f>
        <v>52686.790511352512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2000000</v>
      </c>
      <c r="S17">
        <f t="shared" si="1"/>
        <v>54600.434546324861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45140.834992935568</v>
      </c>
      <c r="AC17">
        <f t="shared" si="2"/>
        <v>46141.478893499087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-6268.0252482866663</v>
      </c>
      <c r="AI17">
        <f t="shared" si="7"/>
        <v>-6310.2790135514379</v>
      </c>
      <c r="AJ17">
        <f t="shared" si="8"/>
        <v>-1000.6439005635184</v>
      </c>
      <c r="AK17">
        <f t="shared" si="30"/>
        <v>622.94352290251084</v>
      </c>
      <c r="AL17">
        <f t="shared" si="9"/>
        <v>-6687.9793912124451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-2540.0128514579915</v>
      </c>
      <c r="AR17">
        <f t="shared" si="14"/>
        <v>-2557.1354861864243</v>
      </c>
      <c r="AS17">
        <f t="shared" si="15"/>
        <v>-405.49427714241199</v>
      </c>
      <c r="AT17">
        <f t="shared" si="16"/>
        <v>252.43748887855912</v>
      </c>
      <c r="AU17">
        <f t="shared" si="17"/>
        <v>-2710.1922744502772</v>
      </c>
      <c r="AW17">
        <v>14</v>
      </c>
      <c r="AX17">
        <f>IF(Z17&gt;0, (R17*SUMPRODUCT(K17:$K$98, X17:$X$98)-K17*$AZ$3)/Z17, 0)</f>
        <v>54600.434546324861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2000000</v>
      </c>
      <c r="S18">
        <f t="shared" si="1"/>
        <v>56316.075106093595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46141.478893499087</v>
      </c>
      <c r="AC18">
        <f t="shared" si="2"/>
        <v>46901.876842613921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-7583.4218444186854</v>
      </c>
      <c r="AI18">
        <f t="shared" si="7"/>
        <v>-7625.0634864846988</v>
      </c>
      <c r="AJ18">
        <f t="shared" si="8"/>
        <v>-760.39794911483477</v>
      </c>
      <c r="AK18">
        <f t="shared" si="30"/>
        <v>996.65594409958032</v>
      </c>
      <c r="AL18">
        <f t="shared" si="9"/>
        <v>-7388.805491499952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-2867.7262196284355</v>
      </c>
      <c r="AR18">
        <f t="shared" si="14"/>
        <v>-2883.4733099566597</v>
      </c>
      <c r="AS18">
        <f t="shared" si="15"/>
        <v>-287.55002435123765</v>
      </c>
      <c r="AT18">
        <f t="shared" si="16"/>
        <v>376.89270641675506</v>
      </c>
      <c r="AU18">
        <f t="shared" si="17"/>
        <v>-2794.1306278911416</v>
      </c>
      <c r="AW18">
        <v>15</v>
      </c>
      <c r="AX18">
        <f>IF(Z18&gt;0, (R18*SUMPRODUCT(K18:$K$98, X18:$X$98)-K18*$AZ$3)/Z18, 0)</f>
        <v>56316.075106093595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2000000</v>
      </c>
      <c r="S19">
        <f t="shared" si="1"/>
        <v>57489.71313921189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46901.876842613921</v>
      </c>
      <c r="AC19">
        <f t="shared" si="2"/>
        <v>47142.121700680087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-8989.6509905128914</v>
      </c>
      <c r="AI19">
        <f t="shared" si="7"/>
        <v>-9030.6514748834816</v>
      </c>
      <c r="AJ19">
        <f t="shared" si="8"/>
        <v>-240.24485806616576</v>
      </c>
      <c r="AK19">
        <f t="shared" si="30"/>
        <v>1045.9118535902905</v>
      </c>
      <c r="AL19">
        <f t="shared" si="9"/>
        <v>-8224.9844793593566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-3170.2900460064093</v>
      </c>
      <c r="AR19">
        <f t="shared" si="14"/>
        <v>-3184.7492755825851</v>
      </c>
      <c r="AS19">
        <f t="shared" si="15"/>
        <v>-84.724744368294239</v>
      </c>
      <c r="AT19">
        <f t="shared" si="16"/>
        <v>368.85124260516261</v>
      </c>
      <c r="AU19">
        <f t="shared" si="17"/>
        <v>-2900.6227773457167</v>
      </c>
      <c r="AW19">
        <v>16</v>
      </c>
      <c r="AX19">
        <f>IF(Z19&gt;0, (R19*SUMPRODUCT(K19:$K$98, X19:$X$98)-K19*$AZ$3)/Z19, 0)</f>
        <v>57489.71313921189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2000000</v>
      </c>
      <c r="S20">
        <f t="shared" si="1"/>
        <v>57261.078796204958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47142.121700680087</v>
      </c>
      <c r="AC20">
        <f t="shared" si="2"/>
        <v>46185.814718942485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-10453.11121072774</v>
      </c>
      <c r="AI20">
        <f t="shared" si="7"/>
        <v>-10493.440362474357</v>
      </c>
      <c r="AJ20">
        <f t="shared" si="8"/>
        <v>956.30698173760175</v>
      </c>
      <c r="AK20">
        <f t="shared" si="30"/>
        <v>202.71112331292437</v>
      </c>
      <c r="AL20">
        <f t="shared" si="9"/>
        <v>-9334.422257423832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-3496.532185276792</v>
      </c>
      <c r="AR20">
        <f t="shared" si="14"/>
        <v>-3510.0221572329156</v>
      </c>
      <c r="AS20">
        <f t="shared" si="15"/>
        <v>319.88161928467986</v>
      </c>
      <c r="AT20">
        <f t="shared" si="16"/>
        <v>67.806220816807652</v>
      </c>
      <c r="AU20">
        <f t="shared" si="17"/>
        <v>-3122.3343171314282</v>
      </c>
      <c r="AW20">
        <v>17</v>
      </c>
      <c r="AX20">
        <f>IF(Z20&gt;0, (R20*SUMPRODUCT(K20:$K$98, X20:$X$98)-K20*$AZ$3)/Z20, 0)</f>
        <v>57261.078796204958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2000000</v>
      </c>
      <c r="S21">
        <f t="shared" si="1"/>
        <v>56393.289791128962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46185.814718942485</v>
      </c>
      <c r="AC21">
        <f t="shared" si="2"/>
        <v>44689.943914976975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-12096.056376146538</v>
      </c>
      <c r="AI21">
        <f t="shared" si="7"/>
        <v>-12135.679834966286</v>
      </c>
      <c r="AJ21">
        <f t="shared" si="8"/>
        <v>1495.8708039655103</v>
      </c>
      <c r="AK21">
        <f t="shared" si="30"/>
        <v>73.897303550307981</v>
      </c>
      <c r="AL21">
        <f t="shared" si="9"/>
        <v>-10565.911727450468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-3847.5580786487294</v>
      </c>
      <c r="AR21">
        <f t="shared" si="14"/>
        <v>-3860.1616540906034</v>
      </c>
      <c r="AS21">
        <f t="shared" si="15"/>
        <v>475.81208432212946</v>
      </c>
      <c r="AT21">
        <f t="shared" si="16"/>
        <v>23.505525968449771</v>
      </c>
      <c r="AU21">
        <f t="shared" si="17"/>
        <v>-3360.8440438000243</v>
      </c>
      <c r="AW21">
        <v>18</v>
      </c>
      <c r="AX21">
        <f>IF(Z21&gt;0, (R21*SUMPRODUCT(K21:$K$98, X21:$X$98)-K21*$AZ$3)/Z21, 0)</f>
        <v>56393.289791128962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2000000</v>
      </c>
      <c r="S22">
        <f t="shared" si="1"/>
        <v>55830.00530178695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44689.943914976975</v>
      </c>
      <c r="AC22">
        <f t="shared" si="2"/>
        <v>43412.738800541592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-13913.089701308994</v>
      </c>
      <c r="AI22">
        <f t="shared" si="7"/>
        <v>-13951.969098298012</v>
      </c>
      <c r="AJ22">
        <f t="shared" si="8"/>
        <v>1277.2051144353827</v>
      </c>
      <c r="AK22">
        <f t="shared" si="30"/>
        <v>938.48882221451652</v>
      </c>
      <c r="AL22">
        <f t="shared" si="9"/>
        <v>-11736.275161648113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-4132.144461572675</v>
      </c>
      <c r="AR22">
        <f t="shared" si="14"/>
        <v>-4143.6915218149688</v>
      </c>
      <c r="AS22">
        <f t="shared" si="15"/>
        <v>379.32595514064178</v>
      </c>
      <c r="AT22">
        <f t="shared" si="16"/>
        <v>278.72826756782308</v>
      </c>
      <c r="AU22">
        <f t="shared" si="17"/>
        <v>-3485.6372991065036</v>
      </c>
      <c r="AW22">
        <v>19</v>
      </c>
      <c r="AX22">
        <f>IF(Z22&gt;0, (R22*SUMPRODUCT(K22:$K$98, X22:$X$98)-K22*$AZ$3)/Z22, 0)</f>
        <v>55830.00530178695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2000000</v>
      </c>
      <c r="S23">
        <f t="shared" si="1"/>
        <v>56648.248865889633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43412.738800541592</v>
      </c>
      <c r="AC23">
        <f t="shared" si="2"/>
        <v>43159.396598848194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-15856.044508201505</v>
      </c>
      <c r="AI23">
        <f t="shared" si="7"/>
        <v>-15894.138710107927</v>
      </c>
      <c r="AJ23">
        <f t="shared" si="8"/>
        <v>253.34220169339824</v>
      </c>
      <c r="AK23">
        <f t="shared" si="30"/>
        <v>3038.8917160379119</v>
      </c>
      <c r="AL23">
        <f t="shared" si="9"/>
        <v>-12601.904792376617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-4204.6392939265652</v>
      </c>
      <c r="AR23">
        <f t="shared" si="14"/>
        <v>-4214.7409544083876</v>
      </c>
      <c r="AS23">
        <f t="shared" si="15"/>
        <v>67.180221113718019</v>
      </c>
      <c r="AT23">
        <f t="shared" si="16"/>
        <v>805.84054318413587</v>
      </c>
      <c r="AU23">
        <f t="shared" si="17"/>
        <v>-3341.7201901105341</v>
      </c>
      <c r="AW23">
        <v>20</v>
      </c>
      <c r="AX23">
        <f>IF(Z23&gt;0, (R23*SUMPRODUCT(K23:$K$98, X23:$X$98)-K23*$AZ$3)/Z23, 0)</f>
        <v>56648.248865889633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2000000</v>
      </c>
      <c r="S24">
        <f t="shared" si="1"/>
        <v>56916.135500676151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43159.396598848194</v>
      </c>
      <c r="AC24">
        <f t="shared" si="2"/>
        <v>42417.973608385306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-17987.397968345973</v>
      </c>
      <c r="AI24">
        <f t="shared" si="7"/>
        <v>-18024.661543284121</v>
      </c>
      <c r="AJ24">
        <f t="shared" si="8"/>
        <v>741.42299046288827</v>
      </c>
      <c r="AK24">
        <f t="shared" si="30"/>
        <v>3021.157761919374</v>
      </c>
      <c r="AL24">
        <f t="shared" si="9"/>
        <v>-14262.080790901859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-4258.7702265126391</v>
      </c>
      <c r="AR24">
        <f t="shared" si="14"/>
        <v>-4267.592903575729</v>
      </c>
      <c r="AS24">
        <f t="shared" si="15"/>
        <v>175.54235262887579</v>
      </c>
      <c r="AT24">
        <f t="shared" si="16"/>
        <v>715.30172116622805</v>
      </c>
      <c r="AU24">
        <f t="shared" si="17"/>
        <v>-3376.7488297806253</v>
      </c>
      <c r="AW24">
        <v>21</v>
      </c>
      <c r="AX24">
        <f>IF(Z24&gt;0, (R24*SUMPRODUCT(K24:$K$98, X24:$X$98)-K24*$AZ$3)/Z24, 0)</f>
        <v>56916.135500676151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2000000</v>
      </c>
      <c r="S25">
        <f t="shared" si="1"/>
        <v>56690.303850819662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42417.973608385306</v>
      </c>
      <c r="AC25">
        <f t="shared" si="2"/>
        <v>41251.360795679473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-20314.240858617697</v>
      </c>
      <c r="AI25">
        <f t="shared" si="7"/>
        <v>-20350.623941784997</v>
      </c>
      <c r="AJ25">
        <f t="shared" si="8"/>
        <v>1166.6128127058328</v>
      </c>
      <c r="AK25">
        <f t="shared" si="30"/>
        <v>2969.2581525869718</v>
      </c>
      <c r="AL25">
        <f t="shared" si="9"/>
        <v>-16214.752976492193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-4294.3599167482535</v>
      </c>
      <c r="AR25">
        <f t="shared" si="14"/>
        <v>-4302.0511740828879</v>
      </c>
      <c r="AS25">
        <f t="shared" si="15"/>
        <v>246.61789412246668</v>
      </c>
      <c r="AT25">
        <f t="shared" si="16"/>
        <v>627.69085400197037</v>
      </c>
      <c r="AU25">
        <f t="shared" si="17"/>
        <v>-3427.7424259584509</v>
      </c>
      <c r="AW25">
        <v>22</v>
      </c>
      <c r="AX25">
        <f>IF(Z25&gt;0, (R25*SUMPRODUCT(K25:$K$98, X25:$X$98)-K25*$AZ$3)/Z25, 0)</f>
        <v>56690.303850819662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2000000</v>
      </c>
      <c r="S26">
        <f t="shared" si="1"/>
        <v>56012.894566549505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41251.360795679473</v>
      </c>
      <c r="AC26">
        <f t="shared" si="2"/>
        <v>39717.855712687313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-22601.794141911618</v>
      </c>
      <c r="AI26">
        <f t="shared" si="7"/>
        <v>-22637.2483493937</v>
      </c>
      <c r="AJ26">
        <f t="shared" si="8"/>
        <v>1533.5050829921602</v>
      </c>
      <c r="AK26">
        <f t="shared" si="30"/>
        <v>2887.5952556975635</v>
      </c>
      <c r="AL26">
        <f t="shared" si="9"/>
        <v>-18216.148010703975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-4266.0185094648359</v>
      </c>
      <c r="AR26">
        <f t="shared" si="14"/>
        <v>-4272.7103811103934</v>
      </c>
      <c r="AS26">
        <f t="shared" si="15"/>
        <v>289.44432584986185</v>
      </c>
      <c r="AT26">
        <f t="shared" si="16"/>
        <v>545.02464411910501</v>
      </c>
      <c r="AU26">
        <f t="shared" si="17"/>
        <v>-3438.2414111414259</v>
      </c>
      <c r="AW26">
        <v>23</v>
      </c>
      <c r="AX26">
        <f>IF(Z26&gt;0, (R26*SUMPRODUCT(K26:$K$98, X26:$X$98)-K26*$AZ$3)/Z26, 0)</f>
        <v>56012.894566549505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2000000</v>
      </c>
      <c r="S27">
        <f t="shared" si="1"/>
        <v>54988.791708295794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39717.855712687313</v>
      </c>
      <c r="AC27">
        <f t="shared" si="2"/>
        <v>37916.886161933246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-24909.717744439818</v>
      </c>
      <c r="AI27">
        <f t="shared" si="7"/>
        <v>-24944.194666903466</v>
      </c>
      <c r="AJ27">
        <f t="shared" si="8"/>
        <v>1800.9695507540673</v>
      </c>
      <c r="AK27">
        <f t="shared" si="30"/>
        <v>2780.2498998881124</v>
      </c>
      <c r="AL27">
        <f t="shared" si="9"/>
        <v>-20362.975216261286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-4197.8856498273644</v>
      </c>
      <c r="AR27">
        <f t="shared" si="14"/>
        <v>-4203.6958392299584</v>
      </c>
      <c r="AS27">
        <f t="shared" si="15"/>
        <v>303.50661980399542</v>
      </c>
      <c r="AT27">
        <f t="shared" si="16"/>
        <v>468.53887616929882</v>
      </c>
      <c r="AU27">
        <f t="shared" si="17"/>
        <v>-3431.6503432566642</v>
      </c>
      <c r="AW27">
        <v>24</v>
      </c>
      <c r="AX27">
        <f>IF(Z27&gt;0, (R27*SUMPRODUCT(K27:$K$98, X27:$X$98)-K27*$AZ$3)/Z27, 0)</f>
        <v>54988.791708295794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2000000</v>
      </c>
      <c r="S28">
        <f t="shared" si="1"/>
        <v>53693.167124068656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37916.886161933246</v>
      </c>
      <c r="AC28">
        <f t="shared" si="2"/>
        <v>35919.937082383374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-27315.620226110917</v>
      </c>
      <c r="AI28">
        <f t="shared" si="7"/>
        <v>-27349.069488844278</v>
      </c>
      <c r="AJ28">
        <f t="shared" si="8"/>
        <v>1996.9490795498714</v>
      </c>
      <c r="AK28">
        <f t="shared" si="30"/>
        <v>2654.1820313353273</v>
      </c>
      <c r="AL28">
        <f t="shared" si="9"/>
        <v>-22697.938377959079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-4110.1232107397309</v>
      </c>
      <c r="AR28">
        <f t="shared" si="14"/>
        <v>-4115.1562500778273</v>
      </c>
      <c r="AS28">
        <f t="shared" si="15"/>
        <v>300.47667578411955</v>
      </c>
      <c r="AT28">
        <f t="shared" si="16"/>
        <v>399.36911855626704</v>
      </c>
      <c r="AU28">
        <f t="shared" si="17"/>
        <v>-3415.3104557374409</v>
      </c>
      <c r="AW28">
        <v>25</v>
      </c>
      <c r="AX28">
        <f>IF(Z28&gt;0, (R28*SUMPRODUCT(K28:$K$98, X28:$X$98)-K28*$AZ$3)/Z28, 0)</f>
        <v>53693.167124068656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2000000</v>
      </c>
      <c r="S29">
        <f t="shared" si="1"/>
        <v>52182.178721859462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35919.937082383374</v>
      </c>
      <c r="AC29">
        <f t="shared" si="2"/>
        <v>33774.93580939142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-30090.013485721385</v>
      </c>
      <c r="AI29">
        <f t="shared" si="7"/>
        <v>-30122.376005490267</v>
      </c>
      <c r="AJ29">
        <f t="shared" si="8"/>
        <v>2145.0012729919545</v>
      </c>
      <c r="AK29">
        <f t="shared" si="30"/>
        <v>2514.3955957668363</v>
      </c>
      <c r="AL29">
        <f t="shared" si="9"/>
        <v>-25462.979136731476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-4042.4823721803959</v>
      </c>
      <c r="AR29">
        <f t="shared" si="14"/>
        <v>-4046.8301573931585</v>
      </c>
      <c r="AS29">
        <f t="shared" si="15"/>
        <v>288.1730125674153</v>
      </c>
      <c r="AT29">
        <f t="shared" si="16"/>
        <v>337.79977790301666</v>
      </c>
      <c r="AU29">
        <f t="shared" si="17"/>
        <v>-3420.8573669227262</v>
      </c>
      <c r="AW29">
        <v>26</v>
      </c>
      <c r="AX29">
        <f>IF(Z29&gt;0, (R29*SUMPRODUCT(K29:$K$98, X29:$X$98)-K29*$AZ$3)/Z29, 0)</f>
        <v>52182.178721859462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2000000</v>
      </c>
      <c r="S30">
        <f t="shared" si="1"/>
        <v>50430.000524359981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33774.93580939142</v>
      </c>
      <c r="AC30">
        <f t="shared" si="2"/>
        <v>31487.026595914394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-32813.912194619537</v>
      </c>
      <c r="AI30">
        <f t="shared" si="7"/>
        <v>-32845.130741385867</v>
      </c>
      <c r="AJ30">
        <f t="shared" si="8"/>
        <v>2287.9092134770253</v>
      </c>
      <c r="AK30">
        <f t="shared" si="30"/>
        <v>2364.2455066573998</v>
      </c>
      <c r="AL30">
        <f t="shared" si="9"/>
        <v>-28192.976021251441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-3936.0965365270681</v>
      </c>
      <c r="AR30">
        <f t="shared" si="14"/>
        <v>-3939.8412656856508</v>
      </c>
      <c r="AS30">
        <f t="shared" si="15"/>
        <v>274.43943525063429</v>
      </c>
      <c r="AT30">
        <f t="shared" si="16"/>
        <v>283.59613127080144</v>
      </c>
      <c r="AU30">
        <f t="shared" si="17"/>
        <v>-3381.8056991642147</v>
      </c>
      <c r="AW30">
        <v>27</v>
      </c>
      <c r="AX30">
        <f>IF(Z30&gt;0, (R30*SUMPRODUCT(K30:$K$98, X30:$X$98)-K30*$AZ$3)/Z30, 0)</f>
        <v>50430.000524359981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2000000</v>
      </c>
      <c r="S31">
        <f t="shared" si="1"/>
        <v>48487.05072382449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31487.026595914394</v>
      </c>
      <c r="AC31">
        <f t="shared" si="2"/>
        <v>29117.513236801053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-35211.583711539155</v>
      </c>
      <c r="AI31">
        <f t="shared" si="7"/>
        <v>-35241.609783245032</v>
      </c>
      <c r="AJ31">
        <f t="shared" si="8"/>
        <v>2369.5133591133417</v>
      </c>
      <c r="AK31">
        <f t="shared" si="30"/>
        <v>2204.0918617140078</v>
      </c>
      <c r="AL31">
        <f t="shared" si="9"/>
        <v>-30668.004562417682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-3771.1626667515511</v>
      </c>
      <c r="AR31">
        <f t="shared" si="14"/>
        <v>-3774.378460780415</v>
      </c>
      <c r="AS31">
        <f t="shared" si="15"/>
        <v>253.77501879669634</v>
      </c>
      <c r="AT31">
        <f t="shared" si="16"/>
        <v>236.05836678862232</v>
      </c>
      <c r="AU31">
        <f t="shared" si="17"/>
        <v>-3284.5450751950962</v>
      </c>
      <c r="AW31">
        <v>28</v>
      </c>
      <c r="AX31">
        <f>IF(Z31&gt;0, (R31*SUMPRODUCT(K31:$K$98, X31:$X$98)-K31*$AZ$3)/Z31, 0)</f>
        <v>48487.05072382449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2000000</v>
      </c>
      <c r="S32">
        <f t="shared" si="1"/>
        <v>46456.547431470164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29117.513236801053</v>
      </c>
      <c r="AC32">
        <f t="shared" si="2"/>
        <v>26745.085549883181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-37630.235618576713</v>
      </c>
      <c r="AI32">
        <f t="shared" si="7"/>
        <v>-37659.02067367507</v>
      </c>
      <c r="AJ32">
        <f t="shared" si="8"/>
        <v>2372.4276869178721</v>
      </c>
      <c r="AK32">
        <f t="shared" si="30"/>
        <v>2038.2259265760738</v>
      </c>
      <c r="AL32">
        <f t="shared" si="9"/>
        <v>-33248.367060181125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-3598.3932382977587</v>
      </c>
      <c r="AR32">
        <f t="shared" si="14"/>
        <v>-3601.1458106887435</v>
      </c>
      <c r="AS32">
        <f t="shared" si="15"/>
        <v>226.86352095922791</v>
      </c>
      <c r="AT32">
        <f t="shared" si="16"/>
        <v>194.90546024361922</v>
      </c>
      <c r="AU32">
        <f t="shared" si="17"/>
        <v>-3179.3768294858965</v>
      </c>
      <c r="AW32">
        <v>29</v>
      </c>
      <c r="AX32">
        <f>IF(Z32&gt;0, (R32*SUMPRODUCT(K32:$K$98, X32:$X$98)-K32*$AZ$3)/Z32, 0)</f>
        <v>46456.547431470164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2000000</v>
      </c>
      <c r="S33">
        <f t="shared" si="1"/>
        <v>44356.564461032525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26745.085549883181</v>
      </c>
      <c r="AC33">
        <f t="shared" si="2"/>
        <v>24395.562829294053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-39912.873810451842</v>
      </c>
      <c r="AI33">
        <f t="shared" si="7"/>
        <v>-39940.373193153951</v>
      </c>
      <c r="AJ33">
        <f t="shared" si="8"/>
        <v>2349.5227205891279</v>
      </c>
      <c r="AK33">
        <f t="shared" si="30"/>
        <v>1872.1559884918229</v>
      </c>
      <c r="AL33">
        <f t="shared" si="9"/>
        <v>-35718.694484072999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-3407.7416376100705</v>
      </c>
      <c r="AR33">
        <f t="shared" si="14"/>
        <v>-3410.0895214504471</v>
      </c>
      <c r="AS33">
        <f t="shared" si="15"/>
        <v>200.60110032382113</v>
      </c>
      <c r="AT33">
        <f t="shared" si="16"/>
        <v>159.84376230042255</v>
      </c>
      <c r="AU33">
        <f t="shared" si="17"/>
        <v>-3049.6446588262033</v>
      </c>
      <c r="AW33">
        <v>30</v>
      </c>
      <c r="AX33">
        <f>IF(Z33&gt;0, (R33*SUMPRODUCT(K33:$K$98, X33:$X$98)-K33*$AZ$3)/Z33, 0)</f>
        <v>44356.564461032525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2000000</v>
      </c>
      <c r="S34">
        <f t="shared" si="1"/>
        <v>42230.894140218013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24395.562829294053</v>
      </c>
      <c r="AC34">
        <f t="shared" si="2"/>
        <v>22102.884153923849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-42211.824141638477</v>
      </c>
      <c r="AI34">
        <f t="shared" si="7"/>
        <v>-42237.993234910027</v>
      </c>
      <c r="AJ34">
        <f t="shared" si="8"/>
        <v>2292.6786753702036</v>
      </c>
      <c r="AK34">
        <f t="shared" si="30"/>
        <v>1707.6893980505838</v>
      </c>
      <c r="AL34">
        <f t="shared" si="9"/>
        <v>-38237.625161489239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-3217.8793679200498</v>
      </c>
      <c r="AR34">
        <f t="shared" si="14"/>
        <v>-3219.8742825447562</v>
      </c>
      <c r="AS34">
        <f t="shared" si="15"/>
        <v>174.77480674583524</v>
      </c>
      <c r="AT34">
        <f t="shared" si="16"/>
        <v>130.18007614085275</v>
      </c>
      <c r="AU34">
        <f t="shared" si="17"/>
        <v>-2914.9193996580684</v>
      </c>
      <c r="AW34">
        <v>31</v>
      </c>
      <c r="AX34">
        <f>IF(Z34&gt;0, (R34*SUMPRODUCT(K34:$K$98, X34:$X$98)-K34*$AZ$3)/Z34, 0)</f>
        <v>42230.894140218013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40096.174911651848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22102.884153923849</v>
      </c>
      <c r="AC35">
        <f t="shared" ref="AC35:AC66" si="33">S35*Z35</f>
        <v>19880.596716575106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-44650.543304134437</v>
      </c>
      <c r="AI35">
        <f t="shared" ref="AI35:AI66" si="38">SUM(AE35:AH35)</f>
        <v>-44675.334442890664</v>
      </c>
      <c r="AJ35">
        <f t="shared" ref="AJ35:AJ66" si="39">AB35-AC35</f>
        <v>2222.287437348743</v>
      </c>
      <c r="AK35">
        <f t="shared" si="30"/>
        <v>1547.2018907746697</v>
      </c>
      <c r="AL35">
        <f t="shared" ref="AL35:AL66" si="40">SUM(AI35:AK35)</f>
        <v>-40905.845114767253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-3039.0956162012067</v>
      </c>
      <c r="AR35">
        <f t="shared" ref="AR35:AR66" si="45">AI35*$K35</f>
        <v>-3040.7830008451401</v>
      </c>
      <c r="AS35">
        <f t="shared" ref="AS35:AS66" si="46">AJ35*$K35</f>
        <v>151.25782373537686</v>
      </c>
      <c r="AT35">
        <f t="shared" ref="AT35:AT66" si="47">AK35*$K35</f>
        <v>105.30878541843239</v>
      </c>
      <c r="AU35">
        <f t="shared" ref="AU35:AU66" si="48">AL35*$K35</f>
        <v>-2784.216391691331</v>
      </c>
      <c r="AW35">
        <v>32</v>
      </c>
      <c r="AX35">
        <f>IF(Z35&gt;0, (R35*SUMPRODUCT(K35:$K$98, X35:$X$98)-K35*$AZ$3)/Z35, 0)</f>
        <v>40096.174911651848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2000000</v>
      </c>
      <c r="S36">
        <f t="shared" si="32"/>
        <v>37930.430598464176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19880.596716575106</v>
      </c>
      <c r="AC36">
        <f t="shared" si="33"/>
        <v>17730.422466955421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-46837.389737974583</v>
      </c>
      <c r="AI36">
        <f t="shared" si="38"/>
        <v>-46860.762030599799</v>
      </c>
      <c r="AJ36">
        <f t="shared" si="39"/>
        <v>2150.1742496196857</v>
      </c>
      <c r="AK36">
        <f t="shared" si="30"/>
        <v>1391.6417701602575</v>
      </c>
      <c r="AL36">
        <f t="shared" si="40"/>
        <v>-43318.946010819862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-2846.3760559382708</v>
      </c>
      <c r="AR36">
        <f t="shared" si="45"/>
        <v>-2847.796424034635</v>
      </c>
      <c r="AS36">
        <f t="shared" si="46"/>
        <v>130.66920540301595</v>
      </c>
      <c r="AT36">
        <f t="shared" si="47"/>
        <v>84.572087282996421</v>
      </c>
      <c r="AU36">
        <f t="shared" si="48"/>
        <v>-2632.555131348623</v>
      </c>
      <c r="AW36">
        <v>33</v>
      </c>
      <c r="AX36">
        <f>IF(Z36&gt;0, (R36*SUMPRODUCT(K36:$K$98, X36:$X$98)-K36*$AZ$3)/Z36, 0)</f>
        <v>37930.430598464176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35759.540703756233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17730.422466955421</v>
      </c>
      <c r="AC37">
        <f t="shared" si="33"/>
        <v>15677.726202607793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-48701.201402011546</v>
      </c>
      <c r="AI37">
        <f t="shared" si="38"/>
        <v>-48723.122441675463</v>
      </c>
      <c r="AJ37">
        <f t="shared" si="39"/>
        <v>2052.6962643476272</v>
      </c>
      <c r="AK37">
        <f t="shared" si="30"/>
        <v>1241.1295726868796</v>
      </c>
      <c r="AL37">
        <f t="shared" si="40"/>
        <v>-45429.296604640957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-2642.5380285618917</v>
      </c>
      <c r="AR37">
        <f t="shared" si="45"/>
        <v>-2643.7274690534996</v>
      </c>
      <c r="AS37">
        <f t="shared" si="46"/>
        <v>111.37975621688652</v>
      </c>
      <c r="AT37">
        <f t="shared" si="47"/>
        <v>67.3439668792726</v>
      </c>
      <c r="AU37">
        <f t="shared" si="48"/>
        <v>-2465.0037459573405</v>
      </c>
      <c r="AW37">
        <v>34</v>
      </c>
      <c r="AX37">
        <f>IF(Z37&gt;0, (R37*SUMPRODUCT(K37:$K$98, X37:$X$98)-K37*$AZ$3)/Z37, 0)</f>
        <v>35759.540703756233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2000000</v>
      </c>
      <c r="S38">
        <f t="shared" si="32"/>
        <v>33620.166968606507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15677.726202607793</v>
      </c>
      <c r="AC38">
        <f t="shared" si="33"/>
        <v>13743.83084510898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-50478.727573414879</v>
      </c>
      <c r="AI38">
        <f t="shared" si="38"/>
        <v>-50499.167434492818</v>
      </c>
      <c r="AJ38">
        <f t="shared" si="39"/>
        <v>1933.8953574988136</v>
      </c>
      <c r="AK38">
        <f t="shared" si="30"/>
        <v>1097.4408341825456</v>
      </c>
      <c r="AL38">
        <f t="shared" si="40"/>
        <v>-47467.831242811459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-2445.5241020401877</v>
      </c>
      <c r="AR38">
        <f t="shared" si="45"/>
        <v>-2446.5143443721831</v>
      </c>
      <c r="AS38">
        <f t="shared" si="46"/>
        <v>93.690707649250513</v>
      </c>
      <c r="AT38">
        <f t="shared" si="47"/>
        <v>53.167307092937975</v>
      </c>
      <c r="AU38">
        <f t="shared" si="48"/>
        <v>-2299.6563296299946</v>
      </c>
      <c r="AW38">
        <v>35</v>
      </c>
      <c r="AX38">
        <f>IF(Z38&gt;0, (R38*SUMPRODUCT(K38:$K$98, X38:$X$98)-K38*$AZ$3)/Z38, 0)</f>
        <v>33620.166968606507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2000000</v>
      </c>
      <c r="S39">
        <f t="shared" si="32"/>
        <v>31509.262609736848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13743.83084510898</v>
      </c>
      <c r="AC39">
        <f t="shared" si="33"/>
        <v>11931.023413660816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-52115.888248677409</v>
      </c>
      <c r="AI39">
        <f t="shared" si="38"/>
        <v>-52134.82081393835</v>
      </c>
      <c r="AJ39">
        <f t="shared" si="39"/>
        <v>1812.8074314481637</v>
      </c>
      <c r="AK39">
        <f t="shared" si="30"/>
        <v>962.06815915762866</v>
      </c>
      <c r="AL39">
        <f t="shared" si="40"/>
        <v>-49359.945223332557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-2254.320549221396</v>
      </c>
      <c r="AR39">
        <f t="shared" si="45"/>
        <v>-2255.1394946975538</v>
      </c>
      <c r="AS39">
        <f t="shared" si="46"/>
        <v>78.414648235388427</v>
      </c>
      <c r="AT39">
        <f t="shared" si="47"/>
        <v>41.615140676330746</v>
      </c>
      <c r="AU39">
        <f t="shared" si="48"/>
        <v>-2135.1097057858346</v>
      </c>
      <c r="AW39">
        <v>36</v>
      </c>
      <c r="AX39">
        <f>IF(Z39&gt;0, (R39*SUMPRODUCT(K39:$K$98, X39:$X$98)-K39*$AZ$3)/Z39, 0)</f>
        <v>31509.262609736848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2000000</v>
      </c>
      <c r="S40">
        <f t="shared" si="32"/>
        <v>29425.503989998884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11931.023413660816</v>
      </c>
      <c r="AC40">
        <f t="shared" si="33"/>
        <v>10241.628463182304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-53624.024567019456</v>
      </c>
      <c r="AI40">
        <f t="shared" si="38"/>
        <v>-53641.427206013614</v>
      </c>
      <c r="AJ40">
        <f t="shared" si="39"/>
        <v>1689.3949504785123</v>
      </c>
      <c r="AK40">
        <f t="shared" ref="AK40:AK71" si="61">G40*SUM(AB40:AB40, AE40:AF40)</f>
        <v>835.1716389562572</v>
      </c>
      <c r="AL40">
        <f t="shared" si="40"/>
        <v>-51116.860616578844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-2071.0324723226786</v>
      </c>
      <c r="AR40">
        <f t="shared" si="45"/>
        <v>-2071.7045858156889</v>
      </c>
      <c r="AS40">
        <f t="shared" si="46"/>
        <v>65.246721581782111</v>
      </c>
      <c r="AT40">
        <f t="shared" si="47"/>
        <v>32.255460089154958</v>
      </c>
      <c r="AU40">
        <f t="shared" si="48"/>
        <v>-1974.2024041447519</v>
      </c>
      <c r="AW40">
        <v>37</v>
      </c>
      <c r="AX40">
        <f>IF(Z40&gt;0, (R40*SUMPRODUCT(K40:$K$98, X40:$X$98)-K40*$AZ$3)/Z40, 0)</f>
        <v>29425.503989998884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2000000</v>
      </c>
      <c r="S41">
        <f t="shared" si="32"/>
        <v>27358.248300571551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10241.628463182304</v>
      </c>
      <c r="AC41">
        <f t="shared" si="33"/>
        <v>8674.9938468800574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-54966.924407553153</v>
      </c>
      <c r="AI41">
        <f t="shared" si="38"/>
        <v>-54982.778847047179</v>
      </c>
      <c r="AJ41">
        <f t="shared" si="39"/>
        <v>1566.6346163022463</v>
      </c>
      <c r="AK41">
        <f t="shared" si="61"/>
        <v>716.91399242276134</v>
      </c>
      <c r="AL41">
        <f t="shared" si="40"/>
        <v>-52699.230238322169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-1895.4438244351982</v>
      </c>
      <c r="AR41">
        <f t="shared" si="45"/>
        <v>-1895.9905386593018</v>
      </c>
      <c r="AS41">
        <f t="shared" si="46"/>
        <v>54.022813548732159</v>
      </c>
      <c r="AT41">
        <f t="shared" si="47"/>
        <v>24.721597837884111</v>
      </c>
      <c r="AU41">
        <f t="shared" si="48"/>
        <v>-1817.2461272726853</v>
      </c>
      <c r="AW41">
        <v>38</v>
      </c>
      <c r="AX41">
        <f>IF(Z41&gt;0, (R41*SUMPRODUCT(K41:$K$98, X41:$X$98)-K41*$AZ$3)/Z41, 0)</f>
        <v>27358.248300571551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2000000</v>
      </c>
      <c r="S42">
        <f t="shared" si="32"/>
        <v>25288.348103415708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8674.9938468800574</v>
      </c>
      <c r="AC42">
        <f t="shared" si="33"/>
        <v>7229.9052510345291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-56038.451169394124</v>
      </c>
      <c r="AI42">
        <f t="shared" si="38"/>
        <v>-56052.746103213976</v>
      </c>
      <c r="AJ42">
        <f t="shared" si="39"/>
        <v>1445.0885958455283</v>
      </c>
      <c r="AK42">
        <f t="shared" si="61"/>
        <v>607.24956928160407</v>
      </c>
      <c r="AL42">
        <f t="shared" si="40"/>
        <v>-54000.40793808685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-1725.3514815757389</v>
      </c>
      <c r="AR42">
        <f t="shared" si="45"/>
        <v>-1725.791604111791</v>
      </c>
      <c r="AS42">
        <f t="shared" si="46"/>
        <v>44.492410083096935</v>
      </c>
      <c r="AT42">
        <f t="shared" si="47"/>
        <v>18.696429365600768</v>
      </c>
      <c r="AU42">
        <f t="shared" si="48"/>
        <v>-1662.6027646630935</v>
      </c>
      <c r="AW42">
        <v>39</v>
      </c>
      <c r="AX42">
        <f>IF(Z42&gt;0, (R42*SUMPRODUCT(K42:$K$98, X42:$X$98)-K42*$AZ$3)/Z42, 0)</f>
        <v>25288.348103415708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2000000</v>
      </c>
      <c r="S43">
        <f t="shared" si="32"/>
        <v>23202.038783396296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7229.9052510345291</v>
      </c>
      <c r="AC43">
        <f t="shared" si="33"/>
        <v>5906.6566521281411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-56929.583658118594</v>
      </c>
      <c r="AI43">
        <f t="shared" si="38"/>
        <v>-56942.312403008793</v>
      </c>
      <c r="AJ43">
        <f t="shared" si="39"/>
        <v>1323.248598906388</v>
      </c>
      <c r="AK43">
        <f t="shared" si="61"/>
        <v>506.09336757241709</v>
      </c>
      <c r="AL43">
        <f t="shared" si="40"/>
        <v>-55112.970436529991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-1564.9895527778017</v>
      </c>
      <c r="AR43">
        <f t="shared" si="45"/>
        <v>-1565.3394649235283</v>
      </c>
      <c r="AS43">
        <f t="shared" si="46"/>
        <v>36.375994692893542</v>
      </c>
      <c r="AT43">
        <f t="shared" si="47"/>
        <v>13.912464874807126</v>
      </c>
      <c r="AU43">
        <f t="shared" si="48"/>
        <v>-1515.0510053558278</v>
      </c>
      <c r="AW43">
        <v>40</v>
      </c>
      <c r="AX43">
        <f>IF(Z43&gt;0, (R43*SUMPRODUCT(K43:$K$98, X43:$X$98)-K43*$AZ$3)/Z43, 0)</f>
        <v>23202.038783396296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2000000</v>
      </c>
      <c r="S44">
        <f t="shared" si="32"/>
        <v>21042.04522545834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5906.6566521281411</v>
      </c>
      <c r="AC44">
        <f t="shared" si="33"/>
        <v>4700.6875303051138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-57268.313129187089</v>
      </c>
      <c r="AI44">
        <f t="shared" si="38"/>
        <v>-57279.482878800161</v>
      </c>
      <c r="AJ44">
        <f t="shared" si="39"/>
        <v>1205.9691218230273</v>
      </c>
      <c r="AK44">
        <f t="shared" si="61"/>
        <v>413.46596564896993</v>
      </c>
      <c r="AL44">
        <f t="shared" si="40"/>
        <v>-55660.047791328165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-1405.6260696078559</v>
      </c>
      <c r="AR44">
        <f t="shared" si="45"/>
        <v>-1405.9002262992135</v>
      </c>
      <c r="AS44">
        <f t="shared" si="46"/>
        <v>29.599992459226147</v>
      </c>
      <c r="AT44">
        <f t="shared" si="47"/>
        <v>10.1483439699148</v>
      </c>
      <c r="AU44">
        <f t="shared" si="48"/>
        <v>-1366.1518898700726</v>
      </c>
      <c r="AW44">
        <v>41</v>
      </c>
      <c r="AX44">
        <f>IF(Z44&gt;0, (R44*SUMPRODUCT(K44:$K$98, X44:$X$98)-K44*$AZ$3)/Z44, 0)</f>
        <v>21042.04522545834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2000000</v>
      </c>
      <c r="S45">
        <f t="shared" si="32"/>
        <v>18760.9169242344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4700.6875303051138</v>
      </c>
      <c r="AC45">
        <f t="shared" si="33"/>
        <v>3615.6154169068791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-56880.857949834623</v>
      </c>
      <c r="AI45">
        <f t="shared" si="38"/>
        <v>-56890.493980502819</v>
      </c>
      <c r="AJ45">
        <f t="shared" si="39"/>
        <v>1085.0721133982347</v>
      </c>
      <c r="AK45">
        <f t="shared" si="61"/>
        <v>329.04812712135799</v>
      </c>
      <c r="AL45">
        <f t="shared" si="40"/>
        <v>-55476.373739983224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-1246.532276053473</v>
      </c>
      <c r="AR45">
        <f t="shared" si="45"/>
        <v>-1246.7434476791109</v>
      </c>
      <c r="AS45">
        <f t="shared" si="46"/>
        <v>23.779131678874162</v>
      </c>
      <c r="AT45">
        <f t="shared" si="47"/>
        <v>7.2110218730080078</v>
      </c>
      <c r="AU45">
        <f t="shared" si="48"/>
        <v>-1215.7532941272286</v>
      </c>
      <c r="AW45">
        <v>42</v>
      </c>
      <c r="AX45">
        <f>IF(Z45&gt;0, (R45*SUMPRODUCT(K45:$K$98, X45:$X$98)-K45*$AZ$3)/Z45, 0)</f>
        <v>18760.9169242344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2000000</v>
      </c>
      <c r="S46">
        <f t="shared" si="32"/>
        <v>16294.501899086821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3615.6154169068791</v>
      </c>
      <c r="AC46">
        <f t="shared" si="33"/>
        <v>2655.2920303262836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-55674.178803247414</v>
      </c>
      <c r="AI46">
        <f t="shared" si="38"/>
        <v>-55682.326619138847</v>
      </c>
      <c r="AJ46">
        <f t="shared" si="39"/>
        <v>960.32338658059552</v>
      </c>
      <c r="AK46">
        <f t="shared" si="61"/>
        <v>253.09307918348156</v>
      </c>
      <c r="AL46">
        <f t="shared" si="40"/>
        <v>-54468.910153374767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-1089.3644208137489</v>
      </c>
      <c r="AR46">
        <f t="shared" si="45"/>
        <v>-1089.5238473366051</v>
      </c>
      <c r="AS46">
        <f t="shared" si="46"/>
        <v>18.790436649516383</v>
      </c>
      <c r="AT46">
        <f t="shared" si="47"/>
        <v>4.9522166566846568</v>
      </c>
      <c r="AU46">
        <f t="shared" si="48"/>
        <v>-1065.7811940304039</v>
      </c>
      <c r="AW46">
        <v>43</v>
      </c>
      <c r="AX46">
        <f>IF(Z46&gt;0, (R46*SUMPRODUCT(K46:$K$98, X46:$X$98)-K46*$AZ$3)/Z46, 0)</f>
        <v>16294.501899086821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2000000</v>
      </c>
      <c r="S47">
        <f t="shared" si="32"/>
        <v>13525.712355806934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2655.2920303262836</v>
      </c>
      <c r="AC47">
        <f t="shared" si="33"/>
        <v>1821.4712608276027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-53318.894914033117</v>
      </c>
      <c r="AI47">
        <f t="shared" si="38"/>
        <v>-53325.628279392782</v>
      </c>
      <c r="AJ47">
        <f t="shared" si="39"/>
        <v>833.82076949868087</v>
      </c>
      <c r="AK47">
        <f t="shared" si="61"/>
        <v>185.87044212283988</v>
      </c>
      <c r="AL47">
        <f t="shared" si="40"/>
        <v>-52305.937067771265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-931.49919516746786</v>
      </c>
      <c r="AR47">
        <f t="shared" si="45"/>
        <v>-931.61682934618466</v>
      </c>
      <c r="AS47">
        <f t="shared" si="46"/>
        <v>14.567131913634574</v>
      </c>
      <c r="AT47">
        <f t="shared" si="47"/>
        <v>3.2472197243022407</v>
      </c>
      <c r="AU47">
        <f t="shared" si="48"/>
        <v>-913.80247770824792</v>
      </c>
      <c r="AW47">
        <v>44</v>
      </c>
      <c r="AX47">
        <f>IF(Z47&gt;0, (R47*SUMPRODUCT(K47:$K$98, X47:$X$98)-K47*$AZ$3)/Z47, 0)</f>
        <v>13525.712355806934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2000000</v>
      </c>
      <c r="S48">
        <f t="shared" si="32"/>
        <v>10313.196519439874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1821.4712608276027</v>
      </c>
      <c r="AC48">
        <f t="shared" si="33"/>
        <v>1118.1360400485883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-49805.287673372455</v>
      </c>
      <c r="AI48">
        <f t="shared" si="38"/>
        <v>-49810.708572886688</v>
      </c>
      <c r="AJ48">
        <f t="shared" si="39"/>
        <v>703.33522077901443</v>
      </c>
      <c r="AK48">
        <f t="shared" si="61"/>
        <v>127.5029882579322</v>
      </c>
      <c r="AL48">
        <f t="shared" si="40"/>
        <v>-48979.870363849739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-776.88864629696047</v>
      </c>
      <c r="AR48">
        <f t="shared" si="45"/>
        <v>-776.9732042923473</v>
      </c>
      <c r="AS48">
        <f t="shared" si="46"/>
        <v>10.970986678109538</v>
      </c>
      <c r="AT48">
        <f t="shared" si="47"/>
        <v>1.9888575806676967</v>
      </c>
      <c r="AU48">
        <f t="shared" si="48"/>
        <v>-764.01336003357005</v>
      </c>
      <c r="AW48">
        <v>45</v>
      </c>
      <c r="AX48">
        <f>IF(Z48&gt;0, (R48*SUMPRODUCT(K48:$K$98, X48:$X$98)-K48*$AZ$3)/Z48, 0)</f>
        <v>10313.196519439874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2000000</v>
      </c>
      <c r="S49">
        <f t="shared" si="32"/>
        <v>6429.3370527801189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1118.1360400485883</v>
      </c>
      <c r="AC49">
        <f t="shared" si="33"/>
        <v>544.96522802703203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-45143.073037114336</v>
      </c>
      <c r="AI49">
        <f t="shared" si="38"/>
        <v>-45147.311150807502</v>
      </c>
      <c r="AJ49">
        <f t="shared" si="39"/>
        <v>573.17081202155623</v>
      </c>
      <c r="AK49">
        <f t="shared" si="61"/>
        <v>78.269522803401188</v>
      </c>
      <c r="AL49">
        <f t="shared" si="40"/>
        <v>-44495.870815982547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-628.71875908839706</v>
      </c>
      <c r="AR49">
        <f t="shared" si="45"/>
        <v>-628.77778434748495</v>
      </c>
      <c r="AS49">
        <f t="shared" si="46"/>
        <v>7.9826918602464083</v>
      </c>
      <c r="AT49">
        <f t="shared" si="47"/>
        <v>1.0900790296428831</v>
      </c>
      <c r="AU49">
        <f t="shared" si="48"/>
        <v>-619.70501345759578</v>
      </c>
      <c r="AW49">
        <v>46</v>
      </c>
      <c r="AX49">
        <f>IF(Z49&gt;0, (R49*SUMPRODUCT(K49:$K$98, X49:$X$98)-K49*$AZ$3)/Z49, 0)</f>
        <v>6429.3370527801189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2000000</v>
      </c>
      <c r="S50">
        <f t="shared" si="32"/>
        <v>1531.0092443031531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544.96522802703203</v>
      </c>
      <c r="AC50">
        <f t="shared" si="33"/>
        <v>98.137392398818974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-39629.694357967142</v>
      </c>
      <c r="AI50">
        <f t="shared" si="38"/>
        <v>-39632.899348164428</v>
      </c>
      <c r="AJ50">
        <f t="shared" si="39"/>
        <v>446.82783562821305</v>
      </c>
      <c r="AK50">
        <f t="shared" si="61"/>
        <v>38.147565961892248</v>
      </c>
      <c r="AL50">
        <f t="shared" si="40"/>
        <v>-39147.923946574323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-492.79693632756351</v>
      </c>
      <c r="AR50">
        <f t="shared" si="45"/>
        <v>-492.83679051709913</v>
      </c>
      <c r="AS50">
        <f t="shared" si="46"/>
        <v>5.5563231569357665</v>
      </c>
      <c r="AT50">
        <f t="shared" si="47"/>
        <v>0.47436660663003061</v>
      </c>
      <c r="AU50">
        <f t="shared" si="48"/>
        <v>-486.80610075353337</v>
      </c>
      <c r="AW50">
        <v>47</v>
      </c>
      <c r="AX50">
        <f>IF(Z50&gt;0, (R50*SUMPRODUCT(K50:$K$98, X50:$X$98)-K50*$AZ$3)/Z50, 0)</f>
        <v>1531.0092443031531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2000000</v>
      </c>
      <c r="S51">
        <f t="shared" si="32"/>
        <v>-4980.8759664255576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98.137392398818974</v>
      </c>
      <c r="AC51">
        <f t="shared" si="33"/>
        <v>-232.25693369643795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-33658.138875507604</v>
      </c>
      <c r="AI51">
        <f t="shared" si="38"/>
        <v>-33660.470362331027</v>
      </c>
      <c r="AJ51">
        <f t="shared" si="39"/>
        <v>330.39432609525693</v>
      </c>
      <c r="AK51">
        <f t="shared" si="61"/>
        <v>6.8696174679173287</v>
      </c>
      <c r="AL51">
        <f t="shared" si="40"/>
        <v>-33323.206418767848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-373.6967765192619</v>
      </c>
      <c r="AR51">
        <f t="shared" si="45"/>
        <v>-373.72266235667058</v>
      </c>
      <c r="AS51">
        <f t="shared" si="46"/>
        <v>3.6682745620226851</v>
      </c>
      <c r="AT51">
        <f t="shared" si="47"/>
        <v>7.6271415754041866E-2</v>
      </c>
      <c r="AU51">
        <f t="shared" si="48"/>
        <v>-369.97811637889379</v>
      </c>
      <c r="AW51">
        <v>48</v>
      </c>
      <c r="AX51">
        <f>IF(Z51&gt;0, (R51*SUMPRODUCT(K51:$K$98, X51:$X$98)-K51*$AZ$3)/Z51, 0)</f>
        <v>-4980.8759664255576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2000000</v>
      </c>
      <c r="S52">
        <f t="shared" si="32"/>
        <v>-14221.139758483921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-232.25693369643795</v>
      </c>
      <c r="AC52">
        <f t="shared" si="33"/>
        <v>-460.951379651141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-27500.656472917508</v>
      </c>
      <c r="AI52">
        <f t="shared" si="38"/>
        <v>-27502.277128460872</v>
      </c>
      <c r="AJ52">
        <f t="shared" si="39"/>
        <v>228.69444595470304</v>
      </c>
      <c r="AK52">
        <f t="shared" si="61"/>
        <v>-16.257985358750659</v>
      </c>
      <c r="AL52">
        <f t="shared" si="40"/>
        <v>-27289.840667864919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-272.61785228721664</v>
      </c>
      <c r="AR52">
        <f t="shared" si="45"/>
        <v>-272.63391807219034</v>
      </c>
      <c r="AS52">
        <f t="shared" si="46"/>
        <v>2.26708001489289</v>
      </c>
      <c r="AT52">
        <f t="shared" si="47"/>
        <v>-0.16116768177459473</v>
      </c>
      <c r="AU52">
        <f t="shared" si="48"/>
        <v>-270.528005739072</v>
      </c>
      <c r="AW52">
        <v>49</v>
      </c>
      <c r="AX52">
        <f>IF(Z52&gt;0, (R52*SUMPRODUCT(K52:$K$98, X52:$X$98)-K52*$AZ$3)/Z52, 0)</f>
        <v>-14221.139758483921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2000000</v>
      </c>
      <c r="S53">
        <f t="shared" si="32"/>
        <v>-28296.830193856324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-460.951379651141</v>
      </c>
      <c r="AC53">
        <f t="shared" si="33"/>
        <v>-604.10286536285798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-21480.395074580021</v>
      </c>
      <c r="AI53">
        <f t="shared" si="38"/>
        <v>-21481.462513691087</v>
      </c>
      <c r="AJ53">
        <f t="shared" si="39"/>
        <v>143.15148571171699</v>
      </c>
      <c r="AK53">
        <f t="shared" si="61"/>
        <v>-32.266596575579875</v>
      </c>
      <c r="AL53">
        <f t="shared" si="40"/>
        <v>-21370.57762455495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-190.12335660318712</v>
      </c>
      <c r="AR53">
        <f t="shared" si="45"/>
        <v>-190.13280452563274</v>
      </c>
      <c r="AS53">
        <f t="shared" si="46"/>
        <v>1.2670363311172452</v>
      </c>
      <c r="AT53">
        <f t="shared" si="47"/>
        <v>-0.28559221680097951</v>
      </c>
      <c r="AU53">
        <f t="shared" si="48"/>
        <v>-189.15136041131646</v>
      </c>
      <c r="AW53">
        <v>50</v>
      </c>
      <c r="AX53">
        <f>IF(Z53&gt;0, (R53*SUMPRODUCT(K53:$K$98, X53:$X$98)-K53*$AZ$3)/Z53, 0)</f>
        <v>-28296.830193856324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2000000</v>
      </c>
      <c r="S54">
        <f t="shared" si="32"/>
        <v>-51332.826641462212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-604.10286536285798</v>
      </c>
      <c r="AC54">
        <f t="shared" si="33"/>
        <v>-678.63125180934946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-15830.149172774105</v>
      </c>
      <c r="AI54">
        <f t="shared" si="38"/>
        <v>-15830.810183764743</v>
      </c>
      <c r="AJ54">
        <f t="shared" si="39"/>
        <v>74.528386446491481</v>
      </c>
      <c r="AK54">
        <f t="shared" si="61"/>
        <v>-42.287200575400064</v>
      </c>
      <c r="AL54">
        <f t="shared" si="40"/>
        <v>-15798.568997893652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-125.1008305566605</v>
      </c>
      <c r="AR54">
        <f t="shared" si="45"/>
        <v>-125.10605432448689</v>
      </c>
      <c r="AS54">
        <f t="shared" si="46"/>
        <v>0.58897505909415027</v>
      </c>
      <c r="AT54">
        <f t="shared" si="47"/>
        <v>-0.33418282140998812</v>
      </c>
      <c r="AU54">
        <f t="shared" si="48"/>
        <v>-124.85126208680273</v>
      </c>
      <c r="AW54">
        <v>51</v>
      </c>
      <c r="AX54">
        <f>IF(Z54&gt;0, (R54*SUMPRODUCT(K54:$K$98, X54:$X$98)-K54*$AZ$3)/Z54, 0)</f>
        <v>-51332.826641462212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2000000</v>
      </c>
      <c r="S55">
        <f t="shared" si="32"/>
        <v>-91662.692255122674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-678.63125180934946</v>
      </c>
      <c r="AC55">
        <f t="shared" si="33"/>
        <v>-700.52228758324588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-10891.249885290526</v>
      </c>
      <c r="AI55">
        <f t="shared" si="38"/>
        <v>-10891.632004924124</v>
      </c>
      <c r="AJ55">
        <f t="shared" si="39"/>
        <v>21.891035773896419</v>
      </c>
      <c r="AK55">
        <f t="shared" si="61"/>
        <v>-47.50418762665447</v>
      </c>
      <c r="AL55">
        <f t="shared" si="40"/>
        <v>-10917.245156776882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-76.848409840979983</v>
      </c>
      <c r="AR55">
        <f t="shared" si="45"/>
        <v>-76.851106068366207</v>
      </c>
      <c r="AS55">
        <f t="shared" si="46"/>
        <v>0.15446264723647657</v>
      </c>
      <c r="AT55">
        <f t="shared" si="47"/>
        <v>-0.33518846030944516</v>
      </c>
      <c r="AU55">
        <f t="shared" si="48"/>
        <v>-77.031831881439174</v>
      </c>
      <c r="AW55">
        <v>52</v>
      </c>
      <c r="AX55">
        <f>IF(Z55&gt;0, (R55*SUMPRODUCT(K55:$K$98, X55:$X$98)-K55*$AZ$3)/Z55, 0)</f>
        <v>-91662.692255122674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2000000</v>
      </c>
      <c r="S56">
        <f t="shared" si="32"/>
        <v>-157103.43560929585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-700.52228758324588</v>
      </c>
      <c r="AC56">
        <f t="shared" si="33"/>
        <v>-685.21909493961516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-6408.7788621395039</v>
      </c>
      <c r="AI56">
        <f t="shared" si="38"/>
        <v>-6408.9969411052125</v>
      </c>
      <c r="AJ56">
        <f t="shared" si="39"/>
        <v>-15.303192643630723</v>
      </c>
      <c r="AK56">
        <f t="shared" si="61"/>
        <v>-49.036560130827219</v>
      </c>
      <c r="AL56">
        <f t="shared" si="40"/>
        <v>-6473.3366938796707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-40.375175826358877</v>
      </c>
      <c r="AR56">
        <f t="shared" si="45"/>
        <v>-40.376549719384982</v>
      </c>
      <c r="AS56">
        <f t="shared" si="46"/>
        <v>-9.6409800834501416E-2</v>
      </c>
      <c r="AT56">
        <f t="shared" si="47"/>
        <v>-0.30892932644285581</v>
      </c>
      <c r="AU56">
        <f t="shared" si="48"/>
        <v>-40.781888846662341</v>
      </c>
      <c r="AW56">
        <v>53</v>
      </c>
      <c r="AX56">
        <f>IF(Z56&gt;0, (R56*SUMPRODUCT(K56:$K$98, X56:$X$98)-K56*$AZ$3)/Z56, 0)</f>
        <v>-157103.43560929585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2000000</v>
      </c>
      <c r="S57">
        <f t="shared" si="32"/>
        <v>-262102.46605714338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-685.21909493961516</v>
      </c>
      <c r="AC57">
        <f t="shared" si="33"/>
        <v>-643.31605426185729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-3727.0372941834785</v>
      </c>
      <c r="AI57">
        <f t="shared" si="38"/>
        <v>-3727.1600164271758</v>
      </c>
      <c r="AJ57">
        <f t="shared" si="39"/>
        <v>-41.903040677757872</v>
      </c>
      <c r="AK57">
        <f t="shared" si="61"/>
        <v>-47.965336645773064</v>
      </c>
      <c r="AL57">
        <f t="shared" si="40"/>
        <v>-3817.028393750707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-20.96451675632515</v>
      </c>
      <c r="AR57">
        <f t="shared" si="45"/>
        <v>-20.9652070667061</v>
      </c>
      <c r="AS57">
        <f t="shared" si="46"/>
        <v>-0.23570383902538503</v>
      </c>
      <c r="AT57">
        <f t="shared" si="47"/>
        <v>-0.26980414320039342</v>
      </c>
      <c r="AU57">
        <f t="shared" si="48"/>
        <v>-21.470715048931879</v>
      </c>
      <c r="AW57">
        <v>54</v>
      </c>
      <c r="AX57">
        <f>IF(Z57&gt;0, (R57*SUMPRODUCT(K57:$K$98, X57:$X$98)-K57*$AZ$3)/Z57, 0)</f>
        <v>-262102.46605714338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2000000</v>
      </c>
      <c r="S58">
        <f t="shared" si="32"/>
        <v>-434528.96351600566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-643.31605426185729</v>
      </c>
      <c r="AC58">
        <f t="shared" si="33"/>
        <v>-590.81787771093548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-2140.452188673858</v>
      </c>
      <c r="AI58">
        <f t="shared" si="38"/>
        <v>-2140.5201723904015</v>
      </c>
      <c r="AJ58">
        <f t="shared" si="39"/>
        <v>-52.498176550921812</v>
      </c>
      <c r="AK58">
        <f t="shared" si="61"/>
        <v>-45.032123798330012</v>
      </c>
      <c r="AL58">
        <f t="shared" si="40"/>
        <v>-2238.0504727396533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-10.750004013528022</v>
      </c>
      <c r="AR58">
        <f t="shared" si="45"/>
        <v>-10.75034544849656</v>
      </c>
      <c r="AS58">
        <f t="shared" si="46"/>
        <v>-0.26366186155036953</v>
      </c>
      <c r="AT58">
        <f t="shared" si="47"/>
        <v>-0.22616506648983614</v>
      </c>
      <c r="AU58">
        <f t="shared" si="48"/>
        <v>-11.240172376536766</v>
      </c>
      <c r="AW58">
        <v>55</v>
      </c>
      <c r="AX58">
        <f>IF(Z58&gt;0, (R58*SUMPRODUCT(K58:$K$98, X58:$X$98)-K58*$AZ$3)/Z58, 0)</f>
        <v>-434528.96351600566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2000000</v>
      </c>
      <c r="S59">
        <f t="shared" si="32"/>
        <v>-724280.91727384436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-590.81787771093548</v>
      </c>
      <c r="AC59">
        <f t="shared" si="33"/>
        <v>-535.97619127156429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-1212.1322213462233</v>
      </c>
      <c r="AI59">
        <f t="shared" si="38"/>
        <v>-1212.1692219200677</v>
      </c>
      <c r="AJ59">
        <f t="shared" si="39"/>
        <v>-54.841686439371188</v>
      </c>
      <c r="AK59">
        <f t="shared" si="61"/>
        <v>-41.357251439765484</v>
      </c>
      <c r="AL59">
        <f t="shared" si="40"/>
        <v>-1308.3681597992042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-5.4354445328641416</v>
      </c>
      <c r="AR59">
        <f t="shared" si="45"/>
        <v>-5.4356104508747949</v>
      </c>
      <c r="AS59">
        <f t="shared" si="46"/>
        <v>-0.24592114579617796</v>
      </c>
      <c r="AT59">
        <f t="shared" si="47"/>
        <v>-0.18545422873331271</v>
      </c>
      <c r="AU59">
        <f t="shared" si="48"/>
        <v>-5.8669858254042859</v>
      </c>
      <c r="AW59">
        <v>56</v>
      </c>
      <c r="AX59">
        <f>IF(Z59&gt;0, (R59*SUMPRODUCT(K59:$K$98, X59:$X$98)-K59*$AZ$3)/Z59, 0)</f>
        <v>-724280.91727384436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2000000</v>
      </c>
      <c r="S60">
        <f t="shared" si="32"/>
        <v>-1220479.7431346595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-535.97619127156429</v>
      </c>
      <c r="AC60">
        <f t="shared" si="33"/>
        <v>-482.84762647148273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-673.98038008468166</v>
      </c>
      <c r="AI60">
        <f t="shared" si="38"/>
        <v>-674.00016114328537</v>
      </c>
      <c r="AJ60">
        <f t="shared" si="39"/>
        <v>-53.128564800081563</v>
      </c>
      <c r="AK60">
        <f t="shared" si="61"/>
        <v>-37.518333389009506</v>
      </c>
      <c r="AL60">
        <f t="shared" si="40"/>
        <v>-764.64705933237644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-2.6984495553690042</v>
      </c>
      <c r="AR60">
        <f t="shared" si="45"/>
        <v>-2.6985287538002511</v>
      </c>
      <c r="AS60">
        <f t="shared" si="46"/>
        <v>-0.21271353929347392</v>
      </c>
      <c r="AT60">
        <f t="shared" si="47"/>
        <v>-0.15021406118533953</v>
      </c>
      <c r="AU60">
        <f t="shared" si="48"/>
        <v>-3.0614563542790645</v>
      </c>
      <c r="AW60">
        <v>57</v>
      </c>
      <c r="AX60">
        <f>IF(Z60&gt;0, (R60*SUMPRODUCT(K60:$K$98, X60:$X$98)-K60*$AZ$3)/Z60, 0)</f>
        <v>-1220479.7431346595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2000000</v>
      </c>
      <c r="S61">
        <f t="shared" si="32"/>
        <v>-2089136.8636686148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-482.84762647148273</v>
      </c>
      <c r="AC61">
        <f t="shared" si="33"/>
        <v>-433.25678197957876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-368.55883556200286</v>
      </c>
      <c r="AI61">
        <f t="shared" si="38"/>
        <v>-368.56920483913149</v>
      </c>
      <c r="AJ61">
        <f t="shared" si="39"/>
        <v>-49.590844491903965</v>
      </c>
      <c r="AK61">
        <f t="shared" si="61"/>
        <v>-33.799333853003795</v>
      </c>
      <c r="AL61">
        <f t="shared" si="40"/>
        <v>-451.95938318403927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-1.3175158666878282</v>
      </c>
      <c r="AR61">
        <f t="shared" si="45"/>
        <v>-1.3175529345473525</v>
      </c>
      <c r="AS61">
        <f t="shared" si="46"/>
        <v>-0.17727623965628828</v>
      </c>
      <c r="AT61">
        <f t="shared" si="47"/>
        <v>-0.12082510128106816</v>
      </c>
      <c r="AU61">
        <f t="shared" si="48"/>
        <v>-1.615654275484709</v>
      </c>
      <c r="AW61">
        <v>58</v>
      </c>
      <c r="AX61">
        <f>IF(Z61&gt;0, (R61*SUMPRODUCT(K61:$K$98, X61:$X$98)-K61*$AZ$3)/Z61, 0)</f>
        <v>-2089136.8636686148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2000000</v>
      </c>
      <c r="S62">
        <f t="shared" si="32"/>
        <v>-3643869.5279433592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-433.25678197957876</v>
      </c>
      <c r="AC62">
        <f t="shared" si="33"/>
        <v>-387.88742816120146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-197.72473717847438</v>
      </c>
      <c r="AI62">
        <f t="shared" si="38"/>
        <v>-197.73005964440225</v>
      </c>
      <c r="AJ62">
        <f t="shared" si="39"/>
        <v>-45.369353818377306</v>
      </c>
      <c r="AK62">
        <f t="shared" si="61"/>
        <v>-30.327974738570518</v>
      </c>
      <c r="AL62">
        <f t="shared" si="40"/>
        <v>-273.42738820135008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-0.63109103557394208</v>
      </c>
      <c r="AR62">
        <f t="shared" si="45"/>
        <v>-0.63110802363816787</v>
      </c>
      <c r="AS62">
        <f t="shared" si="46"/>
        <v>-0.14480834767131709</v>
      </c>
      <c r="AT62">
        <f t="shared" si="47"/>
        <v>-9.6799789736721403E-2</v>
      </c>
      <c r="AU62">
        <f t="shared" si="48"/>
        <v>-0.87271616104620642</v>
      </c>
      <c r="AW62">
        <v>59</v>
      </c>
      <c r="AX62">
        <f>IF(Z62&gt;0, (R62*SUMPRODUCT(K62:$K$98, X62:$X$98)-K62*$AZ$3)/Z62, 0)</f>
        <v>-3643869.5279433592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2000000</v>
      </c>
      <c r="S63">
        <f t="shared" si="32"/>
        <v>-6490204.7641288014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-387.88742816120146</v>
      </c>
      <c r="AC63">
        <f t="shared" si="33"/>
        <v>-346.8338141208244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-103.89049154098741</v>
      </c>
      <c r="AI63">
        <f t="shared" si="38"/>
        <v>-103.89316351996747</v>
      </c>
      <c r="AJ63">
        <f t="shared" si="39"/>
        <v>-41.053614040377056</v>
      </c>
      <c r="AK63">
        <f t="shared" si="61"/>
        <v>-27.152119971284105</v>
      </c>
      <c r="AL63">
        <f t="shared" si="40"/>
        <v>-172.09889753162861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-0.29606616803170444</v>
      </c>
      <c r="AR63">
        <f t="shared" si="45"/>
        <v>-0.29607378261284611</v>
      </c>
      <c r="AS63">
        <f t="shared" si="46"/>
        <v>-0.1169942120063194</v>
      </c>
      <c r="AT63">
        <f t="shared" si="47"/>
        <v>-7.7377861964043934E-2</v>
      </c>
      <c r="AU63">
        <f t="shared" si="48"/>
        <v>-0.49044585658320938</v>
      </c>
      <c r="AW63">
        <v>60</v>
      </c>
      <c r="AX63">
        <f>IF(Z63&gt;0, (R63*SUMPRODUCT(K63:$K$98, X63:$X$98)-K63*$AZ$3)/Z63, 0)</f>
        <v>-6490204.7641288014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2000000</v>
      </c>
      <c r="S64">
        <f t="shared" si="32"/>
        <v>-11837127.51752401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-346.8338141208244</v>
      </c>
      <c r="AC64">
        <f t="shared" si="33"/>
        <v>-309.91139361389992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-53.447766437927434</v>
      </c>
      <c r="AI64">
        <f t="shared" si="38"/>
        <v>-53.449075502956745</v>
      </c>
      <c r="AJ64">
        <f t="shared" si="39"/>
        <v>-36.922420506924482</v>
      </c>
      <c r="AK64">
        <f t="shared" si="61"/>
        <v>-24.278366988457709</v>
      </c>
      <c r="AL64">
        <f t="shared" si="40"/>
        <v>-114.64986299833893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-0.13599549429073354</v>
      </c>
      <c r="AR64">
        <f t="shared" si="45"/>
        <v>-0.13599882514920686</v>
      </c>
      <c r="AS64">
        <f t="shared" si="46"/>
        <v>-9.3947477357750248E-2</v>
      </c>
      <c r="AT64">
        <f t="shared" si="47"/>
        <v>-6.1775238503215688E-2</v>
      </c>
      <c r="AU64">
        <f t="shared" si="48"/>
        <v>-0.29172154101017278</v>
      </c>
      <c r="AW64">
        <v>61</v>
      </c>
      <c r="AX64">
        <f>IF(Z64&gt;0, (R64*SUMPRODUCT(K64:$K$98, X64:$X$98)-K64*$AZ$3)/Z64, 0)</f>
        <v>-11837127.51752401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2000000</v>
      </c>
      <c r="S65">
        <f t="shared" si="32"/>
        <v>-22143279.142450769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-309.91139361389992</v>
      </c>
      <c r="AC65">
        <f t="shared" si="33"/>
        <v>-276.81659743412257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-26.836662210318714</v>
      </c>
      <c r="AI65">
        <f t="shared" si="38"/>
        <v>-26.837287268142475</v>
      </c>
      <c r="AJ65">
        <f t="shared" si="39"/>
        <v>-33.094796179777347</v>
      </c>
      <c r="AK65">
        <f t="shared" si="61"/>
        <v>-21.693797552972995</v>
      </c>
      <c r="AL65">
        <f t="shared" si="40"/>
        <v>-81.625881000892818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-6.0968489585400541E-2</v>
      </c>
      <c r="AR65">
        <f t="shared" si="45"/>
        <v>-6.0969909614132858E-2</v>
      </c>
      <c r="AS65">
        <f t="shared" si="46"/>
        <v>-7.5185942290613414E-2</v>
      </c>
      <c r="AT65">
        <f t="shared" si="47"/>
        <v>-4.928474561444033E-2</v>
      </c>
      <c r="AU65">
        <f t="shared" si="48"/>
        <v>-0.1854405975191866</v>
      </c>
      <c r="AW65">
        <v>62</v>
      </c>
      <c r="AX65">
        <f>IF(Z65&gt;0, (R65*SUMPRODUCT(K65:$K$98, X65:$X$98)-K65*$AZ$3)/Z65, 0)</f>
        <v>-22143279.142450769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2000000</v>
      </c>
      <c r="S66">
        <f t="shared" si="32"/>
        <v>-42589622.262801774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-276.81659743412257</v>
      </c>
      <c r="AC66">
        <f t="shared" si="33"/>
        <v>-247.20721621471861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-13.143489222068624</v>
      </c>
      <c r="AI66">
        <f t="shared" si="38"/>
        <v>-13.143779442083595</v>
      </c>
      <c r="AJ66">
        <f t="shared" si="39"/>
        <v>-29.609381219403957</v>
      </c>
      <c r="AK66">
        <f t="shared" si="61"/>
        <v>-19.377161820388583</v>
      </c>
      <c r="AL66">
        <f t="shared" si="40"/>
        <v>-62.130322481876135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-2.6660579613581478E-2</v>
      </c>
      <c r="AR66">
        <f t="shared" si="45"/>
        <v>-2.6661168303059885E-2</v>
      </c>
      <c r="AS66">
        <f t="shared" si="46"/>
        <v>-6.0060403441679164E-2</v>
      </c>
      <c r="AT66">
        <f t="shared" si="47"/>
        <v>-3.9305115762586953E-2</v>
      </c>
      <c r="AU66">
        <f t="shared" si="48"/>
        <v>-0.12602668750732601</v>
      </c>
      <c r="AW66">
        <v>63</v>
      </c>
      <c r="AX66">
        <f>IF(Z66&gt;0, (R66*SUMPRODUCT(K66:$K$98, X66:$X$98)-K66*$AZ$3)/Z66, 0)</f>
        <v>-42589622.262801774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-84443681.651165485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-247.20721621471861</v>
      </c>
      <c r="AC67">
        <f t="shared" ref="AC67:AC89" si="64">S67*Z67</f>
        <v>-220.74249312559172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-6.2645536872077079</v>
      </c>
      <c r="AI67">
        <f t="shared" ref="AI67:AI89" si="69">SUM(AE67:AH67)</f>
        <v>-6.2646843911803494</v>
      </c>
      <c r="AJ67">
        <f t="shared" ref="AJ67:AJ89" si="70">AB67-AC67</f>
        <v>-26.464723089126892</v>
      </c>
      <c r="AK67">
        <f t="shared" si="61"/>
        <v>-17.304505135030304</v>
      </c>
      <c r="AL67">
        <f t="shared" ref="AL67:AL89" si="71">SUM(AI67:AK67)</f>
        <v>-50.033912615337549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-1.1345692960563657E-2</v>
      </c>
      <c r="AR67">
        <f t="shared" ref="AR67:AR89" si="76">AI67*$K67</f>
        <v>-1.1345929677689307E-2</v>
      </c>
      <c r="AS67">
        <f t="shared" ref="AS67:AS89" si="77">AJ67*$K67</f>
        <v>-4.7930090066704858E-2</v>
      </c>
      <c r="AT67">
        <f t="shared" ref="AT67:AT89" si="78">AK67*$K67</f>
        <v>-3.134007814434768E-2</v>
      </c>
      <c r="AU67">
        <f t="shared" ref="AU67:AU89" si="79">AL67*$K67</f>
        <v>-9.0616097888741851E-2</v>
      </c>
      <c r="AW67">
        <v>64</v>
      </c>
      <c r="AX67">
        <f>IF(Z67&gt;0, (R67*SUMPRODUCT(K67:$K$98, X67:$X$98)-K67*$AZ$3)/Z67, 0)</f>
        <v>-84443681.651165485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2000000</v>
      </c>
      <c r="S68">
        <f t="shared" si="63"/>
        <v>-172872908.13262337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-220.74249312559172</v>
      </c>
      <c r="AC68">
        <f t="shared" si="64"/>
        <v>-197.1008176857483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-2.8955799604136812</v>
      </c>
      <c r="AI68">
        <f t="shared" si="69"/>
        <v>-2.8956369678475857</v>
      </c>
      <c r="AJ68">
        <f t="shared" si="70"/>
        <v>-23.641675439843425</v>
      </c>
      <c r="AK68">
        <f t="shared" si="61"/>
        <v>-15.451974518791422</v>
      </c>
      <c r="AL68">
        <f t="shared" si="71"/>
        <v>-41.989286926482436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-4.6822913168549874E-3</v>
      </c>
      <c r="AR68">
        <f t="shared" si="76"/>
        <v>-4.6823835006027745E-3</v>
      </c>
      <c r="AS68">
        <f t="shared" si="77"/>
        <v>-3.8229720173939788E-2</v>
      </c>
      <c r="AT68">
        <f t="shared" si="78"/>
        <v>-2.4986581999712806E-2</v>
      </c>
      <c r="AU68">
        <f t="shared" si="79"/>
        <v>-6.7898685674255374E-2</v>
      </c>
      <c r="AW68">
        <v>65</v>
      </c>
      <c r="AX68">
        <f>IF(Z68&gt;0, (R68*SUMPRODUCT(K68:$K$98, X68:$X$98)-K68*$AZ$3)/Z68, 0)</f>
        <v>-172872908.13262337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2000000</v>
      </c>
      <c r="S69">
        <f t="shared" si="63"/>
        <v>-366365441.80934185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-197.1008176857483</v>
      </c>
      <c r="AC69">
        <f t="shared" si="64"/>
        <v>-175.98673110849012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-1.2967775080256889</v>
      </c>
      <c r="AI69">
        <f t="shared" si="69"/>
        <v>-1.296801525947554</v>
      </c>
      <c r="AJ69">
        <f t="shared" si="70"/>
        <v>-21.114086577258178</v>
      </c>
      <c r="AK69">
        <f t="shared" si="61"/>
        <v>-13.797057238002383</v>
      </c>
      <c r="AL69">
        <f t="shared" si="71"/>
        <v>-36.207945341208116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-1.8722779166658794E-3</v>
      </c>
      <c r="AR69">
        <f t="shared" si="76"/>
        <v>-1.8723125935664533E-3</v>
      </c>
      <c r="AS69">
        <f t="shared" si="77"/>
        <v>-3.0484364345089211E-2</v>
      </c>
      <c r="AT69">
        <f t="shared" si="78"/>
        <v>-1.9920090703158054E-2</v>
      </c>
      <c r="AU69">
        <f t="shared" si="79"/>
        <v>-5.2276767641813722E-2</v>
      </c>
      <c r="AW69">
        <v>66</v>
      </c>
      <c r="AX69">
        <f>IF(Z69&gt;0, (R69*SUMPRODUCT(K69:$K$98, X69:$X$98)-K69*$AZ$3)/Z69, 0)</f>
        <v>-366365441.80934185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2000000</v>
      </c>
      <c r="S70">
        <f t="shared" si="63"/>
        <v>-804974545.6308471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-175.98673110849012</v>
      </c>
      <c r="AC70">
        <f t="shared" si="64"/>
        <v>-157.13255975375057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-0.56070590835228773</v>
      </c>
      <c r="AI70">
        <f t="shared" si="69"/>
        <v>-0.56071566844722531</v>
      </c>
      <c r="AJ70">
        <f t="shared" si="70"/>
        <v>-18.854171354739549</v>
      </c>
      <c r="AK70">
        <f t="shared" si="61"/>
        <v>-12.31907117759431</v>
      </c>
      <c r="AL70">
        <f t="shared" si="71"/>
        <v>-31.733958200781085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-7.2280634348202265E-4</v>
      </c>
      <c r="AR70">
        <f t="shared" si="76"/>
        <v>-7.228189252266213E-4</v>
      </c>
      <c r="AS70">
        <f t="shared" si="77"/>
        <v>-2.4304924298640455E-2</v>
      </c>
      <c r="AT70">
        <f t="shared" si="78"/>
        <v>-1.5880522499108755E-2</v>
      </c>
      <c r="AU70">
        <f t="shared" si="79"/>
        <v>-4.0908265722975831E-2</v>
      </c>
      <c r="AW70">
        <v>67</v>
      </c>
      <c r="AX70">
        <f>IF(Z70&gt;0, (R70*SUMPRODUCT(K70:$K$98, X70:$X$98)-K70*$AZ$3)/Z70, 0)</f>
        <v>-804974545.6308471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2000000</v>
      </c>
      <c r="S71">
        <f t="shared" si="63"/>
        <v>-1835055043.8992722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-157.13255975375057</v>
      </c>
      <c r="AC71">
        <f t="shared" si="64"/>
        <v>-140.29752931665095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-0.23359150777485277</v>
      </c>
      <c r="AI71">
        <f t="shared" si="69"/>
        <v>-0.23359533048114658</v>
      </c>
      <c r="AJ71">
        <f t="shared" si="70"/>
        <v>-16.835030437099618</v>
      </c>
      <c r="AK71">
        <f t="shared" si="61"/>
        <v>-10.999279182762541</v>
      </c>
      <c r="AL71">
        <f t="shared" si="71"/>
        <v>-28.067904950343305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-2.6885978697332389E-4</v>
      </c>
      <c r="AR71">
        <f t="shared" si="76"/>
        <v>-2.6886418684217878E-4</v>
      </c>
      <c r="AS71">
        <f t="shared" si="77"/>
        <v>-1.9376828978605966E-2</v>
      </c>
      <c r="AT71">
        <f t="shared" si="78"/>
        <v>-1.2659980176967789E-2</v>
      </c>
      <c r="AU71">
        <f t="shared" si="79"/>
        <v>-3.2305673342415929E-2</v>
      </c>
      <c r="AW71">
        <v>68</v>
      </c>
      <c r="AX71">
        <f>IF(Z71&gt;0, (R71*SUMPRODUCT(K71:$K$98, X71:$X$98)-K71*$AZ$3)/Z71, 0)</f>
        <v>-1835055043.8992722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2000000</v>
      </c>
      <c r="S72">
        <f t="shared" si="63"/>
        <v>-4350449109.1171055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-140.29752931665095</v>
      </c>
      <c r="AC72">
        <f t="shared" si="64"/>
        <v>-125.26587563764949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-9.379160873512081E-2</v>
      </c>
      <c r="AI72">
        <f t="shared" si="69"/>
        <v>-9.3793048424133316E-2</v>
      </c>
      <c r="AJ72">
        <f t="shared" si="70"/>
        <v>-15.031653679001465</v>
      </c>
      <c r="AK72">
        <f t="shared" ref="AK72:AK89" si="92">G72*SUM(AB72:AB72, AE72:AF72)</f>
        <v>-9.8208270521655674</v>
      </c>
      <c r="AL72">
        <f t="shared" si="71"/>
        <v>-24.946273779591166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-9.6386178684243706E-5</v>
      </c>
      <c r="AR72">
        <f t="shared" si="76"/>
        <v>-9.6387658199567953E-5</v>
      </c>
      <c r="AS72">
        <f t="shared" si="77"/>
        <v>-1.5447476346371449E-2</v>
      </c>
      <c r="AT72">
        <f t="shared" si="78"/>
        <v>-1.0092501918272653E-2</v>
      </c>
      <c r="AU72">
        <f t="shared" si="79"/>
        <v>-2.5636365922843671E-2</v>
      </c>
      <c r="AW72">
        <v>69</v>
      </c>
      <c r="AX72">
        <f>IF(Z72&gt;0, (R72*SUMPRODUCT(K72:$K$98, X72:$X$98)-K72*$AZ$3)/Z72, 0)</f>
        <v>-4350449109.1171055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2000000</v>
      </c>
      <c r="S73">
        <f t="shared" si="63"/>
        <v>-10750994085.554899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-125.26587563764949</v>
      </c>
      <c r="AC73">
        <f t="shared" si="64"/>
        <v>-111.84461261419561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-3.620530890373945E-2</v>
      </c>
      <c r="AI73">
        <f t="shared" si="69"/>
        <v>-3.6205829063139239E-2</v>
      </c>
      <c r="AJ73">
        <f t="shared" si="70"/>
        <v>-13.421263023453875</v>
      </c>
      <c r="AK73">
        <f t="shared" si="92"/>
        <v>-8.7686112946354644</v>
      </c>
      <c r="AL73">
        <f t="shared" si="71"/>
        <v>-22.22608014715248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-3.3220411836946047E-5</v>
      </c>
      <c r="AR73">
        <f t="shared" si="76"/>
        <v>-3.3220889112517094E-5</v>
      </c>
      <c r="AS73">
        <f t="shared" si="77"/>
        <v>-1.2314765389698498E-2</v>
      </c>
      <c r="AT73">
        <f t="shared" si="78"/>
        <v>-8.0456951553809376E-3</v>
      </c>
      <c r="AU73">
        <f t="shared" si="79"/>
        <v>-2.0393681434191954E-2</v>
      </c>
      <c r="AW73">
        <v>70</v>
      </c>
      <c r="AX73">
        <f>IF(Z73&gt;0, (R73*SUMPRODUCT(K73:$K$98, X73:$X$98)-K73*$AZ$3)/Z73, 0)</f>
        <v>-10750994085.554899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2000000</v>
      </c>
      <c r="S74">
        <f t="shared" si="63"/>
        <v>-27757516818.291092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-111.84461261419561</v>
      </c>
      <c r="AC74">
        <f t="shared" si="64"/>
        <v>-99.861289218864101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-1.3403051223901778E-2</v>
      </c>
      <c r="AI74">
        <f t="shared" si="69"/>
        <v>-1.3403231105426974E-2</v>
      </c>
      <c r="AJ74">
        <f t="shared" si="70"/>
        <v>-11.98332339533151</v>
      </c>
      <c r="AK74">
        <f t="shared" si="92"/>
        <v>-7.8291228829936932</v>
      </c>
      <c r="AL74">
        <f t="shared" si="71"/>
        <v>-19.825849509430629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-1.0980406283033913E-5</v>
      </c>
      <c r="AR74">
        <f t="shared" si="76"/>
        <v>-1.0980553650390529E-5</v>
      </c>
      <c r="AS74">
        <f t="shared" si="77"/>
        <v>-9.8172988600591562E-3</v>
      </c>
      <c r="AT74">
        <f t="shared" si="78"/>
        <v>-6.4139835518768236E-3</v>
      </c>
      <c r="AU74">
        <f t="shared" si="79"/>
        <v>-1.6242262965586368E-2</v>
      </c>
      <c r="AW74">
        <v>71</v>
      </c>
      <c r="AX74">
        <f>IF(Z74&gt;0, (R74*SUMPRODUCT(K74:$K$98, X74:$X$98)-K74*$AZ$3)/Z74, 0)</f>
        <v>-27757516818.291092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2000000</v>
      </c>
      <c r="S75">
        <f t="shared" si="63"/>
        <v>-75039348348.757629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-99.861289218864101</v>
      </c>
      <c r="AC75">
        <f t="shared" si="64"/>
        <v>-89.161874649499509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-4.7469051743678735E-3</v>
      </c>
      <c r="AI75">
        <f t="shared" si="69"/>
        <v>-4.7469645844484586E-3</v>
      </c>
      <c r="AJ75">
        <f t="shared" si="70"/>
        <v>-10.699414569364592</v>
      </c>
      <c r="AK75">
        <f t="shared" si="92"/>
        <v>-6.9902902453204874</v>
      </c>
      <c r="AL75">
        <f t="shared" si="71"/>
        <v>-17.694451779269528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-3.4722202517057591E-6</v>
      </c>
      <c r="AR75">
        <f t="shared" si="76"/>
        <v>-3.4722637084164762E-6</v>
      </c>
      <c r="AS75">
        <f t="shared" si="77"/>
        <v>-7.8263042096876536E-3</v>
      </c>
      <c r="AT75">
        <f t="shared" si="78"/>
        <v>-5.1131898497077518E-3</v>
      </c>
      <c r="AU75">
        <f t="shared" si="79"/>
        <v>-1.2942966323103822E-2</v>
      </c>
      <c r="AW75">
        <v>72</v>
      </c>
      <c r="AX75">
        <f>IF(Z75&gt;0, (R75*SUMPRODUCT(K75:$K$98, X75:$X$98)-K75*$AZ$3)/Z75, 0)</f>
        <v>-75039348348.757629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2000000</v>
      </c>
      <c r="S76">
        <f t="shared" si="63"/>
        <v>-212937091670.51611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-89.161874649499509</v>
      </c>
      <c r="AC76">
        <f t="shared" si="64"/>
        <v>-79.608819595138655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-1.6049177024488723E-3</v>
      </c>
      <c r="AI76">
        <f t="shared" si="69"/>
        <v>-1.6049363954860907E-3</v>
      </c>
      <c r="AJ76">
        <f t="shared" si="70"/>
        <v>-9.5530550543608541</v>
      </c>
      <c r="AK76">
        <f t="shared" si="92"/>
        <v>-6.2413312254649664</v>
      </c>
      <c r="AL76">
        <f t="shared" si="71"/>
        <v>-15.795991216221307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-1.0481693455421676E-6</v>
      </c>
      <c r="AR76">
        <f t="shared" si="76"/>
        <v>-1.0481815539367522E-6</v>
      </c>
      <c r="AS76">
        <f t="shared" si="77"/>
        <v>-6.239085935047628E-3</v>
      </c>
      <c r="AT76">
        <f t="shared" si="78"/>
        <v>-4.0762040669907289E-3</v>
      </c>
      <c r="AU76">
        <f t="shared" si="79"/>
        <v>-1.0316338183592294E-2</v>
      </c>
      <c r="AW76">
        <v>73</v>
      </c>
      <c r="AX76">
        <f>IF(Z76&gt;0, (R76*SUMPRODUCT(K76:$K$98, X76:$X$98)-K76*$AZ$3)/Z76, 0)</f>
        <v>-212937091670.51611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2000000</v>
      </c>
      <c r="S77">
        <f t="shared" si="63"/>
        <v>-636065316492.54871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-79.608819595138655</v>
      </c>
      <c r="AC77">
        <f t="shared" si="64"/>
        <v>-71.079304101717725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-5.1674740250615809E-4</v>
      </c>
      <c r="AI77">
        <f t="shared" si="69"/>
        <v>-5.1675298992794158E-4</v>
      </c>
      <c r="AJ77">
        <f t="shared" si="70"/>
        <v>-8.5295154934209307</v>
      </c>
      <c r="AK77">
        <f t="shared" si="92"/>
        <v>-5.5726173716597067</v>
      </c>
      <c r="AL77">
        <f t="shared" si="71"/>
        <v>-14.102649618070565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-3.0132763743065205E-7</v>
      </c>
      <c r="AR77">
        <f t="shared" si="76"/>
        <v>-3.0133089558850089E-7</v>
      </c>
      <c r="AS77">
        <f t="shared" si="77"/>
        <v>-4.9737623055203318E-3</v>
      </c>
      <c r="AT77">
        <f t="shared" si="78"/>
        <v>-3.2495250460155309E-3</v>
      </c>
      <c r="AU77">
        <f t="shared" si="79"/>
        <v>-8.2235886824314503E-3</v>
      </c>
      <c r="AW77">
        <v>74</v>
      </c>
      <c r="AX77">
        <f>IF(Z77&gt;0, (R77*SUMPRODUCT(K77:$K$98, X77:$X$98)-K77*$AZ$3)/Z77, 0)</f>
        <v>-636065316492.54871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2000000</v>
      </c>
      <c r="S78">
        <f t="shared" si="63"/>
        <v>-2005763775429.5623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-71.079304101717725</v>
      </c>
      <c r="AC78">
        <f t="shared" si="64"/>
        <v>-63.463664633768325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-1.5798060757876868E-4</v>
      </c>
      <c r="AI78">
        <f t="shared" si="69"/>
        <v>-1.5798218961114485E-4</v>
      </c>
      <c r="AJ78">
        <f t="shared" si="70"/>
        <v>-7.6156394679493999</v>
      </c>
      <c r="AK78">
        <f t="shared" si="92"/>
        <v>-4.9755512871202408</v>
      </c>
      <c r="AL78">
        <f t="shared" si="71"/>
        <v>-12.591348737259253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-8.2251991375518949E-8</v>
      </c>
      <c r="AR78">
        <f t="shared" si="76"/>
        <v>-8.2252815054547379E-8</v>
      </c>
      <c r="AS78">
        <f t="shared" si="77"/>
        <v>-3.9650531887245322E-3</v>
      </c>
      <c r="AT78">
        <f t="shared" si="78"/>
        <v>-2.5905015041331313E-3</v>
      </c>
      <c r="AU78">
        <f t="shared" si="79"/>
        <v>-6.5556369456727191E-3</v>
      </c>
      <c r="AW78">
        <v>75</v>
      </c>
      <c r="AX78">
        <f>IF(Z78&gt;0, (R78*SUMPRODUCT(K78:$K$98, X78:$X$98)-K78*$AZ$3)/Z78, 0)</f>
        <v>-2005763775429.5623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2000000</v>
      </c>
      <c r="S79">
        <f t="shared" si="63"/>
        <v>-6696071838162.5889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-63.463664633768325</v>
      </c>
      <c r="AC79">
        <f t="shared" si="64"/>
        <v>-56.663986350594392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-4.5723936565921357E-5</v>
      </c>
      <c r="AI79">
        <f t="shared" si="69"/>
        <v>-4.5724359679559619E-5</v>
      </c>
      <c r="AJ79">
        <f t="shared" si="70"/>
        <v>-6.7996782831739324</v>
      </c>
      <c r="AK79">
        <f t="shared" si="92"/>
        <v>-4.4424565243637835</v>
      </c>
      <c r="AL79">
        <f t="shared" si="71"/>
        <v>-11.242180531897397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-2.1255348620420819E-8</v>
      </c>
      <c r="AR79">
        <f t="shared" si="76"/>
        <v>-2.1255545310132222E-8</v>
      </c>
      <c r="AS79">
        <f t="shared" si="77"/>
        <v>-3.1609162130472857E-3</v>
      </c>
      <c r="AT79">
        <f t="shared" si="78"/>
        <v>-2.0651319472521556E-3</v>
      </c>
      <c r="AU79">
        <f t="shared" si="79"/>
        <v>-5.2260694158447526E-3</v>
      </c>
      <c r="AW79">
        <v>76</v>
      </c>
      <c r="AX79">
        <f>IF(Z79&gt;0, (R79*SUMPRODUCT(K79:$K$98, X79:$X$98)-K79*$AZ$3)/Z79, 0)</f>
        <v>-6696071838162.5889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2000000</v>
      </c>
      <c r="S80">
        <f t="shared" si="63"/>
        <v>-23988354839438.063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-56.663986350594392</v>
      </c>
      <c r="AC80">
        <f t="shared" si="64"/>
        <v>-50.592844974148015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-1.2537182966995757E-5</v>
      </c>
      <c r="AI80">
        <f t="shared" si="69"/>
        <v>-1.2537288419923465E-5</v>
      </c>
      <c r="AJ80">
        <f t="shared" si="70"/>
        <v>-6.0711413764463771</v>
      </c>
      <c r="AK80">
        <f t="shared" si="92"/>
        <v>-3.9664790445416078</v>
      </c>
      <c r="AL80">
        <f t="shared" si="71"/>
        <v>-10.037632958276404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-5.2036318137785781E-9</v>
      </c>
      <c r="AR80">
        <f t="shared" si="76"/>
        <v>-5.2036755826388494E-9</v>
      </c>
      <c r="AS80">
        <f t="shared" si="77"/>
        <v>-2.5198630741523043E-3</v>
      </c>
      <c r="AT80">
        <f t="shared" si="78"/>
        <v>-1.646310546731112E-3</v>
      </c>
      <c r="AU80">
        <f t="shared" si="79"/>
        <v>-4.1661788245589988E-3</v>
      </c>
      <c r="AW80">
        <v>77</v>
      </c>
      <c r="AX80">
        <f>IF(Z80&gt;0, (R80*SUMPRODUCT(K80:$K$98, X80:$X$98)-K80*$AZ$3)/Z80, 0)</f>
        <v>-23988354839438.063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2000000</v>
      </c>
      <c r="S81">
        <f t="shared" si="63"/>
        <v>-92674820114979.109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-50.592844974148015</v>
      </c>
      <c r="AC81">
        <f t="shared" si="64"/>
        <v>-45.172183017117973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-3.2010825096969981E-6</v>
      </c>
      <c r="AI81">
        <f t="shared" si="69"/>
        <v>-3.2011068810326862E-6</v>
      </c>
      <c r="AJ81">
        <f t="shared" si="70"/>
        <v>-5.4206619570300418</v>
      </c>
      <c r="AK81">
        <f t="shared" si="92"/>
        <v>-3.5414991481903613</v>
      </c>
      <c r="AL81">
        <f t="shared" si="71"/>
        <v>-8.9621643063272849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-1.186275174831072E-9</v>
      </c>
      <c r="AR81">
        <f t="shared" si="76"/>
        <v>-1.1862842064978336E-9</v>
      </c>
      <c r="AS81">
        <f t="shared" si="77"/>
        <v>-2.0088194200856852E-3</v>
      </c>
      <c r="AT81">
        <f t="shared" si="78"/>
        <v>-1.3124286888754023E-3</v>
      </c>
      <c r="AU81">
        <f t="shared" si="79"/>
        <v>-3.321249295245294E-3</v>
      </c>
      <c r="AW81">
        <v>78</v>
      </c>
      <c r="AX81">
        <f>IF(Z81&gt;0, (R81*SUMPRODUCT(K81:$K$98, X81:$X$98)-K81*$AZ$3)/Z81, 0)</f>
        <v>-92674820114979.109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2000000</v>
      </c>
      <c r="S82">
        <f t="shared" si="63"/>
        <v>-388270389479372.5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-45.172183017117973</v>
      </c>
      <c r="AC82">
        <f t="shared" si="64"/>
        <v>-40.332306266309892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-7.5735118676377268E-7</v>
      </c>
      <c r="AI82">
        <f t="shared" si="69"/>
        <v>-7.5735638060643482E-7</v>
      </c>
      <c r="AJ82">
        <f t="shared" si="70"/>
        <v>-4.8398767508080809</v>
      </c>
      <c r="AK82">
        <f t="shared" si="92"/>
        <v>-3.1620528111982584</v>
      </c>
      <c r="AL82">
        <f t="shared" si="71"/>
        <v>-8.0019303193627191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-2.505923801795177E-10</v>
      </c>
      <c r="AR82">
        <f t="shared" si="76"/>
        <v>-2.5059409871831148E-10</v>
      </c>
      <c r="AS82">
        <f t="shared" si="77"/>
        <v>-1.6014185439426878E-3</v>
      </c>
      <c r="AT82">
        <f t="shared" si="78"/>
        <v>-1.0462601155976823E-3</v>
      </c>
      <c r="AU82">
        <f t="shared" si="79"/>
        <v>-2.6476789101344688E-3</v>
      </c>
      <c r="AW82">
        <v>79</v>
      </c>
      <c r="AX82">
        <f>IF(Z82&gt;0, (R82*SUMPRODUCT(K82:$K$98, X82:$X$98)-K82*$AZ$3)/Z82, 0)</f>
        <v>-388270389479372.5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2000000</v>
      </c>
      <c r="S83">
        <f t="shared" si="63"/>
        <v>-1775442326132777.5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-40.332306266309892</v>
      </c>
      <c r="AC83">
        <f t="shared" si="64"/>
        <v>-36.010987737994093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-1.6511051746045388E-7</v>
      </c>
      <c r="AI83">
        <f t="shared" si="69"/>
        <v>-1.6511153160175287E-7</v>
      </c>
      <c r="AJ83">
        <f t="shared" si="70"/>
        <v>-4.3213185283157998</v>
      </c>
      <c r="AK83">
        <f t="shared" si="92"/>
        <v>-2.8232614386416928</v>
      </c>
      <c r="AL83">
        <f t="shared" si="71"/>
        <v>-7.1445801320690236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-4.8778368097500192E-11</v>
      </c>
      <c r="AR83">
        <f t="shared" si="76"/>
        <v>-4.8778667703838695E-11</v>
      </c>
      <c r="AS83">
        <f t="shared" si="77"/>
        <v>-1.2766410588666594E-3</v>
      </c>
      <c r="AT83">
        <f t="shared" si="78"/>
        <v>-8.3407215850151253E-4</v>
      </c>
      <c r="AU83">
        <f t="shared" si="79"/>
        <v>-2.1107132661468395E-3</v>
      </c>
      <c r="AW83">
        <v>80</v>
      </c>
      <c r="AX83">
        <f>IF(Z83&gt;0, (R83*SUMPRODUCT(K83:$K$98, X83:$X$98)-K83*$AZ$3)/Z83, 0)</f>
        <v>-1775442326132777.5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2000000</v>
      </c>
      <c r="S84">
        <f t="shared" si="63"/>
        <v>-8927288512837971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-36.010987737994093</v>
      </c>
      <c r="AC84">
        <f t="shared" si="64"/>
        <v>-32.152667623251453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-3.2956762884530307E-8</v>
      </c>
      <c r="AI84">
        <f t="shared" si="69"/>
        <v>-3.295694296534419E-8</v>
      </c>
      <c r="AJ84">
        <f t="shared" si="70"/>
        <v>-3.8583201147426394</v>
      </c>
      <c r="AK84">
        <f t="shared" si="92"/>
        <v>-2.5207691416595868</v>
      </c>
      <c r="AL84">
        <f t="shared" si="71"/>
        <v>-6.3790892893591691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-8.6931876211159123E-12</v>
      </c>
      <c r="AR84">
        <f t="shared" si="76"/>
        <v>-8.6932351220281681E-12</v>
      </c>
      <c r="AS84">
        <f t="shared" si="77"/>
        <v>-1.0177304360049031E-3</v>
      </c>
      <c r="AT84">
        <f t="shared" si="78"/>
        <v>-6.6491721819718428E-4</v>
      </c>
      <c r="AU84">
        <f t="shared" si="79"/>
        <v>-1.6826476628953224E-3</v>
      </c>
      <c r="AW84">
        <v>81</v>
      </c>
      <c r="AX84">
        <f>IF(Z84&gt;0, (R84*SUMPRODUCT(K84:$K$98, X84:$X$98)-K84*$AZ$3)/Z84, 0)</f>
        <v>-8927288512837971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2000000</v>
      </c>
      <c r="S85">
        <f t="shared" si="63"/>
        <v>-4.9826497991373152E+16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-32.152667623251453</v>
      </c>
      <c r="AC85">
        <f t="shared" si="64"/>
        <v>-28.707738949339234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-5.9788921163589711E-9</v>
      </c>
      <c r="AI85">
        <f t="shared" si="69"/>
        <v>-5.9789209240618069E-9</v>
      </c>
      <c r="AJ85">
        <f t="shared" si="70"/>
        <v>-3.4449286739122194</v>
      </c>
      <c r="AK85">
        <f t="shared" si="92"/>
        <v>-2.2506867336276017</v>
      </c>
      <c r="AL85">
        <f t="shared" si="71"/>
        <v>-5.695615413518742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-1.4081120010618395E-12</v>
      </c>
      <c r="AR85">
        <f t="shared" si="76"/>
        <v>-1.408118785675326E-12</v>
      </c>
      <c r="AS85">
        <f t="shared" si="77"/>
        <v>-8.113284725886499E-4</v>
      </c>
      <c r="AT85">
        <f t="shared" si="78"/>
        <v>-5.3006793542575081E-4</v>
      </c>
      <c r="AU85">
        <f t="shared" si="79"/>
        <v>-1.3413964094225194E-3</v>
      </c>
      <c r="AW85">
        <v>82</v>
      </c>
      <c r="AX85">
        <f>IF(Z85&gt;0, (R85*SUMPRODUCT(K85:$K$98, X85:$X$98)-K85*$AZ$3)/Z85, 0)</f>
        <v>-4.9826497991373152E+16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2000000</v>
      </c>
      <c r="S86">
        <f t="shared" si="63"/>
        <v>-3.1247501680645229E+17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-28.707738949339234</v>
      </c>
      <c r="AC86">
        <f t="shared" si="64"/>
        <v>-25.631909776196981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-9.7672769395247105E-10</v>
      </c>
      <c r="AI86">
        <f t="shared" si="69"/>
        <v>-9.7673179538592942E-10</v>
      </c>
      <c r="AJ86">
        <f t="shared" si="70"/>
        <v>-3.0758291731422531</v>
      </c>
      <c r="AK86">
        <f t="shared" si="92"/>
        <v>-2.0095417264537465</v>
      </c>
      <c r="AL86">
        <f t="shared" si="71"/>
        <v>-5.0853709005727312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-2.0538653209036064E-13</v>
      </c>
      <c r="AR86">
        <f t="shared" si="76"/>
        <v>-2.0538739454076501E-13</v>
      </c>
      <c r="AS86">
        <f t="shared" si="77"/>
        <v>-6.4678609103182639E-4</v>
      </c>
      <c r="AT86">
        <f t="shared" si="78"/>
        <v>-4.2256691280762975E-4</v>
      </c>
      <c r="AU86">
        <f t="shared" si="79"/>
        <v>-1.0693530040448436E-3</v>
      </c>
      <c r="AW86">
        <v>83</v>
      </c>
      <c r="AX86">
        <f>IF(Z86&gt;0, (R86*SUMPRODUCT(K86:$K$98, X86:$X$98)-K86*$AZ$3)/Z86, 0)</f>
        <v>-3.1247501680645229E+17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2000000</v>
      </c>
      <c r="S87">
        <f t="shared" si="63"/>
        <v>-2.2360065510751117E+18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-25.631909776196981</v>
      </c>
      <c r="AC87">
        <f t="shared" si="64"/>
        <v>-22.885633728747486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-1.4194666952953448E-10</v>
      </c>
      <c r="AI87">
        <f t="shared" si="69"/>
        <v>-1.4194718128191994E-10</v>
      </c>
      <c r="AJ87">
        <f t="shared" si="70"/>
        <v>-2.7462760474494949</v>
      </c>
      <c r="AK87">
        <f t="shared" si="92"/>
        <v>-1.7942336843337887</v>
      </c>
      <c r="AL87">
        <f t="shared" si="71"/>
        <v>-4.5405097319252308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-2.6650517386632001E-14</v>
      </c>
      <c r="AR87">
        <f t="shared" si="76"/>
        <v>-2.6650613468251187E-14</v>
      </c>
      <c r="AS87">
        <f t="shared" si="77"/>
        <v>-5.1561391185592686E-4</v>
      </c>
      <c r="AT87">
        <f t="shared" si="78"/>
        <v>-3.3686775574589455E-4</v>
      </c>
      <c r="AU87">
        <f t="shared" si="79"/>
        <v>-8.5248166762847202E-4</v>
      </c>
      <c r="AW87">
        <v>84</v>
      </c>
      <c r="AX87">
        <f>IF(Z87&gt;0, (R87*SUMPRODUCT(K87:$K$98, X87:$X$98)-K87*$AZ$3)/Z87, 0)</f>
        <v>-2.2360065510751117E+18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2000000</v>
      </c>
      <c r="S88">
        <f t="shared" si="63"/>
        <v>-1.862775509118244E+19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-22.885633728747486</v>
      </c>
      <c r="AC88">
        <f t="shared" si="64"/>
        <v>-20.433601543524563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-1.8071506747728285E-11</v>
      </c>
      <c r="AI88">
        <f t="shared" si="69"/>
        <v>-1.8071561594921207E-11</v>
      </c>
      <c r="AJ88">
        <f t="shared" si="70"/>
        <v>-2.4520321852229223</v>
      </c>
      <c r="AK88">
        <f t="shared" si="92"/>
        <v>-1.6019943610123242</v>
      </c>
      <c r="AL88">
        <f t="shared" si="71"/>
        <v>-4.0540265462533185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-3.029401102208884E-15</v>
      </c>
      <c r="AR88">
        <f t="shared" si="76"/>
        <v>-3.0294102964697173E-15</v>
      </c>
      <c r="AS88">
        <f t="shared" si="77"/>
        <v>-4.1104425371170307E-4</v>
      </c>
      <c r="AT88">
        <f t="shared" si="78"/>
        <v>-2.6854891242498183E-4</v>
      </c>
      <c r="AU88">
        <f t="shared" si="79"/>
        <v>-6.7959316613971444E-4</v>
      </c>
      <c r="AW88">
        <v>85</v>
      </c>
      <c r="AX88">
        <f>IF(Z88&gt;0, (R88*SUMPRODUCT(K88:$K$98, X88:$X$98)-K88*$AZ$3)/Z88, 0)</f>
        <v>-1.862775509118244E+19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-20.433601543524563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-20.433601543524563</v>
      </c>
      <c r="AK89">
        <f t="shared" si="92"/>
        <v>-1.4303521080467196</v>
      </c>
      <c r="AL89">
        <f t="shared" si="71"/>
        <v>-21.863953651573478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-3.2836645833095664E-16</v>
      </c>
      <c r="AR89">
        <f t="shared" si="76"/>
        <v>-3.2836645833095664E-16</v>
      </c>
      <c r="AS89">
        <f t="shared" si="77"/>
        <v>-3.0583649829740126E-3</v>
      </c>
      <c r="AT89">
        <f t="shared" si="78"/>
        <v>-2.140855488081809E-4</v>
      </c>
      <c r="AU89">
        <f t="shared" si="79"/>
        <v>-3.2724505317825218E-3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225865.58707798575</v>
      </c>
      <c r="AO91" s="6">
        <f t="shared" si="93"/>
        <v>-22586.558707798577</v>
      </c>
      <c r="AP91" s="6">
        <f t="shared" si="93"/>
        <v>-3007.3239066249193</v>
      </c>
      <c r="AQ91" s="6">
        <f t="shared" si="93"/>
        <v>-121894.04958786919</v>
      </c>
      <c r="AR91" s="6">
        <f t="shared" si="93"/>
        <v>78377.654875693101</v>
      </c>
      <c r="AS91" s="6">
        <f t="shared" si="93"/>
        <v>-28843.070866392081</v>
      </c>
      <c r="AT91" s="6">
        <f t="shared" si="93"/>
        <v>9492.3948922312775</v>
      </c>
      <c r="AU91" s="6">
        <f t="shared" si="93"/>
        <v>59026.978901532326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507703.8325661539</v>
      </c>
      <c r="K3">
        <v>1</v>
      </c>
      <c r="L3" s="2">
        <v>0</v>
      </c>
      <c r="O3">
        <f>$C$3</f>
        <v>507703.8325661539</v>
      </c>
      <c r="P3">
        <f>O3*C5</f>
        <v>50770.383256615394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507703.8325661539</v>
      </c>
      <c r="AF3">
        <f t="shared" ref="AF3:AF34" si="4">-$Z3*P3</f>
        <v>-50770.383256615394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454413.54110553855</v>
      </c>
      <c r="AJ3">
        <f t="shared" ref="AJ3:AJ34" si="8">AB3-AC3</f>
        <v>0</v>
      </c>
      <c r="AL3">
        <f t="shared" ref="AL3:AL34" si="9">SUM(AI3:AK3)</f>
        <v>454413.54110553855</v>
      </c>
      <c r="AN3">
        <f t="shared" ref="AN3:AN34" si="10">AE3*$K3</f>
        <v>507703.8325661539</v>
      </c>
      <c r="AO3">
        <f t="shared" ref="AO3:AO34" si="11">AF3*$K3</f>
        <v>-50770.383256615394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454413.54110553855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454413.54110553855</v>
      </c>
      <c r="AW3">
        <v>0</v>
      </c>
      <c r="AX3">
        <f>IF(Z3&gt;0, (R3*SUMPRODUCT(K3:$K$98, X3:$X$98)-K3*$AZ$3)/Z3, 0)</f>
        <v>0</v>
      </c>
      <c r="AZ3">
        <f>C6*ABS(SUMPRODUCT(X4:X79, K4:K79))/1</f>
        <v>285569.19785704097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19389.475775377152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19155.168696633307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-19155.168696633307</v>
      </c>
      <c r="AK4">
        <f>G4*SUM(AB4, AE4:AF4)</f>
        <v>0</v>
      </c>
      <c r="AL4">
        <f t="shared" si="9"/>
        <v>-23323.648696633307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-3888.8702304319427</v>
      </c>
      <c r="AR4">
        <f t="shared" si="14"/>
        <v>-3888.8702304319427</v>
      </c>
      <c r="AS4">
        <f t="shared" si="15"/>
        <v>-17870.294520602023</v>
      </c>
      <c r="AT4">
        <f t="shared" si="16"/>
        <v>0</v>
      </c>
      <c r="AU4">
        <f t="shared" si="17"/>
        <v>-21759.164751033964</v>
      </c>
      <c r="AW4">
        <v>1</v>
      </c>
      <c r="AX4">
        <f>IF(Z4&gt;0, (R4*SUMPRODUCT(K4:$K$98, X4:$X$98)-K4*$AZ$3)/Z4, 0)</f>
        <v>19389.475775377152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2000000</v>
      </c>
      <c r="S5">
        <f t="shared" si="1"/>
        <v>38414.61463069314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19155.168696633307</v>
      </c>
      <c r="AC5">
        <f t="shared" si="2"/>
        <v>37487.816938792617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-4325.5535901926405</v>
      </c>
      <c r="AI5">
        <f t="shared" si="7"/>
        <v>-4374.3472814728857</v>
      </c>
      <c r="AJ5">
        <f t="shared" si="8"/>
        <v>-18332.64824215931</v>
      </c>
      <c r="AK5">
        <f>G5*SUM(AB5, AE5:AF5)</f>
        <v>785.36191656196559</v>
      </c>
      <c r="AL5">
        <f t="shared" si="9"/>
        <v>-21921.633607070231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-3698.8155558451299</v>
      </c>
      <c r="AR5">
        <f t="shared" si="14"/>
        <v>-3740.5394324706972</v>
      </c>
      <c r="AS5">
        <f t="shared" si="15"/>
        <v>-15676.394497037274</v>
      </c>
      <c r="AT5">
        <f t="shared" si="16"/>
        <v>671.56927162665716</v>
      </c>
      <c r="AU5">
        <f t="shared" si="17"/>
        <v>-18745.364657881313</v>
      </c>
      <c r="AW5">
        <v>2</v>
      </c>
      <c r="AX5">
        <f>IF(Z5&gt;0, (R5*SUMPRODUCT(K5:$K$98, X5:$X$98)-K5*$AZ$3)/Z5, 0)</f>
        <v>38414.61463069314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2000000</v>
      </c>
      <c r="S6">
        <f t="shared" si="1"/>
        <v>59887.836052566512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37487.816938792617</v>
      </c>
      <c r="AC6">
        <f t="shared" si="2"/>
        <v>57690.568734889821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-5609.5940425005037</v>
      </c>
      <c r="AI6">
        <f t="shared" si="7"/>
        <v>-5657.7595570168842</v>
      </c>
      <c r="AJ6">
        <f t="shared" si="8"/>
        <v>-20202.751796097204</v>
      </c>
      <c r="AK6">
        <f>G6*SUM(AB6, AE6:AF6)</f>
        <v>2193.0372909193684</v>
      </c>
      <c r="AL6">
        <f t="shared" si="9"/>
        <v>-23667.47406219472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-4327.2971056646002</v>
      </c>
      <c r="AR6">
        <f t="shared" si="14"/>
        <v>-4364.45246663733</v>
      </c>
      <c r="AS6">
        <f t="shared" si="15"/>
        <v>-15584.605358490857</v>
      </c>
      <c r="AT6">
        <f t="shared" si="16"/>
        <v>1691.7309612265169</v>
      </c>
      <c r="AU6">
        <f t="shared" si="17"/>
        <v>-18257.326863901671</v>
      </c>
      <c r="AW6">
        <v>3</v>
      </c>
      <c r="AX6">
        <f>IF(Z6&gt;0, (R6*SUMPRODUCT(K6:$K$98, X6:$X$98)-K6*$AZ$3)/Z6, 0)</f>
        <v>59887.836052566512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2000000</v>
      </c>
      <c r="S7">
        <f t="shared" si="1"/>
        <v>77067.268772970929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57690.568734889821</v>
      </c>
      <c r="AC7">
        <f t="shared" si="2"/>
        <v>73225.734084493277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-7047.4027615639143</v>
      </c>
      <c r="AI7">
        <f t="shared" si="7"/>
        <v>-7094.9104358660916</v>
      </c>
      <c r="AJ7">
        <f t="shared" si="8"/>
        <v>-15535.165349603456</v>
      </c>
      <c r="AK7">
        <f>G7*SUM(AB7, AE7:AF7)</f>
        <v>2832.60692488309</v>
      </c>
      <c r="AL7">
        <f t="shared" si="9"/>
        <v>-19797.468860586458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-4946.2625530123032</v>
      </c>
      <c r="AR7">
        <f t="shared" si="14"/>
        <v>-4979.6061035843177</v>
      </c>
      <c r="AS7">
        <f t="shared" si="15"/>
        <v>-10903.450423279881</v>
      </c>
      <c r="AT7">
        <f t="shared" si="16"/>
        <v>1988.0824232675714</v>
      </c>
      <c r="AU7">
        <f t="shared" si="17"/>
        <v>-13894.974103596627</v>
      </c>
      <c r="AW7">
        <v>4</v>
      </c>
      <c r="AX7">
        <f>IF(Z7&gt;0, (R7*SUMPRODUCT(K7:$K$98, X7:$X$98)-K7*$AZ$3)/Z7, 0)</f>
        <v>77067.268772970929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2000000</v>
      </c>
      <c r="S8">
        <f t="shared" si="1"/>
        <v>87163.496619451311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73225.734084493277</v>
      </c>
      <c r="AC8">
        <f t="shared" si="2"/>
        <v>81618.919572913961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-8526.3581321834736</v>
      </c>
      <c r="AI8">
        <f t="shared" si="7"/>
        <v>-8573.1775707893248</v>
      </c>
      <c r="AJ8">
        <f t="shared" si="8"/>
        <v>-8393.1854884206841</v>
      </c>
      <c r="AK8">
        <f t="shared" ref="AK8:AK39" si="30">G8*SUM(AB8:AB8, AE8:AF8)</f>
        <v>1559.7081359997067</v>
      </c>
      <c r="AL8">
        <f t="shared" si="9"/>
        <v>-15406.654923210303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-5585.9949481988315</v>
      </c>
      <c r="AR8">
        <f t="shared" si="14"/>
        <v>-5616.6684366302652</v>
      </c>
      <c r="AS8">
        <f t="shared" si="15"/>
        <v>-5498.7476494383791</v>
      </c>
      <c r="AT8">
        <f t="shared" si="16"/>
        <v>1021.8338982821767</v>
      </c>
      <c r="AU8">
        <f t="shared" si="17"/>
        <v>-10093.582187786469</v>
      </c>
      <c r="AW8">
        <v>5</v>
      </c>
      <c r="AX8">
        <f>IF(Z8&gt;0, (R8*SUMPRODUCT(K8:$K$98, X8:$X$98)-K8*$AZ$3)/Z8, 0)</f>
        <v>87163.496619451311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2000000</v>
      </c>
      <c r="S9">
        <f t="shared" si="1"/>
        <v>93210.652606218209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81618.919572913961</v>
      </c>
      <c r="AC9">
        <f t="shared" si="2"/>
        <v>85937.533901833958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-10107.440335112522</v>
      </c>
      <c r="AI9">
        <f t="shared" si="7"/>
        <v>-10153.538893323937</v>
      </c>
      <c r="AJ9">
        <f t="shared" si="8"/>
        <v>-4318.6143289199972</v>
      </c>
      <c r="AK9">
        <f t="shared" si="30"/>
        <v>481.55162548019234</v>
      </c>
      <c r="AL9">
        <f t="shared" si="9"/>
        <v>-13990.601596763743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-6271.2680600843441</v>
      </c>
      <c r="AR9">
        <f t="shared" si="14"/>
        <v>-6299.8703971887135</v>
      </c>
      <c r="AS9">
        <f t="shared" si="15"/>
        <v>-2679.5298519540611</v>
      </c>
      <c r="AT9">
        <f t="shared" si="16"/>
        <v>298.78378976570121</v>
      </c>
      <c r="AU9">
        <f t="shared" si="17"/>
        <v>-8680.6164593770736</v>
      </c>
      <c r="AW9">
        <v>6</v>
      </c>
      <c r="AX9">
        <f>IF(Z9&gt;0, (R9*SUMPRODUCT(K9:$K$98, X9:$X$98)-K9*$AZ$3)/Z9, 0)</f>
        <v>93210.652606218209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2000000</v>
      </c>
      <c r="S10">
        <f t="shared" si="1"/>
        <v>97874.538209497419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85937.533901833958</v>
      </c>
      <c r="AC10">
        <f t="shared" si="2"/>
        <v>88759.973568442685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-11752.869826673717</v>
      </c>
      <c r="AI10">
        <f t="shared" si="7"/>
        <v>-11798.213577557352</v>
      </c>
      <c r="AJ10">
        <f t="shared" si="8"/>
        <v>-2822.4396666087268</v>
      </c>
      <c r="AK10">
        <f t="shared" si="30"/>
        <v>352.34388899751929</v>
      </c>
      <c r="AL10">
        <f t="shared" si="9"/>
        <v>-14268.30935516856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-6917.9320357736287</v>
      </c>
      <c r="AR10">
        <f t="shared" si="14"/>
        <v>-6944.6221116007346</v>
      </c>
      <c r="AS10">
        <f t="shared" si="15"/>
        <v>-1661.3343018874241</v>
      </c>
      <c r="AT10">
        <f t="shared" si="16"/>
        <v>207.39539476332834</v>
      </c>
      <c r="AU10">
        <f t="shared" si="17"/>
        <v>-8398.5610187248312</v>
      </c>
      <c r="AW10">
        <v>7</v>
      </c>
      <c r="AX10">
        <f>IF(Z10&gt;0, (R10*SUMPRODUCT(K10:$K$98, X10:$X$98)-K10*$AZ$3)/Z10, 0)</f>
        <v>97874.538209497419</v>
      </c>
    </row>
    <row r="11" spans="1:52" x14ac:dyDescent="0.25">
      <c r="A11" t="s">
        <v>33</v>
      </c>
      <c r="C11" s="25">
        <f>AU81</f>
        <v>133037.02028763964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2000000</v>
      </c>
      <c r="S11">
        <f t="shared" si="1"/>
        <v>101246.69946312917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88759.973568442685</v>
      </c>
      <c r="AC11">
        <f t="shared" si="2"/>
        <v>90211.438634315535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-13600.101743781173</v>
      </c>
      <c r="AI11">
        <f t="shared" si="7"/>
        <v>-13644.652054612376</v>
      </c>
      <c r="AJ11">
        <f t="shared" si="8"/>
        <v>-1451.4650658728497</v>
      </c>
      <c r="AK11">
        <f t="shared" si="30"/>
        <v>213.02393656426241</v>
      </c>
      <c r="AL11">
        <f t="shared" si="9"/>
        <v>-14883.093183920962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-7606.6543651422053</v>
      </c>
      <c r="AR11">
        <f t="shared" si="14"/>
        <v>-7631.571738757264</v>
      </c>
      <c r="AS11">
        <f t="shared" si="15"/>
        <v>-811.81694719465463</v>
      </c>
      <c r="AT11">
        <f t="shared" si="16"/>
        <v>119.14612754182313</v>
      </c>
      <c r="AU11">
        <f t="shared" si="17"/>
        <v>-8324.2425584100947</v>
      </c>
      <c r="AW11">
        <v>8</v>
      </c>
      <c r="AX11">
        <f>IF(Z11&gt;0, (R11*SUMPRODUCT(K11:$K$98, X11:$X$98)-K11*$AZ$3)/Z11, 0)</f>
        <v>101246.69946312917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2000000</v>
      </c>
      <c r="S12">
        <f t="shared" si="1"/>
        <v>103563.61312003295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90211.438634315535</v>
      </c>
      <c r="AC12">
        <f t="shared" si="2"/>
        <v>90543.038540553447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-15643.068254980828</v>
      </c>
      <c r="AI12">
        <f t="shared" si="7"/>
        <v>-15686.781985997344</v>
      </c>
      <c r="AJ12">
        <f t="shared" si="8"/>
        <v>-331.59990623791236</v>
      </c>
      <c r="AK12">
        <f t="shared" si="30"/>
        <v>207.48630885892572</v>
      </c>
      <c r="AL12">
        <f t="shared" si="9"/>
        <v>-15810.89558337633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-8314.4570743343211</v>
      </c>
      <c r="AR12">
        <f t="shared" si="14"/>
        <v>-8337.6913870772878</v>
      </c>
      <c r="AS12">
        <f t="shared" si="15"/>
        <v>-176.2488753055554</v>
      </c>
      <c r="AT12">
        <f t="shared" si="16"/>
        <v>110.28117888383689</v>
      </c>
      <c r="AU12">
        <f t="shared" si="17"/>
        <v>-8403.6590834990075</v>
      </c>
      <c r="AW12">
        <v>9</v>
      </c>
      <c r="AX12">
        <f>IF(Z12&gt;0, (R12*SUMPRODUCT(K12:$K$98, X12:$X$98)-K12*$AZ$3)/Z12, 0)</f>
        <v>103563.61312003295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2000000</v>
      </c>
      <c r="S13">
        <f t="shared" si="1"/>
        <v>104750.49479057916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90543.038540553447</v>
      </c>
      <c r="AC13">
        <f t="shared" si="2"/>
        <v>89731.166401619732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-17827.613551034159</v>
      </c>
      <c r="AI13">
        <f t="shared" si="7"/>
        <v>-17870.444454401735</v>
      </c>
      <c r="AJ13">
        <f t="shared" si="8"/>
        <v>811.87213893371518</v>
      </c>
      <c r="AK13">
        <f t="shared" si="30"/>
        <v>181.08607708110691</v>
      </c>
      <c r="AL13">
        <f t="shared" si="9"/>
        <v>-16877.486238386911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-9007.192131595828</v>
      </c>
      <c r="AR13">
        <f t="shared" si="14"/>
        <v>-9028.8319419213767</v>
      </c>
      <c r="AS13">
        <f t="shared" si="15"/>
        <v>410.1888522954568</v>
      </c>
      <c r="AT13">
        <f t="shared" si="16"/>
        <v>91.491611255612213</v>
      </c>
      <c r="AU13">
        <f t="shared" si="17"/>
        <v>-8527.1514783703078</v>
      </c>
      <c r="AW13">
        <v>10</v>
      </c>
      <c r="AX13">
        <f>IF(Z13&gt;0, (R13*SUMPRODUCT(K13:$K$98, X13:$X$98)-K13*$AZ$3)/Z13, 0)</f>
        <v>104750.49479057916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2000000</v>
      </c>
      <c r="S14">
        <f t="shared" si="1"/>
        <v>104816.145714326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89731.166401619732</v>
      </c>
      <c r="AC14">
        <f t="shared" si="2"/>
        <v>87829.630135678162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-20223.983327144535</v>
      </c>
      <c r="AI14">
        <f t="shared" si="7"/>
        <v>-20265.880321895256</v>
      </c>
      <c r="AJ14">
        <f t="shared" si="8"/>
        <v>1901.5362659415696</v>
      </c>
      <c r="AK14">
        <f t="shared" si="30"/>
        <v>161.51609952291551</v>
      </c>
      <c r="AL14">
        <f t="shared" si="9"/>
        <v>-18202.82795643077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-9714.707914746863</v>
      </c>
      <c r="AR14">
        <f t="shared" si="14"/>
        <v>-9734.8333796429215</v>
      </c>
      <c r="AS14">
        <f t="shared" si="15"/>
        <v>913.41399535899347</v>
      </c>
      <c r="AT14">
        <f t="shared" si="16"/>
        <v>77.585196991746685</v>
      </c>
      <c r="AU14">
        <f t="shared" si="17"/>
        <v>-8743.834187292181</v>
      </c>
      <c r="AW14">
        <v>11</v>
      </c>
      <c r="AX14">
        <f>IF(Z14&gt;0, (R14*SUMPRODUCT(K14:$K$98, X14:$X$98)-K14*$AZ$3)/Z14, 0)</f>
        <v>104816.145714326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2000000</v>
      </c>
      <c r="S15">
        <f t="shared" si="1"/>
        <v>104083.84539329924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87829.630135678162</v>
      </c>
      <c r="AC15">
        <f t="shared" si="2"/>
        <v>85155.201093974858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-22840.150040115052</v>
      </c>
      <c r="AI15">
        <f t="shared" si="7"/>
        <v>-22881.057061167263</v>
      </c>
      <c r="AJ15">
        <f t="shared" si="8"/>
        <v>2674.4290417033044</v>
      </c>
      <c r="AK15">
        <f t="shared" si="30"/>
        <v>360.10148355628047</v>
      </c>
      <c r="AL15">
        <f t="shared" si="9"/>
        <v>-19846.526535907677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-10408.309266790542</v>
      </c>
      <c r="AR15">
        <f t="shared" si="14"/>
        <v>-10426.950691017035</v>
      </c>
      <c r="AS15">
        <f t="shared" si="15"/>
        <v>1218.7435077810037</v>
      </c>
      <c r="AT15">
        <f t="shared" si="16"/>
        <v>164.09907998419507</v>
      </c>
      <c r="AU15">
        <f t="shared" si="17"/>
        <v>-9044.1081032518359</v>
      </c>
      <c r="AW15">
        <v>12</v>
      </c>
      <c r="AX15">
        <f>IF(Z15&gt;0, (R15*SUMPRODUCT(K15:$K$98, X15:$X$98)-K15*$AZ$3)/Z15, 0)</f>
        <v>104083.84539329924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2000000</v>
      </c>
      <c r="S16">
        <f t="shared" si="1"/>
        <v>102572.46612890653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85155.201093974858</v>
      </c>
      <c r="AC16">
        <f t="shared" si="2"/>
        <v>81776.200792663716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-25412.141805833744</v>
      </c>
      <c r="AI16">
        <f t="shared" si="7"/>
        <v>-25452.004453130288</v>
      </c>
      <c r="AJ16">
        <f t="shared" si="8"/>
        <v>3379.0003013111418</v>
      </c>
      <c r="AK16">
        <f t="shared" si="30"/>
        <v>604.60192776722158</v>
      </c>
      <c r="AL16">
        <f t="shared" si="9"/>
        <v>-21468.402224051926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-10954.849939154112</v>
      </c>
      <c r="AR16">
        <f t="shared" si="14"/>
        <v>-10972.034217545428</v>
      </c>
      <c r="AS16">
        <f t="shared" si="15"/>
        <v>1456.6438959789843</v>
      </c>
      <c r="AT16">
        <f t="shared" si="16"/>
        <v>260.6361731419554</v>
      </c>
      <c r="AU16">
        <f t="shared" si="17"/>
        <v>-9254.7541484244903</v>
      </c>
      <c r="AW16">
        <v>13</v>
      </c>
      <c r="AX16">
        <f>IF(Z16&gt;0, (R16*SUMPRODUCT(K16:$K$98, X16:$X$98)-K16*$AZ$3)/Z16, 0)</f>
        <v>102572.46612890653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2000000</v>
      </c>
      <c r="S17">
        <f t="shared" si="1"/>
        <v>100872.8945432289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81776.200792663716</v>
      </c>
      <c r="AC17">
        <f t="shared" si="2"/>
        <v>78204.424782342001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-28007.036772854128</v>
      </c>
      <c r="AI17">
        <f t="shared" si="7"/>
        <v>-28045.800617758385</v>
      </c>
      <c r="AJ17">
        <f t="shared" si="8"/>
        <v>3571.7760103217151</v>
      </c>
      <c r="AK17">
        <f t="shared" si="30"/>
        <v>1128.5115709387592</v>
      </c>
      <c r="AL17">
        <f t="shared" si="9"/>
        <v>-23345.513036497912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-11349.385255547801</v>
      </c>
      <c r="AR17">
        <f t="shared" si="14"/>
        <v>-11365.093658167214</v>
      </c>
      <c r="AS17">
        <f t="shared" si="15"/>
        <v>1447.4027479749529</v>
      </c>
      <c r="AT17">
        <f t="shared" si="16"/>
        <v>457.31052120235483</v>
      </c>
      <c r="AU17">
        <f t="shared" si="17"/>
        <v>-9460.3803889899064</v>
      </c>
      <c r="AW17">
        <v>14</v>
      </c>
      <c r="AX17">
        <f>IF(Z17&gt;0, (R17*SUMPRODUCT(K17:$K$98, X17:$X$98)-K17*$AZ$3)/Z17, 0)</f>
        <v>100872.8945432289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2000000</v>
      </c>
      <c r="S18">
        <f t="shared" si="1"/>
        <v>99162.847348347612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78204.424782342001</v>
      </c>
      <c r="AC18">
        <f t="shared" si="2"/>
        <v>74587.128731352786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-30712.093488765891</v>
      </c>
      <c r="AI18">
        <f t="shared" si="7"/>
        <v>-30749.701892883884</v>
      </c>
      <c r="AJ18">
        <f t="shared" si="8"/>
        <v>3617.2960509892146</v>
      </c>
      <c r="AK18">
        <f t="shared" si="30"/>
        <v>1689.2155752985873</v>
      </c>
      <c r="AL18">
        <f t="shared" si="9"/>
        <v>-25443.190266596081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-11614.001906307651</v>
      </c>
      <c r="AR18">
        <f t="shared" si="14"/>
        <v>-11628.223798321602</v>
      </c>
      <c r="AS18">
        <f t="shared" si="15"/>
        <v>1367.9068555595238</v>
      </c>
      <c r="AT18">
        <f t="shared" si="16"/>
        <v>638.78917661079004</v>
      </c>
      <c r="AU18">
        <f t="shared" si="17"/>
        <v>-9621.5277661512864</v>
      </c>
      <c r="AW18">
        <v>15</v>
      </c>
      <c r="AX18">
        <f>IF(Z18&gt;0, (R18*SUMPRODUCT(K18:$K$98, X18:$X$98)-K18*$AZ$3)/Z18, 0)</f>
        <v>99162.847348347612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2000000</v>
      </c>
      <c r="S19">
        <f t="shared" si="1"/>
        <v>96538.97737995768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74587.128731352786</v>
      </c>
      <c r="AC19">
        <f t="shared" si="2"/>
        <v>70254.374848397871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-33831.459787551568</v>
      </c>
      <c r="AI19">
        <f t="shared" si="7"/>
        <v>-33867.846321133693</v>
      </c>
      <c r="AJ19">
        <f t="shared" si="8"/>
        <v>4332.7538829549158</v>
      </c>
      <c r="AK19">
        <f t="shared" si="30"/>
        <v>1663.2929707091671</v>
      </c>
      <c r="AL19">
        <f t="shared" si="9"/>
        <v>-27871.799467469609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-11931.001583880347</v>
      </c>
      <c r="AR19">
        <f t="shared" si="14"/>
        <v>-11943.833657711226</v>
      </c>
      <c r="AS19">
        <f t="shared" si="15"/>
        <v>1527.9888531183005</v>
      </c>
      <c r="AT19">
        <f t="shared" si="16"/>
        <v>586.5768486670529</v>
      </c>
      <c r="AU19">
        <f t="shared" si="17"/>
        <v>-9829.2679559258722</v>
      </c>
      <c r="AW19">
        <v>16</v>
      </c>
      <c r="AX19">
        <f>IF(Z19&gt;0, (R19*SUMPRODUCT(K19:$K$98, X19:$X$98)-K19*$AZ$3)/Z19, 0)</f>
        <v>96538.97737995768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2000000</v>
      </c>
      <c r="S20">
        <f t="shared" si="1"/>
        <v>90469.577494263052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70254.374848397871</v>
      </c>
      <c r="AC20">
        <f t="shared" si="2"/>
        <v>63510.216837850057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-36894.052952529077</v>
      </c>
      <c r="AI20">
        <f t="shared" si="7"/>
        <v>-36929.15326945157</v>
      </c>
      <c r="AJ20">
        <f t="shared" si="8"/>
        <v>6744.1580105478133</v>
      </c>
      <c r="AK20">
        <f t="shared" si="30"/>
        <v>302.09381184811082</v>
      </c>
      <c r="AL20">
        <f t="shared" si="9"/>
        <v>-29882.901447055647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-12340.942423097322</v>
      </c>
      <c r="AR20">
        <f t="shared" si="14"/>
        <v>-12352.683366569439</v>
      </c>
      <c r="AS20">
        <f t="shared" si="15"/>
        <v>2255.8992314433644</v>
      </c>
      <c r="AT20">
        <f t="shared" si="16"/>
        <v>101.04941149156043</v>
      </c>
      <c r="AU20">
        <f t="shared" si="17"/>
        <v>-9995.734723634514</v>
      </c>
      <c r="AW20">
        <v>17</v>
      </c>
      <c r="AX20">
        <f>IF(Z20&gt;0, (R20*SUMPRODUCT(K20:$K$98, X20:$X$98)-K20*$AZ$3)/Z20, 0)</f>
        <v>90469.577494263052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2000000</v>
      </c>
      <c r="S21">
        <f t="shared" si="1"/>
        <v>82726.704776262311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63510.216837850057</v>
      </c>
      <c r="AC21">
        <f t="shared" si="2"/>
        <v>55856.355267151259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-39589.855250753913</v>
      </c>
      <c r="AI21">
        <f t="shared" si="7"/>
        <v>-39623.614818125912</v>
      </c>
      <c r="AJ21">
        <f t="shared" si="8"/>
        <v>7653.8615706987985</v>
      </c>
      <c r="AK21">
        <f t="shared" si="30"/>
        <v>101.61634694056009</v>
      </c>
      <c r="AL21">
        <f t="shared" si="9"/>
        <v>-31868.136900486556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-12592.886695117921</v>
      </c>
      <c r="AR21">
        <f t="shared" si="14"/>
        <v>-12603.625062411742</v>
      </c>
      <c r="AS21">
        <f t="shared" si="15"/>
        <v>2434.5684249020283</v>
      </c>
      <c r="AT21">
        <f t="shared" si="16"/>
        <v>32.322501188480537</v>
      </c>
      <c r="AU21">
        <f t="shared" si="17"/>
        <v>-10136.734136321233</v>
      </c>
      <c r="AW21">
        <v>18</v>
      </c>
      <c r="AX21">
        <f>IF(Z21&gt;0, (R21*SUMPRODUCT(K21:$K$98, X21:$X$98)-K21*$AZ$3)/Z21, 0)</f>
        <v>82726.704776262311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2000000</v>
      </c>
      <c r="S22">
        <f t="shared" si="1"/>
        <v>76141.448884252022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55856.355267151259</v>
      </c>
      <c r="AC22">
        <f t="shared" si="2"/>
        <v>49285.20332185601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-42309.24667847313</v>
      </c>
      <c r="AI22">
        <f t="shared" si="7"/>
        <v>-42341.610919004444</v>
      </c>
      <c r="AJ22">
        <f t="shared" si="8"/>
        <v>6571.1519452952489</v>
      </c>
      <c r="AK22">
        <f t="shared" si="30"/>
        <v>1172.9834606101765</v>
      </c>
      <c r="AL22">
        <f t="shared" si="9"/>
        <v>-34597.475513099016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-12565.714955414711</v>
      </c>
      <c r="AR22">
        <f t="shared" si="14"/>
        <v>-12575.327034409063</v>
      </c>
      <c r="AS22">
        <f t="shared" si="15"/>
        <v>1951.6117339737716</v>
      </c>
      <c r="AT22">
        <f t="shared" si="16"/>
        <v>348.37244740977076</v>
      </c>
      <c r="AU22">
        <f t="shared" si="17"/>
        <v>-10275.342853025519</v>
      </c>
      <c r="AW22">
        <v>19</v>
      </c>
      <c r="AX22">
        <f>IF(Z22&gt;0, (R22*SUMPRODUCT(K22:$K$98, X22:$X$98)-K22*$AZ$3)/Z22, 0)</f>
        <v>76141.448884252022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2000000</v>
      </c>
      <c r="S23">
        <f t="shared" si="1"/>
        <v>74075.891543489837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49285.20332185601</v>
      </c>
      <c r="AC23">
        <f t="shared" si="2"/>
        <v>45806.61324041905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-44875.712201481219</v>
      </c>
      <c r="AI23">
        <f t="shared" si="7"/>
        <v>-44906.630906802187</v>
      </c>
      <c r="AJ23">
        <f t="shared" si="8"/>
        <v>3478.5900814369597</v>
      </c>
      <c r="AK23">
        <f t="shared" si="30"/>
        <v>3449.964232529921</v>
      </c>
      <c r="AL23">
        <f t="shared" si="9"/>
        <v>-37978.076592835307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-11899.952902357851</v>
      </c>
      <c r="AR23">
        <f t="shared" si="14"/>
        <v>-11908.151794789228</v>
      </c>
      <c r="AS23">
        <f t="shared" si="15"/>
        <v>922.43790917133674</v>
      </c>
      <c r="AT23">
        <f t="shared" si="16"/>
        <v>914.8470267747665</v>
      </c>
      <c r="AU23">
        <f t="shared" si="17"/>
        <v>-10070.866858843125</v>
      </c>
      <c r="AW23">
        <v>20</v>
      </c>
      <c r="AX23">
        <f>IF(Z23&gt;0, (R23*SUMPRODUCT(K23:$K$98, X23:$X$98)-K23*$AZ$3)/Z23, 0)</f>
        <v>74075.891543489837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2000000</v>
      </c>
      <c r="S24">
        <f t="shared" si="1"/>
        <v>71406.989600801011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45806.61324041905</v>
      </c>
      <c r="AC24">
        <f t="shared" si="2"/>
        <v>42020.164689827085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-47460.518144490416</v>
      </c>
      <c r="AI24">
        <f t="shared" si="7"/>
        <v>-47489.941149804559</v>
      </c>
      <c r="AJ24">
        <f t="shared" si="8"/>
        <v>3786.4485505919656</v>
      </c>
      <c r="AK24">
        <f t="shared" si="30"/>
        <v>3206.4629268293338</v>
      </c>
      <c r="AL24">
        <f t="shared" si="9"/>
        <v>-40497.029672383258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-11236.94722073272</v>
      </c>
      <c r="AR24">
        <f t="shared" si="14"/>
        <v>-11243.913532326365</v>
      </c>
      <c r="AS24">
        <f t="shared" si="15"/>
        <v>896.49511173659903</v>
      </c>
      <c r="AT24">
        <f t="shared" si="16"/>
        <v>759.17533315426147</v>
      </c>
      <c r="AU24">
        <f t="shared" si="17"/>
        <v>-9588.2430874355032</v>
      </c>
      <c r="AW24">
        <v>21</v>
      </c>
      <c r="AX24">
        <f>IF(Z24&gt;0, (R24*SUMPRODUCT(K24:$K$98, X24:$X$98)-K24*$AZ$3)/Z24, 0)</f>
        <v>71406.989600801011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2000000</v>
      </c>
      <c r="S25">
        <f t="shared" si="1"/>
        <v>68213.763188155819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42020.164689827085</v>
      </c>
      <c r="AC25">
        <f t="shared" si="2"/>
        <v>38027.417783171033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-50202.472026241405</v>
      </c>
      <c r="AI25">
        <f t="shared" si="7"/>
        <v>-50230.345739701748</v>
      </c>
      <c r="AJ25">
        <f t="shared" si="8"/>
        <v>3992.7469066560516</v>
      </c>
      <c r="AK25">
        <f t="shared" si="30"/>
        <v>2941.4115282878961</v>
      </c>
      <c r="AL25">
        <f t="shared" si="9"/>
        <v>-43296.187304757797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-10612.628111067717</v>
      </c>
      <c r="AR25">
        <f t="shared" si="14"/>
        <v>-10618.520517220037</v>
      </c>
      <c r="AS25">
        <f t="shared" si="15"/>
        <v>844.0528195465663</v>
      </c>
      <c r="AT25">
        <f t="shared" si="16"/>
        <v>621.80417440419603</v>
      </c>
      <c r="AU25">
        <f t="shared" si="17"/>
        <v>-9152.6635232692734</v>
      </c>
      <c r="AW25">
        <v>22</v>
      </c>
      <c r="AX25">
        <f>IF(Z25&gt;0, (R25*SUMPRODUCT(K25:$K$98, X25:$X$98)-K25*$AZ$3)/Z25, 0)</f>
        <v>68213.763188155819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2000000</v>
      </c>
      <c r="S26">
        <f t="shared" si="1"/>
        <v>64468.854761978029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38027.417783171033</v>
      </c>
      <c r="AC26">
        <f t="shared" si="2"/>
        <v>33882.825666814628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-52661.234872031455</v>
      </c>
      <c r="AI26">
        <f t="shared" si="7"/>
        <v>-52687.513317485398</v>
      </c>
      <c r="AJ26">
        <f t="shared" si="8"/>
        <v>4144.5921163564053</v>
      </c>
      <c r="AK26">
        <f t="shared" si="30"/>
        <v>2661.9192448219724</v>
      </c>
      <c r="AL26">
        <f t="shared" si="9"/>
        <v>-45881.001956307024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-9939.6446708969306</v>
      </c>
      <c r="AR26">
        <f t="shared" si="14"/>
        <v>-9944.6046459326571</v>
      </c>
      <c r="AS26">
        <f t="shared" si="15"/>
        <v>782.27890102635206</v>
      </c>
      <c r="AT26">
        <f t="shared" si="16"/>
        <v>502.42899735351455</v>
      </c>
      <c r="AU26">
        <f t="shared" si="17"/>
        <v>-8659.8967475527897</v>
      </c>
      <c r="AW26">
        <v>23</v>
      </c>
      <c r="AX26">
        <f>IF(Z26&gt;0, (R26*SUMPRODUCT(K26:$K$98, X26:$X$98)-K26*$AZ$3)/Z26, 0)</f>
        <v>64468.854761978029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2000000</v>
      </c>
      <c r="S27">
        <f t="shared" si="1"/>
        <v>60288.321731809665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33882.825666814628</v>
      </c>
      <c r="AC27">
        <f t="shared" si="2"/>
        <v>29718.213134052785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-54756.796224749291</v>
      </c>
      <c r="AI27">
        <f t="shared" si="7"/>
        <v>-54781.442965843074</v>
      </c>
      <c r="AJ27">
        <f t="shared" si="8"/>
        <v>4164.6125327618429</v>
      </c>
      <c r="AK27">
        <f t="shared" si="30"/>
        <v>2371.7977966770241</v>
      </c>
      <c r="AL27">
        <f t="shared" si="9"/>
        <v>-48245.032636404205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-9227.8351549649615</v>
      </c>
      <c r="AR27">
        <f t="shared" si="14"/>
        <v>-9231.9887227337367</v>
      </c>
      <c r="AS27">
        <f t="shared" si="15"/>
        <v>701.8372254448559</v>
      </c>
      <c r="AT27">
        <f t="shared" si="16"/>
        <v>399.70488775149096</v>
      </c>
      <c r="AU27">
        <f t="shared" si="17"/>
        <v>-8130.4466095373891</v>
      </c>
      <c r="AW27">
        <v>24</v>
      </c>
      <c r="AX27">
        <f>IF(Z27&gt;0, (R27*SUMPRODUCT(K27:$K$98, X27:$X$98)-K27*$AZ$3)/Z27, 0)</f>
        <v>60288.321731809665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2000000</v>
      </c>
      <c r="S28">
        <f t="shared" si="1"/>
        <v>55798.749681477217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29718.213134052785</v>
      </c>
      <c r="AC28">
        <f t="shared" si="2"/>
        <v>25646.656673851292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-56755.343191758424</v>
      </c>
      <c r="AI28">
        <f t="shared" si="7"/>
        <v>-56778.324581861474</v>
      </c>
      <c r="AJ28">
        <f t="shared" si="8"/>
        <v>4071.5564602014929</v>
      </c>
      <c r="AK28">
        <f t="shared" si="30"/>
        <v>2080.2749193836953</v>
      </c>
      <c r="AL28">
        <f t="shared" si="9"/>
        <v>-50626.493202276288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-8539.8556377263594</v>
      </c>
      <c r="AR28">
        <f t="shared" si="14"/>
        <v>-8543.3135985596</v>
      </c>
      <c r="AS28">
        <f t="shared" si="15"/>
        <v>612.63843077284048</v>
      </c>
      <c r="AT28">
        <f t="shared" si="16"/>
        <v>313.01453747352775</v>
      </c>
      <c r="AU28">
        <f t="shared" si="17"/>
        <v>-7617.660630313233</v>
      </c>
      <c r="AW28">
        <v>25</v>
      </c>
      <c r="AX28">
        <f>IF(Z28&gt;0, (R28*SUMPRODUCT(K28:$K$98, X28:$X$98)-K28*$AZ$3)/Z28, 0)</f>
        <v>55798.749681477217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2000000</v>
      </c>
      <c r="S29">
        <f t="shared" si="1"/>
        <v>50995.803461552699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25646.656673851292</v>
      </c>
      <c r="AC29">
        <f t="shared" si="2"/>
        <v>21710.621299306644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-58596.071364817835</v>
      </c>
      <c r="AI29">
        <f t="shared" si="7"/>
        <v>-58617.358039235733</v>
      </c>
      <c r="AJ29">
        <f t="shared" si="8"/>
        <v>3936.0353745446482</v>
      </c>
      <c r="AK29">
        <f t="shared" si="30"/>
        <v>1795.2659671695906</v>
      </c>
      <c r="AL29">
        <f t="shared" si="9"/>
        <v>-52886.056697521497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-7872.1661485364302</v>
      </c>
      <c r="AR29">
        <f t="shared" si="14"/>
        <v>-7875.0259347621004</v>
      </c>
      <c r="AS29">
        <f t="shared" si="15"/>
        <v>528.79184070241831</v>
      </c>
      <c r="AT29">
        <f t="shared" si="16"/>
        <v>241.1873636780615</v>
      </c>
      <c r="AU29">
        <f t="shared" si="17"/>
        <v>-7105.0467303816213</v>
      </c>
      <c r="AW29">
        <v>26</v>
      </c>
      <c r="AX29">
        <f>IF(Z29&gt;0, (R29*SUMPRODUCT(K29:$K$98, X29:$X$98)-K29*$AZ$3)/Z29, 0)</f>
        <v>50995.803461552699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2000000</v>
      </c>
      <c r="S30">
        <f t="shared" si="1"/>
        <v>45866.649050895154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21710.621299306644</v>
      </c>
      <c r="AC30">
        <f t="shared" si="2"/>
        <v>17949.008957182436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-60291.732060760914</v>
      </c>
      <c r="AI30">
        <f t="shared" si="7"/>
        <v>-60311.298575133114</v>
      </c>
      <c r="AJ30">
        <f t="shared" si="8"/>
        <v>3761.6123421242082</v>
      </c>
      <c r="AK30">
        <f t="shared" si="30"/>
        <v>1519.7434909514652</v>
      </c>
      <c r="AL30">
        <f t="shared" si="9"/>
        <v>-55029.942742057443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-7232.1177779128438</v>
      </c>
      <c r="AR30">
        <f t="shared" si="14"/>
        <v>-7234.4648217214444</v>
      </c>
      <c r="AS30">
        <f t="shared" si="15"/>
        <v>451.21316909052695</v>
      </c>
      <c r="AT30">
        <f t="shared" si="16"/>
        <v>182.2963703829395</v>
      </c>
      <c r="AU30">
        <f t="shared" si="17"/>
        <v>-6600.9552822479782</v>
      </c>
      <c r="AW30">
        <v>27</v>
      </c>
      <c r="AX30">
        <f>IF(Z30&gt;0, (R30*SUMPRODUCT(K30:$K$98, X30:$X$98)-K30*$AZ$3)/Z30, 0)</f>
        <v>45866.649050895154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2000000</v>
      </c>
      <c r="S31">
        <f t="shared" si="1"/>
        <v>40354.489755409042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17949.008957182436</v>
      </c>
      <c r="AC31">
        <f t="shared" si="2"/>
        <v>14387.028506423354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-61801.610478571667</v>
      </c>
      <c r="AI31">
        <f t="shared" si="7"/>
        <v>-61819.436287538185</v>
      </c>
      <c r="AJ31">
        <f t="shared" si="8"/>
        <v>3561.9804507590816</v>
      </c>
      <c r="AK31">
        <f t="shared" si="30"/>
        <v>1256.4306270027705</v>
      </c>
      <c r="AL31">
        <f t="shared" si="9"/>
        <v>-57001.02520977633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-6618.9560824988903</v>
      </c>
      <c r="AR31">
        <f t="shared" si="14"/>
        <v>-6620.8652276776438</v>
      </c>
      <c r="AS31">
        <f t="shared" si="15"/>
        <v>381.48831377895272</v>
      </c>
      <c r="AT31">
        <f t="shared" si="16"/>
        <v>134.56379334518087</v>
      </c>
      <c r="AU31">
        <f t="shared" si="17"/>
        <v>-6104.8131205535101</v>
      </c>
      <c r="AW31">
        <v>28</v>
      </c>
      <c r="AX31">
        <f>IF(Z31&gt;0, (R31*SUMPRODUCT(K31:$K$98, X31:$X$98)-K31*$AZ$3)/Z31, 0)</f>
        <v>40354.489755409042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2000000</v>
      </c>
      <c r="S32">
        <f t="shared" si="1"/>
        <v>34360.103512609661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14387.028506423354</v>
      </c>
      <c r="AC32">
        <f t="shared" si="2"/>
        <v>11044.980751740322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-63006.372801849146</v>
      </c>
      <c r="AI32">
        <f t="shared" si="7"/>
        <v>-63022.445193405947</v>
      </c>
      <c r="AJ32">
        <f t="shared" si="8"/>
        <v>3342.0477546830316</v>
      </c>
      <c r="AK32">
        <f t="shared" si="30"/>
        <v>1007.0919954496349</v>
      </c>
      <c r="AL32">
        <f t="shared" si="9"/>
        <v>-58673.305443273282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-6024.9876763438942</v>
      </c>
      <c r="AR32">
        <f t="shared" si="14"/>
        <v>-6026.5245996224912</v>
      </c>
      <c r="AS32">
        <f t="shared" si="15"/>
        <v>319.58349037237537</v>
      </c>
      <c r="AT32">
        <f t="shared" si="16"/>
        <v>96.303224447012653</v>
      </c>
      <c r="AU32">
        <f t="shared" si="17"/>
        <v>-5610.6378848031036</v>
      </c>
      <c r="AW32">
        <v>29</v>
      </c>
      <c r="AX32">
        <f>IF(Z32&gt;0, (R32*SUMPRODUCT(K32:$K$98, X32:$X$98)-K32*$AZ$3)/Z32, 0)</f>
        <v>34360.103512609661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2000000</v>
      </c>
      <c r="S33">
        <f t="shared" si="1"/>
        <v>27760.284928941855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11044.980751740322</v>
      </c>
      <c r="AC33">
        <f t="shared" si="2"/>
        <v>7945.8040823748888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-64008.310304202496</v>
      </c>
      <c r="AI33">
        <f t="shared" si="7"/>
        <v>-64022.621764086129</v>
      </c>
      <c r="AJ33">
        <f t="shared" si="8"/>
        <v>3099.1766693654336</v>
      </c>
      <c r="AK33">
        <f t="shared" si="30"/>
        <v>773.14865262182263</v>
      </c>
      <c r="AL33">
        <f t="shared" si="9"/>
        <v>-60150.296442098872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-5464.9982161789931</v>
      </c>
      <c r="AR33">
        <f t="shared" si="14"/>
        <v>-5466.2201216216345</v>
      </c>
      <c r="AS33">
        <f t="shared" si="15"/>
        <v>264.60618768425201</v>
      </c>
      <c r="AT33">
        <f t="shared" si="16"/>
        <v>66.011053679416406</v>
      </c>
      <c r="AU33">
        <f t="shared" si="17"/>
        <v>-5135.6028802579658</v>
      </c>
      <c r="AW33">
        <v>30</v>
      </c>
      <c r="AX33">
        <f>IF(Z33&gt;0, (R33*SUMPRODUCT(K33:$K$98, X33:$X$98)-K33*$AZ$3)/Z33, 0)</f>
        <v>27760.284928941855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2000000</v>
      </c>
      <c r="S34">
        <f t="shared" si="1"/>
        <v>20277.461253334332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7945.8040823748888</v>
      </c>
      <c r="AC34">
        <f t="shared" si="2"/>
        <v>5093.1371224266477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-64389.158005874357</v>
      </c>
      <c r="AI34">
        <f t="shared" si="7"/>
        <v>-64401.716622209002</v>
      </c>
      <c r="AJ34">
        <f t="shared" si="8"/>
        <v>2852.6669599482411</v>
      </c>
      <c r="AK34">
        <f t="shared" si="30"/>
        <v>556.20628576624222</v>
      </c>
      <c r="AL34">
        <f t="shared" si="9"/>
        <v>-60992.843376494522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-4908.4953630436667</v>
      </c>
      <c r="AR34">
        <f t="shared" si="14"/>
        <v>-4909.4527277919251</v>
      </c>
      <c r="AS34">
        <f t="shared" si="15"/>
        <v>217.46366902229653</v>
      </c>
      <c r="AT34">
        <f t="shared" si="16"/>
        <v>42.400554054927454</v>
      </c>
      <c r="AU34">
        <f t="shared" si="17"/>
        <v>-4649.5885047147012</v>
      </c>
      <c r="AW34">
        <v>31</v>
      </c>
      <c r="AX34">
        <f>IF(Z34&gt;0, (R34*SUMPRODUCT(K34:$K$98, X34:$X$98)-K34*$AZ$3)/Z34, 0)</f>
        <v>20277.461253334332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11616.373310536284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5093.1371224266477</v>
      </c>
      <c r="AC35">
        <f t="shared" ref="AC35:AC66" si="33">S35*Z35</f>
        <v>2517.0803810175785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-63953.525953866068</v>
      </c>
      <c r="AI35">
        <f t="shared" ref="AI35:AI66" si="38">SUM(AE35:AH35)</f>
        <v>-63964.360145888524</v>
      </c>
      <c r="AJ35">
        <f t="shared" ref="AJ35:AJ66" si="39">AB35-AC35</f>
        <v>2576.0567414090692</v>
      </c>
      <c r="AK35">
        <f t="shared" si="30"/>
        <v>356.51959856986537</v>
      </c>
      <c r="AL35">
        <f t="shared" ref="AL35:AL66" si="40">SUM(AI35:AK35)</f>
        <v>-61031.783805909588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-4352.9342754717954</v>
      </c>
      <c r="AR35">
        <f t="shared" ref="AR35:AR66" si="45">AI35*$K35</f>
        <v>-4353.671694169173</v>
      </c>
      <c r="AS35">
        <f t="shared" ref="AS35:AS66" si="46">AJ35*$K35</f>
        <v>175.33678586116886</v>
      </c>
      <c r="AT35">
        <f t="shared" ref="AT35:AT66" si="47">AK35*$K35</f>
        <v>24.26615823514884</v>
      </c>
      <c r="AU35">
        <f t="shared" ref="AU35:AU66" si="48">AL35*$K35</f>
        <v>-4154.0687500728545</v>
      </c>
      <c r="AW35">
        <v>32</v>
      </c>
      <c r="AX35">
        <f>IF(Z35&gt;0, (R35*SUMPRODUCT(K35:$K$98, X35:$X$98)-K35*$AZ$3)/Z35, 0)</f>
        <v>11616.373310536284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2000000</v>
      </c>
      <c r="S36">
        <f t="shared" si="32"/>
        <v>1346.373078602217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2517.0803810175785</v>
      </c>
      <c r="AC36">
        <f t="shared" si="33"/>
        <v>246.68058914810172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-62596.806155664111</v>
      </c>
      <c r="AI36">
        <f t="shared" si="38"/>
        <v>-62605.96708561245</v>
      </c>
      <c r="AJ36">
        <f t="shared" si="39"/>
        <v>2270.3997918694768</v>
      </c>
      <c r="AK36">
        <f t="shared" si="30"/>
        <v>176.19562667123051</v>
      </c>
      <c r="AL36">
        <f t="shared" si="40"/>
        <v>-60159.371667071748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-3804.0986318080963</v>
      </c>
      <c r="AR36">
        <f t="shared" si="45"/>
        <v>-3804.6553547980184</v>
      </c>
      <c r="AS36">
        <f t="shared" si="46"/>
        <v>137.97548584875452</v>
      </c>
      <c r="AT36">
        <f t="shared" si="47"/>
        <v>10.707663593631265</v>
      </c>
      <c r="AU36">
        <f t="shared" si="48"/>
        <v>-3655.9722053556329</v>
      </c>
      <c r="AW36">
        <v>33</v>
      </c>
      <c r="AX36">
        <f>IF(Z36&gt;0, (R36*SUMPRODUCT(K36:$K$98, X36:$X$98)-K36*$AZ$3)/Z36, 0)</f>
        <v>1346.373078602217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2000000</v>
      </c>
      <c r="S37">
        <f t="shared" si="32"/>
        <v>-11214.509646620627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246.68058914810172</v>
      </c>
      <c r="AC37">
        <f t="shared" si="33"/>
        <v>-1698.0122537293464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-59948.662038878225</v>
      </c>
      <c r="AI37">
        <f t="shared" si="38"/>
        <v>-59956.232642976109</v>
      </c>
      <c r="AJ37">
        <f t="shared" si="39"/>
        <v>1944.6928428774481</v>
      </c>
      <c r="AK37">
        <f t="shared" si="30"/>
        <v>17.267641240367123</v>
      </c>
      <c r="AL37">
        <f t="shared" si="40"/>
        <v>-57994.272158858294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-3252.8277463109393</v>
      </c>
      <c r="AR37">
        <f t="shared" si="45"/>
        <v>-3253.2385289744448</v>
      </c>
      <c r="AS37">
        <f t="shared" si="46"/>
        <v>105.51946652723714</v>
      </c>
      <c r="AT37">
        <f t="shared" si="47"/>
        <v>0.93694605733790048</v>
      </c>
      <c r="AU37">
        <f t="shared" si="48"/>
        <v>-3146.7821163898698</v>
      </c>
      <c r="AW37">
        <v>34</v>
      </c>
      <c r="AX37">
        <f>IF(Z37&gt;0, (R37*SUMPRODUCT(K37:$K$98, X37:$X$98)-K37*$AZ$3)/Z37, 0)</f>
        <v>-11214.509646620627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2000000</v>
      </c>
      <c r="S38">
        <f t="shared" si="32"/>
        <v>-26994.967614281151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-1698.0122537293464</v>
      </c>
      <c r="AC38">
        <f t="shared" si="33"/>
        <v>-3290.6562599236368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-55998.166565419269</v>
      </c>
      <c r="AI38">
        <f t="shared" si="38"/>
        <v>-56004.26150931204</v>
      </c>
      <c r="AJ38">
        <f t="shared" si="39"/>
        <v>1592.6440061942903</v>
      </c>
      <c r="AK38">
        <f t="shared" si="30"/>
        <v>-118.86085776105426</v>
      </c>
      <c r="AL38">
        <f t="shared" si="40"/>
        <v>-54530.478360878806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-2712.9223058688431</v>
      </c>
      <c r="AR38">
        <f t="shared" si="45"/>
        <v>-2713.2175853441163</v>
      </c>
      <c r="AS38">
        <f t="shared" si="46"/>
        <v>77.158230612160679</v>
      </c>
      <c r="AT38">
        <f t="shared" si="47"/>
        <v>-5.7584076781863391</v>
      </c>
      <c r="AU38">
        <f t="shared" si="48"/>
        <v>-2641.8177624101422</v>
      </c>
      <c r="AW38">
        <v>35</v>
      </c>
      <c r="AX38">
        <f>IF(Z38&gt;0, (R38*SUMPRODUCT(K38:$K$98, X38:$X$98)-K38*$AZ$3)/Z38, 0)</f>
        <v>-26994.967614281151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2000000</v>
      </c>
      <c r="S39">
        <f t="shared" si="32"/>
        <v>-47441.635015641841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-3290.6562599236368</v>
      </c>
      <c r="AC39">
        <f t="shared" si="33"/>
        <v>-4521.2716549740444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-50756.243790530905</v>
      </c>
      <c r="AI39">
        <f t="shared" si="38"/>
        <v>-50761.008878889981</v>
      </c>
      <c r="AJ39">
        <f t="shared" si="39"/>
        <v>1230.6153950504076</v>
      </c>
      <c r="AK39">
        <f t="shared" si="30"/>
        <v>-230.34593819465459</v>
      </c>
      <c r="AL39">
        <f t="shared" si="40"/>
        <v>-49760.739422034225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-2195.5078810575287</v>
      </c>
      <c r="AR39">
        <f t="shared" si="45"/>
        <v>-2195.7139993252526</v>
      </c>
      <c r="AS39">
        <f t="shared" si="46"/>
        <v>53.23139768841498</v>
      </c>
      <c r="AT39">
        <f t="shared" si="47"/>
        <v>-9.9638248402121317</v>
      </c>
      <c r="AU39">
        <f t="shared" si="48"/>
        <v>-2152.44642647705</v>
      </c>
      <c r="AW39">
        <v>36</v>
      </c>
      <c r="AX39">
        <f>IF(Z39&gt;0, (R39*SUMPRODUCT(K39:$K$98, X39:$X$98)-K39*$AZ$3)/Z39, 0)</f>
        <v>-47441.635015641841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2000000</v>
      </c>
      <c r="S40">
        <f t="shared" si="32"/>
        <v>-74833.975139681977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-4521.2716549740444</v>
      </c>
      <c r="AC40">
        <f t="shared" si="33"/>
        <v>-5393.2912228008217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-44557.321707440962</v>
      </c>
      <c r="AI40">
        <f t="shared" si="38"/>
        <v>-44560.925211873764</v>
      </c>
      <c r="AJ40">
        <f t="shared" si="39"/>
        <v>872.01956782677735</v>
      </c>
      <c r="AK40">
        <f t="shared" ref="AK40:AK71" si="61">G40*SUM(AB40:AB40, AE40:AF40)</f>
        <v>-316.48901584818316</v>
      </c>
      <c r="AL40">
        <f t="shared" si="40"/>
        <v>-44005.394659895173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-1720.8641253792325</v>
      </c>
      <c r="AR40">
        <f t="shared" si="45"/>
        <v>-1721.0032976020329</v>
      </c>
      <c r="AS40">
        <f t="shared" si="46"/>
        <v>33.678577019390339</v>
      </c>
      <c r="AT40">
        <f t="shared" si="47"/>
        <v>-12.223234534286767</v>
      </c>
      <c r="AU40">
        <f t="shared" si="48"/>
        <v>-1699.5479551169294</v>
      </c>
      <c r="AW40">
        <v>37</v>
      </c>
      <c r="AX40">
        <f>IF(Z40&gt;0, (R40*SUMPRODUCT(K40:$K$98, X40:$X$98)-K40*$AZ$3)/Z40, 0)</f>
        <v>-74833.975139681977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2000000</v>
      </c>
      <c r="S41">
        <f t="shared" si="32"/>
        <v>-113155.11421183596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-5393.2912228008217</v>
      </c>
      <c r="AC41">
        <f t="shared" si="33"/>
        <v>-5932.4693542240311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-37843.252294682788</v>
      </c>
      <c r="AI41">
        <f t="shared" si="38"/>
        <v>-37845.873682763893</v>
      </c>
      <c r="AJ41">
        <f t="shared" si="39"/>
        <v>539.17813142320938</v>
      </c>
      <c r="AK41">
        <f t="shared" si="61"/>
        <v>-377.53038559605756</v>
      </c>
      <c r="AL41">
        <f t="shared" si="40"/>
        <v>-37684.225936936746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-1304.9622046643574</v>
      </c>
      <c r="AR41">
        <f t="shared" si="45"/>
        <v>-1305.052598913323</v>
      </c>
      <c r="AS41">
        <f t="shared" si="46"/>
        <v>18.592669509742457</v>
      </c>
      <c r="AT41">
        <f t="shared" si="47"/>
        <v>-13.018513326467936</v>
      </c>
      <c r="AU41">
        <f t="shared" si="48"/>
        <v>-1299.4784427300488</v>
      </c>
      <c r="AW41">
        <v>38</v>
      </c>
      <c r="AX41">
        <f>IF(Z41&gt;0, (R41*SUMPRODUCT(K41:$K$98, X41:$X$98)-K41*$AZ$3)/Z41, 0)</f>
        <v>-113155.11421183596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2000000</v>
      </c>
      <c r="S42">
        <f t="shared" si="32"/>
        <v>-169642.57419377417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-5932.4693542240311</v>
      </c>
      <c r="AC42">
        <f t="shared" si="33"/>
        <v>-6182.3547785705132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-30920.137474723146</v>
      </c>
      <c r="AI42">
        <f t="shared" si="38"/>
        <v>-30921.959645486575</v>
      </c>
      <c r="AJ42">
        <f t="shared" si="39"/>
        <v>249.88542434648207</v>
      </c>
      <c r="AK42">
        <f t="shared" si="61"/>
        <v>-415.27285479568224</v>
      </c>
      <c r="AL42">
        <f t="shared" si="40"/>
        <v>-31087.347075935777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-951.99106844115681</v>
      </c>
      <c r="AR42">
        <f t="shared" si="45"/>
        <v>-952.04717072379958</v>
      </c>
      <c r="AS42">
        <f t="shared" si="46"/>
        <v>7.6936492376837124</v>
      </c>
      <c r="AT42">
        <f t="shared" si="47"/>
        <v>-12.785714457276704</v>
      </c>
      <c r="AU42">
        <f t="shared" si="48"/>
        <v>-957.13923594339258</v>
      </c>
      <c r="AW42">
        <v>39</v>
      </c>
      <c r="AX42">
        <f>IF(Z42&gt;0, (R42*SUMPRODUCT(K42:$K$98, X42:$X$98)-K42*$AZ$3)/Z42, 0)</f>
        <v>-169642.57419377417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2000000</v>
      </c>
      <c r="S43">
        <f t="shared" si="32"/>
        <v>-257977.26769567496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-6182.3547785705132</v>
      </c>
      <c r="AC43">
        <f t="shared" si="33"/>
        <v>-6192.3130074421351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-24151.30596505788</v>
      </c>
      <c r="AI43">
        <f t="shared" si="38"/>
        <v>-24152.506131464546</v>
      </c>
      <c r="AJ43">
        <f t="shared" si="39"/>
        <v>9.9582288716219409</v>
      </c>
      <c r="AK43">
        <f t="shared" si="61"/>
        <v>-432.76483449993594</v>
      </c>
      <c r="AL43">
        <f t="shared" si="40"/>
        <v>-24575.31273709286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-663.9174062511471</v>
      </c>
      <c r="AR43">
        <f t="shared" si="45"/>
        <v>-663.95039872654104</v>
      </c>
      <c r="AS43">
        <f t="shared" si="46"/>
        <v>0.27375088920110419</v>
      </c>
      <c r="AT43">
        <f t="shared" si="47"/>
        <v>-11.896669557066573</v>
      </c>
      <c r="AU43">
        <f t="shared" si="48"/>
        <v>-675.57331739440644</v>
      </c>
      <c r="AW43">
        <v>40</v>
      </c>
      <c r="AX43">
        <f>IF(Z43&gt;0, (R43*SUMPRODUCT(K43:$K$98, X43:$X$98)-K43*$AZ$3)/Z43, 0)</f>
        <v>-257977.26769567496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2000000</v>
      </c>
      <c r="S44">
        <f t="shared" si="32"/>
        <v>-404676.47862432548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-6192.3130074421351</v>
      </c>
      <c r="AC44">
        <f t="shared" si="33"/>
        <v>-6015.1296640776281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-17798.498343106017</v>
      </c>
      <c r="AI44">
        <f t="shared" si="38"/>
        <v>-17799.241545390039</v>
      </c>
      <c r="AJ44">
        <f t="shared" si="39"/>
        <v>-177.18334336450698</v>
      </c>
      <c r="AK44">
        <f t="shared" si="61"/>
        <v>-433.46191052094952</v>
      </c>
      <c r="AL44">
        <f t="shared" si="40"/>
        <v>-18409.886799275497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-436.85647269731572</v>
      </c>
      <c r="AR44">
        <f t="shared" si="45"/>
        <v>-436.87471427714115</v>
      </c>
      <c r="AS44">
        <f t="shared" si="46"/>
        <v>-4.3488888169555624</v>
      </c>
      <c r="AT44">
        <f t="shared" si="47"/>
        <v>-10.639135820813081</v>
      </c>
      <c r="AU44">
        <f t="shared" si="48"/>
        <v>-451.86273891490981</v>
      </c>
      <c r="AW44">
        <v>41</v>
      </c>
      <c r="AX44">
        <f>IF(Z44&gt;0, (R44*SUMPRODUCT(K44:$K$98, X44:$X$98)-K44*$AZ$3)/Z44, 0)</f>
        <v>-404676.47862432548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2000000</v>
      </c>
      <c r="S45">
        <f t="shared" si="32"/>
        <v>-663473.51466611284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-6015.1296640776281</v>
      </c>
      <c r="AC45">
        <f t="shared" si="33"/>
        <v>-5701.0033246181092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-12245.487450686282</v>
      </c>
      <c r="AI45">
        <f t="shared" si="38"/>
        <v>-12245.917083761196</v>
      </c>
      <c r="AJ45">
        <f t="shared" si="39"/>
        <v>-314.12633945951893</v>
      </c>
      <c r="AK45">
        <f t="shared" si="61"/>
        <v>-421.05907648543399</v>
      </c>
      <c r="AL45">
        <f t="shared" si="40"/>
        <v>-12981.102499706149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-268.35733308999062</v>
      </c>
      <c r="AR45">
        <f t="shared" si="45"/>
        <v>-268.36674841025905</v>
      </c>
      <c r="AS45">
        <f t="shared" si="46"/>
        <v>-6.8840139725065184</v>
      </c>
      <c r="AT45">
        <f t="shared" si="47"/>
        <v>-9.2274228603805266</v>
      </c>
      <c r="AU45">
        <f t="shared" si="48"/>
        <v>-284.47818524314607</v>
      </c>
      <c r="AW45">
        <v>42</v>
      </c>
      <c r="AX45">
        <f>IF(Z45&gt;0, (R45*SUMPRODUCT(K45:$K$98, X45:$X$98)-K45*$AZ$3)/Z45, 0)</f>
        <v>-663473.51466611284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2000000</v>
      </c>
      <c r="S46">
        <f t="shared" si="32"/>
        <v>-1080534.6552939012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-5701.0033246181092</v>
      </c>
      <c r="AC46">
        <f t="shared" si="33"/>
        <v>-5298.8402897109263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-7205.6579324788263</v>
      </c>
      <c r="AI46">
        <f t="shared" si="38"/>
        <v>-7205.9031277746808</v>
      </c>
      <c r="AJ46">
        <f t="shared" si="39"/>
        <v>-402.16303490718292</v>
      </c>
      <c r="AK46">
        <f t="shared" si="61"/>
        <v>-399.07023272326768</v>
      </c>
      <c r="AL46">
        <f t="shared" si="40"/>
        <v>-8007.1363954051312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-140.99152513658512</v>
      </c>
      <c r="AR46">
        <f t="shared" si="45"/>
        <v>-140.99632281905116</v>
      </c>
      <c r="AS46">
        <f t="shared" si="46"/>
        <v>-7.8690357183824116</v>
      </c>
      <c r="AT46">
        <f t="shared" si="47"/>
        <v>-7.8085195377723835</v>
      </c>
      <c r="AU46">
        <f t="shared" si="48"/>
        <v>-156.67387807520595</v>
      </c>
      <c r="AW46">
        <v>43</v>
      </c>
      <c r="AX46">
        <f>IF(Z46&gt;0, (R46*SUMPRODUCT(K46:$K$98, X46:$X$98)-K46*$AZ$3)/Z46, 0)</f>
        <v>-1080534.6552939012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2000000</v>
      </c>
      <c r="S47">
        <f t="shared" si="32"/>
        <v>-1754272.9351331517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-5298.8402897109263</v>
      </c>
      <c r="AC47">
        <f t="shared" si="33"/>
        <v>-4841.152914850034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-4190.4638030390852</v>
      </c>
      <c r="AI47">
        <f t="shared" si="38"/>
        <v>-4190.6017847869052</v>
      </c>
      <c r="AJ47">
        <f t="shared" si="39"/>
        <v>-457.68737486089231</v>
      </c>
      <c r="AK47">
        <f t="shared" si="61"/>
        <v>-370.91882027976487</v>
      </c>
      <c r="AL47">
        <f t="shared" si="40"/>
        <v>-5019.2079799275625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-73.208825242962163</v>
      </c>
      <c r="AR47">
        <f t="shared" si="45"/>
        <v>-73.211235830939458</v>
      </c>
      <c r="AS47">
        <f t="shared" si="46"/>
        <v>-7.9959538172840903</v>
      </c>
      <c r="AT47">
        <f t="shared" si="47"/>
        <v>-6.4800777120407265</v>
      </c>
      <c r="AU47">
        <f t="shared" si="48"/>
        <v>-87.687267360264272</v>
      </c>
      <c r="AW47">
        <v>44</v>
      </c>
      <c r="AX47">
        <f>IF(Z47&gt;0, (R47*SUMPRODUCT(K47:$K$98, X47:$X$98)-K47*$AZ$3)/Z47, 0)</f>
        <v>-1754272.9351331517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2000000</v>
      </c>
      <c r="S48">
        <f t="shared" si="32"/>
        <v>-2864993.9128679303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-4841.152914850034</v>
      </c>
      <c r="AC48">
        <f t="shared" si="33"/>
        <v>-4379.8270079523927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-2406.5998568813966</v>
      </c>
      <c r="AI48">
        <f t="shared" si="38"/>
        <v>-2406.6762938153161</v>
      </c>
      <c r="AJ48">
        <f t="shared" si="39"/>
        <v>-461.32590689764129</v>
      </c>
      <c r="AK48">
        <f t="shared" si="61"/>
        <v>-338.8807040395024</v>
      </c>
      <c r="AL48">
        <f t="shared" si="40"/>
        <v>-3206.8829047524596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-37.539389738142781</v>
      </c>
      <c r="AR48">
        <f t="shared" si="45"/>
        <v>-37.540582040986394</v>
      </c>
      <c r="AS48">
        <f t="shared" si="46"/>
        <v>-7.1960001849971844</v>
      </c>
      <c r="AT48">
        <f t="shared" si="47"/>
        <v>-5.2860365578846782</v>
      </c>
      <c r="AU48">
        <f t="shared" si="48"/>
        <v>-50.022618783868253</v>
      </c>
      <c r="AW48">
        <v>45</v>
      </c>
      <c r="AX48">
        <f>IF(Z48&gt;0, (R48*SUMPRODUCT(K48:$K$98, X48:$X$98)-K48*$AZ$3)/Z48, 0)</f>
        <v>-2864993.9128679303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2000000</v>
      </c>
      <c r="S49">
        <f t="shared" si="32"/>
        <v>-4735553.9813139876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-4379.8270079523927</v>
      </c>
      <c r="AC49">
        <f t="shared" si="33"/>
        <v>-3940.103243993567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-1362.8509180672165</v>
      </c>
      <c r="AI49">
        <f t="shared" si="38"/>
        <v>-1362.8925193588452</v>
      </c>
      <c r="AJ49">
        <f t="shared" si="39"/>
        <v>-439.72376395882566</v>
      </c>
      <c r="AK49">
        <f t="shared" si="61"/>
        <v>-306.5878905566675</v>
      </c>
      <c r="AL49">
        <f t="shared" si="40"/>
        <v>-2109.2041738743383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-18.980762282737036</v>
      </c>
      <c r="AR49">
        <f t="shared" si="45"/>
        <v>-18.981341674229231</v>
      </c>
      <c r="AS49">
        <f t="shared" si="46"/>
        <v>-6.124141770113404</v>
      </c>
      <c r="AT49">
        <f t="shared" si="47"/>
        <v>-4.2699254865489955</v>
      </c>
      <c r="AU49">
        <f t="shared" si="48"/>
        <v>-29.375408930891631</v>
      </c>
      <c r="AW49">
        <v>46</v>
      </c>
      <c r="AX49">
        <f>IF(Z49&gt;0, (R49*SUMPRODUCT(K49:$K$98, X49:$X$98)-K49*$AZ$3)/Z49, 0)</f>
        <v>-4735553.9813139876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2000000</v>
      </c>
      <c r="S50">
        <f t="shared" si="32"/>
        <v>-7942557.576169055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-3940.103243993567</v>
      </c>
      <c r="AC50">
        <f t="shared" si="33"/>
        <v>-3532.9561904754401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-757.78431064026438</v>
      </c>
      <c r="AI50">
        <f t="shared" si="38"/>
        <v>-757.80655131121068</v>
      </c>
      <c r="AJ50">
        <f t="shared" si="39"/>
        <v>-407.147053518127</v>
      </c>
      <c r="AK50">
        <f t="shared" si="61"/>
        <v>-275.8072270795497</v>
      </c>
      <c r="AL50">
        <f t="shared" si="40"/>
        <v>-1440.7608319088872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-9.4230801607366406</v>
      </c>
      <c r="AR50">
        <f t="shared" si="45"/>
        <v>-9.4233567244266148</v>
      </c>
      <c r="AS50">
        <f t="shared" si="46"/>
        <v>-5.062890942235863</v>
      </c>
      <c r="AT50">
        <f t="shared" si="47"/>
        <v>-3.4296746095009434</v>
      </c>
      <c r="AU50">
        <f t="shared" si="48"/>
        <v>-17.915922276163421</v>
      </c>
      <c r="AW50">
        <v>47</v>
      </c>
      <c r="AX50">
        <f>IF(Z50&gt;0, (R50*SUMPRODUCT(K50:$K$98, X50:$X$98)-K50*$AZ$3)/Z50, 0)</f>
        <v>-7942557.576169055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2000000</v>
      </c>
      <c r="S51">
        <f t="shared" si="32"/>
        <v>-13560396.80187255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-3532.9561904754401</v>
      </c>
      <c r="AC51">
        <f t="shared" si="33"/>
        <v>-3161.9080065282624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-414.38610290352955</v>
      </c>
      <c r="AI51">
        <f t="shared" si="38"/>
        <v>-414.39776151519379</v>
      </c>
      <c r="AJ51">
        <f t="shared" si="39"/>
        <v>-371.04818394717768</v>
      </c>
      <c r="AK51">
        <f t="shared" si="61"/>
        <v>-247.30693333328082</v>
      </c>
      <c r="AL51">
        <f t="shared" si="40"/>
        <v>-1032.7528787956524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-4.6008114549112236</v>
      </c>
      <c r="AR51">
        <f t="shared" si="45"/>
        <v>-4.6009408971722383</v>
      </c>
      <c r="AS51">
        <f t="shared" si="46"/>
        <v>-4.119642823605032</v>
      </c>
      <c r="AT51">
        <f t="shared" si="47"/>
        <v>-2.7457787888789582</v>
      </c>
      <c r="AU51">
        <f t="shared" si="48"/>
        <v>-11.466362509656228</v>
      </c>
      <c r="AW51">
        <v>48</v>
      </c>
      <c r="AX51">
        <f>IF(Z51&gt;0, (R51*SUMPRODUCT(K51:$K$98, X51:$X$98)-K51*$AZ$3)/Z51, 0)</f>
        <v>-13560396.80187255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2000000</v>
      </c>
      <c r="S52">
        <f t="shared" si="32"/>
        <v>-23618602.671674807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-3161.9080065282624</v>
      </c>
      <c r="AC52">
        <f t="shared" si="33"/>
        <v>-2826.8023321725359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-222.31018600347392</v>
      </c>
      <c r="AI52">
        <f t="shared" si="38"/>
        <v>-222.31617027437144</v>
      </c>
      <c r="AJ52">
        <f t="shared" si="39"/>
        <v>-335.10567435572648</v>
      </c>
      <c r="AK52">
        <f t="shared" si="61"/>
        <v>-221.33356045697838</v>
      </c>
      <c r="AL52">
        <f t="shared" si="40"/>
        <v>-778.75540508707627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-2.2037919534583796</v>
      </c>
      <c r="AR52">
        <f t="shared" si="45"/>
        <v>-2.2038512763724052</v>
      </c>
      <c r="AS52">
        <f t="shared" si="46"/>
        <v>-3.3219493986292372</v>
      </c>
      <c r="AT52">
        <f t="shared" si="47"/>
        <v>-2.1941105278808979</v>
      </c>
      <c r="AU52">
        <f t="shared" si="48"/>
        <v>-7.7199112028825398</v>
      </c>
      <c r="AW52">
        <v>49</v>
      </c>
      <c r="AX52">
        <f>IF(Z52&gt;0, (R52*SUMPRODUCT(K52:$K$98, X52:$X$98)-K52*$AZ$3)/Z52, 0)</f>
        <v>-23618602.671674807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2000000</v>
      </c>
      <c r="S53">
        <f t="shared" si="32"/>
        <v>-42035848.617297396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-2826.8023321725359</v>
      </c>
      <c r="AC53">
        <f t="shared" si="33"/>
        <v>-2525.6967617950672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-116.80842178903458</v>
      </c>
      <c r="AI53">
        <f t="shared" si="38"/>
        <v>-116.81142600667842</v>
      </c>
      <c r="AJ53">
        <f t="shared" si="39"/>
        <v>-301.10557037746867</v>
      </c>
      <c r="AK53">
        <f t="shared" si="61"/>
        <v>-197.87616325207753</v>
      </c>
      <c r="AL53">
        <f t="shared" si="40"/>
        <v>-615.79315963622457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-1.0338734065619284</v>
      </c>
      <c r="AR53">
        <f t="shared" si="45"/>
        <v>-1.0338999969454121</v>
      </c>
      <c r="AS53">
        <f t="shared" si="46"/>
        <v>-2.6650907273036184</v>
      </c>
      <c r="AT53">
        <f t="shared" si="47"/>
        <v>-1.7514054196221884</v>
      </c>
      <c r="AU53">
        <f t="shared" si="48"/>
        <v>-5.4503961438712185</v>
      </c>
      <c r="AW53">
        <v>50</v>
      </c>
      <c r="AX53">
        <f>IF(Z53&gt;0, (R53*SUMPRODUCT(K53:$K$98, X53:$X$98)-K53*$AZ$3)/Z53, 0)</f>
        <v>-42035848.617297396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2000000</v>
      </c>
      <c r="S54">
        <f t="shared" si="32"/>
        <v>-76636184.304372102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-2525.6967617950672</v>
      </c>
      <c r="AC54">
        <f t="shared" si="33"/>
        <v>-2255.9187045490166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-60.093557679435513</v>
      </c>
      <c r="AI54">
        <f t="shared" si="38"/>
        <v>-60.095029515960924</v>
      </c>
      <c r="AJ54">
        <f t="shared" si="39"/>
        <v>-269.77805724605059</v>
      </c>
      <c r="AK54">
        <f t="shared" si="61"/>
        <v>-176.79877332565474</v>
      </c>
      <c r="AL54">
        <f t="shared" si="40"/>
        <v>-506.67186008766623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-0.47490101923559708</v>
      </c>
      <c r="AR54">
        <f t="shared" si="45"/>
        <v>-0.47491265070980254</v>
      </c>
      <c r="AS54">
        <f t="shared" si="46"/>
        <v>-2.1319735309562411</v>
      </c>
      <c r="AT54">
        <f t="shared" si="47"/>
        <v>-1.3971866684919063</v>
      </c>
      <c r="AU54">
        <f t="shared" si="48"/>
        <v>-4.0040728501579501</v>
      </c>
      <c r="AW54">
        <v>51</v>
      </c>
      <c r="AX54">
        <f>IF(Z54&gt;0, (R54*SUMPRODUCT(K54:$K$98, X54:$X$98)-K54*$AZ$3)/Z54, 0)</f>
        <v>-76636184.304372102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2000000</v>
      </c>
      <c r="S55">
        <f t="shared" si="32"/>
        <v>-143330853.85761759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-2255.9187045490166</v>
      </c>
      <c r="AC55">
        <f t="shared" si="33"/>
        <v>-2014.5972389141332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-30.173580973346503</v>
      </c>
      <c r="AI55">
        <f t="shared" si="38"/>
        <v>-30.17428375198233</v>
      </c>
      <c r="AJ55">
        <f t="shared" si="39"/>
        <v>-241.32146563488345</v>
      </c>
      <c r="AK55">
        <f t="shared" si="61"/>
        <v>-157.91430931843118</v>
      </c>
      <c r="AL55">
        <f t="shared" si="40"/>
        <v>-429.41005870529693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-0.21290409653913414</v>
      </c>
      <c r="AR55">
        <f t="shared" si="45"/>
        <v>-0.21290905532909876</v>
      </c>
      <c r="AS55">
        <f t="shared" si="46"/>
        <v>-1.7027587365874486</v>
      </c>
      <c r="AT55">
        <f t="shared" si="47"/>
        <v>-1.1142397511830082</v>
      </c>
      <c r="AU55">
        <f t="shared" si="48"/>
        <v>-3.0299075430995552</v>
      </c>
      <c r="AW55">
        <v>52</v>
      </c>
      <c r="AX55">
        <f>IF(Z55&gt;0, (R55*SUMPRODUCT(K55:$K$98, X55:$X$98)-K55*$AZ$3)/Z55, 0)</f>
        <v>-143330853.85761759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2000000</v>
      </c>
      <c r="S56">
        <f t="shared" si="32"/>
        <v>-275648902.20238531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-2014.5972389141332</v>
      </c>
      <c r="AC56">
        <f t="shared" si="33"/>
        <v>-1798.9205299266382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-14.777774270375062</v>
      </c>
      <c r="AI56">
        <f t="shared" si="38"/>
        <v>-14.77810057686777</v>
      </c>
      <c r="AJ56">
        <f t="shared" si="39"/>
        <v>-215.67670898749498</v>
      </c>
      <c r="AK56">
        <f t="shared" si="61"/>
        <v>-141.02180672398933</v>
      </c>
      <c r="AL56">
        <f t="shared" si="40"/>
        <v>-371.47661628835203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-9.3099675823335906E-2</v>
      </c>
      <c r="AR56">
        <f t="shared" si="45"/>
        <v>-9.3101731547569774E-2</v>
      </c>
      <c r="AS56">
        <f t="shared" si="46"/>
        <v>-1.3587588578635206</v>
      </c>
      <c r="AT56">
        <f t="shared" si="47"/>
        <v>-0.88843449966239885</v>
      </c>
      <c r="AU56">
        <f t="shared" si="48"/>
        <v>-2.3402950890734888</v>
      </c>
      <c r="AW56">
        <v>53</v>
      </c>
      <c r="AX56">
        <f>IF(Z56&gt;0, (R56*SUMPRODUCT(K56:$K$98, X56:$X$98)-K56*$AZ$3)/Z56, 0)</f>
        <v>-275648902.20238531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2000000</v>
      </c>
      <c r="S57">
        <f t="shared" si="32"/>
        <v>-546509060.624488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-1798.9205299266382</v>
      </c>
      <c r="AC57">
        <f t="shared" si="33"/>
        <v>-1606.2550464917163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-7.0434995403473941</v>
      </c>
      <c r="AI57">
        <f t="shared" si="38"/>
        <v>-7.0436464962866658</v>
      </c>
      <c r="AJ57">
        <f t="shared" si="39"/>
        <v>-192.66548343492195</v>
      </c>
      <c r="AK57">
        <f t="shared" si="61"/>
        <v>-125.92443709486469</v>
      </c>
      <c r="AL57">
        <f t="shared" si="40"/>
        <v>-325.63356702607331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-3.9619556361088583E-2</v>
      </c>
      <c r="AR57">
        <f t="shared" si="45"/>
        <v>-3.9620382985564848E-2</v>
      </c>
      <c r="AS57">
        <f t="shared" si="46"/>
        <v>-1.0837398279165338</v>
      </c>
      <c r="AT57">
        <f t="shared" si="47"/>
        <v>-0.70832266036781466</v>
      </c>
      <c r="AU57">
        <f t="shared" si="48"/>
        <v>-1.8316828712699131</v>
      </c>
      <c r="AW57">
        <v>54</v>
      </c>
      <c r="AX57">
        <f>IF(Z57&gt;0, (R57*SUMPRODUCT(K57:$K$98, X57:$X$98)-K57*$AZ$3)/Z57, 0)</f>
        <v>-546509060.624488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2000000</v>
      </c>
      <c r="S58">
        <f t="shared" si="32"/>
        <v>-1118784600.5790114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-1606.2550464917163</v>
      </c>
      <c r="AC58">
        <f t="shared" si="33"/>
        <v>-1434.1887882706267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-3.2556215715510191</v>
      </c>
      <c r="AI58">
        <f t="shared" si="38"/>
        <v>-3.2556856673916093</v>
      </c>
      <c r="AJ58">
        <f t="shared" si="39"/>
        <v>-172.06625822108958</v>
      </c>
      <c r="AK58">
        <f t="shared" si="61"/>
        <v>-112.43785325442015</v>
      </c>
      <c r="AL58">
        <f t="shared" si="40"/>
        <v>-287.75979714290133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-1.6350724929009158E-2</v>
      </c>
      <c r="AR58">
        <f t="shared" si="45"/>
        <v>-1.6351046837878341E-2</v>
      </c>
      <c r="AS58">
        <f t="shared" si="46"/>
        <v>-0.86416925183247062</v>
      </c>
      <c r="AT58">
        <f t="shared" si="47"/>
        <v>-0.56469720751219399</v>
      </c>
      <c r="AU58">
        <f t="shared" si="48"/>
        <v>-1.4452175061825427</v>
      </c>
      <c r="AW58">
        <v>55</v>
      </c>
      <c r="AX58">
        <f>IF(Z58&gt;0, (R58*SUMPRODUCT(K58:$K$98, X58:$X$98)-K58*$AZ$3)/Z58, 0)</f>
        <v>-1118784600.5790114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2000000</v>
      </c>
      <c r="S59">
        <f t="shared" si="32"/>
        <v>-2370986555.5303955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-1434.1887882706267</v>
      </c>
      <c r="AC59">
        <f t="shared" si="33"/>
        <v>-1280.5391766942598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-1.4580211516685078</v>
      </c>
      <c r="AI59">
        <f t="shared" si="38"/>
        <v>-1.4580481560219003</v>
      </c>
      <c r="AJ59">
        <f t="shared" si="39"/>
        <v>-153.64961157636685</v>
      </c>
      <c r="AK59">
        <f t="shared" si="61"/>
        <v>-100.39321517894388</v>
      </c>
      <c r="AL59">
        <f t="shared" si="40"/>
        <v>-255.50087491133263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-6.5380599228978343E-3</v>
      </c>
      <c r="AR59">
        <f t="shared" si="45"/>
        <v>-6.5381810158466284E-3</v>
      </c>
      <c r="AS59">
        <f t="shared" si="46"/>
        <v>-0.68899574362598826</v>
      </c>
      <c r="AT59">
        <f t="shared" si="47"/>
        <v>-0.45018335703921514</v>
      </c>
      <c r="AU59">
        <f t="shared" si="48"/>
        <v>-1.1457172816810501</v>
      </c>
      <c r="AW59">
        <v>56</v>
      </c>
      <c r="AX59">
        <f>IF(Z59&gt;0, (R59*SUMPRODUCT(K59:$K$98, X59:$X$98)-K59*$AZ$3)/Z59, 0)</f>
        <v>-2370986555.5303955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2000000</v>
      </c>
      <c r="S60">
        <f t="shared" si="32"/>
        <v>-5209481618.5014315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-1280.5391766942598</v>
      </c>
      <c r="AC60">
        <f t="shared" si="33"/>
        <v>-1143.343962699455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-0.63042508771438699</v>
      </c>
      <c r="AI60">
        <f t="shared" si="38"/>
        <v>-0.63043606139705288</v>
      </c>
      <c r="AJ60">
        <f t="shared" si="39"/>
        <v>-137.19521399480482</v>
      </c>
      <c r="AK60">
        <f t="shared" si="61"/>
        <v>-89.637742368598197</v>
      </c>
      <c r="AL60">
        <f t="shared" si="40"/>
        <v>-227.46339242480008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-2.5240650142109643E-3</v>
      </c>
      <c r="AR60">
        <f t="shared" si="45"/>
        <v>-2.5241089501028468E-3</v>
      </c>
      <c r="AS60">
        <f t="shared" si="46"/>
        <v>-0.54929546191911582</v>
      </c>
      <c r="AT60">
        <f t="shared" si="47"/>
        <v>-0.35888719195124641</v>
      </c>
      <c r="AU60">
        <f t="shared" si="48"/>
        <v>-0.91070676282046503</v>
      </c>
      <c r="AW60">
        <v>57</v>
      </c>
      <c r="AX60">
        <f>IF(Z60&gt;0, (R60*SUMPRODUCT(K60:$K$98, X60:$X$98)-K60*$AZ$3)/Z60, 0)</f>
        <v>-5209481618.5014315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2000000</v>
      </c>
      <c r="S61">
        <f t="shared" si="32"/>
        <v>-11875734798.375053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-1143.343962699455</v>
      </c>
      <c r="AC61">
        <f t="shared" si="33"/>
        <v>-1020.8449224298904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-0.26263669525268102</v>
      </c>
      <c r="AI61">
        <f t="shared" si="38"/>
        <v>-0.26264099328113888</v>
      </c>
      <c r="AJ61">
        <f t="shared" si="39"/>
        <v>-122.4990402695646</v>
      </c>
      <c r="AK61">
        <f t="shared" si="61"/>
        <v>-80.034077388961862</v>
      </c>
      <c r="AL61">
        <f t="shared" si="40"/>
        <v>-202.7957586518076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-9.3886777301707247E-4</v>
      </c>
      <c r="AR61">
        <f t="shared" si="45"/>
        <v>-9.3888313751289316E-4</v>
      </c>
      <c r="AS61">
        <f t="shared" si="46"/>
        <v>-0.43790682419288002</v>
      </c>
      <c r="AT61">
        <f t="shared" si="47"/>
        <v>-0.28610402644366811</v>
      </c>
      <c r="AU61">
        <f t="shared" si="48"/>
        <v>-0.72494973377406102</v>
      </c>
      <c r="AW61">
        <v>58</v>
      </c>
      <c r="AX61">
        <f>IF(Z61&gt;0, (R61*SUMPRODUCT(K61:$K$98, X61:$X$98)-K61*$AZ$3)/Z61, 0)</f>
        <v>-11875734798.375053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2000000</v>
      </c>
      <c r="S62">
        <f t="shared" si="32"/>
        <v>-28154322617.096119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-1020.8449224298904</v>
      </c>
      <c r="AC62">
        <f t="shared" si="33"/>
        <v>-911.46946457036097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-0.10545382576308061</v>
      </c>
      <c r="AI62">
        <f t="shared" si="38"/>
        <v>-0.10545544446560982</v>
      </c>
      <c r="AJ62">
        <f t="shared" si="39"/>
        <v>-109.37545785952943</v>
      </c>
      <c r="AK62">
        <f t="shared" si="61"/>
        <v>-71.459144570092334</v>
      </c>
      <c r="AL62">
        <f t="shared" si="40"/>
        <v>-180.94005787408736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-3.3658390475434029E-4</v>
      </c>
      <c r="AR62">
        <f t="shared" si="45"/>
        <v>-3.3658907127356305E-4</v>
      </c>
      <c r="AS62">
        <f t="shared" si="46"/>
        <v>-0.34910083559569449</v>
      </c>
      <c r="AT62">
        <f t="shared" si="47"/>
        <v>-0.2280808470983629</v>
      </c>
      <c r="AU62">
        <f t="shared" si="48"/>
        <v>-0.57751827176533088</v>
      </c>
      <c r="AW62">
        <v>59</v>
      </c>
      <c r="AX62">
        <f>IF(Z62&gt;0, (R62*SUMPRODUCT(K62:$K$98, X62:$X$98)-K62*$AZ$3)/Z62, 0)</f>
        <v>-28154322617.096119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2000000</v>
      </c>
      <c r="S63">
        <f t="shared" si="32"/>
        <v>-69575998851.725998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-911.46946457036097</v>
      </c>
      <c r="AC63">
        <f t="shared" si="33"/>
        <v>-813.81230407631722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-4.0707142017532998E-2</v>
      </c>
      <c r="AI63">
        <f t="shared" si="38"/>
        <v>-4.0707726854486481E-2</v>
      </c>
      <c r="AJ63">
        <f t="shared" si="39"/>
        <v>-97.657160494043751</v>
      </c>
      <c r="AK63">
        <f t="shared" si="61"/>
        <v>-63.802862519925277</v>
      </c>
      <c r="AL63">
        <f t="shared" si="40"/>
        <v>-161.50073074082351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-1.1600683921972359E-4</v>
      </c>
      <c r="AR63">
        <f t="shared" si="45"/>
        <v>-1.1600850588269894E-4</v>
      </c>
      <c r="AS63">
        <f t="shared" si="46"/>
        <v>-0.27830247849892775</v>
      </c>
      <c r="AT63">
        <f t="shared" si="47"/>
        <v>-0.18182481125595026</v>
      </c>
      <c r="AU63">
        <f t="shared" si="48"/>
        <v>-0.46024329826076071</v>
      </c>
      <c r="AW63">
        <v>60</v>
      </c>
      <c r="AX63">
        <f>IF(Z63&gt;0, (R63*SUMPRODUCT(K63:$K$98, X63:$X$98)-K63*$AZ$3)/Z63, 0)</f>
        <v>-69575998851.725998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2000000</v>
      </c>
      <c r="S64">
        <f t="shared" si="32"/>
        <v>-179635172498.80124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-813.81230407631722</v>
      </c>
      <c r="AC64">
        <f t="shared" si="33"/>
        <v>-726.61822626355968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-1.5069610677545883E-2</v>
      </c>
      <c r="AI64">
        <f t="shared" si="38"/>
        <v>-1.506981292586289E-2</v>
      </c>
      <c r="AJ64">
        <f t="shared" si="39"/>
        <v>-87.194077812757541</v>
      </c>
      <c r="AK64">
        <f t="shared" si="61"/>
        <v>-56.966861285342212</v>
      </c>
      <c r="AL64">
        <f t="shared" si="40"/>
        <v>-144.1760089110256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-3.8343962516036595E-5</v>
      </c>
      <c r="AR64">
        <f t="shared" si="45"/>
        <v>-3.8344477127996533E-5</v>
      </c>
      <c r="AS64">
        <f t="shared" si="46"/>
        <v>-0.22186150145567179</v>
      </c>
      <c r="AT64">
        <f t="shared" si="47"/>
        <v>-0.14494967657234403</v>
      </c>
      <c r="AU64">
        <f t="shared" si="48"/>
        <v>-0.3668495225051438</v>
      </c>
      <c r="AW64">
        <v>61</v>
      </c>
      <c r="AX64">
        <f>IF(Z64&gt;0, (R64*SUMPRODUCT(K64:$K$98, X64:$X$98)-K64*$AZ$3)/Z64, 0)</f>
        <v>-179635172498.80124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2000000</v>
      </c>
      <c r="S65">
        <f t="shared" si="32"/>
        <v>-485623611210.05566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-726.61822626355968</v>
      </c>
      <c r="AC65">
        <f t="shared" si="33"/>
        <v>-648.76630584002498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-5.3371438865640287E-3</v>
      </c>
      <c r="AI65">
        <f t="shared" si="38"/>
        <v>-5.337210683800702E-3</v>
      </c>
      <c r="AJ65">
        <f t="shared" si="39"/>
        <v>-77.851920423534693</v>
      </c>
      <c r="AK65">
        <f t="shared" si="61"/>
        <v>-50.863275838449184</v>
      </c>
      <c r="AL65">
        <f t="shared" si="40"/>
        <v>-128.72053347266768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-1.2125114476369105E-5</v>
      </c>
      <c r="AR65">
        <f t="shared" si="45"/>
        <v>-1.2125266228721784E-5</v>
      </c>
      <c r="AS65">
        <f t="shared" si="46"/>
        <v>-0.17686677882470306</v>
      </c>
      <c r="AT65">
        <f t="shared" si="47"/>
        <v>-0.11555301024147055</v>
      </c>
      <c r="AU65">
        <f t="shared" si="48"/>
        <v>-0.29243191433240234</v>
      </c>
      <c r="AW65">
        <v>62</v>
      </c>
      <c r="AX65">
        <f>IF(Z65&gt;0, (R65*SUMPRODUCT(K65:$K$98, X65:$X$98)-K65*$AZ$3)/Z65, 0)</f>
        <v>-485623611210.05566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2000000</v>
      </c>
      <c r="S66">
        <f t="shared" si="32"/>
        <v>-1378040717362.1414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-648.76630584002498</v>
      </c>
      <c r="AC66">
        <f t="shared" si="33"/>
        <v>-579.25564049415971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-1.8044760511155659E-3</v>
      </c>
      <c r="AI66">
        <f t="shared" si="38"/>
        <v>-1.8044970684785943E-3</v>
      </c>
      <c r="AJ66">
        <f t="shared" si="39"/>
        <v>-69.510665345865277</v>
      </c>
      <c r="AK66">
        <f t="shared" si="61"/>
        <v>-45.413641408801752</v>
      </c>
      <c r="AL66">
        <f t="shared" si="40"/>
        <v>-114.92611125173551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-3.6602439891525239E-6</v>
      </c>
      <c r="AR66">
        <f t="shared" si="45"/>
        <v>-3.6602866212931085E-6</v>
      </c>
      <c r="AS66">
        <f t="shared" si="46"/>
        <v>-0.14099715807084523</v>
      </c>
      <c r="AT66">
        <f t="shared" si="47"/>
        <v>-9.2118156896197595E-2</v>
      </c>
      <c r="AU66">
        <f t="shared" si="48"/>
        <v>-0.2331189752536641</v>
      </c>
      <c r="AW66">
        <v>63</v>
      </c>
      <c r="AX66">
        <f>IF(Z66&gt;0, (R66*SUMPRODUCT(K66:$K$98, X66:$X$98)-K66*$AZ$3)/Z66, 0)</f>
        <v>-1378040717362.1414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-4116351418312.4238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-579.25564049415971</v>
      </c>
      <c r="AC67">
        <f t="shared" ref="AC67:AC79" si="64">S67*Z67</f>
        <v>-517.19253926960039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-5.8100070232619517E-4</v>
      </c>
      <c r="AI67">
        <f t="shared" ref="AI67:AI79" si="69">SUM(AE67:AH67)</f>
        <v>-5.8100698449803508E-4</v>
      </c>
      <c r="AJ67">
        <f t="shared" ref="AJ67:AJ79" si="70">AB67-AC67</f>
        <v>-62.063101224559318</v>
      </c>
      <c r="AK67">
        <f t="shared" si="61"/>
        <v>-40.547894834591183</v>
      </c>
      <c r="AL67">
        <f t="shared" ref="AL67:AL79" si="71">SUM(AI67:AK67)</f>
        <v>-102.611577066135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-1.0522466415964316E-6</v>
      </c>
      <c r="AR67">
        <f t="shared" ref="AR67:AR79" si="76">AI67*$K67</f>
        <v>-1.0522580191975153E-6</v>
      </c>
      <c r="AS67">
        <f t="shared" ref="AS67:AS79" si="77">AJ67*$K67</f>
        <v>-0.11240208414401694</v>
      </c>
      <c r="AT67">
        <f t="shared" ref="AT67:AT79" si="78">AK67*$K67</f>
        <v>-7.3436031992177159E-2</v>
      </c>
      <c r="AU67">
        <f t="shared" ref="AU67:AU79" si="79">AL67*$K67</f>
        <v>-0.1858391683942133</v>
      </c>
      <c r="AW67">
        <v>64</v>
      </c>
      <c r="AX67">
        <f>IF(Z67&gt;0, (R67*SUMPRODUCT(K67:$K$98, X67:$X$98)-K67*$AZ$3)/Z67, 0)</f>
        <v>-4116351418312.4238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2000000</v>
      </c>
      <c r="S68">
        <f t="shared" si="63"/>
        <v>-12980472807278.434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-517.19253926960039</v>
      </c>
      <c r="AC68">
        <f t="shared" si="64"/>
        <v>-461.77905381755841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-1.7762419997087407E-4</v>
      </c>
      <c r="AI68">
        <f t="shared" si="69"/>
        <v>-1.7762597871599634E-4</v>
      </c>
      <c r="AJ68">
        <f t="shared" si="70"/>
        <v>-55.413485452041982</v>
      </c>
      <c r="AK68">
        <f t="shared" si="61"/>
        <v>-36.203477748872032</v>
      </c>
      <c r="AL68">
        <f t="shared" si="71"/>
        <v>-91.617140826892722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-2.8722682866893346E-7</v>
      </c>
      <c r="AR68">
        <f t="shared" si="76"/>
        <v>-2.8722970498488909E-7</v>
      </c>
      <c r="AS68">
        <f t="shared" si="77"/>
        <v>-8.960625688668529E-2</v>
      </c>
      <c r="AT68">
        <f t="shared" si="78"/>
        <v>-5.8542755448299982E-2</v>
      </c>
      <c r="AU68">
        <f t="shared" si="79"/>
        <v>-0.14814929956469025</v>
      </c>
      <c r="AW68">
        <v>65</v>
      </c>
      <c r="AX68">
        <f>IF(Z68&gt;0, (R68*SUMPRODUCT(K68:$K$98, X68:$X$98)-K68*$AZ$3)/Z68, 0)</f>
        <v>-12980472807278.434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2000000</v>
      </c>
      <c r="S69">
        <f t="shared" si="63"/>
        <v>-43334204864698.031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-461.77905381755841</v>
      </c>
      <c r="AC69">
        <f t="shared" si="64"/>
        <v>-412.30272686881329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-5.1409332933419259E-5</v>
      </c>
      <c r="AI69">
        <f t="shared" si="69"/>
        <v>-5.1409808657766985E-5</v>
      </c>
      <c r="AJ69">
        <f t="shared" si="70"/>
        <v>-49.476326948745111</v>
      </c>
      <c r="AK69">
        <f t="shared" si="61"/>
        <v>-32.324533767229092</v>
      </c>
      <c r="AL69">
        <f t="shared" si="71"/>
        <v>-81.800912125782858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-7.4224420277235437E-8</v>
      </c>
      <c r="AR69">
        <f t="shared" si="76"/>
        <v>-7.4225107124582157E-8</v>
      </c>
      <c r="AS69">
        <f t="shared" si="77"/>
        <v>-7.1433560322085227E-2</v>
      </c>
      <c r="AT69">
        <f t="shared" si="78"/>
        <v>-4.6669926309135717E-2</v>
      </c>
      <c r="AU69">
        <f t="shared" si="79"/>
        <v>-0.11810356085632806</v>
      </c>
      <c r="AW69">
        <v>66</v>
      </c>
      <c r="AX69">
        <f>IF(Z69&gt;0, (R69*SUMPRODUCT(K69:$K$98, X69:$X$98)-K69*$AZ$3)/Z69, 0)</f>
        <v>-43334204864698.031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2000000</v>
      </c>
      <c r="S70">
        <f t="shared" si="63"/>
        <v>-155242701677674.59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-412.30272686881329</v>
      </c>
      <c r="AC70">
        <f t="shared" si="64"/>
        <v>-368.12743476806276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-1.4096078806955855E-5</v>
      </c>
      <c r="AI70">
        <f t="shared" si="69"/>
        <v>-1.4096197372089928E-5</v>
      </c>
      <c r="AJ70">
        <f t="shared" si="70"/>
        <v>-44.175292100750539</v>
      </c>
      <c r="AK70">
        <f t="shared" si="61"/>
        <v>-28.861190880816935</v>
      </c>
      <c r="AL70">
        <f t="shared" si="71"/>
        <v>-73.036497077764849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-1.8171264165614392E-8</v>
      </c>
      <c r="AR70">
        <f t="shared" si="76"/>
        <v>-1.8171417008004221E-8</v>
      </c>
      <c r="AS70">
        <f t="shared" si="77"/>
        <v>-5.6946397175348218E-2</v>
      </c>
      <c r="AT70">
        <f t="shared" si="78"/>
        <v>-3.7204979541597995E-2</v>
      </c>
      <c r="AU70">
        <f t="shared" si="79"/>
        <v>-9.4151394888363216E-2</v>
      </c>
      <c r="AW70">
        <v>67</v>
      </c>
      <c r="AX70">
        <f>IF(Z70&gt;0, (R70*SUMPRODUCT(K70:$K$98, X70:$X$98)-K70*$AZ$3)/Z70, 0)</f>
        <v>-155242701677674.59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2000000</v>
      </c>
      <c r="S71">
        <f t="shared" si="63"/>
        <v>-599753069674695.5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-368.12743476806276</v>
      </c>
      <c r="AC71">
        <f t="shared" si="64"/>
        <v>-328.68520963000634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-3.5991108563257659E-6</v>
      </c>
      <c r="AI71">
        <f t="shared" si="69"/>
        <v>-3.5991382580370908E-6</v>
      </c>
      <c r="AJ71">
        <f t="shared" si="70"/>
        <v>-39.442225138056415</v>
      </c>
      <c r="AK71">
        <f t="shared" si="61"/>
        <v>-25.768920433764396</v>
      </c>
      <c r="AL71">
        <f t="shared" si="71"/>
        <v>-65.211149170959075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-4.1425143719599538E-9</v>
      </c>
      <c r="AR71">
        <f t="shared" si="76"/>
        <v>-4.1425459108559509E-9</v>
      </c>
      <c r="AS71">
        <f t="shared" si="77"/>
        <v>-4.5397319232139251E-2</v>
      </c>
      <c r="AT71">
        <f t="shared" si="78"/>
        <v>-2.965958191011037E-2</v>
      </c>
      <c r="AU71">
        <f t="shared" si="79"/>
        <v>-7.5056905284795541E-2</v>
      </c>
      <c r="AW71">
        <v>68</v>
      </c>
      <c r="AX71">
        <f>IF(Z71&gt;0, (R71*SUMPRODUCT(K71:$K$98, X71:$X$98)-K71*$AZ$3)/Z71, 0)</f>
        <v>-599753069674695.5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2000000</v>
      </c>
      <c r="S72">
        <f t="shared" si="63"/>
        <v>-2512725222040372.5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-328.68520963000634</v>
      </c>
      <c r="AC72">
        <f t="shared" si="64"/>
        <v>-293.46893717323127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-8.5152159310967287E-7</v>
      </c>
      <c r="AI72">
        <f t="shared" si="69"/>
        <v>-8.5152743276405686E-7</v>
      </c>
      <c r="AJ72">
        <f t="shared" si="70"/>
        <v>-35.216272456775073</v>
      </c>
      <c r="AK72">
        <f t="shared" ref="AK72:AK79" si="92">G72*SUM(AB72:AB72, AE72:AF72)</f>
        <v>-23.007964674100446</v>
      </c>
      <c r="AL72">
        <f t="shared" si="71"/>
        <v>-58.224237982402954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-8.7507735002979393E-10</v>
      </c>
      <c r="AR72">
        <f t="shared" si="76"/>
        <v>-8.7508335122732652E-10</v>
      </c>
      <c r="AS72">
        <f t="shared" si="77"/>
        <v>-3.6190464961506665E-2</v>
      </c>
      <c r="AT72">
        <f t="shared" si="78"/>
        <v>-2.364443711058984E-2</v>
      </c>
      <c r="AU72">
        <f t="shared" si="79"/>
        <v>-5.9834902947179858E-2</v>
      </c>
      <c r="AW72">
        <v>69</v>
      </c>
      <c r="AX72">
        <f>IF(Z72&gt;0, (R72*SUMPRODUCT(K72:$K$98, X72:$X$98)-K72*$AZ$3)/Z72, 0)</f>
        <v>-2512725222040372.5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2000000</v>
      </c>
      <c r="S73">
        <f t="shared" si="63"/>
        <v>-1.1489927725675462E+16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-293.46893717323127</v>
      </c>
      <c r="AC73">
        <f t="shared" si="64"/>
        <v>-262.02583676257285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-1.8564065564862115E-7</v>
      </c>
      <c r="AI73">
        <f t="shared" si="69"/>
        <v>-1.856417958900701E-7</v>
      </c>
      <c r="AJ73">
        <f t="shared" si="70"/>
        <v>-31.443100410658417</v>
      </c>
      <c r="AK73">
        <f t="shared" si="92"/>
        <v>-20.542825602126189</v>
      </c>
      <c r="AL73">
        <f t="shared" si="71"/>
        <v>-51.985926198426398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-1.7033576624700247E-10</v>
      </c>
      <c r="AR73">
        <f t="shared" si="76"/>
        <v>-1.7033681248280805E-10</v>
      </c>
      <c r="AS73">
        <f t="shared" si="77"/>
        <v>-2.8850817095628589E-2</v>
      </c>
      <c r="AT73">
        <f t="shared" si="78"/>
        <v>-1.8849200502932473E-2</v>
      </c>
      <c r="AU73">
        <f t="shared" si="79"/>
        <v>-4.7700017768897873E-2</v>
      </c>
      <c r="AW73">
        <v>70</v>
      </c>
      <c r="AX73">
        <f>IF(Z73&gt;0, (R73*SUMPRODUCT(K73:$K$98, X73:$X$98)-K73*$AZ$3)/Z73, 0)</f>
        <v>-1.1489927725675462E+16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2000000</v>
      </c>
      <c r="S74">
        <f t="shared" si="63"/>
        <v>-5.7773715478617896E+16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-262.02583676257285</v>
      </c>
      <c r="AC74">
        <f t="shared" si="64"/>
        <v>-233.95163996673111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-3.705466595370412E-8</v>
      </c>
      <c r="AI74">
        <f t="shared" si="69"/>
        <v>-3.7054868426089728E-8</v>
      </c>
      <c r="AJ74">
        <f t="shared" si="70"/>
        <v>-28.074196795841743</v>
      </c>
      <c r="AK74">
        <f t="shared" si="92"/>
        <v>-18.341808573380103</v>
      </c>
      <c r="AL74">
        <f t="shared" si="71"/>
        <v>-46.41600540627671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-3.0356915008143168E-11</v>
      </c>
      <c r="AR74">
        <f t="shared" si="76"/>
        <v>-3.035708088298897E-11</v>
      </c>
      <c r="AS74">
        <f t="shared" si="77"/>
        <v>-2.2999694751479994E-2</v>
      </c>
      <c r="AT74">
        <f t="shared" si="78"/>
        <v>-1.5026467237712924E-2</v>
      </c>
      <c r="AU74">
        <f t="shared" si="79"/>
        <v>-3.8026162019549996E-2</v>
      </c>
      <c r="AW74">
        <v>71</v>
      </c>
      <c r="AX74">
        <f>IF(Z74&gt;0, (R74*SUMPRODUCT(K74:$K$98, X74:$X$98)-K74*$AZ$3)/Z74, 0)</f>
        <v>-5.7773715478617896E+16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2000000</v>
      </c>
      <c r="S75">
        <f t="shared" si="63"/>
        <v>-3.2245646750515955E+17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-233.95163996673111</v>
      </c>
      <c r="AC75">
        <f t="shared" si="64"/>
        <v>-208.88539282746495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-6.722318296889194E-9</v>
      </c>
      <c r="AI75">
        <f t="shared" si="69"/>
        <v>-6.722350686593523E-9</v>
      </c>
      <c r="AJ75">
        <f t="shared" si="70"/>
        <v>-25.066247139266153</v>
      </c>
      <c r="AK75">
        <f t="shared" si="92"/>
        <v>-16.376614797671181</v>
      </c>
      <c r="AL75">
        <f t="shared" si="71"/>
        <v>-41.442861943659686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-4.9171763225666513E-12</v>
      </c>
      <c r="AR75">
        <f t="shared" si="76"/>
        <v>-4.9172000146740743E-12</v>
      </c>
      <c r="AS75">
        <f t="shared" si="77"/>
        <v>-1.8335215841511234E-2</v>
      </c>
      <c r="AT75">
        <f t="shared" si="78"/>
        <v>-1.1979007683133324E-2</v>
      </c>
      <c r="AU75">
        <f t="shared" si="79"/>
        <v>-3.031422352956176E-2</v>
      </c>
      <c r="AW75">
        <v>72</v>
      </c>
      <c r="AX75">
        <f>IF(Z75&gt;0, (R75*SUMPRODUCT(K75:$K$98, X75:$X$98)-K75*$AZ$3)/Z75, 0)</f>
        <v>-3.2245646750515955E+17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2000000</v>
      </c>
      <c r="S76">
        <f t="shared" si="63"/>
        <v>-2.0222089483484628E+18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-208.88539282746495</v>
      </c>
      <c r="AC76">
        <f t="shared" si="64"/>
        <v>-186.50481502452658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-1.0981757690810416E-9</v>
      </c>
      <c r="AI76">
        <f t="shared" si="69"/>
        <v>-1.0981803804941001E-9</v>
      </c>
      <c r="AJ76">
        <f t="shared" si="70"/>
        <v>-22.380577802938376</v>
      </c>
      <c r="AK76">
        <f t="shared" si="92"/>
        <v>-14.621977497922549</v>
      </c>
      <c r="AL76">
        <f t="shared" si="71"/>
        <v>-37.002555301959106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-7.1721694851491101E-13</v>
      </c>
      <c r="AR76">
        <f t="shared" si="76"/>
        <v>-7.1721996022186647E-13</v>
      </c>
      <c r="AS76">
        <f t="shared" si="77"/>
        <v>-1.4616721812443714E-2</v>
      </c>
      <c r="AT76">
        <f t="shared" si="78"/>
        <v>-9.5495915841317287E-3</v>
      </c>
      <c r="AU76">
        <f t="shared" si="79"/>
        <v>-2.4166313397292662E-2</v>
      </c>
      <c r="AW76">
        <v>73</v>
      </c>
      <c r="AX76">
        <f>IF(Z76&gt;0, (R76*SUMPRODUCT(K76:$K$98, X76:$X$98)-K76*$AZ$3)/Z76, 0)</f>
        <v>-2.0222089483484628E+18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2000000</v>
      </c>
      <c r="S77">
        <f t="shared" si="63"/>
        <v>-1.4470508722143973E+19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-186.50481502452658</v>
      </c>
      <c r="AC77">
        <f t="shared" si="64"/>
        <v>-166.52215627189935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-1.5959657327651687E-10</v>
      </c>
      <c r="AI77">
        <f t="shared" si="69"/>
        <v>-1.5959714866111276E-10</v>
      </c>
      <c r="AJ77">
        <f t="shared" si="70"/>
        <v>-19.982658752627231</v>
      </c>
      <c r="AK77">
        <f t="shared" si="92"/>
        <v>-13.055337051716862</v>
      </c>
      <c r="AL77">
        <f t="shared" si="71"/>
        <v>-33.037995804503694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-9.3064538175143845E-14</v>
      </c>
      <c r="AR77">
        <f t="shared" si="76"/>
        <v>-9.3064873695516177E-14</v>
      </c>
      <c r="AS77">
        <f t="shared" si="77"/>
        <v>-1.1652361138748729E-2</v>
      </c>
      <c r="AT77">
        <f t="shared" si="78"/>
        <v>-7.612875943982739E-3</v>
      </c>
      <c r="AU77">
        <f t="shared" si="79"/>
        <v>-1.9265237082824536E-2</v>
      </c>
      <c r="AW77">
        <v>74</v>
      </c>
      <c r="AX77">
        <f>IF(Z77&gt;0, (R77*SUMPRODUCT(K77:$K$98, X77:$X$98)-K77*$AZ$3)/Z77, 0)</f>
        <v>-1.4470508722143973E+19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2000000</v>
      </c>
      <c r="S78">
        <f t="shared" si="63"/>
        <v>-1.205511193119319E+20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-166.52215627189935</v>
      </c>
      <c r="AC78">
        <f t="shared" si="64"/>
        <v>-148.6804966713388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-2.0318550343168075E-11</v>
      </c>
      <c r="AI78">
        <f t="shared" si="69"/>
        <v>-2.0318612010159439E-11</v>
      </c>
      <c r="AJ78">
        <f t="shared" si="70"/>
        <v>-17.841659600560547</v>
      </c>
      <c r="AK78">
        <f t="shared" si="92"/>
        <v>-11.656550939032956</v>
      </c>
      <c r="AL78">
        <f t="shared" si="71"/>
        <v>-29.498210539613822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-1.0578774529374006E-14</v>
      </c>
      <c r="AR78">
        <f t="shared" si="76"/>
        <v>-1.0578806636054183E-14</v>
      </c>
      <c r="AS78">
        <f t="shared" si="77"/>
        <v>-9.2891909588241946E-3</v>
      </c>
      <c r="AT78">
        <f t="shared" si="78"/>
        <v>-6.0689380930985075E-3</v>
      </c>
      <c r="AU78">
        <f t="shared" si="79"/>
        <v>-1.535812905193328E-2</v>
      </c>
      <c r="AW78">
        <v>75</v>
      </c>
      <c r="AX78">
        <f>IF(Z78&gt;0, (R78*SUMPRODUCT(K78:$K$98, X78:$X$98)-K78*$AZ$3)/Z78, 0)</f>
        <v>-1.205511193119319E+20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-148.6804966713388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-148.6804966713388</v>
      </c>
      <c r="AK79">
        <f t="shared" si="92"/>
        <v>-10.407634766993716</v>
      </c>
      <c r="AL79">
        <f t="shared" si="71"/>
        <v>-159.08813143833498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-1.1466671492128995E-15</v>
      </c>
      <c r="AR79">
        <f t="shared" si="76"/>
        <v>-1.1466671492128995E-15</v>
      </c>
      <c r="AS79">
        <f t="shared" si="77"/>
        <v>-6.9116004157918534E-2</v>
      </c>
      <c r="AT79">
        <f t="shared" si="78"/>
        <v>-4.8381202910542974E-3</v>
      </c>
      <c r="AU79">
        <f t="shared" si="79"/>
        <v>-7.3954124448973965E-2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507703.8325661539</v>
      </c>
      <c r="AO81" s="6">
        <f t="shared" si="93"/>
        <v>-50770.383256615394</v>
      </c>
      <c r="AP81" s="6">
        <f t="shared" si="93"/>
        <v>-2965.7167305430016</v>
      </c>
      <c r="AQ81" s="6">
        <f t="shared" si="93"/>
        <v>-285569.19785704074</v>
      </c>
      <c r="AR81" s="6">
        <f t="shared" si="93"/>
        <v>168398.53472195481</v>
      </c>
      <c r="AS81" s="6">
        <f t="shared" si="93"/>
        <v>-48411.86641650847</v>
      </c>
      <c r="AT81" s="6">
        <f t="shared" si="93"/>
        <v>13050.351982193361</v>
      </c>
      <c r="AU81" s="6">
        <f t="shared" si="93"/>
        <v>133037.02028763964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875823.28547410085</v>
      </c>
      <c r="K3">
        <v>1</v>
      </c>
      <c r="L3" s="2">
        <v>0</v>
      </c>
      <c r="O3">
        <f>$C$3</f>
        <v>875823.28547410085</v>
      </c>
      <c r="P3" s="2">
        <f>O3*C5</f>
        <v>87582.328547410085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875823.28547410085</v>
      </c>
      <c r="AF3">
        <f t="shared" ref="AF3:AF34" si="4">-$Z3*P3</f>
        <v>-87582.328547410085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785721.04872269079</v>
      </c>
      <c r="AJ3">
        <f t="shared" ref="AJ3:AJ34" si="8">AB3-AC3</f>
        <v>0</v>
      </c>
      <c r="AL3">
        <f t="shared" ref="AL3:AL34" si="9">SUM(AI3:AK3)</f>
        <v>785721.04872269079</v>
      </c>
      <c r="AN3">
        <f t="shared" ref="AN3:AN34" si="10">AE3*$K3</f>
        <v>875823.28547410085</v>
      </c>
      <c r="AO3">
        <f t="shared" ref="AO3:AO34" si="11">AF3*$K3</f>
        <v>-87582.328547410085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785721.04872269079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785721.04872269079</v>
      </c>
      <c r="AW3">
        <v>0</v>
      </c>
      <c r="AX3">
        <f>IF(Z3&gt;0, (R3*SUMPRODUCT(K3:$K$98, X3:$X$98)-K3*$AZ$3)/Z3, 0)</f>
        <v>0</v>
      </c>
      <c r="AZ3">
        <f>C6*ABS(SUMPRODUCT(X4:X69, K4:K69))/1</f>
        <v>583020.81992706272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39979.102966444334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39107.376576878247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-39107.376576878247</v>
      </c>
      <c r="AK4">
        <f>G4*SUM(AB4, AE4:AF4)</f>
        <v>0</v>
      </c>
      <c r="AL4">
        <f t="shared" si="9"/>
        <v>-62716.478576878246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-22025.470659576451</v>
      </c>
      <c r="AR4">
        <f t="shared" si="14"/>
        <v>-22025.470659576451</v>
      </c>
      <c r="AS4">
        <f t="shared" si="15"/>
        <v>-36484.165105773158</v>
      </c>
      <c r="AT4">
        <f t="shared" si="16"/>
        <v>0</v>
      </c>
      <c r="AU4">
        <f t="shared" si="17"/>
        <v>-58509.635765349609</v>
      </c>
      <c r="AW4">
        <v>1</v>
      </c>
      <c r="AX4">
        <f>IF(Z4&gt;0, (R4*SUMPRODUCT(K4:$K$98, X4:$X$98)-K4*$AZ$3)/Z4, 0)</f>
        <v>39979.102966444334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2000000</v>
      </c>
      <c r="S5">
        <f t="shared" si="1"/>
        <v>65386.613375509172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39107.376576878247</v>
      </c>
      <c r="AC5">
        <f t="shared" si="2"/>
        <v>62449.571677949571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-26663.166363899294</v>
      </c>
      <c r="AI5">
        <f t="shared" si="7"/>
        <v>-26710.920459465695</v>
      </c>
      <c r="AJ5">
        <f t="shared" si="8"/>
        <v>-23342.195101071324</v>
      </c>
      <c r="AK5">
        <f>G5*SUM(AB5, AE5:AF5)</f>
        <v>1603.4024396520083</v>
      </c>
      <c r="AL5">
        <f t="shared" si="9"/>
        <v>-48449.713120885004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-22799.887334301911</v>
      </c>
      <c r="AR5">
        <f t="shared" si="14"/>
        <v>-22840.722244297431</v>
      </c>
      <c r="AS5">
        <f t="shared" si="15"/>
        <v>-19960.098180998255</v>
      </c>
      <c r="AT5">
        <f t="shared" si="16"/>
        <v>1371.0822817018329</v>
      </c>
      <c r="AU5">
        <f t="shared" si="17"/>
        <v>-41429.738143593851</v>
      </c>
      <c r="AW5">
        <v>2</v>
      </c>
      <c r="AX5">
        <f>IF(Z5&gt;0, (R5*SUMPRODUCT(K5:$K$98, X5:$X$98)-K5*$AZ$3)/Z5, 0)</f>
        <v>65386.613375509172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2000000</v>
      </c>
      <c r="S6">
        <f t="shared" si="1"/>
        <v>95033.328976174991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62449.571677949571</v>
      </c>
      <c r="AC6">
        <f t="shared" si="2"/>
        <v>88447.354049073649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-29665.661715965347</v>
      </c>
      <c r="AI6">
        <f t="shared" si="7"/>
        <v>-29712.196629033187</v>
      </c>
      <c r="AJ6">
        <f t="shared" si="8"/>
        <v>-25997.782371124078</v>
      </c>
      <c r="AK6">
        <f>G6*SUM(AB6, AE6:AF6)</f>
        <v>3653.2999431600501</v>
      </c>
      <c r="AL6">
        <f t="shared" si="9"/>
        <v>-52056.679056997222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-22884.388978689713</v>
      </c>
      <c r="AR6">
        <f t="shared" si="14"/>
        <v>-22920.286477350961</v>
      </c>
      <c r="AS6">
        <f t="shared" si="15"/>
        <v>-20054.950065177251</v>
      </c>
      <c r="AT6">
        <f t="shared" si="16"/>
        <v>2818.1922168318324</v>
      </c>
      <c r="AU6">
        <f t="shared" si="17"/>
        <v>-40157.044325696384</v>
      </c>
      <c r="AW6">
        <v>3</v>
      </c>
      <c r="AX6">
        <f>IF(Z6&gt;0, (R6*SUMPRODUCT(K6:$K$98, X6:$X$98)-K6*$AZ$3)/Z6, 0)</f>
        <v>95033.328976174991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2000000</v>
      </c>
      <c r="S7">
        <f t="shared" si="1"/>
        <v>117247.7571293962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88447.354049073649</v>
      </c>
      <c r="AC7">
        <f t="shared" si="2"/>
        <v>106114.35938510997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-32694.893839265394</v>
      </c>
      <c r="AI7">
        <f t="shared" si="7"/>
        <v>-32740.146030856573</v>
      </c>
      <c r="AJ7">
        <f t="shared" si="8"/>
        <v>-17667.005336036324</v>
      </c>
      <c r="AK7">
        <f>G7*SUM(AB7, AE7:AF7)</f>
        <v>4342.765083809516</v>
      </c>
      <c r="AL7">
        <f t="shared" si="9"/>
        <v>-46064.386283083382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-22947.110381411458</v>
      </c>
      <c r="AR7">
        <f t="shared" si="14"/>
        <v>-22978.870907704906</v>
      </c>
      <c r="AS7">
        <f t="shared" si="15"/>
        <v>-12399.695302516377</v>
      </c>
      <c r="AT7">
        <f t="shared" si="16"/>
        <v>3047.9961252859543</v>
      </c>
      <c r="AU7">
        <f t="shared" si="17"/>
        <v>-32330.570084935331</v>
      </c>
      <c r="AW7">
        <v>4</v>
      </c>
      <c r="AX7">
        <f>IF(Z7&gt;0, (R7*SUMPRODUCT(K7:$K$98, X7:$X$98)-K7*$AZ$3)/Z7, 0)</f>
        <v>117247.7571293962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2000000</v>
      </c>
      <c r="S8">
        <f t="shared" si="1"/>
        <v>125732.08033910955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106114.35938510997</v>
      </c>
      <c r="AC8">
        <f t="shared" si="2"/>
        <v>110401.19437614048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-35852.726739376019</v>
      </c>
      <c r="AI8">
        <f t="shared" si="7"/>
        <v>-35896.630090882805</v>
      </c>
      <c r="AJ8">
        <f t="shared" si="8"/>
        <v>-4286.8349910305114</v>
      </c>
      <c r="AK8">
        <f t="shared" ref="AK8:AK39" si="30">G8*SUM(AB8:AB8, AE8:AF8)</f>
        <v>2260.2358549028422</v>
      </c>
      <c r="AL8">
        <f t="shared" si="9"/>
        <v>-37923.229227010474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-23488.709639037956</v>
      </c>
      <c r="AR8">
        <f t="shared" si="14"/>
        <v>-23517.47266962193</v>
      </c>
      <c r="AS8">
        <f t="shared" si="15"/>
        <v>-2808.4955185346112</v>
      </c>
      <c r="AT8">
        <f t="shared" si="16"/>
        <v>1480.7806418039702</v>
      </c>
      <c r="AU8">
        <f t="shared" si="17"/>
        <v>-24845.187546352568</v>
      </c>
      <c r="AW8">
        <v>5</v>
      </c>
      <c r="AX8">
        <f>IF(Z8&gt;0, (R8*SUMPRODUCT(K8:$K$98, X8:$X$98)-K8*$AZ$3)/Z8, 0)</f>
        <v>125732.08033910955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2000000</v>
      </c>
      <c r="S9">
        <f t="shared" si="1"/>
        <v>126108.15814849216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110401.19437614048</v>
      </c>
      <c r="AC9">
        <f t="shared" si="2"/>
        <v>107133.83026433917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-39494.216940989616</v>
      </c>
      <c r="AI9">
        <f t="shared" si="7"/>
        <v>-39536.693903557803</v>
      </c>
      <c r="AJ9">
        <f t="shared" si="8"/>
        <v>3267.3641118013184</v>
      </c>
      <c r="AK9">
        <f t="shared" si="30"/>
        <v>651.36704681922879</v>
      </c>
      <c r="AL9">
        <f t="shared" si="9"/>
        <v>-35617.962744937257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-24504.603841157663</v>
      </c>
      <c r="AR9">
        <f t="shared" si="14"/>
        <v>-24530.959121012034</v>
      </c>
      <c r="AS9">
        <f t="shared" si="15"/>
        <v>2027.2705567029545</v>
      </c>
      <c r="AT9">
        <f t="shared" si="16"/>
        <v>404.14756067550087</v>
      </c>
      <c r="AU9">
        <f t="shared" si="17"/>
        <v>-22099.541003633578</v>
      </c>
      <c r="AW9">
        <v>6</v>
      </c>
      <c r="AX9">
        <f>IF(Z9&gt;0, (R9*SUMPRODUCT(K9:$K$98, X9:$X$98)-K9*$AZ$3)/Z9, 0)</f>
        <v>126108.15814849216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2000000</v>
      </c>
      <c r="S10">
        <f t="shared" si="1"/>
        <v>123482.48751683257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107133.83026433917</v>
      </c>
      <c r="AC10">
        <f t="shared" si="2"/>
        <v>101195.02754872089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-43069.431242091683</v>
      </c>
      <c r="AI10">
        <f t="shared" si="7"/>
        <v>-43110.406699253137</v>
      </c>
      <c r="AJ10">
        <f t="shared" si="8"/>
        <v>5938.8027156182798</v>
      </c>
      <c r="AK10">
        <f t="shared" si="30"/>
        <v>439.24870408379064</v>
      </c>
      <c r="AL10">
        <f t="shared" si="9"/>
        <v>-36732.35527955107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-25351.373966212086</v>
      </c>
      <c r="AR10">
        <f t="shared" si="14"/>
        <v>-25375.492792673889</v>
      </c>
      <c r="AS10">
        <f t="shared" si="15"/>
        <v>3495.6767297185943</v>
      </c>
      <c r="AT10">
        <f t="shared" si="16"/>
        <v>258.5489949660502</v>
      </c>
      <c r="AU10">
        <f t="shared" si="17"/>
        <v>-21621.267067989247</v>
      </c>
      <c r="AW10">
        <v>7</v>
      </c>
      <c r="AX10">
        <f>IF(Z10&gt;0, (R10*SUMPRODUCT(K10:$K$98, X10:$X$98)-K10*$AZ$3)/Z10, 0)</f>
        <v>123482.48751683257</v>
      </c>
    </row>
    <row r="11" spans="1:52" x14ac:dyDescent="0.25">
      <c r="A11" t="s">
        <v>33</v>
      </c>
      <c r="C11" s="25">
        <f>AU71</f>
        <v>177242.22525143396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2000000</v>
      </c>
      <c r="S11">
        <f t="shared" si="1"/>
        <v>117901.55901406839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101195.02754872089</v>
      </c>
      <c r="AC11">
        <f t="shared" si="2"/>
        <v>92930.695172127103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-46216.460707113038</v>
      </c>
      <c r="AI11">
        <f t="shared" si="7"/>
        <v>-46255.870998185201</v>
      </c>
      <c r="AJ11">
        <f t="shared" si="8"/>
        <v>8264.3323765937821</v>
      </c>
      <c r="AK11">
        <f t="shared" si="30"/>
        <v>242.86806611693009</v>
      </c>
      <c r="AL11">
        <f t="shared" si="9"/>
        <v>-37748.670555474491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-25849.265630673439</v>
      </c>
      <c r="AR11">
        <f t="shared" si="14"/>
        <v>-25871.30814684452</v>
      </c>
      <c r="AS11">
        <f t="shared" si="15"/>
        <v>4622.3124746951626</v>
      </c>
      <c r="AT11">
        <f t="shared" si="16"/>
        <v>135.8382069550874</v>
      </c>
      <c r="AU11">
        <f t="shared" si="17"/>
        <v>-21113.157465194268</v>
      </c>
      <c r="AW11">
        <v>8</v>
      </c>
      <c r="AX11">
        <f>IF(Z11&gt;0, (R11*SUMPRODUCT(K11:$K$98, X11:$X$98)-K11*$AZ$3)/Z11, 0)</f>
        <v>117901.55901406839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2000000</v>
      </c>
      <c r="S12">
        <f t="shared" si="1"/>
        <v>110223.83804622277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92930.695172127103</v>
      </c>
      <c r="AC12">
        <f t="shared" si="2"/>
        <v>83288.245783611666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-49391.027683183303</v>
      </c>
      <c r="AI12">
        <f t="shared" si="7"/>
        <v>-49428.809095652665</v>
      </c>
      <c r="AJ12">
        <f t="shared" si="8"/>
        <v>9642.449388515437</v>
      </c>
      <c r="AK12">
        <f t="shared" si="30"/>
        <v>213.74059889589233</v>
      </c>
      <c r="AL12">
        <f t="shared" si="9"/>
        <v>-39572.619108241335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-26251.856274956142</v>
      </c>
      <c r="AR12">
        <f t="shared" si="14"/>
        <v>-26271.93749732658</v>
      </c>
      <c r="AS12">
        <f t="shared" si="15"/>
        <v>5125.0643560112167</v>
      </c>
      <c r="AT12">
        <f t="shared" si="16"/>
        <v>113.60540052598425</v>
      </c>
      <c r="AU12">
        <f t="shared" si="17"/>
        <v>-21033.267740789383</v>
      </c>
      <c r="AW12">
        <v>9</v>
      </c>
      <c r="AX12">
        <f>IF(Z12&gt;0, (R12*SUMPRODUCT(K12:$K$98, X12:$X$98)-K12*$AZ$3)/Z12, 0)</f>
        <v>110223.83804622277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2000000</v>
      </c>
      <c r="S13">
        <f t="shared" si="1"/>
        <v>100229.81147437532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83288.245783611666</v>
      </c>
      <c r="AC13">
        <f t="shared" si="2"/>
        <v>72353.739045769908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-52387.071802288927</v>
      </c>
      <c r="AI13">
        <f t="shared" si="7"/>
        <v>-52423.165723838538</v>
      </c>
      <c r="AJ13">
        <f t="shared" si="8"/>
        <v>10934.506737841759</v>
      </c>
      <c r="AK13">
        <f t="shared" si="30"/>
        <v>166.57649156722334</v>
      </c>
      <c r="AL13">
        <f t="shared" si="9"/>
        <v>-41322.082494429553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-26467.952066840175</v>
      </c>
      <c r="AR13">
        <f t="shared" si="14"/>
        <v>-26486.188096314869</v>
      </c>
      <c r="AS13">
        <f t="shared" si="15"/>
        <v>5524.5309626008029</v>
      </c>
      <c r="AT13">
        <f t="shared" si="16"/>
        <v>84.160813776788274</v>
      </c>
      <c r="AU13">
        <f t="shared" si="17"/>
        <v>-20877.496319937276</v>
      </c>
      <c r="AW13">
        <v>10</v>
      </c>
      <c r="AX13">
        <f>IF(Z13&gt;0, (R13*SUMPRODUCT(K13:$K$98, X13:$X$98)-K13*$AZ$3)/Z13, 0)</f>
        <v>100229.81147437532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2000000</v>
      </c>
      <c r="S14">
        <f t="shared" si="1"/>
        <v>87913.404461110578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72353.739045769908</v>
      </c>
      <c r="AC14">
        <f t="shared" si="2"/>
        <v>60392.762311007486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-55404.526186599207</v>
      </c>
      <c r="AI14">
        <f t="shared" si="7"/>
        <v>-55438.874055778659</v>
      </c>
      <c r="AJ14">
        <f t="shared" si="8"/>
        <v>11960.976734762422</v>
      </c>
      <c r="AK14">
        <f t="shared" si="30"/>
        <v>130.23673028238582</v>
      </c>
      <c r="AL14">
        <f t="shared" si="9"/>
        <v>-43347.660590733853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-26613.886114874986</v>
      </c>
      <c r="AR14">
        <f t="shared" si="14"/>
        <v>-26630.385313434173</v>
      </c>
      <c r="AS14">
        <f t="shared" si="15"/>
        <v>5745.5246809534292</v>
      </c>
      <c r="AT14">
        <f t="shared" si="16"/>
        <v>62.55997020957215</v>
      </c>
      <c r="AU14">
        <f t="shared" si="17"/>
        <v>-20822.300662271173</v>
      </c>
      <c r="AW14">
        <v>11</v>
      </c>
      <c r="AX14">
        <f>IF(Z14&gt;0, (R14*SUMPRODUCT(K14:$K$98, X14:$X$98)-K14*$AZ$3)/Z14, 0)</f>
        <v>87913.404461110578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2000000</v>
      </c>
      <c r="S15">
        <f t="shared" si="1"/>
        <v>73991.211076232066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60392.762311007486</v>
      </c>
      <c r="AC15">
        <f t="shared" si="2"/>
        <v>48152.377231534221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-58605.432151877962</v>
      </c>
      <c r="AI15">
        <f t="shared" si="7"/>
        <v>-58637.971406561825</v>
      </c>
      <c r="AJ15">
        <f t="shared" si="8"/>
        <v>12240.385079473264</v>
      </c>
      <c r="AK15">
        <f t="shared" si="30"/>
        <v>247.61032547513071</v>
      </c>
      <c r="AL15">
        <f t="shared" si="9"/>
        <v>-46149.976001613431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-26706.631150816342</v>
      </c>
      <c r="AR15">
        <f t="shared" si="14"/>
        <v>-26721.459364530598</v>
      </c>
      <c r="AS15">
        <f t="shared" si="15"/>
        <v>5577.9718271554975</v>
      </c>
      <c r="AT15">
        <f t="shared" si="16"/>
        <v>112.83659873815974</v>
      </c>
      <c r="AU15">
        <f t="shared" si="17"/>
        <v>-21030.650938636943</v>
      </c>
      <c r="AW15">
        <v>12</v>
      </c>
      <c r="AX15">
        <f>IF(Z15&gt;0, (R15*SUMPRODUCT(K15:$K$98, X15:$X$98)-K15*$AZ$3)/Z15, 0)</f>
        <v>73991.211076232066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2000000</v>
      </c>
      <c r="S16">
        <f t="shared" si="1"/>
        <v>58344.83102108755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48152.377231534221</v>
      </c>
      <c r="AC16">
        <f t="shared" si="2"/>
        <v>35796.85084736743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-61475.746168709389</v>
      </c>
      <c r="AI16">
        <f t="shared" si="7"/>
        <v>-61506.423137192192</v>
      </c>
      <c r="AJ16">
        <f t="shared" si="8"/>
        <v>12355.526384166791</v>
      </c>
      <c r="AK16">
        <f t="shared" si="30"/>
        <v>341.88187834389299</v>
      </c>
      <c r="AL16">
        <f t="shared" si="9"/>
        <v>-48809.01487468151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-26501.409417648425</v>
      </c>
      <c r="AR16">
        <f t="shared" si="14"/>
        <v>-26514.633867160988</v>
      </c>
      <c r="AS16">
        <f t="shared" si="15"/>
        <v>5326.3097023460759</v>
      </c>
      <c r="AT16">
        <f t="shared" si="16"/>
        <v>147.38091353298316</v>
      </c>
      <c r="AU16">
        <f t="shared" si="17"/>
        <v>-21040.943251281929</v>
      </c>
      <c r="AW16">
        <v>13</v>
      </c>
      <c r="AX16">
        <f>IF(Z16&gt;0, (R16*SUMPRODUCT(K16:$K$98, X16:$X$98)-K16*$AZ$3)/Z16, 0)</f>
        <v>58344.83102108755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2000000</v>
      </c>
      <c r="S17">
        <f t="shared" si="1"/>
        <v>42347.892931400842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35796.85084736743</v>
      </c>
      <c r="AC17">
        <f t="shared" si="2"/>
        <v>24368.796146794746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-63922.065517537623</v>
      </c>
      <c r="AI17">
        <f t="shared" si="7"/>
        <v>-63950.837664697661</v>
      </c>
      <c r="AJ17">
        <f t="shared" si="8"/>
        <v>11428.054700572684</v>
      </c>
      <c r="AK17">
        <f t="shared" si="30"/>
        <v>493.99654169367051</v>
      </c>
      <c r="AL17">
        <f t="shared" si="9"/>
        <v>-52028.786422431309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-25903.3525671688</v>
      </c>
      <c r="AR17">
        <f t="shared" si="14"/>
        <v>-25915.012000667495</v>
      </c>
      <c r="AS17">
        <f t="shared" si="15"/>
        <v>4631.0288578614163</v>
      </c>
      <c r="AT17">
        <f t="shared" si="16"/>
        <v>200.18387207688869</v>
      </c>
      <c r="AU17">
        <f t="shared" si="17"/>
        <v>-21083.799270729192</v>
      </c>
      <c r="AW17">
        <v>14</v>
      </c>
      <c r="AX17">
        <f>IF(Z17&gt;0, (R17*SUMPRODUCT(K17:$K$98, X17:$X$98)-K17*$AZ$3)/Z17, 0)</f>
        <v>42347.892931400842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2000000</v>
      </c>
      <c r="S18">
        <f t="shared" si="1"/>
        <v>26560.545077847786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24368.796146794746</v>
      </c>
      <c r="AC18">
        <f t="shared" si="2"/>
        <v>14251.351239203825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-66255.132076813272</v>
      </c>
      <c r="AI18">
        <f t="shared" si="7"/>
        <v>-66281.960124199788</v>
      </c>
      <c r="AJ18">
        <f t="shared" si="8"/>
        <v>10117.444907590922</v>
      </c>
      <c r="AK18">
        <f t="shared" si="30"/>
        <v>526.36599677076651</v>
      </c>
      <c r="AL18">
        <f t="shared" si="9"/>
        <v>-55638.149219838102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-25054.860897849365</v>
      </c>
      <c r="AR18">
        <f t="shared" si="14"/>
        <v>-25065.006119424816</v>
      </c>
      <c r="AS18">
        <f t="shared" si="15"/>
        <v>3825.9855026393802</v>
      </c>
      <c r="AT18">
        <f t="shared" si="16"/>
        <v>199.04913652816762</v>
      </c>
      <c r="AU18">
        <f t="shared" si="17"/>
        <v>-21039.971480257267</v>
      </c>
      <c r="AW18">
        <v>15</v>
      </c>
      <c r="AX18">
        <f>IF(Z18&gt;0, (R18*SUMPRODUCT(K18:$K$98, X18:$X$98)-K18*$AZ$3)/Z18, 0)</f>
        <v>26560.545077847786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2000000</v>
      </c>
      <c r="S19">
        <f t="shared" si="1"/>
        <v>8173.0595778333491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14251.351239203825</v>
      </c>
      <c r="AC19">
        <f t="shared" si="2"/>
        <v>4061.9563108060102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-68403.963911227635</v>
      </c>
      <c r="AI19">
        <f t="shared" si="7"/>
        <v>-68428.8135790425</v>
      </c>
      <c r="AJ19">
        <f t="shared" si="8"/>
        <v>10189.394928397815</v>
      </c>
      <c r="AK19">
        <f t="shared" si="30"/>
        <v>317.8051326342453</v>
      </c>
      <c r="AL19">
        <f t="shared" si="9"/>
        <v>-57921.613518010439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-24123.339840891193</v>
      </c>
      <c r="AR19">
        <f t="shared" si="14"/>
        <v>-24132.103323990057</v>
      </c>
      <c r="AS19">
        <f t="shared" si="15"/>
        <v>3593.3917067991488</v>
      </c>
      <c r="AT19">
        <f t="shared" si="16"/>
        <v>112.07714844807462</v>
      </c>
      <c r="AU19">
        <f t="shared" si="17"/>
        <v>-20426.634468742832</v>
      </c>
      <c r="AW19">
        <v>16</v>
      </c>
      <c r="AX19">
        <f>IF(Z19&gt;0, (R19*SUMPRODUCT(K19:$K$98, X19:$X$98)-K19*$AZ$3)/Z19, 0)</f>
        <v>8173.0595778333491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2000000</v>
      </c>
      <c r="S20">
        <f t="shared" si="1"/>
        <v>-20733.83662898144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4061.9563108060102</v>
      </c>
      <c r="AC20">
        <f t="shared" si="2"/>
        <v>-9471.8738222783722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-70383.446670896403</v>
      </c>
      <c r="AI20">
        <f t="shared" si="7"/>
        <v>-70406.288255866355</v>
      </c>
      <c r="AJ20">
        <f t="shared" si="8"/>
        <v>13533.830133084382</v>
      </c>
      <c r="AK20">
        <f t="shared" si="30"/>
        <v>17.466412136465845</v>
      </c>
      <c r="AL20">
        <f t="shared" si="9"/>
        <v>-56854.991710645503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-23543.037248368539</v>
      </c>
      <c r="AR20">
        <f t="shared" si="14"/>
        <v>-23550.677685306415</v>
      </c>
      <c r="AS20">
        <f t="shared" si="15"/>
        <v>4527.0227874198554</v>
      </c>
      <c r="AT20">
        <f t="shared" si="16"/>
        <v>5.8424588589266726</v>
      </c>
      <c r="AU20">
        <f t="shared" si="17"/>
        <v>-19017.812439027632</v>
      </c>
      <c r="AW20">
        <v>17</v>
      </c>
      <c r="AX20">
        <f>IF(Z20&gt;0, (R20*SUMPRODUCT(K20:$K$98, X20:$X$98)-K20*$AZ$3)/Z20, 0)</f>
        <v>-20733.83662898144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2000000</v>
      </c>
      <c r="S21">
        <f t="shared" si="1"/>
        <v>-56334.130140463298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-9471.8738222783722</v>
      </c>
      <c r="AC21">
        <f t="shared" si="2"/>
        <v>-23445.721738827473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-72146.050654348437</v>
      </c>
      <c r="AI21">
        <f t="shared" si="7"/>
        <v>-72166.86017220233</v>
      </c>
      <c r="AJ21">
        <f t="shared" si="8"/>
        <v>13973.847916549101</v>
      </c>
      <c r="AK21">
        <f t="shared" si="30"/>
        <v>-15.154998115645396</v>
      </c>
      <c r="AL21">
        <f t="shared" si="9"/>
        <v>-58208.167253768872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-22948.481009491614</v>
      </c>
      <c r="AR21">
        <f t="shared" si="14"/>
        <v>-22955.100177428812</v>
      </c>
      <c r="AS21">
        <f t="shared" si="15"/>
        <v>4444.8529148022435</v>
      </c>
      <c r="AT21">
        <f t="shared" si="16"/>
        <v>-4.8205575121776629</v>
      </c>
      <c r="AU21">
        <f t="shared" si="17"/>
        <v>-18515.067820138745</v>
      </c>
      <c r="AW21">
        <v>18</v>
      </c>
      <c r="AX21">
        <f>IF(Z21&gt;0, (R21*SUMPRODUCT(K21:$K$98, X21:$X$98)-K21*$AZ$3)/Z21, 0)</f>
        <v>-56334.130140463298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2000000</v>
      </c>
      <c r="S22">
        <f t="shared" si="1"/>
        <v>-90872.670180518107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-23445.721738827473</v>
      </c>
      <c r="AC22">
        <f t="shared" si="2"/>
        <v>-34100.171187595901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-73552.467783749365</v>
      </c>
      <c r="AI22">
        <f t="shared" si="7"/>
        <v>-73571.230394730126</v>
      </c>
      <c r="AJ22">
        <f t="shared" si="8"/>
        <v>10654.449448768428</v>
      </c>
      <c r="AK22">
        <f t="shared" si="30"/>
        <v>-492.36015651537696</v>
      </c>
      <c r="AL22">
        <f t="shared" si="9"/>
        <v>-63409.141102477079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-21844.85465935203</v>
      </c>
      <c r="AR22">
        <f t="shared" si="14"/>
        <v>-21850.427096582956</v>
      </c>
      <c r="AS22">
        <f t="shared" si="15"/>
        <v>3164.3384198617218</v>
      </c>
      <c r="AT22">
        <f t="shared" si="16"/>
        <v>-146.22943842967223</v>
      </c>
      <c r="AU22">
        <f t="shared" si="17"/>
        <v>-18832.318115150909</v>
      </c>
      <c r="AW22">
        <v>19</v>
      </c>
      <c r="AX22">
        <f>IF(Z22&gt;0, (R22*SUMPRODUCT(K22:$K$98, X22:$X$98)-K22*$AZ$3)/Z22, 0)</f>
        <v>-90872.670180518107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2000000</v>
      </c>
      <c r="S23">
        <f t="shared" si="1"/>
        <v>-111907.63247692613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-34100.171187595901</v>
      </c>
      <c r="AC23">
        <f t="shared" si="2"/>
        <v>-37392.66433680238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-74722.110989444467</v>
      </c>
      <c r="AI23">
        <f t="shared" si="7"/>
        <v>-74738.817921540685</v>
      </c>
      <c r="AJ23">
        <f t="shared" si="8"/>
        <v>3292.4931492064788</v>
      </c>
      <c r="AK23">
        <f t="shared" si="30"/>
        <v>-2387.0119831317134</v>
      </c>
      <c r="AL23">
        <f t="shared" si="9"/>
        <v>-73833.33675546592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-19814.495590552331</v>
      </c>
      <c r="AR23">
        <f t="shared" si="14"/>
        <v>-19818.925864643476</v>
      </c>
      <c r="AS23">
        <f t="shared" si="15"/>
        <v>873.0895062117753</v>
      </c>
      <c r="AT23">
        <f t="shared" si="16"/>
        <v>-632.97781323442973</v>
      </c>
      <c r="AU23">
        <f t="shared" si="17"/>
        <v>-19578.81417166613</v>
      </c>
      <c r="AW23">
        <v>20</v>
      </c>
      <c r="AX23">
        <f>IF(Z23&gt;0, (R23*SUMPRODUCT(K23:$K$98, X23:$X$98)-K23*$AZ$3)/Z23, 0)</f>
        <v>-111907.63247692613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2000000</v>
      </c>
      <c r="S24">
        <f t="shared" si="1"/>
        <v>-138610.58788545808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-37392.66433680238</v>
      </c>
      <c r="AC24">
        <f t="shared" si="2"/>
        <v>-40642.55143615327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-75166.70551317354</v>
      </c>
      <c r="AI24">
        <f t="shared" si="7"/>
        <v>-75181.366208310967</v>
      </c>
      <c r="AJ24">
        <f t="shared" si="8"/>
        <v>3249.8870993508899</v>
      </c>
      <c r="AK24">
        <f t="shared" si="30"/>
        <v>-2617.4865035761668</v>
      </c>
      <c r="AL24">
        <f t="shared" si="9"/>
        <v>-74548.965612536238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-17796.777945753274</v>
      </c>
      <c r="AR24">
        <f t="shared" si="14"/>
        <v>-17800.249072153056</v>
      </c>
      <c r="AS24">
        <f t="shared" si="15"/>
        <v>769.45661860595362</v>
      </c>
      <c r="AT24">
        <f t="shared" si="16"/>
        <v>-619.72685595469102</v>
      </c>
      <c r="AU24">
        <f t="shared" si="17"/>
        <v>-17650.519309501789</v>
      </c>
      <c r="AW24">
        <v>21</v>
      </c>
      <c r="AX24">
        <f>IF(Z24&gt;0, (R24*SUMPRODUCT(K24:$K$98, X24:$X$98)-K24*$AZ$3)/Z24, 0)</f>
        <v>-138610.58788545808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2000000</v>
      </c>
      <c r="S25">
        <f t="shared" si="1"/>
        <v>-172559.94065797105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-40642.55143615327</v>
      </c>
      <c r="AC25">
        <f t="shared" si="2"/>
        <v>-43649.500371905218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-74658.156757769451</v>
      </c>
      <c r="AI25">
        <f t="shared" si="7"/>
        <v>-74670.80439203656</v>
      </c>
      <c r="AJ25">
        <f t="shared" si="8"/>
        <v>3006.9489357519487</v>
      </c>
      <c r="AK25">
        <f t="shared" si="30"/>
        <v>-2844.9786005307292</v>
      </c>
      <c r="AL25">
        <f t="shared" si="9"/>
        <v>-74508.834056815336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-15782.474869242495</v>
      </c>
      <c r="AR25">
        <f t="shared" si="14"/>
        <v>-15785.148535170567</v>
      </c>
      <c r="AS25">
        <f t="shared" si="15"/>
        <v>635.65855457129101</v>
      </c>
      <c r="AT25">
        <f t="shared" si="16"/>
        <v>-601.41858862241759</v>
      </c>
      <c r="AU25">
        <f t="shared" si="17"/>
        <v>-15750.908569221694</v>
      </c>
      <c r="AW25">
        <v>22</v>
      </c>
      <c r="AX25">
        <f>IF(Z25&gt;0, (R25*SUMPRODUCT(K25:$K$98, X25:$X$98)-K25*$AZ$3)/Z25, 0)</f>
        <v>-172559.94065797105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2000000</v>
      </c>
      <c r="S26">
        <f t="shared" si="1"/>
        <v>-216128.09648383365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-43649.500371905218</v>
      </c>
      <c r="AC26">
        <f t="shared" si="2"/>
        <v>-46226.770767932307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-73074.347298325432</v>
      </c>
      <c r="AI26">
        <f t="shared" si="7"/>
        <v>-73085.041597567411</v>
      </c>
      <c r="AJ26">
        <f t="shared" si="8"/>
        <v>2577.2703960270883</v>
      </c>
      <c r="AK26">
        <f t="shared" si="30"/>
        <v>-3055.4650260333656</v>
      </c>
      <c r="AL26">
        <f t="shared" si="9"/>
        <v>-73563.236227573681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-13792.556298159077</v>
      </c>
      <c r="AR26">
        <f t="shared" si="14"/>
        <v>-13794.574813955904</v>
      </c>
      <c r="AS26">
        <f t="shared" si="15"/>
        <v>486.45178981430269</v>
      </c>
      <c r="AT26">
        <f t="shared" si="16"/>
        <v>-576.70954235929287</v>
      </c>
      <c r="AU26">
        <f t="shared" si="17"/>
        <v>-13884.832566500892</v>
      </c>
      <c r="AW26">
        <v>23</v>
      </c>
      <c r="AX26">
        <f>IF(Z26&gt;0, (R26*SUMPRODUCT(K26:$K$98, X26:$X$98)-K26*$AZ$3)/Z26, 0)</f>
        <v>-216128.09648383365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2000000</v>
      </c>
      <c r="S27">
        <f t="shared" si="1"/>
        <v>-272856.71691812604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-46226.770767932307</v>
      </c>
      <c r="AC27">
        <f t="shared" si="2"/>
        <v>-48228.965929291888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-69982.95310794437</v>
      </c>
      <c r="AI27">
        <f t="shared" si="7"/>
        <v>-69991.790890366232</v>
      </c>
      <c r="AJ27">
        <f t="shared" si="8"/>
        <v>2002.1951613595811</v>
      </c>
      <c r="AK27">
        <f t="shared" si="30"/>
        <v>-3235.8739537552619</v>
      </c>
      <c r="AL27">
        <f t="shared" si="9"/>
        <v>-71225.469682761919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-11793.808247785415</v>
      </c>
      <c r="AR27">
        <f t="shared" si="14"/>
        <v>-11795.297626363914</v>
      </c>
      <c r="AS27">
        <f t="shared" si="15"/>
        <v>337.41796764844014</v>
      </c>
      <c r="AT27">
        <f t="shared" si="16"/>
        <v>-545.32247111276251</v>
      </c>
      <c r="AU27">
        <f t="shared" si="17"/>
        <v>-12003.202129828238</v>
      </c>
      <c r="AW27">
        <v>24</v>
      </c>
      <c r="AX27">
        <f>IF(Z27&gt;0, (R27*SUMPRODUCT(K27:$K$98, X27:$X$98)-K27*$AZ$3)/Z27, 0)</f>
        <v>-272856.71691812604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2000000</v>
      </c>
      <c r="S28">
        <f t="shared" si="1"/>
        <v>-347820.11543991684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-48228.965929291888</v>
      </c>
      <c r="AC28">
        <f t="shared" si="2"/>
        <v>-49495.666019220611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-65371.218165587707</v>
      </c>
      <c r="AI28">
        <f t="shared" si="7"/>
        <v>-65378.333289731207</v>
      </c>
      <c r="AJ28">
        <f t="shared" si="8"/>
        <v>1266.7000899287232</v>
      </c>
      <c r="AK28">
        <f t="shared" si="30"/>
        <v>-3376.0276150504324</v>
      </c>
      <c r="AL28">
        <f t="shared" si="9"/>
        <v>-67487.660814852919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-9836.2679987723204</v>
      </c>
      <c r="AR28">
        <f t="shared" si="14"/>
        <v>-9837.3385963515611</v>
      </c>
      <c r="AS28">
        <f t="shared" si="15"/>
        <v>190.59766527598265</v>
      </c>
      <c r="AT28">
        <f t="shared" si="16"/>
        <v>-507.98368647156542</v>
      </c>
      <c r="AU28">
        <f t="shared" si="17"/>
        <v>-10154.724617547145</v>
      </c>
      <c r="AW28">
        <v>25</v>
      </c>
      <c r="AX28">
        <f>IF(Z28&gt;0, (R28*SUMPRODUCT(K28:$K$98, X28:$X$98)-K28*$AZ$3)/Z28, 0)</f>
        <v>-347820.11543991684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2000000</v>
      </c>
      <c r="S29">
        <f t="shared" si="1"/>
        <v>-448819.36817068257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-49495.666019220611</v>
      </c>
      <c r="AC29">
        <f t="shared" si="2"/>
        <v>-49932.730305620877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-59251.895010175678</v>
      </c>
      <c r="AI29">
        <f t="shared" si="7"/>
        <v>-59257.457685702488</v>
      </c>
      <c r="AJ29">
        <f t="shared" si="8"/>
        <v>437.0642864002657</v>
      </c>
      <c r="AK29">
        <f t="shared" si="30"/>
        <v>-3464.696621345443</v>
      </c>
      <c r="AL29">
        <f t="shared" si="9"/>
        <v>-62285.090020647665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-7960.2736373175912</v>
      </c>
      <c r="AR29">
        <f t="shared" si="14"/>
        <v>-7961.0209622654502</v>
      </c>
      <c r="AS29">
        <f t="shared" si="15"/>
        <v>58.717975454583609</v>
      </c>
      <c r="AT29">
        <f t="shared" si="16"/>
        <v>-465.46921700078946</v>
      </c>
      <c r="AU29">
        <f t="shared" si="17"/>
        <v>-8367.7722038116553</v>
      </c>
      <c r="AW29">
        <v>26</v>
      </c>
      <c r="AX29">
        <f>IF(Z29&gt;0, (R29*SUMPRODUCT(K29:$K$98, X29:$X$98)-K29*$AZ$3)/Z29, 0)</f>
        <v>-448819.36817068257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2000000</v>
      </c>
      <c r="S30">
        <f t="shared" si="1"/>
        <v>-588362.38315954723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-49932.730305620877</v>
      </c>
      <c r="AC30">
        <f t="shared" si="2"/>
        <v>-49500.857771177703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-52015.388661137527</v>
      </c>
      <c r="AI30">
        <f t="shared" si="7"/>
        <v>-52019.595325192538</v>
      </c>
      <c r="AJ30">
        <f t="shared" si="8"/>
        <v>-431.87253444317321</v>
      </c>
      <c r="AK30">
        <f t="shared" si="30"/>
        <v>-3495.2911213934617</v>
      </c>
      <c r="AL30">
        <f t="shared" si="9"/>
        <v>-55946.758981029176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-6239.3532944475719</v>
      </c>
      <c r="AR30">
        <f t="shared" si="14"/>
        <v>-6239.8578924887643</v>
      </c>
      <c r="AS30">
        <f t="shared" si="15"/>
        <v>-51.804002429240072</v>
      </c>
      <c r="AT30">
        <f t="shared" si="16"/>
        <v>-419.26738864518779</v>
      </c>
      <c r="AU30">
        <f t="shared" si="17"/>
        <v>-6710.9292835631923</v>
      </c>
      <c r="AW30">
        <v>27</v>
      </c>
      <c r="AX30">
        <f>IF(Z30&gt;0, (R30*SUMPRODUCT(K30:$K$98, X30:$X$98)-K30*$AZ$3)/Z30, 0)</f>
        <v>-588362.38315954723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2000000</v>
      </c>
      <c r="S31">
        <f t="shared" si="1"/>
        <v>-788312.18415093387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-49500.857771177703</v>
      </c>
      <c r="AC31">
        <f t="shared" si="2"/>
        <v>-48247.223412267449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-44177.50890042133</v>
      </c>
      <c r="AI31">
        <f t="shared" si="7"/>
        <v>-44180.569060113281</v>
      </c>
      <c r="AJ31">
        <f t="shared" si="8"/>
        <v>-1253.6343589102544</v>
      </c>
      <c r="AK31">
        <f t="shared" si="30"/>
        <v>-3465.0600439824398</v>
      </c>
      <c r="AL31">
        <f t="shared" si="9"/>
        <v>-48899.263463005977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-4731.4137767895054</v>
      </c>
      <c r="AR31">
        <f t="shared" si="14"/>
        <v>-4731.7415200707819</v>
      </c>
      <c r="AS31">
        <f t="shared" si="15"/>
        <v>-134.2643128695762</v>
      </c>
      <c r="AT31">
        <f t="shared" si="16"/>
        <v>-371.10813256709014</v>
      </c>
      <c r="AU31">
        <f t="shared" si="17"/>
        <v>-5237.1139655074485</v>
      </c>
      <c r="AW31">
        <v>28</v>
      </c>
      <c r="AX31">
        <f>IF(Z31&gt;0, (R31*SUMPRODUCT(K31:$K$98, X31:$X$98)-K31*$AZ$3)/Z31, 0)</f>
        <v>-788312.18415093387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2000000</v>
      </c>
      <c r="S32">
        <f t="shared" si="1"/>
        <v>-1088030.2823621675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-48247.223412267449</v>
      </c>
      <c r="AC32">
        <f t="shared" si="2"/>
        <v>-46288.469641416043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-36095.593419272824</v>
      </c>
      <c r="AI32">
        <f t="shared" si="7"/>
        <v>-36097.720587532378</v>
      </c>
      <c r="AJ32">
        <f t="shared" si="8"/>
        <v>-1958.7537708514064</v>
      </c>
      <c r="AK32">
        <f t="shared" si="30"/>
        <v>-3377.305638858722</v>
      </c>
      <c r="AL32">
        <f t="shared" si="9"/>
        <v>-41433.779997242505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-3451.6429981675751</v>
      </c>
      <c r="AR32">
        <f t="shared" si="14"/>
        <v>-3451.8464087430361</v>
      </c>
      <c r="AS32">
        <f t="shared" si="15"/>
        <v>-187.30593121884175</v>
      </c>
      <c r="AT32">
        <f t="shared" si="16"/>
        <v>-322.95502738055336</v>
      </c>
      <c r="AU32">
        <f t="shared" si="17"/>
        <v>-3962.1073673424307</v>
      </c>
      <c r="AW32">
        <v>29</v>
      </c>
      <c r="AX32">
        <f>IF(Z32&gt;0, (R32*SUMPRODUCT(K32:$K$98, X32:$X$98)-K32*$AZ$3)/Z32, 0)</f>
        <v>-1088030.2823621675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2000000</v>
      </c>
      <c r="S33">
        <f t="shared" si="1"/>
        <v>-1561924.5600803024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-46288.469641416043</v>
      </c>
      <c r="AC33">
        <f t="shared" si="2"/>
        <v>-43766.748757761365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-28193.785405121103</v>
      </c>
      <c r="AI33">
        <f t="shared" si="7"/>
        <v>-28195.18645706293</v>
      </c>
      <c r="AJ33">
        <f t="shared" si="8"/>
        <v>-2521.7208836546779</v>
      </c>
      <c r="AK33">
        <f t="shared" si="30"/>
        <v>-3240.1928748991231</v>
      </c>
      <c r="AL33">
        <f t="shared" si="9"/>
        <v>-33957.100215616731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-2407.1716034066912</v>
      </c>
      <c r="AR33">
        <f t="shared" si="14"/>
        <v>-2407.2912245359862</v>
      </c>
      <c r="AS33">
        <f t="shared" si="15"/>
        <v>-215.30329523429583</v>
      </c>
      <c r="AT33">
        <f t="shared" si="16"/>
        <v>-276.64608231717358</v>
      </c>
      <c r="AU33">
        <f t="shared" si="17"/>
        <v>-2899.240602087456</v>
      </c>
      <c r="AW33">
        <v>30</v>
      </c>
      <c r="AX33">
        <f>IF(Z33&gt;0, (R33*SUMPRODUCT(K33:$K$98, X33:$X$98)-K33*$AZ$3)/Z33, 0)</f>
        <v>-1561924.5600803024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2000000</v>
      </c>
      <c r="S34">
        <f t="shared" si="1"/>
        <v>-2353650.0167417517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-43766.748757761365</v>
      </c>
      <c r="AC34">
        <f t="shared" si="2"/>
        <v>-40840.5597523982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-20777.635940058452</v>
      </c>
      <c r="AI34">
        <f t="shared" si="7"/>
        <v>-20778.503540582358</v>
      </c>
      <c r="AJ34">
        <f t="shared" si="8"/>
        <v>-2926.1890053631651</v>
      </c>
      <c r="AK34">
        <f t="shared" si="30"/>
        <v>-3063.6724130432958</v>
      </c>
      <c r="AL34">
        <f t="shared" si="9"/>
        <v>-26768.364958988819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-1583.9146344712549</v>
      </c>
      <c r="AR34">
        <f t="shared" si="14"/>
        <v>-1583.9807731393234</v>
      </c>
      <c r="AS34">
        <f t="shared" si="15"/>
        <v>-223.06837997328793</v>
      </c>
      <c r="AT34">
        <f t="shared" si="16"/>
        <v>-233.54897468819004</v>
      </c>
      <c r="AU34">
        <f t="shared" si="17"/>
        <v>-2040.5981278008014</v>
      </c>
      <c r="AW34">
        <v>31</v>
      </c>
      <c r="AX34">
        <f>IF(Z34&gt;0, (R34*SUMPRODUCT(K34:$K$98, X34:$X$98)-K34*$AZ$3)/Z34, 0)</f>
        <v>-2353650.0167417517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-3754647.7012629919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-40840.5597523982</v>
      </c>
      <c r="AC35">
        <f t="shared" ref="AC35:AC69" si="33">S35*Z35</f>
        <v>-37662.545271896364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-14295.154302018096</v>
      </c>
      <c r="AI35">
        <f t="shared" ref="AI35:AI66" si="38">SUM(AE35:AH35)</f>
        <v>-14295.655847679214</v>
      </c>
      <c r="AJ35">
        <f t="shared" ref="AJ35:AJ69" si="39">AB35-AC35</f>
        <v>-3178.0144805018354</v>
      </c>
      <c r="AK35">
        <f t="shared" si="30"/>
        <v>-2858.8391826678744</v>
      </c>
      <c r="AL35">
        <f t="shared" ref="AL35:AL66" si="40">SUM(AI35:AK35)</f>
        <v>-20332.509510848922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-972.98571433419193</v>
      </c>
      <c r="AR35">
        <f t="shared" ref="AR35:AR69" si="45">AI35*$K35</f>
        <v>-973.01985154971578</v>
      </c>
      <c r="AS35">
        <f t="shared" ref="AS35:AS69" si="46">AJ35*$K35</f>
        <v>-216.3084513917386</v>
      </c>
      <c r="AT35">
        <f t="shared" ref="AT35:AT69" si="47">AK35*$K35</f>
        <v>-194.58409650898204</v>
      </c>
      <c r="AU35">
        <f t="shared" ref="AU35:AU69" si="48">AL35*$K35</f>
        <v>-1383.9123994504362</v>
      </c>
      <c r="AW35">
        <v>32</v>
      </c>
      <c r="AX35">
        <f>IF(Z35&gt;0, (R35*SUMPRODUCT(K35:$K$98, X35:$X$98)-K35*$AZ$3)/Z35, 0)</f>
        <v>-3754647.7012629919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2000000</v>
      </c>
      <c r="S36">
        <f t="shared" si="32"/>
        <v>-6006190.1954677394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-37662.545271896364</v>
      </c>
      <c r="AC36">
        <f t="shared" si="33"/>
        <v>-34383.808562147446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-8411.7510558203776</v>
      </c>
      <c r="AI36">
        <f t="shared" si="38"/>
        <v>-8412.0372922484894</v>
      </c>
      <c r="AJ36">
        <f t="shared" si="39"/>
        <v>-3278.7367097489187</v>
      </c>
      <c r="AK36">
        <f t="shared" si="30"/>
        <v>-2636.378169032746</v>
      </c>
      <c r="AL36">
        <f t="shared" si="40"/>
        <v>-14327.152171030153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-511.19430283682527</v>
      </c>
      <c r="AR36">
        <f t="shared" si="45"/>
        <v>-511.21169783940491</v>
      </c>
      <c r="AS36">
        <f t="shared" si="46"/>
        <v>-199.25358173383813</v>
      </c>
      <c r="AT36">
        <f t="shared" si="47"/>
        <v>-160.21652224246458</v>
      </c>
      <c r="AU36">
        <f t="shared" si="48"/>
        <v>-870.68180181570756</v>
      </c>
      <c r="AW36">
        <v>33</v>
      </c>
      <c r="AX36">
        <f>IF(Z36&gt;0, (R36*SUMPRODUCT(K36:$K$98, X36:$X$98)-K36*$AZ$3)/Z36, 0)</f>
        <v>-6006190.1954677394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2000000</v>
      </c>
      <c r="S37">
        <f t="shared" si="32"/>
        <v>-9653382.9039570522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-34383.808562147446</v>
      </c>
      <c r="AC37">
        <f t="shared" si="33"/>
        <v>-31098.822129195778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-4891.8695072533101</v>
      </c>
      <c r="AI37">
        <f t="shared" si="38"/>
        <v>-4892.0305845794592</v>
      </c>
      <c r="AJ37">
        <f t="shared" si="39"/>
        <v>-3284.9864329516677</v>
      </c>
      <c r="AK37">
        <f t="shared" si="30"/>
        <v>-2406.8665993503214</v>
      </c>
      <c r="AL37">
        <f t="shared" si="40"/>
        <v>-10583.883616881449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-265.43392835367018</v>
      </c>
      <c r="AR37">
        <f t="shared" si="45"/>
        <v>-265.44266844524151</v>
      </c>
      <c r="AS37">
        <f t="shared" si="46"/>
        <v>-178.24409506304528</v>
      </c>
      <c r="AT37">
        <f t="shared" si="47"/>
        <v>-130.59711742954991</v>
      </c>
      <c r="AU37">
        <f t="shared" si="48"/>
        <v>-574.28388093783667</v>
      </c>
      <c r="AW37">
        <v>34</v>
      </c>
      <c r="AX37">
        <f>IF(Z37&gt;0, (R37*SUMPRODUCT(K37:$K$98, X37:$X$98)-K37*$AZ$3)/Z37, 0)</f>
        <v>-9653382.9039570522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2000000</v>
      </c>
      <c r="S38">
        <f t="shared" si="32"/>
        <v>-15675489.300358519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-31098.822129195778</v>
      </c>
      <c r="AC38">
        <f t="shared" si="33"/>
        <v>-27974.80897202401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-2809.4199137337064</v>
      </c>
      <c r="AI38">
        <f t="shared" si="38"/>
        <v>-2809.5091447887503</v>
      </c>
      <c r="AJ38">
        <f t="shared" si="39"/>
        <v>-3124.0131571717684</v>
      </c>
      <c r="AK38">
        <f t="shared" si="30"/>
        <v>-2176.9175490437046</v>
      </c>
      <c r="AL38">
        <f t="shared" si="40"/>
        <v>-8110.4398510042229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-136.10691952952203</v>
      </c>
      <c r="AR38">
        <f t="shared" si="45"/>
        <v>-136.1112424731906</v>
      </c>
      <c r="AS38">
        <f t="shared" si="46"/>
        <v>-151.34790114990585</v>
      </c>
      <c r="AT38">
        <f t="shared" si="47"/>
        <v>-105.46431319208637</v>
      </c>
      <c r="AU38">
        <f t="shared" si="48"/>
        <v>-392.92345681518276</v>
      </c>
      <c r="AW38">
        <v>35</v>
      </c>
      <c r="AX38">
        <f>IF(Z38&gt;0, (R38*SUMPRODUCT(K38:$K$98, X38:$X$98)-K38*$AZ$3)/Z38, 0)</f>
        <v>-15675489.300358519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2000000</v>
      </c>
      <c r="S39">
        <f t="shared" si="32"/>
        <v>-25826051.502477415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-27974.80897202401</v>
      </c>
      <c r="AC39">
        <f t="shared" si="33"/>
        <v>-25084.623850905813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-1590.9668147449725</v>
      </c>
      <c r="AI39">
        <f t="shared" si="38"/>
        <v>-1591.0153793190973</v>
      </c>
      <c r="AJ39">
        <f t="shared" si="39"/>
        <v>-2890.1851211181965</v>
      </c>
      <c r="AK39">
        <f t="shared" si="30"/>
        <v>-1958.2366280416809</v>
      </c>
      <c r="AL39">
        <f t="shared" si="40"/>
        <v>-6439.437128478975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-68.818728877751028</v>
      </c>
      <c r="AR39">
        <f t="shared" si="45"/>
        <v>-68.820829582950395</v>
      </c>
      <c r="AS39">
        <f t="shared" si="46"/>
        <v>-125.01760842109464</v>
      </c>
      <c r="AT39">
        <f t="shared" si="47"/>
        <v>-84.705321528207989</v>
      </c>
      <c r="AU39">
        <f t="shared" si="48"/>
        <v>-278.54375953225303</v>
      </c>
      <c r="AW39">
        <v>36</v>
      </c>
      <c r="AX39">
        <f>IF(Z39&gt;0, (R39*SUMPRODUCT(K39:$K$98, X39:$X$98)-K39*$AZ$3)/Z39, 0)</f>
        <v>-25826051.502477415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2000000</v>
      </c>
      <c r="S40">
        <f t="shared" si="32"/>
        <v>-43236716.184788004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-25084.623850905813</v>
      </c>
      <c r="AC40">
        <f t="shared" si="33"/>
        <v>-22451.396114919531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-884.62331057665597</v>
      </c>
      <c r="AI40">
        <f t="shared" si="38"/>
        <v>-884.64927392227514</v>
      </c>
      <c r="AJ40">
        <f t="shared" si="39"/>
        <v>-2633.2277359862819</v>
      </c>
      <c r="AK40">
        <f t="shared" ref="AK40:AK69" si="61">G40*SUM(AB40:AB40, AE40:AF40)</f>
        <v>-1755.923669563407</v>
      </c>
      <c r="AL40">
        <f t="shared" si="40"/>
        <v>-5273.800679471964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-34.165350638464325</v>
      </c>
      <c r="AR40">
        <f t="shared" si="45"/>
        <v>-34.166353378044235</v>
      </c>
      <c r="AS40">
        <f t="shared" si="46"/>
        <v>-101.69882235214405</v>
      </c>
      <c r="AT40">
        <f t="shared" si="47"/>
        <v>-67.816150838152993</v>
      </c>
      <c r="AU40">
        <f t="shared" si="48"/>
        <v>-203.68132656834126</v>
      </c>
      <c r="AW40">
        <v>37</v>
      </c>
      <c r="AX40">
        <f>IF(Z40&gt;0, (R40*SUMPRODUCT(K40:$K$98, X40:$X$98)-K40*$AZ$3)/Z40, 0)</f>
        <v>-43236716.184788004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2000000</v>
      </c>
      <c r="S41">
        <f t="shared" si="32"/>
        <v>-73743392.762111828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-22451.396114919531</v>
      </c>
      <c r="AC41">
        <f t="shared" si="33"/>
        <v>-20073.019979072255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-483.74662956237967</v>
      </c>
      <c r="AI41">
        <f t="shared" si="38"/>
        <v>-483.76023960880366</v>
      </c>
      <c r="AJ41">
        <f t="shared" si="39"/>
        <v>-2378.3761358472766</v>
      </c>
      <c r="AK41">
        <f t="shared" si="61"/>
        <v>-1571.5977280443674</v>
      </c>
      <c r="AL41">
        <f t="shared" si="40"/>
        <v>-4433.7341035004474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-16.68120549727098</v>
      </c>
      <c r="AR41">
        <f t="shared" si="45"/>
        <v>-16.681674817297935</v>
      </c>
      <c r="AS41">
        <f t="shared" si="46"/>
        <v>-82.014382421154778</v>
      </c>
      <c r="AT41">
        <f t="shared" si="47"/>
        <v>-54.193958279913311</v>
      </c>
      <c r="AU41">
        <f t="shared" si="48"/>
        <v>-152.890015518366</v>
      </c>
      <c r="AW41">
        <v>38</v>
      </c>
      <c r="AX41">
        <f>IF(Z41&gt;0, (R41*SUMPRODUCT(K41:$K$98, X41:$X$98)-K41*$AZ$3)/Z41, 0)</f>
        <v>-73743392.762111828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2000000</v>
      </c>
      <c r="S42">
        <f t="shared" si="32"/>
        <v>-128369845.89439397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-20073.019979072255</v>
      </c>
      <c r="AC42">
        <f t="shared" si="33"/>
        <v>-17935.646285921539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-259.5207765005631</v>
      </c>
      <c r="AI42">
        <f t="shared" si="38"/>
        <v>-259.5277624271103</v>
      </c>
      <c r="AJ42">
        <f t="shared" si="39"/>
        <v>-2137.3736931507156</v>
      </c>
      <c r="AK42">
        <f t="shared" si="61"/>
        <v>-1405.111398535058</v>
      </c>
      <c r="AL42">
        <f t="shared" si="40"/>
        <v>-3802.0128541128838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-7.9903092767753572</v>
      </c>
      <c r="AR42">
        <f t="shared" si="45"/>
        <v>-7.9905243644244068</v>
      </c>
      <c r="AS42">
        <f t="shared" si="46"/>
        <v>-65.806973447772165</v>
      </c>
      <c r="AT42">
        <f t="shared" si="47"/>
        <v>-43.261563848600424</v>
      </c>
      <c r="AU42">
        <f t="shared" si="48"/>
        <v>-117.05906166079698</v>
      </c>
      <c r="AW42">
        <v>39</v>
      </c>
      <c r="AX42">
        <f>IF(Z42&gt;0, (R42*SUMPRODUCT(K42:$K$98, X42:$X$98)-K42*$AZ$3)/Z42, 0)</f>
        <v>-128369845.89439397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2000000</v>
      </c>
      <c r="S43">
        <f t="shared" si="32"/>
        <v>-228401248.43333313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-17935.646285921539</v>
      </c>
      <c r="AC43">
        <f t="shared" si="33"/>
        <v>-16020.373292834045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-136.35997913303825</v>
      </c>
      <c r="AI43">
        <f t="shared" si="38"/>
        <v>-136.36348620084166</v>
      </c>
      <c r="AJ43">
        <f t="shared" si="39"/>
        <v>-1915.2729930874939</v>
      </c>
      <c r="AK43">
        <f t="shared" si="61"/>
        <v>-1255.4952400145078</v>
      </c>
      <c r="AL43">
        <f t="shared" si="40"/>
        <v>-3307.1317193028435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-3.7485245639903986</v>
      </c>
      <c r="AR43">
        <f t="shared" si="45"/>
        <v>-3.7486209729946549</v>
      </c>
      <c r="AS43">
        <f t="shared" si="46"/>
        <v>-52.650696391874092</v>
      </c>
      <c r="AT43">
        <f t="shared" si="47"/>
        <v>-34.513460452907466</v>
      </c>
      <c r="AU43">
        <f t="shared" si="48"/>
        <v>-90.912777817776217</v>
      </c>
      <c r="AW43">
        <v>40</v>
      </c>
      <c r="AX43">
        <f>IF(Z43&gt;0, (R43*SUMPRODUCT(K43:$K$98, X43:$X$98)-K43*$AZ$3)/Z43, 0)</f>
        <v>-228401248.43333313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2000000</v>
      </c>
      <c r="S44">
        <f t="shared" si="32"/>
        <v>-416335919.06914884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-16020.373292834045</v>
      </c>
      <c r="AC44">
        <f t="shared" si="33"/>
        <v>-14306.922440287077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-70.152101583886832</v>
      </c>
      <c r="AI44">
        <f t="shared" si="38"/>
        <v>-70.153819778472624</v>
      </c>
      <c r="AJ44">
        <f t="shared" si="39"/>
        <v>-1713.4508525469682</v>
      </c>
      <c r="AK44">
        <f t="shared" si="61"/>
        <v>-1121.4261304983834</v>
      </c>
      <c r="AL44">
        <f t="shared" si="40"/>
        <v>-2905.0308028238242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-1.7218531057768143</v>
      </c>
      <c r="AR44">
        <f t="shared" si="45"/>
        <v>-1.7218952781225754</v>
      </c>
      <c r="AS44">
        <f t="shared" si="46"/>
        <v>-42.055912872773881</v>
      </c>
      <c r="AT44">
        <f t="shared" si="47"/>
        <v>-27.524921165603825</v>
      </c>
      <c r="AU44">
        <f t="shared" si="48"/>
        <v>-71.30272931650029</v>
      </c>
      <c r="AW44">
        <v>41</v>
      </c>
      <c r="AX44">
        <f>IF(Z44&gt;0, (R44*SUMPRODUCT(K44:$K$98, X44:$X$98)-K44*$AZ$3)/Z44, 0)</f>
        <v>-416335919.06914884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2000000</v>
      </c>
      <c r="S45">
        <f t="shared" si="32"/>
        <v>-778599695.6440016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-14306.922440287077</v>
      </c>
      <c r="AC45">
        <f t="shared" si="33"/>
        <v>-12775.430563829501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-35.224077244409919</v>
      </c>
      <c r="AI45">
        <f t="shared" si="38"/>
        <v>-35.224897655118738</v>
      </c>
      <c r="AJ45">
        <f t="shared" si="39"/>
        <v>-1531.4918764575759</v>
      </c>
      <c r="AK45">
        <f t="shared" si="61"/>
        <v>-1001.4845708200954</v>
      </c>
      <c r="AL45">
        <f t="shared" si="40"/>
        <v>-2568.2013449327901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-0.77192839141212888</v>
      </c>
      <c r="AR45">
        <f t="shared" si="45"/>
        <v>-0.77194637054368598</v>
      </c>
      <c r="AS45">
        <f t="shared" si="46"/>
        <v>-33.562328757448299</v>
      </c>
      <c r="AT45">
        <f t="shared" si="47"/>
        <v>-21.947327914740757</v>
      </c>
      <c r="AU45">
        <f t="shared" si="48"/>
        <v>-56.281603042732748</v>
      </c>
      <c r="AW45">
        <v>42</v>
      </c>
      <c r="AX45">
        <f>IF(Z45&gt;0, (R45*SUMPRODUCT(K45:$K$98, X45:$X$98)-K45*$AZ$3)/Z45, 0)</f>
        <v>-778599695.6440016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2000000</v>
      </c>
      <c r="S46">
        <f t="shared" si="32"/>
        <v>-1497314129.0896745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-12775.430563829501</v>
      </c>
      <c r="AC46">
        <f t="shared" si="33"/>
        <v>-11407.261662253633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-17.251298838541967</v>
      </c>
      <c r="AI46">
        <f t="shared" si="38"/>
        <v>-17.251679762672737</v>
      </c>
      <c r="AJ46">
        <f t="shared" si="39"/>
        <v>-1368.1689015758675</v>
      </c>
      <c r="AK46">
        <f t="shared" si="61"/>
        <v>-894.28013946806516</v>
      </c>
      <c r="AL46">
        <f t="shared" si="40"/>
        <v>-2279.7007208066052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-0.33755237295816204</v>
      </c>
      <c r="AR46">
        <f t="shared" si="45"/>
        <v>-0.33755982641691096</v>
      </c>
      <c r="AS46">
        <f t="shared" si="46"/>
        <v>-26.770660206911622</v>
      </c>
      <c r="AT46">
        <f t="shared" si="47"/>
        <v>-17.498182947963727</v>
      </c>
      <c r="AU46">
        <f t="shared" si="48"/>
        <v>-44.606402981292256</v>
      </c>
      <c r="AW46">
        <v>43</v>
      </c>
      <c r="AX46">
        <f>IF(Z46&gt;0, (R46*SUMPRODUCT(K46:$K$98, X46:$X$98)-K46*$AZ$3)/Z46, 0)</f>
        <v>-1497314129.0896745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2000000</v>
      </c>
      <c r="S47">
        <f t="shared" si="32"/>
        <v>-2968555837.6306782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-11407.261662253633</v>
      </c>
      <c r="AC47">
        <f t="shared" si="33"/>
        <v>-10185.330616441519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-8.2224503647518468</v>
      </c>
      <c r="AI47">
        <f t="shared" si="38"/>
        <v>-8.22262191838219</v>
      </c>
      <c r="AJ47">
        <f t="shared" si="39"/>
        <v>-1221.9310458121145</v>
      </c>
      <c r="AK47">
        <f t="shared" si="61"/>
        <v>-798.50831635775444</v>
      </c>
      <c r="AL47">
        <f t="shared" si="40"/>
        <v>-2028.6619840882511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-0.14364899927914587</v>
      </c>
      <c r="AR47">
        <f t="shared" si="45"/>
        <v>-0.14365199637930803</v>
      </c>
      <c r="AS47">
        <f t="shared" si="46"/>
        <v>-21.347550198842441</v>
      </c>
      <c r="AT47">
        <f t="shared" si="47"/>
        <v>-13.950211369178493</v>
      </c>
      <c r="AU47">
        <f t="shared" si="48"/>
        <v>-35.441413564400243</v>
      </c>
      <c r="AW47">
        <v>44</v>
      </c>
      <c r="AX47">
        <f>IF(Z47&gt;0, (R47*SUMPRODUCT(K47:$K$98, X47:$X$98)-K47*$AZ$3)/Z47, 0)</f>
        <v>-2968555837.6306782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2000000</v>
      </c>
      <c r="S48">
        <f t="shared" si="32"/>
        <v>-6077012389.6622868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-10185.330616441519</v>
      </c>
      <c r="AC48">
        <f t="shared" si="33"/>
        <v>-9094.1630170612716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-3.8005520728937774</v>
      </c>
      <c r="AI48">
        <f t="shared" si="38"/>
        <v>-3.8006268971859947</v>
      </c>
      <c r="AJ48">
        <f t="shared" si="39"/>
        <v>-1091.1675993802473</v>
      </c>
      <c r="AK48">
        <f t="shared" si="61"/>
        <v>-712.97314315090637</v>
      </c>
      <c r="AL48">
        <f t="shared" si="40"/>
        <v>-1807.9413694283398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-5.9282977631913453E-2</v>
      </c>
      <c r="AR48">
        <f t="shared" si="45"/>
        <v>-5.928414477993741E-2</v>
      </c>
      <c r="AS48">
        <f t="shared" si="46"/>
        <v>-17.020596783317874</v>
      </c>
      <c r="AT48">
        <f t="shared" si="47"/>
        <v>-11.121323977910286</v>
      </c>
      <c r="AU48">
        <f t="shared" si="48"/>
        <v>-28.201204906008098</v>
      </c>
      <c r="AW48">
        <v>45</v>
      </c>
      <c r="AX48">
        <f>IF(Z48&gt;0, (R48*SUMPRODUCT(K48:$K$98, X48:$X$98)-K48*$AZ$3)/Z48, 0)</f>
        <v>-6077012389.6622868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2000000</v>
      </c>
      <c r="S49">
        <f t="shared" si="32"/>
        <v>-12878662927.112127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-9094.1630170612716</v>
      </c>
      <c r="AC49">
        <f t="shared" si="33"/>
        <v>-8119.8372568428958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-1.702066775425862</v>
      </c>
      <c r="AI49">
        <f t="shared" si="38"/>
        <v>-1.7020982998057717</v>
      </c>
      <c r="AJ49">
        <f t="shared" si="39"/>
        <v>-974.32576021837576</v>
      </c>
      <c r="AK49">
        <f t="shared" si="61"/>
        <v>-636.59141119428909</v>
      </c>
      <c r="AL49">
        <f t="shared" si="40"/>
        <v>-1612.6192697124707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-2.3705105544133829E-2</v>
      </c>
      <c r="AR49">
        <f t="shared" si="45"/>
        <v>-2.3705544591980692E-2</v>
      </c>
      <c r="AS49">
        <f t="shared" si="46"/>
        <v>-13.56967618063411</v>
      </c>
      <c r="AT49">
        <f t="shared" si="47"/>
        <v>-8.8659662527482457</v>
      </c>
      <c r="AU49">
        <f t="shared" si="48"/>
        <v>-22.459347977974335</v>
      </c>
      <c r="AW49">
        <v>46</v>
      </c>
      <c r="AX49">
        <f>IF(Z49&gt;0, (R49*SUMPRODUCT(K49:$K$98, X49:$X$98)-K49*$AZ$3)/Z49, 0)</f>
        <v>-12878662927.112127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2000000</v>
      </c>
      <c r="S50">
        <f t="shared" si="32"/>
        <v>-28296669014.531902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-8119.8372568428958</v>
      </c>
      <c r="AC50">
        <f t="shared" si="33"/>
        <v>-7249.8743162377186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-0.73594652242572767</v>
      </c>
      <c r="AI50">
        <f t="shared" si="38"/>
        <v>-0.73595933289877757</v>
      </c>
      <c r="AJ50">
        <f t="shared" si="39"/>
        <v>-869.96294060517721</v>
      </c>
      <c r="AK50">
        <f t="shared" si="61"/>
        <v>-568.38860797900281</v>
      </c>
      <c r="AL50">
        <f t="shared" si="40"/>
        <v>-1439.0875079170787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-9.1515263346817009E-3</v>
      </c>
      <c r="AR50">
        <f t="shared" si="45"/>
        <v>-9.1516856334594009E-3</v>
      </c>
      <c r="AS50">
        <f t="shared" si="46"/>
        <v>-10.818026199653509</v>
      </c>
      <c r="AT50">
        <f t="shared" si="47"/>
        <v>-7.0679365358070152</v>
      </c>
      <c r="AU50">
        <f t="shared" si="48"/>
        <v>-17.895114421093982</v>
      </c>
      <c r="AW50">
        <v>47</v>
      </c>
      <c r="AX50">
        <f>IF(Z50&gt;0, (R50*SUMPRODUCT(K50:$K$98, X50:$X$98)-K50*$AZ$3)/Z50, 0)</f>
        <v>-28296669014.531902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2000000</v>
      </c>
      <c r="S51">
        <f t="shared" si="32"/>
        <v>-64506118975.025925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-7249.8743162377186</v>
      </c>
      <c r="AC51">
        <f t="shared" si="33"/>
        <v>-6473.1096769509104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-0.30659719338479813</v>
      </c>
      <c r="AI51">
        <f t="shared" si="38"/>
        <v>-0.30660221082328287</v>
      </c>
      <c r="AJ51">
        <f t="shared" si="39"/>
        <v>-776.76463928680823</v>
      </c>
      <c r="AK51">
        <f t="shared" si="61"/>
        <v>-507.49120213664037</v>
      </c>
      <c r="AL51">
        <f t="shared" si="40"/>
        <v>-1284.5624436342719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-3.4040617421400403E-3</v>
      </c>
      <c r="AR51">
        <f t="shared" si="45"/>
        <v>-3.4041174493374899E-3</v>
      </c>
      <c r="AS51">
        <f t="shared" si="46"/>
        <v>-8.6241976387724364</v>
      </c>
      <c r="AT51">
        <f t="shared" si="47"/>
        <v>-5.6345309837779185</v>
      </c>
      <c r="AU51">
        <f t="shared" si="48"/>
        <v>-14.262132739999693</v>
      </c>
      <c r="AW51">
        <v>48</v>
      </c>
      <c r="AX51">
        <f>IF(Z51&gt;0, (R51*SUMPRODUCT(K51:$K$98, X51:$X$98)-K51*$AZ$3)/Z51, 0)</f>
        <v>-64506118975.025925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2000000</v>
      </c>
      <c r="S52">
        <f t="shared" si="32"/>
        <v>-152927414299.99533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-6473.1096769509104</v>
      </c>
      <c r="AC52">
        <f t="shared" si="33"/>
        <v>-5779.5650535009181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-0.12310483491099285</v>
      </c>
      <c r="AI52">
        <f t="shared" si="38"/>
        <v>-0.12310672455421998</v>
      </c>
      <c r="AJ52">
        <f t="shared" si="39"/>
        <v>-693.54462344999229</v>
      </c>
      <c r="AK52">
        <f t="shared" si="61"/>
        <v>-453.1176773865638</v>
      </c>
      <c r="AL52">
        <f t="shared" si="40"/>
        <v>-1146.7854075611103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-1.2203554388840682E-3</v>
      </c>
      <c r="AR52">
        <f t="shared" si="45"/>
        <v>-1.2203741711815563E-3</v>
      </c>
      <c r="AS52">
        <f t="shared" si="46"/>
        <v>-6.8752048118008</v>
      </c>
      <c r="AT52">
        <f t="shared" si="47"/>
        <v>-4.491818883092721</v>
      </c>
      <c r="AU52">
        <f t="shared" si="48"/>
        <v>-11.368244069064703</v>
      </c>
      <c r="AW52">
        <v>49</v>
      </c>
      <c r="AX52">
        <f>IF(Z52&gt;0, (R52*SUMPRODUCT(K52:$K$98, X52:$X$98)-K52*$AZ$3)/Z52, 0)</f>
        <v>-152927414299.99533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2000000</v>
      </c>
      <c r="S53">
        <f t="shared" si="32"/>
        <v>-377919801761.32941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-5779.5650535009181</v>
      </c>
      <c r="AC53">
        <f t="shared" si="33"/>
        <v>-5160.3269635780216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-4.7520760498773462E-2</v>
      </c>
      <c r="AI53">
        <f t="shared" si="38"/>
        <v>-4.7521443226555854E-2</v>
      </c>
      <c r="AJ53">
        <f t="shared" si="39"/>
        <v>-619.23808992289651</v>
      </c>
      <c r="AK53">
        <f t="shared" si="61"/>
        <v>-404.5695537450643</v>
      </c>
      <c r="AL53">
        <f t="shared" si="40"/>
        <v>-1023.8551651111873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-4.2060709139632067E-4</v>
      </c>
      <c r="AR53">
        <f t="shared" si="45"/>
        <v>-4.2061313423199403E-4</v>
      </c>
      <c r="AS53">
        <f t="shared" si="46"/>
        <v>-5.4808872827488795</v>
      </c>
      <c r="AT53">
        <f t="shared" si="47"/>
        <v>-3.5808522734523787</v>
      </c>
      <c r="AU53">
        <f t="shared" si="48"/>
        <v>-9.0621601693354901</v>
      </c>
      <c r="AW53">
        <v>50</v>
      </c>
      <c r="AX53">
        <f>IF(Z53&gt;0, (R53*SUMPRODUCT(K53:$K$98, X53:$X$98)-K53*$AZ$3)/Z53, 0)</f>
        <v>-377919801761.32941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2000000</v>
      </c>
      <c r="S54">
        <f t="shared" si="32"/>
        <v>-975734247367.88806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-5160.3269635780216</v>
      </c>
      <c r="AC54">
        <f t="shared" si="33"/>
        <v>-4607.4351428651717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-1.7591983232548656E-2</v>
      </c>
      <c r="AI54">
        <f t="shared" si="38"/>
        <v>-1.7592219333472412E-2</v>
      </c>
      <c r="AJ54">
        <f t="shared" si="39"/>
        <v>-552.89182071284995</v>
      </c>
      <c r="AK54">
        <f t="shared" si="61"/>
        <v>-361.22288745046154</v>
      </c>
      <c r="AL54">
        <f t="shared" si="40"/>
        <v>-914.13230038264487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-1.3902406664087136E-4</v>
      </c>
      <c r="AR54">
        <f t="shared" si="45"/>
        <v>-1.390259324743095E-4</v>
      </c>
      <c r="AS54">
        <f t="shared" si="46"/>
        <v>-4.3693350722253967</v>
      </c>
      <c r="AT54">
        <f t="shared" si="47"/>
        <v>-2.8546340746963903</v>
      </c>
      <c r="AU54">
        <f t="shared" si="48"/>
        <v>-7.2241081728542609</v>
      </c>
      <c r="AW54">
        <v>51</v>
      </c>
      <c r="AX54">
        <f>IF(Z54&gt;0, (R54*SUMPRODUCT(K54:$K$98, X54:$X$98)-K54*$AZ$3)/Z54, 0)</f>
        <v>-975734247367.88806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2000000</v>
      </c>
      <c r="S55">
        <f t="shared" si="32"/>
        <v>-2637788424542.6821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-4607.4351428651717</v>
      </c>
      <c r="AC55">
        <f t="shared" si="33"/>
        <v>-4113.7814949964331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-6.2304825102106947E-3</v>
      </c>
      <c r="AI55">
        <f t="shared" si="38"/>
        <v>-6.2305604880624572E-3</v>
      </c>
      <c r="AJ55">
        <f t="shared" si="39"/>
        <v>-493.65364786873852</v>
      </c>
      <c r="AK55">
        <f t="shared" si="61"/>
        <v>-322.52046000056203</v>
      </c>
      <c r="AL55">
        <f t="shared" si="40"/>
        <v>-816.18033842978866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-4.3962141948316616E-5</v>
      </c>
      <c r="AR55">
        <f t="shared" si="45"/>
        <v>-4.3962692158253391E-5</v>
      </c>
      <c r="AS55">
        <f t="shared" si="46"/>
        <v>-3.483208837412481</v>
      </c>
      <c r="AT55">
        <f t="shared" si="47"/>
        <v>-2.2756969818219748</v>
      </c>
      <c r="AU55">
        <f t="shared" si="48"/>
        <v>-5.7589497819266144</v>
      </c>
      <c r="AW55">
        <v>52</v>
      </c>
      <c r="AX55">
        <f>IF(Z55&gt;0, (R55*SUMPRODUCT(K55:$K$98, X55:$X$98)-K55*$AZ$3)/Z55, 0)</f>
        <v>-2637788424542.6821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2000000</v>
      </c>
      <c r="S56">
        <f t="shared" si="32"/>
        <v>-7485179347284.7744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-4113.7814949964331</v>
      </c>
      <c r="AC56">
        <f t="shared" si="33"/>
        <v>-3673.0192292328566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-2.1065117814928363E-3</v>
      </c>
      <c r="AI56">
        <f t="shared" si="38"/>
        <v>-2.1065363167715439E-3</v>
      </c>
      <c r="AJ56">
        <f t="shared" si="39"/>
        <v>-440.76226576357658</v>
      </c>
      <c r="AK56">
        <f t="shared" si="61"/>
        <v>-287.96470464975033</v>
      </c>
      <c r="AL56">
        <f t="shared" si="40"/>
        <v>-728.72907694964374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-1.3270981163122303E-5</v>
      </c>
      <c r="AR56">
        <f t="shared" si="45"/>
        <v>-1.3271135734876622E-5</v>
      </c>
      <c r="AS56">
        <f t="shared" si="46"/>
        <v>-2.7767932644640769</v>
      </c>
      <c r="AT56">
        <f t="shared" si="47"/>
        <v>-1.8141717528599117</v>
      </c>
      <c r="AU56">
        <f t="shared" si="48"/>
        <v>-4.5909782884597234</v>
      </c>
      <c r="AW56">
        <v>53</v>
      </c>
      <c r="AX56">
        <f>IF(Z56&gt;0, (R56*SUMPRODUCT(K56:$K$98, X56:$X$98)-K56*$AZ$3)/Z56, 0)</f>
        <v>-7485179347284.7744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2000000</v>
      </c>
      <c r="S57">
        <f t="shared" si="32"/>
        <v>-22359011714876.613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-3673.0192292328566</v>
      </c>
      <c r="AC57">
        <f t="shared" si="33"/>
        <v>-3279.4814659630174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-6.7824941414385096E-4</v>
      </c>
      <c r="AI57">
        <f t="shared" si="38"/>
        <v>-6.7825674783441789E-4</v>
      </c>
      <c r="AJ57">
        <f t="shared" si="39"/>
        <v>-393.53776326983916</v>
      </c>
      <c r="AK57">
        <f t="shared" si="61"/>
        <v>-257.11134604629996</v>
      </c>
      <c r="AL57">
        <f t="shared" si="40"/>
        <v>-650.64978757288691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-3.8151405755926635E-6</v>
      </c>
      <c r="AR57">
        <f t="shared" si="45"/>
        <v>-3.8151818274682523E-6</v>
      </c>
      <c r="AS57">
        <f t="shared" si="46"/>
        <v>-2.2136427357979387</v>
      </c>
      <c r="AT57">
        <f t="shared" si="47"/>
        <v>-1.4462466288816305</v>
      </c>
      <c r="AU57">
        <f t="shared" si="48"/>
        <v>-3.6598931798613963</v>
      </c>
      <c r="AW57">
        <v>54</v>
      </c>
      <c r="AX57">
        <f>IF(Z57&gt;0, (R57*SUMPRODUCT(K57:$K$98, X57:$X$98)-K57*$AZ$3)/Z57, 0)</f>
        <v>-22359011714876.613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2000000</v>
      </c>
      <c r="S58">
        <f t="shared" si="32"/>
        <v>-70506745859859.031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-3279.4814659630174</v>
      </c>
      <c r="AC58">
        <f t="shared" si="33"/>
        <v>-2928.1084550095684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-2.0735518749920084E-4</v>
      </c>
      <c r="AI58">
        <f t="shared" si="38"/>
        <v>-2.0735726397317456E-4</v>
      </c>
      <c r="AJ58">
        <f t="shared" si="39"/>
        <v>-351.37301095344901</v>
      </c>
      <c r="AK58">
        <f t="shared" si="61"/>
        <v>-229.56370261741125</v>
      </c>
      <c r="AL58">
        <f t="shared" si="40"/>
        <v>-580.93692092812421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-1.0414010224742792E-6</v>
      </c>
      <c r="AR58">
        <f t="shared" si="45"/>
        <v>-1.0414114511601754E-6</v>
      </c>
      <c r="AS58">
        <f t="shared" si="46"/>
        <v>-1.7647024764123549</v>
      </c>
      <c r="AT58">
        <f t="shared" si="47"/>
        <v>-1.1529389619426562</v>
      </c>
      <c r="AU58">
        <f t="shared" si="48"/>
        <v>-2.917642479766462</v>
      </c>
      <c r="AW58">
        <v>55</v>
      </c>
      <c r="AX58">
        <f>IF(Z58&gt;0, (R58*SUMPRODUCT(K58:$K$98, X58:$X$98)-K58*$AZ$3)/Z58, 0)</f>
        <v>-70506745859859.031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2000000</v>
      </c>
      <c r="S59">
        <f t="shared" si="32"/>
        <v>-235380776495332.38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-2928.1084550095684</v>
      </c>
      <c r="AC59">
        <f t="shared" si="33"/>
        <v>-2614.3825500075864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-6.0014299129093699E-5</v>
      </c>
      <c r="AI59">
        <f t="shared" si="38"/>
        <v>-6.0014854480849465E-5</v>
      </c>
      <c r="AJ59">
        <f t="shared" si="39"/>
        <v>-313.72590500198203</v>
      </c>
      <c r="AK59">
        <f t="shared" si="61"/>
        <v>-204.96759185066981</v>
      </c>
      <c r="AL59">
        <f t="shared" si="40"/>
        <v>-518.69355686750623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-2.6911618085081106E-7</v>
      </c>
      <c r="AR59">
        <f t="shared" si="45"/>
        <v>-2.6911867115971591E-7</v>
      </c>
      <c r="AS59">
        <f t="shared" si="46"/>
        <v>-1.406810020500072</v>
      </c>
      <c r="AT59">
        <f t="shared" si="47"/>
        <v>-0.9191158826730278</v>
      </c>
      <c r="AU59">
        <f t="shared" si="48"/>
        <v>-2.3259261722917706</v>
      </c>
      <c r="AW59">
        <v>56</v>
      </c>
      <c r="AX59">
        <f>IF(Z59&gt;0, (R59*SUMPRODUCT(K59:$K$98, X59:$X$98)-K59*$AZ$3)/Z59, 0)</f>
        <v>-235380776495332.38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2000000</v>
      </c>
      <c r="S60">
        <f t="shared" si="32"/>
        <v>-843240294301142.38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-2614.3825500075864</v>
      </c>
      <c r="AC60">
        <f t="shared" si="33"/>
        <v>-2334.2701341665388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-1.6455500233071424E-5</v>
      </c>
      <c r="AI60">
        <f t="shared" si="38"/>
        <v>-1.6455638643803806E-5</v>
      </c>
      <c r="AJ60">
        <f t="shared" si="39"/>
        <v>-280.11241584104755</v>
      </c>
      <c r="AK60">
        <f t="shared" si="61"/>
        <v>-183.00677850053106</v>
      </c>
      <c r="AL60">
        <f t="shared" si="40"/>
        <v>-463.11921079721731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-6.5883723917492943E-8</v>
      </c>
      <c r="AR60">
        <f t="shared" si="45"/>
        <v>-6.5884278079587704E-8</v>
      </c>
      <c r="AS60">
        <f t="shared" si="46"/>
        <v>-1.1215003378653869</v>
      </c>
      <c r="AT60">
        <f t="shared" si="47"/>
        <v>-0.73271355467680599</v>
      </c>
      <c r="AU60">
        <f t="shared" si="48"/>
        <v>-1.8542139584264712</v>
      </c>
      <c r="AW60">
        <v>57</v>
      </c>
      <c r="AX60">
        <f>IF(Z60&gt;0, (R60*SUMPRODUCT(K60:$K$98, X60:$X$98)-K60*$AZ$3)/Z60, 0)</f>
        <v>-843240294301142.38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2000000</v>
      </c>
      <c r="S61">
        <f t="shared" si="32"/>
        <v>-3257711631560149.5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-2334.2701341665388</v>
      </c>
      <c r="AC61">
        <f t="shared" si="33"/>
        <v>-2084.1697627054905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-4.201535075548335E-6</v>
      </c>
      <c r="AI61">
        <f t="shared" si="38"/>
        <v>-4.2015670637965042E-6</v>
      </c>
      <c r="AJ61">
        <f t="shared" si="39"/>
        <v>-250.10037146104833</v>
      </c>
      <c r="AK61">
        <f t="shared" si="61"/>
        <v>-163.39890939165772</v>
      </c>
      <c r="AL61">
        <f t="shared" si="40"/>
        <v>-413.49928505427312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-1.5019553439925925E-8</v>
      </c>
      <c r="AR61">
        <f t="shared" si="45"/>
        <v>-1.5019667790798689E-8</v>
      </c>
      <c r="AS61">
        <f t="shared" si="46"/>
        <v>-0.89405320364112384</v>
      </c>
      <c r="AT61">
        <f t="shared" si="47"/>
        <v>-0.58411475984484718</v>
      </c>
      <c r="AU61">
        <f t="shared" si="48"/>
        <v>-1.4781679785056387</v>
      </c>
      <c r="AW61">
        <v>58</v>
      </c>
      <c r="AX61">
        <f>IF(Z61&gt;0, (R61*SUMPRODUCT(K61:$K$98, X61:$X$98)-K61*$AZ$3)/Z61, 0)</f>
        <v>-3257711631560149.5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2000000</v>
      </c>
      <c r="S62">
        <f t="shared" si="32"/>
        <v>-1.3648507355123014E+16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-2084.1697627054905</v>
      </c>
      <c r="AC62">
        <f t="shared" si="33"/>
        <v>-1860.8658595714637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-9.9405047075695295E-7</v>
      </c>
      <c r="AI62">
        <f t="shared" si="38"/>
        <v>-9.9405728786087188E-7</v>
      </c>
      <c r="AJ62">
        <f t="shared" si="39"/>
        <v>-223.30390313402677</v>
      </c>
      <c r="AK62">
        <f t="shared" si="61"/>
        <v>-145.89188338938436</v>
      </c>
      <c r="AL62">
        <f t="shared" si="40"/>
        <v>-369.19578751746837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-3.1727762037003531E-9</v>
      </c>
      <c r="AR62">
        <f t="shared" si="45"/>
        <v>-3.1727979622988636E-9</v>
      </c>
      <c r="AS62">
        <f t="shared" si="46"/>
        <v>-0.712733740287395</v>
      </c>
      <c r="AT62">
        <f t="shared" si="47"/>
        <v>-0.46565271034818617</v>
      </c>
      <c r="AU62">
        <f t="shared" si="48"/>
        <v>-1.178386453808379</v>
      </c>
      <c r="AW62">
        <v>59</v>
      </c>
      <c r="AX62">
        <f>IF(Z62&gt;0, (R62*SUMPRODUCT(K62:$K$98, X62:$X$98)-K62*$AZ$3)/Z62, 0)</f>
        <v>-1.3648507355123014E+16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2000000</v>
      </c>
      <c r="S63">
        <f t="shared" si="32"/>
        <v>-6.2410470392054328E+16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-1860.8658595714637</v>
      </c>
      <c r="AC63">
        <f t="shared" si="33"/>
        <v>-1661.4873746201308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-2.1671344876321152E-7</v>
      </c>
      <c r="AI63">
        <f t="shared" si="38"/>
        <v>-2.167147798598722E-7</v>
      </c>
      <c r="AJ63">
        <f t="shared" si="39"/>
        <v>-199.37848495133289</v>
      </c>
      <c r="AK63">
        <f t="shared" si="61"/>
        <v>-130.26061017000248</v>
      </c>
      <c r="AL63">
        <f t="shared" si="40"/>
        <v>-329.63909533805014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-6.1758799467173389E-10</v>
      </c>
      <c r="AR63">
        <f t="shared" si="45"/>
        <v>-6.1759178801876465E-10</v>
      </c>
      <c r="AS63">
        <f t="shared" si="46"/>
        <v>-0.56818697411032526</v>
      </c>
      <c r="AT63">
        <f t="shared" si="47"/>
        <v>-0.37121548975720403</v>
      </c>
      <c r="AU63">
        <f t="shared" si="48"/>
        <v>-0.93940246448512099</v>
      </c>
      <c r="AW63">
        <v>60</v>
      </c>
      <c r="AX63">
        <f>IF(Z63&gt;0, (R63*SUMPRODUCT(K63:$K$98, X63:$X$98)-K63*$AZ$3)/Z63, 0)</f>
        <v>-6.2410470392054328E+16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2000000</v>
      </c>
      <c r="S64">
        <f t="shared" si="32"/>
        <v>-3.1381265795597574E+17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-1661.4873746201308</v>
      </c>
      <c r="AC64">
        <f t="shared" si="33"/>
        <v>-1483.4708701970826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-4.3256927872499788E-8</v>
      </c>
      <c r="AI64">
        <f t="shared" si="38"/>
        <v>-4.3257164234997063E-8</v>
      </c>
      <c r="AJ64">
        <f t="shared" si="39"/>
        <v>-178.01650442304822</v>
      </c>
      <c r="AK64">
        <f t="shared" si="61"/>
        <v>-116.30411622340917</v>
      </c>
      <c r="AL64">
        <f t="shared" si="40"/>
        <v>-294.32062068971453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-1.1006535313970989E-10</v>
      </c>
      <c r="AR64">
        <f t="shared" si="45"/>
        <v>-1.1006595455370324E-10</v>
      </c>
      <c r="AS64">
        <f t="shared" si="46"/>
        <v>-0.4529551770706281</v>
      </c>
      <c r="AT64">
        <f t="shared" si="47"/>
        <v>-0.29593071568703683</v>
      </c>
      <c r="AU64">
        <f t="shared" si="48"/>
        <v>-0.74888589286773077</v>
      </c>
      <c r="AW64">
        <v>61</v>
      </c>
      <c r="AX64">
        <f>IF(Z64&gt;0, (R64*SUMPRODUCT(K64:$K$98, X64:$X$98)-K64*$AZ$3)/Z64, 0)</f>
        <v>-3.1381265795597574E+17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2000000</v>
      </c>
      <c r="S65">
        <f t="shared" si="32"/>
        <v>-1.7515044740429448E+18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-1483.4708701970826</v>
      </c>
      <c r="AC65">
        <f t="shared" si="33"/>
        <v>-1324.5275626760626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-7.8475093546337385E-9</v>
      </c>
      <c r="AI65">
        <f t="shared" si="38"/>
        <v>-7.847547165772171E-9</v>
      </c>
      <c r="AJ65">
        <f t="shared" si="39"/>
        <v>-158.94330752101996</v>
      </c>
      <c r="AK65">
        <f t="shared" si="61"/>
        <v>-103.84296091379579</v>
      </c>
      <c r="AL65">
        <f t="shared" si="40"/>
        <v>-262.7862684426633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-1.7828252582594111E-11</v>
      </c>
      <c r="AR65">
        <f t="shared" si="45"/>
        <v>-1.7828338483291509E-11</v>
      </c>
      <c r="AS65">
        <f t="shared" si="46"/>
        <v>-0.36109309396674538</v>
      </c>
      <c r="AT65">
        <f t="shared" si="47"/>
        <v>-0.2359141547250829</v>
      </c>
      <c r="AU65">
        <f t="shared" si="48"/>
        <v>-0.5970072487096566</v>
      </c>
      <c r="AW65">
        <v>62</v>
      </c>
      <c r="AX65">
        <f>IF(Z65&gt;0, (R65*SUMPRODUCT(K65:$K$98, X65:$X$98)-K65*$AZ$3)/Z65, 0)</f>
        <v>-1.7515044740429448E+18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2000000</v>
      </c>
      <c r="S66">
        <f t="shared" si="32"/>
        <v>-1.0984143217488114E+19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-1324.5275626760626</v>
      </c>
      <c r="AC66">
        <f t="shared" si="33"/>
        <v>-1182.6138952465001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-1.2819899683839123E-9</v>
      </c>
      <c r="AI66">
        <f t="shared" si="38"/>
        <v>-1.2819953516617513E-9</v>
      </c>
      <c r="AJ66">
        <f t="shared" si="39"/>
        <v>-141.91366742956257</v>
      </c>
      <c r="AK66">
        <f t="shared" si="61"/>
        <v>-92.716929387324399</v>
      </c>
      <c r="AL66">
        <f t="shared" si="40"/>
        <v>-234.63059681816895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-2.600420256633558E-12</v>
      </c>
      <c r="AR66">
        <f t="shared" si="45"/>
        <v>-2.6004311762078799E-12</v>
      </c>
      <c r="AS66">
        <f t="shared" si="46"/>
        <v>-0.28786120373640789</v>
      </c>
      <c r="AT66">
        <f t="shared" si="47"/>
        <v>-0.18806931977447383</v>
      </c>
      <c r="AU66">
        <f t="shared" si="48"/>
        <v>-0.47593052351348214</v>
      </c>
      <c r="AW66">
        <v>63</v>
      </c>
      <c r="AX66">
        <f>IF(Z66&gt;0, (R66*SUMPRODUCT(K66:$K$98, X66:$X$98)-K66*$AZ$3)/Z66, 0)</f>
        <v>-1.0984143217488114E+19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2000000</v>
      </c>
      <c r="S67">
        <f t="shared" si="32"/>
        <v>-7.8600255608477745E+19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-1182.6138952465001</v>
      </c>
      <c r="AC67">
        <f t="shared" si="33"/>
        <v>-1055.9052636129486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-1.8631007138333953E-10</v>
      </c>
      <c r="AI67">
        <f t="shared" ref="AI67:AI69" si="62">SUM(AE67:AH67)</f>
        <v>-1.8631074307661548E-10</v>
      </c>
      <c r="AJ67">
        <f t="shared" si="39"/>
        <v>-126.70863163355148</v>
      </c>
      <c r="AK67">
        <f t="shared" si="61"/>
        <v>-82.782972667255009</v>
      </c>
      <c r="AL67">
        <f t="shared" ref="AL67:AL69" si="63">SUM(AI67:AK67)</f>
        <v>-209.49160430099278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-3.3742497405561494E-13</v>
      </c>
      <c r="AR67">
        <f t="shared" si="45"/>
        <v>-3.3742619055499432E-13</v>
      </c>
      <c r="AS67">
        <f t="shared" si="46"/>
        <v>-0.22948118920315566</v>
      </c>
      <c r="AT67">
        <f t="shared" si="47"/>
        <v>-0.14992771027939752</v>
      </c>
      <c r="AU67">
        <f t="shared" si="48"/>
        <v>-0.37940889948289058</v>
      </c>
      <c r="AW67">
        <v>64</v>
      </c>
      <c r="AX67">
        <f>IF(Z67&gt;0, (R67*SUMPRODUCT(K67:$K$98, X67:$X$98)-K67*$AZ$3)/Z67, 0)</f>
        <v>-7.8600255608477745E+19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2000000</v>
      </c>
      <c r="S68">
        <f t="shared" si="32"/>
        <v>-6.5480412428804096E+20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-1055.9052636129486</v>
      </c>
      <c r="AC68">
        <f t="shared" si="33"/>
        <v>-942.77255679727591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-2.3719497775699596E-11</v>
      </c>
      <c r="AI68">
        <f t="shared" si="62"/>
        <v>-2.3719569764598399E-11</v>
      </c>
      <c r="AJ68">
        <f t="shared" si="39"/>
        <v>-113.13270681567269</v>
      </c>
      <c r="AK68">
        <f t="shared" si="61"/>
        <v>-73.913368452906411</v>
      </c>
      <c r="AL68">
        <f t="shared" si="63"/>
        <v>-187.04607526860281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-3.835556261394088E-14</v>
      </c>
      <c r="AR68">
        <f t="shared" si="45"/>
        <v>-3.8355679023434106E-14</v>
      </c>
      <c r="AS68">
        <f t="shared" si="46"/>
        <v>-0.18294099904588582</v>
      </c>
      <c r="AT68">
        <f t="shared" si="47"/>
        <v>-0.11952145270997913</v>
      </c>
      <c r="AU68">
        <f t="shared" si="48"/>
        <v>-0.30246245175590325</v>
      </c>
      <c r="AW68">
        <v>65</v>
      </c>
      <c r="AX68">
        <f>IF(Z68&gt;0, (R68*SUMPRODUCT(K68:$K$98, X68:$X$98)-K68*$AZ$3)/Z68, 0)</f>
        <v>-6.5480412428804096E+20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-942.77255679727591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-942.77255679727591</v>
      </c>
      <c r="AK69">
        <f t="shared" si="61"/>
        <v>-65.994078975809316</v>
      </c>
      <c r="AL69">
        <f t="shared" si="63"/>
        <v>-1008.7666357730881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-4.1574819008442385E-15</v>
      </c>
      <c r="AR69">
        <f t="shared" si="45"/>
        <v>-4.1574819008442385E-15</v>
      </c>
      <c r="AS69">
        <f t="shared" si="46"/>
        <v>-1.3611681476628459</v>
      </c>
      <c r="AT69">
        <f t="shared" si="47"/>
        <v>-9.5281770336399216E-2</v>
      </c>
      <c r="AU69">
        <f t="shared" si="48"/>
        <v>-1.4564499179992492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875823.28547410085</v>
      </c>
      <c r="AO71" s="6">
        <f t="shared" si="70"/>
        <v>-87582.328547410085</v>
      </c>
      <c r="AP71" s="6">
        <f t="shared" si="70"/>
        <v>-2880.1410329137439</v>
      </c>
      <c r="AQ71" s="6">
        <f t="shared" si="70"/>
        <v>-583020.81992706272</v>
      </c>
      <c r="AR71" s="6">
        <f t="shared" si="70"/>
        <v>202339.9959667142</v>
      </c>
      <c r="AS71" s="6">
        <f t="shared" si="70"/>
        <v>-28917.13255735394</v>
      </c>
      <c r="AT71" s="6">
        <f t="shared" si="70"/>
        <v>3819.3618420736234</v>
      </c>
      <c r="AU71" s="6">
        <f t="shared" si="70"/>
        <v>177242.22525143396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203.45869842741558</v>
      </c>
      <c r="K3">
        <v>1</v>
      </c>
      <c r="L3" s="2">
        <v>0</v>
      </c>
      <c r="O3">
        <f>$C$3</f>
        <v>203.45869842741558</v>
      </c>
      <c r="P3">
        <f>O3*B5</f>
        <v>162.76695874193248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8.8604725425838815</v>
      </c>
      <c r="AE3">
        <f t="shared" ref="AE3:AE23" si="1">$Z3*O3</f>
        <v>203.45869842741558</v>
      </c>
      <c r="AF3">
        <f t="shared" ref="AF3:AF23" si="2">-$Z3*P3</f>
        <v>-162.76695874193248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-2479.2164643145165</v>
      </c>
      <c r="AJ3">
        <f t="shared" ref="AJ3:AJ23" si="6">AB3-AC3</f>
        <v>-8.8604725425838815</v>
      </c>
      <c r="AL3">
        <f t="shared" ref="AL3:AL23" si="7">SUM(AI3:AK3)</f>
        <v>-2488.0769368571005</v>
      </c>
      <c r="AN3">
        <f t="shared" ref="AN3:AN23" si="8">AE3*$K3</f>
        <v>203.45869842741558</v>
      </c>
      <c r="AO3">
        <f t="shared" ref="AO3:AO23" si="9">AF3*$K3</f>
        <v>-162.76695874193248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-2479.2164643145165</v>
      </c>
      <c r="AS3">
        <f t="shared" ref="AS3:AS23" si="13">AJ3*$K3</f>
        <v>-8.8604725425838815</v>
      </c>
      <c r="AT3">
        <f t="shared" ref="AT3:AT23" si="14">AK3*$K3</f>
        <v>0</v>
      </c>
      <c r="AU3">
        <f t="shared" ref="AU3:AU23" si="15">AL3*$K3</f>
        <v>-2488.0769368571005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65.703742703730214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8.8604725425838815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8.8604725425838815</v>
      </c>
      <c r="AC4">
        <f t="shared" ref="AC4:AC23" si="27">AX5</f>
        <v>17.940602537603272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-9.0801299950193908</v>
      </c>
      <c r="AK4">
        <f>G4*MAX(0, SUM(AB4:AB4, AE4:AF4))</f>
        <v>0.19404434868258699</v>
      </c>
      <c r="AL4">
        <f t="shared" si="7"/>
        <v>-69.581235646336808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-56.942630640773046</v>
      </c>
      <c r="AR4">
        <f t="shared" si="12"/>
        <v>-56.942630640773046</v>
      </c>
      <c r="AS4">
        <f t="shared" si="13"/>
        <v>-8.5187447180968103</v>
      </c>
      <c r="AT4">
        <f t="shared" si="14"/>
        <v>0.18204742347554834</v>
      </c>
      <c r="AU4">
        <f t="shared" si="15"/>
        <v>-65.279327935394321</v>
      </c>
      <c r="AW4">
        <v>1</v>
      </c>
      <c r="AX4">
        <f>(R4*SUMPRODUCT(K5:$K$23, X5:$X$23)-$AZ$3*SUMPRODUCT(K4:$K$22, W5:$W$23))/Z4</f>
        <v>8.8604725425838815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203.45869842741558</v>
      </c>
      <c r="P5">
        <f t="shared" ref="P5:P23" si="30">O5*$C$5</f>
        <v>10.17293492137078</v>
      </c>
      <c r="Q5" s="5">
        <f t="shared" ref="Q5:Q23" si="31">$C$8</f>
        <v>50</v>
      </c>
      <c r="R5">
        <f t="shared" si="0"/>
        <v>50000</v>
      </c>
      <c r="S5">
        <f t="shared" si="19"/>
        <v>17.940602537603272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17.940602537603272</v>
      </c>
      <c r="AC5">
        <f t="shared" si="27"/>
        <v>27.009276949163716</v>
      </c>
      <c r="AE5">
        <f t="shared" si="1"/>
        <v>198.91952676458311</v>
      </c>
      <c r="AF5">
        <f t="shared" si="2"/>
        <v>-9.9459763382291566</v>
      </c>
      <c r="AG5">
        <f t="shared" si="3"/>
        <v>-48.884498009198694</v>
      </c>
      <c r="AH5">
        <f t="shared" si="4"/>
        <v>-60.413792301298152</v>
      </c>
      <c r="AI5">
        <f t="shared" si="5"/>
        <v>79.675260115857128</v>
      </c>
      <c r="AJ5">
        <f t="shared" si="6"/>
        <v>-9.0686744115604441</v>
      </c>
      <c r="AK5">
        <f t="shared" ref="AK5:AK23" si="32">G5*SUM(AB5:AB5, AE5:AF5)</f>
        <v>8.4834802715222466</v>
      </c>
      <c r="AL5">
        <f t="shared" si="7"/>
        <v>79.090065975818931</v>
      </c>
      <c r="AN5">
        <f t="shared" si="8"/>
        <v>171.77944617299414</v>
      </c>
      <c r="AO5">
        <f t="shared" si="9"/>
        <v>-8.5889723086497067</v>
      </c>
      <c r="AP5">
        <f t="shared" si="10"/>
        <v>-42.214819887456635</v>
      </c>
      <c r="AQ5">
        <f t="shared" si="11"/>
        <v>-52.171086225281684</v>
      </c>
      <c r="AR5">
        <f t="shared" si="12"/>
        <v>68.804567751606115</v>
      </c>
      <c r="AS5">
        <f t="shared" si="13"/>
        <v>-7.831367253274701</v>
      </c>
      <c r="AT5">
        <f t="shared" si="14"/>
        <v>7.3260155318300209</v>
      </c>
      <c r="AU5">
        <f t="shared" si="15"/>
        <v>68.299216030161446</v>
      </c>
      <c r="AW5">
        <v>2</v>
      </c>
      <c r="AX5">
        <f>(R5*SUMPRODUCT(K6:$K$23, X6:$X$23)-$AZ$3*SUMPRODUCT(K5:$K$22, W6:$W$23))/Z5</f>
        <v>17.940602537603272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203.45869842741558</v>
      </c>
      <c r="P6">
        <f t="shared" si="30"/>
        <v>10.17293492137078</v>
      </c>
      <c r="Q6" s="5">
        <f t="shared" si="31"/>
        <v>50</v>
      </c>
      <c r="R6">
        <f t="shared" si="0"/>
        <v>50000</v>
      </c>
      <c r="S6">
        <f t="shared" si="19"/>
        <v>27.009276949163716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27.009276949163716</v>
      </c>
      <c r="AC6">
        <f t="shared" si="27"/>
        <v>34.776483865420481</v>
      </c>
      <c r="AE6">
        <f t="shared" si="1"/>
        <v>196.68527139242249</v>
      </c>
      <c r="AF6">
        <f t="shared" si="2"/>
        <v>-9.8342635696211254</v>
      </c>
      <c r="AG6">
        <f t="shared" si="3"/>
        <v>-48.335429478477295</v>
      </c>
      <c r="AH6">
        <f t="shared" si="4"/>
        <v>-60.22355062942038</v>
      </c>
      <c r="AI6">
        <f t="shared" si="5"/>
        <v>78.292027714903696</v>
      </c>
      <c r="AJ6">
        <f t="shared" si="6"/>
        <v>-7.7672069162567645</v>
      </c>
      <c r="AK6">
        <f t="shared" si="32"/>
        <v>12.510826659159957</v>
      </c>
      <c r="AL6">
        <f t="shared" si="7"/>
        <v>83.035647457806888</v>
      </c>
      <c r="AN6">
        <f t="shared" si="8"/>
        <v>153.18364627694328</v>
      </c>
      <c r="AO6">
        <f t="shared" si="9"/>
        <v>-7.6591823138471637</v>
      </c>
      <c r="AP6">
        <f t="shared" si="10"/>
        <v>-37.644899790704187</v>
      </c>
      <c r="AQ6">
        <f t="shared" si="11"/>
        <v>-46.903680239241993</v>
      </c>
      <c r="AR6">
        <f t="shared" si="12"/>
        <v>60.975883933149923</v>
      </c>
      <c r="AS6">
        <f t="shared" si="13"/>
        <v>-6.0493043957817276</v>
      </c>
      <c r="AT6">
        <f t="shared" si="14"/>
        <v>9.7437598251332211</v>
      </c>
      <c r="AU6">
        <f t="shared" si="15"/>
        <v>64.670339362501409</v>
      </c>
      <c r="AW6">
        <v>3</v>
      </c>
      <c r="AX6">
        <f>(R6*SUMPRODUCT(K7:$K$23, X7:$X$23)-$AZ$3*SUMPRODUCT(K6:$K$22, W7:$W$23))/Z6</f>
        <v>27.009276949163716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203.45869842741558</v>
      </c>
      <c r="P7">
        <f t="shared" si="30"/>
        <v>10.17293492137078</v>
      </c>
      <c r="Q7" s="5">
        <f t="shared" si="31"/>
        <v>50</v>
      </c>
      <c r="R7">
        <f t="shared" si="0"/>
        <v>50000</v>
      </c>
      <c r="S7">
        <f t="shared" si="19"/>
        <v>34.776483865420481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34.776483865420481</v>
      </c>
      <c r="AC7">
        <f t="shared" si="27"/>
        <v>40.279525005081133</v>
      </c>
      <c r="AE7">
        <f t="shared" si="1"/>
        <v>194.47405552052345</v>
      </c>
      <c r="AF7">
        <f t="shared" si="2"/>
        <v>-9.7237027760261725</v>
      </c>
      <c r="AG7">
        <f t="shared" si="3"/>
        <v>-47.792022907760455</v>
      </c>
      <c r="AH7">
        <f t="shared" si="4"/>
        <v>-60.052275932066543</v>
      </c>
      <c r="AI7">
        <f t="shared" si="5"/>
        <v>76.906053904670273</v>
      </c>
      <c r="AJ7">
        <f t="shared" si="6"/>
        <v>-5.5030411396606524</v>
      </c>
      <c r="AK7">
        <f t="shared" si="32"/>
        <v>10.778767677546963</v>
      </c>
      <c r="AL7">
        <f t="shared" si="7"/>
        <v>82.181780442556587</v>
      </c>
      <c r="AN7">
        <f t="shared" si="8"/>
        <v>137.10644824817041</v>
      </c>
      <c r="AO7">
        <f t="shared" si="9"/>
        <v>-6.8553224124085208</v>
      </c>
      <c r="AP7">
        <f t="shared" si="10"/>
        <v>-33.693926410593718</v>
      </c>
      <c r="AQ7">
        <f t="shared" si="11"/>
        <v>-42.337545952991242</v>
      </c>
      <c r="AR7">
        <f t="shared" si="12"/>
        <v>54.219653472176937</v>
      </c>
      <c r="AS7">
        <f t="shared" si="13"/>
        <v>-3.8797073635501524</v>
      </c>
      <c r="AT7">
        <f t="shared" si="14"/>
        <v>7.5991553156286384</v>
      </c>
      <c r="AU7">
        <f t="shared" si="15"/>
        <v>57.939101424255419</v>
      </c>
      <c r="AW7">
        <v>4</v>
      </c>
      <c r="AX7">
        <f>(R7*SUMPRODUCT(K8:$K$23, X8:$X$23)-$AZ$3*SUMPRODUCT(K7:$K$22, W8:$W$23))/Z7</f>
        <v>34.776483865420481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203.45869842741558</v>
      </c>
      <c r="P8">
        <f t="shared" si="30"/>
        <v>10.17293492137078</v>
      </c>
      <c r="Q8" s="5">
        <f t="shared" si="31"/>
        <v>50</v>
      </c>
      <c r="R8">
        <f t="shared" si="0"/>
        <v>50000</v>
      </c>
      <c r="S8">
        <f t="shared" si="19"/>
        <v>40.279525005081133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40.279525005081133</v>
      </c>
      <c r="AC8">
        <f t="shared" si="27"/>
        <v>44.089636679982135</v>
      </c>
      <c r="AE8">
        <f t="shared" si="1"/>
        <v>192.28511214353458</v>
      </c>
      <c r="AF8">
        <f t="shared" si="2"/>
        <v>-9.6142556071767302</v>
      </c>
      <c r="AG8">
        <f t="shared" si="3"/>
        <v>-47.25408980538937</v>
      </c>
      <c r="AH8">
        <f t="shared" si="4"/>
        <v>-60.012873293480972</v>
      </c>
      <c r="AI8">
        <f t="shared" si="5"/>
        <v>75.40389343748754</v>
      </c>
      <c r="AJ8">
        <f t="shared" si="6"/>
        <v>-3.8101116749010018</v>
      </c>
      <c r="AK8">
        <f t="shared" si="32"/>
        <v>4.7488431268326501</v>
      </c>
      <c r="AL8">
        <f t="shared" si="7"/>
        <v>76.342624889419184</v>
      </c>
      <c r="AN8">
        <f t="shared" si="8"/>
        <v>126.39927082952487</v>
      </c>
      <c r="AO8">
        <f t="shared" si="9"/>
        <v>-6.3199635414762447</v>
      </c>
      <c r="AP8">
        <f t="shared" si="10"/>
        <v>-31.062636251607138</v>
      </c>
      <c r="AQ8">
        <f t="shared" si="11"/>
        <v>-39.449665863981558</v>
      </c>
      <c r="AR8">
        <f t="shared" si="12"/>
        <v>49.56700517245995</v>
      </c>
      <c r="AS8">
        <f t="shared" si="13"/>
        <v>-2.5045898359881917</v>
      </c>
      <c r="AT8">
        <f t="shared" si="14"/>
        <v>3.1216681407314599</v>
      </c>
      <c r="AU8">
        <f t="shared" si="15"/>
        <v>50.184083477203217</v>
      </c>
      <c r="AW8">
        <v>5</v>
      </c>
      <c r="AX8">
        <f>(R8*SUMPRODUCT(K9:$K$23, X9:$X$23)-$AZ$3*SUMPRODUCT(K8:$K$22, W9:$W$23))/Z8</f>
        <v>40.279525005081133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203.45869842741558</v>
      </c>
      <c r="P9">
        <f t="shared" si="30"/>
        <v>10.17293492137078</v>
      </c>
      <c r="Q9" s="5">
        <f t="shared" si="31"/>
        <v>50</v>
      </c>
      <c r="R9">
        <f t="shared" si="0"/>
        <v>50000</v>
      </c>
      <c r="S9">
        <f t="shared" si="19"/>
        <v>44.089636679982135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44.089636679982135</v>
      </c>
      <c r="AC9">
        <f t="shared" si="27"/>
        <v>47.047523888217476</v>
      </c>
      <c r="AE9">
        <f t="shared" si="1"/>
        <v>190.11678754051547</v>
      </c>
      <c r="AF9">
        <f t="shared" si="2"/>
        <v>-9.5058393770257741</v>
      </c>
      <c r="AG9">
        <f t="shared" si="3"/>
        <v>-46.721223769240844</v>
      </c>
      <c r="AH9">
        <f t="shared" si="4"/>
        <v>-60.325138094637737</v>
      </c>
      <c r="AI9">
        <f t="shared" si="5"/>
        <v>73.564586299611108</v>
      </c>
      <c r="AJ9">
        <f t="shared" si="6"/>
        <v>-2.9578872082353413</v>
      </c>
      <c r="AK9">
        <f t="shared" si="32"/>
        <v>1.3257334505764837</v>
      </c>
      <c r="AL9">
        <f t="shared" si="7"/>
        <v>71.932432541952238</v>
      </c>
      <c r="AN9">
        <f t="shared" si="8"/>
        <v>118.77391683643549</v>
      </c>
      <c r="AO9">
        <f t="shared" si="9"/>
        <v>-5.938695841821775</v>
      </c>
      <c r="AP9">
        <f t="shared" si="10"/>
        <v>-29.188704576031778</v>
      </c>
      <c r="AQ9">
        <f t="shared" si="11"/>
        <v>-37.687639413074223</v>
      </c>
      <c r="AR9">
        <f t="shared" si="12"/>
        <v>45.958877005507709</v>
      </c>
      <c r="AS9">
        <f t="shared" si="13"/>
        <v>-1.8479159774758533</v>
      </c>
      <c r="AT9">
        <f t="shared" si="14"/>
        <v>0.82824119133874674</v>
      </c>
      <c r="AU9">
        <f t="shared" si="15"/>
        <v>44.9392022193706</v>
      </c>
      <c r="AW9">
        <v>6</v>
      </c>
      <c r="AX9">
        <f>(R9*SUMPRODUCT(K10:$K$23, X10:$X$23)-$AZ$3*SUMPRODUCT(K9:$K$22, W10:$W$23))/Z9</f>
        <v>44.089636679982135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203.45869842741558</v>
      </c>
      <c r="P10">
        <f t="shared" si="30"/>
        <v>10.17293492137078</v>
      </c>
      <c r="Q10" s="5">
        <f t="shared" si="31"/>
        <v>50</v>
      </c>
      <c r="R10">
        <f t="shared" si="0"/>
        <v>50000</v>
      </c>
      <c r="S10">
        <f t="shared" si="19"/>
        <v>47.047523888217476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47.047523888217476</v>
      </c>
      <c r="AC10">
        <f t="shared" si="27"/>
        <v>49.191036397149844</v>
      </c>
      <c r="AE10">
        <f t="shared" si="1"/>
        <v>187.96821764761523</v>
      </c>
      <c r="AF10">
        <f t="shared" si="2"/>
        <v>-9.3984108823807624</v>
      </c>
      <c r="AG10">
        <f t="shared" si="3"/>
        <v>-46.193212455517937</v>
      </c>
      <c r="AH10">
        <f t="shared" si="4"/>
        <v>-60.799076030493424</v>
      </c>
      <c r="AI10">
        <f t="shared" si="5"/>
        <v>71.577518279223099</v>
      </c>
      <c r="AJ10">
        <f t="shared" si="6"/>
        <v>-2.1435125089323677</v>
      </c>
      <c r="AK10">
        <f t="shared" si="32"/>
        <v>0.925031055679153</v>
      </c>
      <c r="AL10">
        <f t="shared" si="7"/>
        <v>70.359036825969881</v>
      </c>
      <c r="AN10">
        <f t="shared" si="8"/>
        <v>111.57398125388048</v>
      </c>
      <c r="AO10">
        <f t="shared" si="9"/>
        <v>-5.5786990626940245</v>
      </c>
      <c r="AP10">
        <f t="shared" si="10"/>
        <v>-27.419319526828875</v>
      </c>
      <c r="AQ10">
        <f t="shared" si="11"/>
        <v>-36.089053001485389</v>
      </c>
      <c r="AR10">
        <f t="shared" si="12"/>
        <v>42.486909662872186</v>
      </c>
      <c r="AS10">
        <f t="shared" si="13"/>
        <v>-1.2723439498555704</v>
      </c>
      <c r="AT10">
        <f t="shared" si="14"/>
        <v>0.54907898237929864</v>
      </c>
      <c r="AU10">
        <f t="shared" si="15"/>
        <v>41.763644695395911</v>
      </c>
      <c r="AW10">
        <v>7</v>
      </c>
      <c r="AX10">
        <f>(R10*SUMPRODUCT(K11:$K$23, X11:$X$23)-$AZ$3*SUMPRODUCT(K10:$K$22, W11:$W$23))/Z10</f>
        <v>47.047523888217476</v>
      </c>
    </row>
    <row r="11" spans="1:52" x14ac:dyDescent="0.25">
      <c r="A11" t="s">
        <v>33</v>
      </c>
      <c r="C11" s="24">
        <f>AU25</f>
        <v>-1902.3489318567904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203.45869842741558</v>
      </c>
      <c r="P11">
        <f t="shared" si="30"/>
        <v>10.17293492137078</v>
      </c>
      <c r="Q11" s="5">
        <f t="shared" si="31"/>
        <v>50</v>
      </c>
      <c r="R11">
        <f t="shared" si="0"/>
        <v>50000</v>
      </c>
      <c r="S11">
        <f t="shared" si="19"/>
        <v>49.191036397149844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49.191036397149844</v>
      </c>
      <c r="AC11">
        <f t="shared" si="27"/>
        <v>50.457690410304721</v>
      </c>
      <c r="AE11">
        <f t="shared" si="1"/>
        <v>185.83937514007738</v>
      </c>
      <c r="AF11">
        <f t="shared" si="2"/>
        <v>-9.29196875700387</v>
      </c>
      <c r="AG11">
        <f t="shared" si="3"/>
        <v>-45.670049149158409</v>
      </c>
      <c r="AH11">
        <f t="shared" si="4"/>
        <v>-61.231181804349532</v>
      </c>
      <c r="AI11">
        <f t="shared" si="5"/>
        <v>69.64617542956556</v>
      </c>
      <c r="AJ11">
        <f t="shared" si="6"/>
        <v>-1.2666540131548771</v>
      </c>
      <c r="AK11">
        <f t="shared" si="32"/>
        <v>0.54177226267253598</v>
      </c>
      <c r="AL11">
        <f t="shared" si="7"/>
        <v>68.92129367908322</v>
      </c>
      <c r="AN11">
        <f t="shared" si="8"/>
        <v>104.90760352673371</v>
      </c>
      <c r="AO11">
        <f t="shared" si="9"/>
        <v>-5.2453801763366865</v>
      </c>
      <c r="AP11">
        <f t="shared" si="10"/>
        <v>-25.781056385790201</v>
      </c>
      <c r="AQ11">
        <f t="shared" si="11"/>
        <v>-34.565422636415015</v>
      </c>
      <c r="AR11">
        <f t="shared" si="12"/>
        <v>39.315744328191805</v>
      </c>
      <c r="AS11">
        <f t="shared" si="13"/>
        <v>-0.71503488922860281</v>
      </c>
      <c r="AT11">
        <f t="shared" si="14"/>
        <v>0.30583416292371512</v>
      </c>
      <c r="AU11">
        <f t="shared" si="15"/>
        <v>38.906543601886924</v>
      </c>
      <c r="AW11">
        <v>8</v>
      </c>
      <c r="AX11">
        <f>(R11*SUMPRODUCT(K12:$K$23, X12:$X$23)-$AZ$3*SUMPRODUCT(K11:$K$22, W12:$W$23))/Z11</f>
        <v>49.191036397149844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203.45869842741558</v>
      </c>
      <c r="P12">
        <f t="shared" si="30"/>
        <v>10.17293492137078</v>
      </c>
      <c r="Q12" s="5">
        <f t="shared" si="31"/>
        <v>50</v>
      </c>
      <c r="R12">
        <f t="shared" si="0"/>
        <v>50000</v>
      </c>
      <c r="S12">
        <f t="shared" si="19"/>
        <v>50.457690410304721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50.457690410304721</v>
      </c>
      <c r="AC12">
        <f t="shared" si="27"/>
        <v>50.87783166993998</v>
      </c>
      <c r="AE12">
        <f t="shared" si="1"/>
        <v>183.7289042142522</v>
      </c>
      <c r="AF12">
        <f t="shared" si="2"/>
        <v>-9.1864452107126109</v>
      </c>
      <c r="AG12">
        <f t="shared" si="3"/>
        <v>-45.151400661249674</v>
      </c>
      <c r="AH12">
        <f t="shared" si="4"/>
        <v>-61.947996417147195</v>
      </c>
      <c r="AI12">
        <f t="shared" si="5"/>
        <v>67.443061925142715</v>
      </c>
      <c r="AJ12">
        <f t="shared" si="6"/>
        <v>-0.42014125963525828</v>
      </c>
      <c r="AK12">
        <f t="shared" si="32"/>
        <v>0.51750034365184183</v>
      </c>
      <c r="AL12">
        <f t="shared" si="7"/>
        <v>67.540421009159303</v>
      </c>
      <c r="AN12">
        <f t="shared" si="8"/>
        <v>98.598943051005421</v>
      </c>
      <c r="AO12">
        <f t="shared" si="9"/>
        <v>-4.9299471525502714</v>
      </c>
      <c r="AP12">
        <f t="shared" si="10"/>
        <v>-24.230702302998576</v>
      </c>
      <c r="AQ12">
        <f t="shared" si="11"/>
        <v>-33.244670984024594</v>
      </c>
      <c r="AR12">
        <f t="shared" si="12"/>
        <v>36.193622611431984</v>
      </c>
      <c r="AS12">
        <f t="shared" si="13"/>
        <v>-0.22547069721728119</v>
      </c>
      <c r="AT12">
        <f t="shared" si="14"/>
        <v>0.27771888767758507</v>
      </c>
      <c r="AU12">
        <f t="shared" si="15"/>
        <v>36.245870801892288</v>
      </c>
      <c r="AW12">
        <v>9</v>
      </c>
      <c r="AX12">
        <f>(R12*SUMPRODUCT(K13:$K$23, X13:$X$23)-$AZ$3*SUMPRODUCT(K12:$K$22, W13:$W$23))/Z12</f>
        <v>50.457690410304721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203.45869842741558</v>
      </c>
      <c r="P13">
        <f t="shared" si="30"/>
        <v>10.17293492137078</v>
      </c>
      <c r="Q13" s="5">
        <f t="shared" si="31"/>
        <v>50</v>
      </c>
      <c r="R13">
        <f t="shared" si="0"/>
        <v>50000</v>
      </c>
      <c r="S13">
        <f t="shared" si="19"/>
        <v>50.87783166993998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50.87783166993998</v>
      </c>
      <c r="AC13">
        <f t="shared" si="27"/>
        <v>50.38169210100537</v>
      </c>
      <c r="AE13">
        <f t="shared" si="1"/>
        <v>181.63655260218971</v>
      </c>
      <c r="AF13">
        <f t="shared" si="2"/>
        <v>-9.0818276301094869</v>
      </c>
      <c r="AG13">
        <f t="shared" si="3"/>
        <v>-44.637204996912196</v>
      </c>
      <c r="AH13">
        <f t="shared" si="4"/>
        <v>-62.681657724983161</v>
      </c>
      <c r="AI13">
        <f t="shared" si="5"/>
        <v>65.23586225018488</v>
      </c>
      <c r="AJ13">
        <f t="shared" si="6"/>
        <v>0.49613956893460909</v>
      </c>
      <c r="AK13">
        <f t="shared" si="32"/>
        <v>0.44686511328404038</v>
      </c>
      <c r="AL13">
        <f t="shared" si="7"/>
        <v>66.178866932403523</v>
      </c>
      <c r="AN13">
        <f t="shared" si="8"/>
        <v>92.68429508872309</v>
      </c>
      <c r="AO13">
        <f t="shared" si="9"/>
        <v>-4.6342147544361554</v>
      </c>
      <c r="AP13">
        <f t="shared" si="10"/>
        <v>-22.777176843532317</v>
      </c>
      <c r="AQ13">
        <f t="shared" si="11"/>
        <v>-31.984780475087266</v>
      </c>
      <c r="AR13">
        <f t="shared" si="12"/>
        <v>33.28812301566736</v>
      </c>
      <c r="AS13">
        <f t="shared" si="13"/>
        <v>0.25316680785634343</v>
      </c>
      <c r="AT13">
        <f t="shared" si="14"/>
        <v>0.22802336551268793</v>
      </c>
      <c r="AU13">
        <f t="shared" si="15"/>
        <v>33.769313189036389</v>
      </c>
      <c r="AW13">
        <v>10</v>
      </c>
      <c r="AX13">
        <f>(R13*SUMPRODUCT(K14:$K$23, X14:$X$23)-$AZ$3*SUMPRODUCT(K13:$K$22, W14:$W$23))/Z13</f>
        <v>50.87783166993998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203.45869842741558</v>
      </c>
      <c r="P14">
        <f t="shared" si="30"/>
        <v>10.17293492137078</v>
      </c>
      <c r="Q14" s="5">
        <f t="shared" si="31"/>
        <v>50</v>
      </c>
      <c r="R14">
        <f t="shared" si="0"/>
        <v>50000</v>
      </c>
      <c r="S14">
        <f t="shared" si="19"/>
        <v>50.38169210100537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50.38169210100537</v>
      </c>
      <c r="AC14">
        <f t="shared" si="27"/>
        <v>48.742802871949792</v>
      </c>
      <c r="AE14">
        <f t="shared" si="1"/>
        <v>179.56121222237934</v>
      </c>
      <c r="AF14">
        <f t="shared" si="2"/>
        <v>-8.978060611118968</v>
      </c>
      <c r="AG14">
        <f t="shared" si="3"/>
        <v>-44.127189844979341</v>
      </c>
      <c r="AH14">
        <f t="shared" si="4"/>
        <v>-63.64310196372746</v>
      </c>
      <c r="AI14">
        <f t="shared" si="5"/>
        <v>62.812859802553575</v>
      </c>
      <c r="AJ14">
        <f t="shared" si="6"/>
        <v>1.6388892290555788</v>
      </c>
      <c r="AK14">
        <f t="shared" si="32"/>
        <v>0.39773671868207833</v>
      </c>
      <c r="AL14">
        <f t="shared" si="7"/>
        <v>64.849485750291237</v>
      </c>
      <c r="AN14">
        <f t="shared" si="8"/>
        <v>87.145999778845791</v>
      </c>
      <c r="AO14">
        <f t="shared" si="9"/>
        <v>-4.3572999889422901</v>
      </c>
      <c r="AP14">
        <f t="shared" si="10"/>
        <v>-21.416140094382683</v>
      </c>
      <c r="AQ14">
        <f t="shared" si="11"/>
        <v>-30.887749536839038</v>
      </c>
      <c r="AR14">
        <f t="shared" si="12"/>
        <v>30.484810158681785</v>
      </c>
      <c r="AS14">
        <f t="shared" si="13"/>
        <v>0.79539806300678195</v>
      </c>
      <c r="AT14">
        <f t="shared" si="14"/>
        <v>0.19303257963852902</v>
      </c>
      <c r="AU14">
        <f t="shared" si="15"/>
        <v>31.473240801327101</v>
      </c>
      <c r="AW14">
        <v>11</v>
      </c>
      <c r="AX14">
        <f>(R14*SUMPRODUCT(K15:$K$23, X15:$X$23)-$AZ$3*SUMPRODUCT(K14:$K$22, W15:$W$23))/Z14</f>
        <v>50.38169210100537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203.45869842741558</v>
      </c>
      <c r="P15">
        <f t="shared" si="30"/>
        <v>10.17293492137078</v>
      </c>
      <c r="Q15" s="5">
        <f t="shared" si="31"/>
        <v>50</v>
      </c>
      <c r="R15">
        <f t="shared" si="0"/>
        <v>50000</v>
      </c>
      <c r="S15">
        <f t="shared" si="19"/>
        <v>48.742802871949792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48.742802871949792</v>
      </c>
      <c r="AC15">
        <f t="shared" si="27"/>
        <v>45.970406590845833</v>
      </c>
      <c r="AE15">
        <f t="shared" si="1"/>
        <v>177.50028601937336</v>
      </c>
      <c r="AF15">
        <f t="shared" si="2"/>
        <v>-8.8750143009686688</v>
      </c>
      <c r="AG15">
        <f t="shared" si="3"/>
        <v>-43.620716978757493</v>
      </c>
      <c r="AH15">
        <f t="shared" si="4"/>
        <v>-65.200967772056273</v>
      </c>
      <c r="AI15">
        <f t="shared" si="5"/>
        <v>59.803586967590931</v>
      </c>
      <c r="AJ15">
        <f t="shared" si="6"/>
        <v>2.7723962811039584</v>
      </c>
      <c r="AK15">
        <f t="shared" si="32"/>
        <v>0.89120910582045354</v>
      </c>
      <c r="AL15">
        <f t="shared" si="7"/>
        <v>63.46719235451534</v>
      </c>
      <c r="AN15">
        <f t="shared" si="8"/>
        <v>81.895404081481246</v>
      </c>
      <c r="AO15">
        <f t="shared" si="9"/>
        <v>-4.0947702040740621</v>
      </c>
      <c r="AP15">
        <f t="shared" si="10"/>
        <v>-20.125805560163265</v>
      </c>
      <c r="AQ15">
        <f t="shared" si="11"/>
        <v>-30.082540833840596</v>
      </c>
      <c r="AR15">
        <f t="shared" si="12"/>
        <v>27.592287483403318</v>
      </c>
      <c r="AS15">
        <f t="shared" si="13"/>
        <v>1.2791332273696925</v>
      </c>
      <c r="AT15">
        <f t="shared" si="14"/>
        <v>0.41118767456124289</v>
      </c>
      <c r="AU15">
        <f t="shared" si="15"/>
        <v>29.282608385334253</v>
      </c>
      <c r="AW15">
        <v>12</v>
      </c>
      <c r="AX15">
        <f>(R15*SUMPRODUCT(K16:$K$23, X16:$X$23)-$AZ$3*SUMPRODUCT(K15:$K$22, W16:$W$23))/Z15</f>
        <v>48.742802871949792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203.45869842741558</v>
      </c>
      <c r="P16">
        <f t="shared" si="30"/>
        <v>10.17293492137078</v>
      </c>
      <c r="Q16" s="5">
        <f t="shared" si="31"/>
        <v>50</v>
      </c>
      <c r="R16">
        <f t="shared" si="0"/>
        <v>50000</v>
      </c>
      <c r="S16">
        <f t="shared" si="19"/>
        <v>45.970406590845833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45.970406590845833</v>
      </c>
      <c r="AC16">
        <f t="shared" si="27"/>
        <v>42.28676580511214</v>
      </c>
      <c r="AE16">
        <f t="shared" si="1"/>
        <v>175.452473384581</v>
      </c>
      <c r="AF16">
        <f t="shared" si="2"/>
        <v>-8.772623669229052</v>
      </c>
      <c r="AG16">
        <f t="shared" si="3"/>
        <v>-43.117466773526552</v>
      </c>
      <c r="AH16">
        <f t="shared" si="4"/>
        <v>-67.043035443369249</v>
      </c>
      <c r="AI16">
        <f t="shared" si="5"/>
        <v>56.519347498456128</v>
      </c>
      <c r="AJ16">
        <f t="shared" si="6"/>
        <v>3.6836407857336937</v>
      </c>
      <c r="AK16">
        <f t="shared" si="32"/>
        <v>1.5098168197740043</v>
      </c>
      <c r="AL16">
        <f t="shared" si="7"/>
        <v>61.712805103963824</v>
      </c>
      <c r="AN16">
        <f t="shared" si="8"/>
        <v>76.752233404552754</v>
      </c>
      <c r="AO16">
        <f t="shared" si="9"/>
        <v>-3.8376116702276382</v>
      </c>
      <c r="AP16">
        <f t="shared" si="10"/>
        <v>-18.861870737842725</v>
      </c>
      <c r="AQ16">
        <f t="shared" si="11"/>
        <v>-29.328185606253133</v>
      </c>
      <c r="AR16">
        <f t="shared" si="12"/>
        <v>24.724565390229245</v>
      </c>
      <c r="AS16">
        <f t="shared" si="13"/>
        <v>1.6114201863968083</v>
      </c>
      <c r="AT16">
        <f t="shared" si="14"/>
        <v>0.66047409143904257</v>
      </c>
      <c r="AU16">
        <f t="shared" si="15"/>
        <v>26.996459668065096</v>
      </c>
      <c r="AW16">
        <v>13</v>
      </c>
      <c r="AX16">
        <f>(R16*SUMPRODUCT(K17:$K$23, X17:$X$23)-$AZ$3*SUMPRODUCT(K16:$K$22, W17:$W$23))/Z16</f>
        <v>45.970406590845833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203.45869842741558</v>
      </c>
      <c r="P17">
        <f t="shared" si="30"/>
        <v>10.17293492137078</v>
      </c>
      <c r="Q17" s="5">
        <f t="shared" si="31"/>
        <v>50</v>
      </c>
      <c r="R17">
        <f t="shared" si="0"/>
        <v>50000</v>
      </c>
      <c r="S17">
        <f t="shared" si="19"/>
        <v>42.28676580511214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42.28676580511214</v>
      </c>
      <c r="AC17">
        <f t="shared" si="27"/>
        <v>37.80478554977099</v>
      </c>
      <c r="AE17">
        <f t="shared" si="1"/>
        <v>173.41761718050282</v>
      </c>
      <c r="AF17">
        <f t="shared" si="2"/>
        <v>-8.6708808590251412</v>
      </c>
      <c r="AG17">
        <f t="shared" si="3"/>
        <v>-42.617400612726811</v>
      </c>
      <c r="AH17">
        <f t="shared" si="4"/>
        <v>-68.891493064470112</v>
      </c>
      <c r="AI17">
        <f t="shared" si="5"/>
        <v>53.237842644280747</v>
      </c>
      <c r="AJ17">
        <f t="shared" si="6"/>
        <v>4.4819802553411492</v>
      </c>
      <c r="AK17">
        <f t="shared" si="32"/>
        <v>2.8570623293469395</v>
      </c>
      <c r="AL17">
        <f t="shared" si="7"/>
        <v>60.576885228968834</v>
      </c>
      <c r="AN17">
        <f t="shared" si="8"/>
        <v>71.453404155416834</v>
      </c>
      <c r="AO17">
        <f t="shared" si="9"/>
        <v>-3.5726702077708423</v>
      </c>
      <c r="AP17">
        <f t="shared" si="10"/>
        <v>-17.559682802381641</v>
      </c>
      <c r="AQ17">
        <f t="shared" si="11"/>
        <v>-28.385418833670347</v>
      </c>
      <c r="AR17">
        <f t="shared" si="12"/>
        <v>21.935632311594009</v>
      </c>
      <c r="AS17">
        <f t="shared" si="13"/>
        <v>1.8467140294526849</v>
      </c>
      <c r="AT17">
        <f t="shared" si="14"/>
        <v>1.1771977532337792</v>
      </c>
      <c r="AU17">
        <f t="shared" si="15"/>
        <v>24.959544094280471</v>
      </c>
      <c r="AW17">
        <v>14</v>
      </c>
      <c r="AX17">
        <f>(R17*SUMPRODUCT(K18:$K$23, X18:$X$23)-$AZ$3*SUMPRODUCT(K17:$K$22, W18:$W$23))/Z17</f>
        <v>42.28676580511214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203.45869842741558</v>
      </c>
      <c r="P18">
        <f t="shared" si="30"/>
        <v>10.17293492137078</v>
      </c>
      <c r="Q18" s="5">
        <f t="shared" si="31"/>
        <v>50</v>
      </c>
      <c r="R18">
        <f t="shared" si="0"/>
        <v>50000</v>
      </c>
      <c r="S18">
        <f t="shared" si="19"/>
        <v>37.80478554977099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37.80478554977099</v>
      </c>
      <c r="AC18">
        <f t="shared" si="27"/>
        <v>32.338115009668847</v>
      </c>
      <c r="AE18">
        <f t="shared" si="1"/>
        <v>171.39523861754074</v>
      </c>
      <c r="AF18">
        <f t="shared" si="2"/>
        <v>-8.5697619308770374</v>
      </c>
      <c r="AG18">
        <f t="shared" si="3"/>
        <v>-42.120400833756058</v>
      </c>
      <c r="AH18">
        <f t="shared" si="4"/>
        <v>-70.82577284348946</v>
      </c>
      <c r="AI18">
        <f t="shared" si="5"/>
        <v>49.87930300941818</v>
      </c>
      <c r="AJ18">
        <f t="shared" si="6"/>
        <v>5.4666705401021431</v>
      </c>
      <c r="AK18">
        <f t="shared" si="32"/>
        <v>4.3336136643069896</v>
      </c>
      <c r="AL18">
        <f t="shared" si="7"/>
        <v>59.679587213827311</v>
      </c>
      <c r="AN18">
        <f t="shared" si="8"/>
        <v>65.993946214749641</v>
      </c>
      <c r="AO18">
        <f t="shared" si="9"/>
        <v>-3.2996973107374825</v>
      </c>
      <c r="AP18">
        <f t="shared" si="10"/>
        <v>-16.218020346348858</v>
      </c>
      <c r="AQ18">
        <f t="shared" si="11"/>
        <v>-27.270723978985554</v>
      </c>
      <c r="AR18">
        <f t="shared" si="12"/>
        <v>19.205504578677747</v>
      </c>
      <c r="AS18">
        <f t="shared" si="13"/>
        <v>2.1048843859792963</v>
      </c>
      <c r="AT18">
        <f t="shared" si="14"/>
        <v>1.6686126720005097</v>
      </c>
      <c r="AU18">
        <f t="shared" si="15"/>
        <v>22.97900163665755</v>
      </c>
      <c r="AW18">
        <v>15</v>
      </c>
      <c r="AX18">
        <f>(R18*SUMPRODUCT(K19:$K$23, X19:$X$23)-$AZ$3*SUMPRODUCT(K18:$K$22, W19:$W$23))/Z18</f>
        <v>37.80478554977099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203.45869842741558</v>
      </c>
      <c r="P19">
        <f t="shared" si="30"/>
        <v>10.17293492137078</v>
      </c>
      <c r="Q19" s="5">
        <f t="shared" si="31"/>
        <v>50</v>
      </c>
      <c r="R19">
        <f t="shared" si="0"/>
        <v>50000</v>
      </c>
      <c r="S19">
        <f t="shared" si="19"/>
        <v>32.338115009668847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32.338115009668847</v>
      </c>
      <c r="AC19">
        <f t="shared" si="27"/>
        <v>25.421637719847471</v>
      </c>
      <c r="AE19">
        <f t="shared" si="1"/>
        <v>169.38366097043456</v>
      </c>
      <c r="AF19">
        <f t="shared" si="2"/>
        <v>-8.4691830485217281</v>
      </c>
      <c r="AG19">
        <f t="shared" si="3"/>
        <v>-41.626055381176691</v>
      </c>
      <c r="AH19">
        <f t="shared" si="4"/>
        <v>-73.141444241804891</v>
      </c>
      <c r="AI19">
        <f t="shared" si="5"/>
        <v>46.146978298931259</v>
      </c>
      <c r="AJ19">
        <f t="shared" si="6"/>
        <v>6.9164772898213762</v>
      </c>
      <c r="AK19">
        <f t="shared" si="32"/>
        <v>4.3095328223742717</v>
      </c>
      <c r="AL19">
        <f t="shared" si="7"/>
        <v>57.372988411126904</v>
      </c>
      <c r="AN19">
        <f t="shared" si="8"/>
        <v>60.759650880295723</v>
      </c>
      <c r="AO19">
        <f t="shared" si="9"/>
        <v>-3.0379825440147865</v>
      </c>
      <c r="AP19">
        <f t="shared" si="10"/>
        <v>-14.93169162830654</v>
      </c>
      <c r="AQ19">
        <f t="shared" si="11"/>
        <v>-26.236583809511458</v>
      </c>
      <c r="AR19">
        <f t="shared" si="12"/>
        <v>16.553392898462945</v>
      </c>
      <c r="AS19">
        <f t="shared" si="13"/>
        <v>2.4810111143151699</v>
      </c>
      <c r="AT19">
        <f t="shared" si="14"/>
        <v>1.5458734818014157</v>
      </c>
      <c r="AU19">
        <f t="shared" si="15"/>
        <v>20.58027749457953</v>
      </c>
      <c r="AW19">
        <v>16</v>
      </c>
      <c r="AX19">
        <f>(R19*SUMPRODUCT(K20:$K$23, X20:$X$23)-$AZ$3*SUMPRODUCT(K19:$K$22, W20:$W$23))/Z19</f>
        <v>32.338115009668847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203.45869842741558</v>
      </c>
      <c r="P20">
        <f t="shared" si="30"/>
        <v>10.17293492137078</v>
      </c>
      <c r="Q20" s="5">
        <f t="shared" si="31"/>
        <v>50</v>
      </c>
      <c r="R20">
        <f t="shared" si="0"/>
        <v>50000</v>
      </c>
      <c r="S20">
        <f t="shared" si="19"/>
        <v>25.421637719847471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25.421637719847471</v>
      </c>
      <c r="AC20">
        <f t="shared" si="27"/>
        <v>17.331069639781056</v>
      </c>
      <c r="AE20">
        <f t="shared" si="1"/>
        <v>167.38329972680606</v>
      </c>
      <c r="AF20">
        <f t="shared" si="2"/>
        <v>-8.3691649863403033</v>
      </c>
      <c r="AG20">
        <f t="shared" si="3"/>
        <v>-41.134466361122549</v>
      </c>
      <c r="AH20">
        <f t="shared" si="4"/>
        <v>-75.328466242380259</v>
      </c>
      <c r="AI20">
        <f t="shared" si="5"/>
        <v>42.551202136962942</v>
      </c>
      <c r="AJ20">
        <f t="shared" si="6"/>
        <v>8.090568080066415</v>
      </c>
      <c r="AK20">
        <f t="shared" si="32"/>
        <v>0.7930738215793468</v>
      </c>
      <c r="AL20">
        <f t="shared" si="7"/>
        <v>51.434844038608709</v>
      </c>
      <c r="AN20">
        <f t="shared" si="8"/>
        <v>56.949730486157826</v>
      </c>
      <c r="AO20">
        <f t="shared" si="9"/>
        <v>-2.8474865243078913</v>
      </c>
      <c r="AP20">
        <f t="shared" si="10"/>
        <v>-13.995403225897169</v>
      </c>
      <c r="AQ20">
        <f t="shared" si="11"/>
        <v>-25.629413791226447</v>
      </c>
      <c r="AR20">
        <f t="shared" si="12"/>
        <v>14.477426944726313</v>
      </c>
      <c r="AS20">
        <f t="shared" si="13"/>
        <v>2.7526979835605707</v>
      </c>
      <c r="AT20">
        <f t="shared" si="14"/>
        <v>0.26983181995030231</v>
      </c>
      <c r="AU20">
        <f t="shared" si="15"/>
        <v>17.499956748237185</v>
      </c>
      <c r="AW20">
        <v>17</v>
      </c>
      <c r="AX20">
        <f>(R20*SUMPRODUCT(K21:$K$23, X21:$X$23)-$AZ$3*SUMPRODUCT(K20:$K$22, W21:$W$23))/Z20</f>
        <v>25.421637719847471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203.45869842741558</v>
      </c>
      <c r="P21">
        <f t="shared" si="30"/>
        <v>10.17293492137078</v>
      </c>
      <c r="Q21" s="5">
        <f t="shared" si="31"/>
        <v>50</v>
      </c>
      <c r="R21">
        <f t="shared" si="0"/>
        <v>50000</v>
      </c>
      <c r="S21">
        <f t="shared" si="19"/>
        <v>17.331069639781056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17.331069639781056</v>
      </c>
      <c r="AC21">
        <f t="shared" si="27"/>
        <v>8.6805452594978476</v>
      </c>
      <c r="AE21">
        <f t="shared" si="1"/>
        <v>165.39240760936249</v>
      </c>
      <c r="AF21">
        <f t="shared" si="2"/>
        <v>-8.2696203804681261</v>
      </c>
      <c r="AG21">
        <f t="shared" si="3"/>
        <v>-40.645204379985422</v>
      </c>
      <c r="AH21">
        <f t="shared" si="4"/>
        <v>-77.917317525901936</v>
      </c>
      <c r="AI21">
        <f t="shared" si="5"/>
        <v>38.560265323007016</v>
      </c>
      <c r="AJ21">
        <f t="shared" si="6"/>
        <v>8.6505243802832084</v>
      </c>
      <c r="AK21">
        <f t="shared" si="32"/>
        <v>0.27912617098988068</v>
      </c>
      <c r="AL21">
        <f t="shared" si="7"/>
        <v>47.489915874280108</v>
      </c>
      <c r="AN21">
        <f t="shared" si="8"/>
        <v>53.526451471808308</v>
      </c>
      <c r="AO21">
        <f t="shared" si="9"/>
        <v>-2.6763225735904159</v>
      </c>
      <c r="AP21">
        <f t="shared" si="10"/>
        <v>-13.154131989816108</v>
      </c>
      <c r="AQ21">
        <f t="shared" si="11"/>
        <v>-25.21662013176703</v>
      </c>
      <c r="AR21">
        <f t="shared" si="12"/>
        <v>12.479376776634755</v>
      </c>
      <c r="AS21">
        <f t="shared" si="13"/>
        <v>2.7995957017600883</v>
      </c>
      <c r="AT21">
        <f t="shared" si="14"/>
        <v>9.0334457681331679E-2</v>
      </c>
      <c r="AU21">
        <f t="shared" si="15"/>
        <v>15.369306936076176</v>
      </c>
      <c r="AW21">
        <v>18</v>
      </c>
      <c r="AX21">
        <f>(R21*SUMPRODUCT(K22:$K$23, X22:$X$23)-$AZ$3*SUMPRODUCT(K21:$K$22, W22:$W$23))/Z21</f>
        <v>17.331069639781056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203.45869842741558</v>
      </c>
      <c r="P22">
        <f t="shared" si="30"/>
        <v>10.17293492137078</v>
      </c>
      <c r="Q22" s="5">
        <f t="shared" si="31"/>
        <v>50</v>
      </c>
      <c r="R22">
        <f t="shared" si="0"/>
        <v>50000</v>
      </c>
      <c r="S22">
        <f t="shared" si="19"/>
        <v>8.6805452594978476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8.6805452594978476</v>
      </c>
      <c r="AC22">
        <f t="shared" si="27"/>
        <v>8.7867261673179993</v>
      </c>
      <c r="AE22">
        <f t="shared" si="1"/>
        <v>163.41018803917709</v>
      </c>
      <c r="AF22">
        <f t="shared" si="2"/>
        <v>-8.1705094019588547</v>
      </c>
      <c r="AG22">
        <f t="shared" si="3"/>
        <v>-40.158073678396718</v>
      </c>
      <c r="AH22">
        <f t="shared" si="4"/>
        <v>-80.678657788847701</v>
      </c>
      <c r="AI22">
        <f t="shared" si="5"/>
        <v>34.4029471699738</v>
      </c>
      <c r="AJ22">
        <f t="shared" si="6"/>
        <v>-0.10618090782015166</v>
      </c>
      <c r="AK22">
        <f t="shared" si="32"/>
        <v>3.4423247018310374</v>
      </c>
      <c r="AL22">
        <f t="shared" si="7"/>
        <v>37.739090963984687</v>
      </c>
      <c r="AN22">
        <f t="shared" si="8"/>
        <v>49.425177271745525</v>
      </c>
      <c r="AO22">
        <f t="shared" si="9"/>
        <v>-2.4712588635872765</v>
      </c>
      <c r="AP22">
        <f t="shared" si="10"/>
        <v>-12.146243353998964</v>
      </c>
      <c r="AQ22">
        <f t="shared" si="11"/>
        <v>-24.402131905657473</v>
      </c>
      <c r="AR22">
        <f t="shared" si="12"/>
        <v>10.405543148501808</v>
      </c>
      <c r="AS22">
        <f t="shared" si="13"/>
        <v>-3.2115563018798268E-2</v>
      </c>
      <c r="AT22">
        <f t="shared" si="14"/>
        <v>1.0411683057002397</v>
      </c>
      <c r="AU22">
        <f t="shared" si="15"/>
        <v>11.414595891183248</v>
      </c>
      <c r="AW22">
        <v>19</v>
      </c>
      <c r="AX22">
        <f>(R22*SUMPRODUCT(K23:$K$23, X23:$X$23)-$AZ$3*SUMPRODUCT(K22:$K$22, W23:$W$23))/Z22</f>
        <v>8.6805452594978476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203.45869842741558</v>
      </c>
      <c r="P23">
        <f t="shared" si="30"/>
        <v>10.17293492137078</v>
      </c>
      <c r="Q23" s="5">
        <f t="shared" si="31"/>
        <v>50</v>
      </c>
      <c r="R23">
        <f t="shared" si="0"/>
        <v>50000</v>
      </c>
      <c r="S23">
        <f t="shared" si="19"/>
        <v>8.7867261673179993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8.7867261673179993</v>
      </c>
      <c r="AC23">
        <f t="shared" si="27"/>
        <v>0</v>
      </c>
      <c r="AE23">
        <f t="shared" si="1"/>
        <v>161.43550010846653</v>
      </c>
      <c r="AF23">
        <f t="shared" si="2"/>
        <v>-8.0717750054233282</v>
      </c>
      <c r="AG23">
        <f t="shared" si="3"/>
        <v>-39.672793878129291</v>
      </c>
      <c r="AH23">
        <f t="shared" si="4"/>
        <v>-83.699063483461572</v>
      </c>
      <c r="AI23">
        <f t="shared" si="5"/>
        <v>29.991867741452353</v>
      </c>
      <c r="AJ23">
        <f t="shared" si="6"/>
        <v>8.7867261673179993</v>
      </c>
      <c r="AK23">
        <f t="shared" si="32"/>
        <v>11.350531588925286</v>
      </c>
      <c r="AL23">
        <f t="shared" si="7"/>
        <v>50.12912549769564</v>
      </c>
      <c r="AN23">
        <f t="shared" si="8"/>
        <v>44.232187306414716</v>
      </c>
      <c r="AO23">
        <f t="shared" si="9"/>
        <v>-2.211609365320736</v>
      </c>
      <c r="AP23">
        <f t="shared" si="10"/>
        <v>-10.870065435465927</v>
      </c>
      <c r="AQ23">
        <f t="shared" si="11"/>
        <v>-22.93295248495226</v>
      </c>
      <c r="AR23">
        <f t="shared" si="12"/>
        <v>8.2175600206757959</v>
      </c>
      <c r="AS23">
        <f t="shared" si="13"/>
        <v>2.4075009361748312</v>
      </c>
      <c r="AT23">
        <f t="shared" si="14"/>
        <v>3.1099655214088173</v>
      </c>
      <c r="AU23">
        <f t="shared" si="15"/>
        <v>13.735026478259446</v>
      </c>
      <c r="AW23">
        <v>20</v>
      </c>
      <c r="AX23">
        <f>(R23*SUMPRODUCT(K$23:$K24, X$23:$X24)-$AZ$3*SUMPRODUCT(K$22:$K23, W$23:$W24))/Z23</f>
        <v>8.7867261673179993</v>
      </c>
    </row>
    <row r="25" spans="5:50" x14ac:dyDescent="0.25">
      <c r="AN25" s="6">
        <f t="shared" ref="AN25:AU25" si="33">SUM(AN3:AN23)</f>
        <v>1966.600434763295</v>
      </c>
      <c r="AO25" s="6">
        <f t="shared" si="33"/>
        <v>-250.9240455587265</v>
      </c>
      <c r="AP25" s="6">
        <f t="shared" si="33"/>
        <v>-2953.2005011501474</v>
      </c>
      <c r="AQ25" s="6">
        <f t="shared" si="33"/>
        <v>-681.74849634505927</v>
      </c>
      <c r="AR25" s="6">
        <f t="shared" si="33"/>
        <v>-1919.2726082906374</v>
      </c>
      <c r="AS25" s="6">
        <f t="shared" si="33"/>
        <v>-23.405544750199301</v>
      </c>
      <c r="AT25" s="6">
        <f t="shared" si="33"/>
        <v>40.329221184046133</v>
      </c>
      <c r="AU25" s="7">
        <f t="shared" si="33"/>
        <v>-1902.3489318567904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392.83256002763557</v>
      </c>
      <c r="K3">
        <v>1</v>
      </c>
      <c r="L3" s="2">
        <v>0</v>
      </c>
      <c r="O3">
        <f>$C$3</f>
        <v>392.83256002763557</v>
      </c>
      <c r="P3">
        <f>O3*B5</f>
        <v>314.26604802210846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392.83256002763557</v>
      </c>
      <c r="AF3">
        <f t="shared" ref="AF3:AF23" si="3">-$Z3*P3</f>
        <v>-314.26604802210846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-2441.341691994473</v>
      </c>
      <c r="AJ3">
        <f t="shared" ref="AJ3:AJ23" si="7">AB3-AC3</f>
        <v>0</v>
      </c>
      <c r="AL3">
        <f t="shared" ref="AL3:AL23" si="8">SUM(AI3:AK3)</f>
        <v>-2441.341691994473</v>
      </c>
      <c r="AN3">
        <f t="shared" ref="AN3:AN23" si="9">AE3*$K3</f>
        <v>392.83256002763557</v>
      </c>
      <c r="AO3">
        <f t="shared" ref="AO3:AO23" si="10">AF3*$K3</f>
        <v>-314.26604802210846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-2441.341691994473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-2441.341691994473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124.25061058594156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59.810488652462567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59.129351556013717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-59.129351556013717</v>
      </c>
      <c r="AK4">
        <f t="shared" ref="AK4:AK23" si="28">H4*SUM(AB4:AB4, AE4:AF4)</f>
        <v>0</v>
      </c>
      <c r="AL4">
        <f t="shared" si="8"/>
        <v>-128.54210155601373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-65.121259029927757</v>
      </c>
      <c r="AR4">
        <f t="shared" si="13"/>
        <v>-65.121259029927757</v>
      </c>
      <c r="AS4">
        <f t="shared" si="14"/>
        <v>-55.473638761622766</v>
      </c>
      <c r="AT4">
        <f t="shared" si="15"/>
        <v>0</v>
      </c>
      <c r="AU4">
        <f t="shared" si="16"/>
        <v>-120.59489779155054</v>
      </c>
      <c r="AW4">
        <v>1</v>
      </c>
      <c r="AX4">
        <f>(R4*SUMPRODUCT(K5:$K$23, X5:$X$23)-$AZ$3*SUMPRODUCT(K4:$K$22, W5:$W$23))/Z4</f>
        <v>59.810488652462567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1.4257860000000001E-3</v>
      </c>
      <c r="O5">
        <f t="shared" ref="O5:O23" si="30">$C$3</f>
        <v>392.83256002763557</v>
      </c>
      <c r="P5">
        <f t="shared" ref="P5:P23" si="31">O5*$C$5</f>
        <v>19.641628001381779</v>
      </c>
      <c r="Q5" s="5">
        <f t="shared" ref="Q5:Q23" si="32">$C$8</f>
        <v>50</v>
      </c>
      <c r="R5">
        <f t="shared" si="0"/>
        <v>50000</v>
      </c>
      <c r="S5">
        <f t="shared" si="20"/>
        <v>116.14348346939808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59.129351556013717</v>
      </c>
      <c r="AC5">
        <f t="shared" si="1"/>
        <v>113.5088938383667</v>
      </c>
      <c r="AE5">
        <f t="shared" si="2"/>
        <v>383.92157717724592</v>
      </c>
      <c r="AF5">
        <f t="shared" si="3"/>
        <v>-19.196078858862297</v>
      </c>
      <c r="AG5">
        <f t="shared" si="4"/>
        <v>-48.865803938227174</v>
      </c>
      <c r="AH5">
        <f t="shared" si="5"/>
        <v>-70.477439272828505</v>
      </c>
      <c r="AI5">
        <f t="shared" si="6"/>
        <v>245.38225510732798</v>
      </c>
      <c r="AJ5">
        <f t="shared" si="7"/>
        <v>-54.379542282352986</v>
      </c>
      <c r="AK5">
        <f t="shared" si="28"/>
        <v>36.621059029147936</v>
      </c>
      <c r="AL5">
        <f t="shared" si="8"/>
        <v>227.62377185412294</v>
      </c>
      <c r="AN5">
        <f t="shared" si="9"/>
        <v>331.54028151001944</v>
      </c>
      <c r="AO5">
        <f t="shared" si="10"/>
        <v>-16.577014075500973</v>
      </c>
      <c r="AP5">
        <f t="shared" si="11"/>
        <v>-42.198676388573254</v>
      </c>
      <c r="AQ5">
        <f t="shared" si="12"/>
        <v>-60.861674481586583</v>
      </c>
      <c r="AR5">
        <f t="shared" si="13"/>
        <v>211.90291656435863</v>
      </c>
      <c r="AS5">
        <f t="shared" si="14"/>
        <v>-46.960134122271072</v>
      </c>
      <c r="AT5">
        <f t="shared" si="15"/>
        <v>31.624573718901502</v>
      </c>
      <c r="AU5">
        <f t="shared" si="16"/>
        <v>196.56735616098908</v>
      </c>
      <c r="AW5">
        <v>2</v>
      </c>
      <c r="AX5">
        <f>(R5*SUMPRODUCT(K6:$K$23, X6:$X$23)-$AZ$3*SUMPRODUCT(K5:$K$22, W6:$W$23))/Z5</f>
        <v>116.14348346939808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1.477569E-3</v>
      </c>
      <c r="O6">
        <f t="shared" si="30"/>
        <v>392.83256002763557</v>
      </c>
      <c r="P6">
        <f t="shared" si="31"/>
        <v>19.641628001381779</v>
      </c>
      <c r="Q6" s="5">
        <f t="shared" si="32"/>
        <v>50</v>
      </c>
      <c r="R6">
        <f t="shared" si="0"/>
        <v>50000</v>
      </c>
      <c r="S6">
        <f t="shared" si="20"/>
        <v>167.82945307527933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113.5088938383667</v>
      </c>
      <c r="AC6">
        <f t="shared" si="1"/>
        <v>162.13984430342146</v>
      </c>
      <c r="AE6">
        <f t="shared" si="2"/>
        <v>379.51509078460526</v>
      </c>
      <c r="AF6">
        <f t="shared" si="3"/>
        <v>-18.975754539230266</v>
      </c>
      <c r="AG6">
        <f t="shared" si="4"/>
        <v>-48.304943301785706</v>
      </c>
      <c r="AH6">
        <f t="shared" si="5"/>
        <v>-72.20259705920239</v>
      </c>
      <c r="AI6">
        <f t="shared" si="6"/>
        <v>240.0317958843869</v>
      </c>
      <c r="AJ6">
        <f t="shared" si="7"/>
        <v>-48.630950465054752</v>
      </c>
      <c r="AK6">
        <f t="shared" si="28"/>
        <v>51.576447433111099</v>
      </c>
      <c r="AL6">
        <f t="shared" si="8"/>
        <v>242.97729285244324</v>
      </c>
      <c r="AN6">
        <f t="shared" si="9"/>
        <v>295.57630325821498</v>
      </c>
      <c r="AO6">
        <f t="shared" si="10"/>
        <v>-14.77881516291075</v>
      </c>
      <c r="AP6">
        <f t="shared" si="11"/>
        <v>-37.621156356975774</v>
      </c>
      <c r="AQ6">
        <f t="shared" si="12"/>
        <v>-56.233275678921174</v>
      </c>
      <c r="AR6">
        <f t="shared" si="13"/>
        <v>186.94305605940727</v>
      </c>
      <c r="AS6">
        <f t="shared" si="14"/>
        <v>-37.875059283353615</v>
      </c>
      <c r="AT6">
        <f t="shared" si="15"/>
        <v>40.169089550441193</v>
      </c>
      <c r="AU6">
        <f t="shared" si="16"/>
        <v>189.23708632649485</v>
      </c>
      <c r="AW6">
        <v>3</v>
      </c>
      <c r="AX6">
        <f>(R6*SUMPRODUCT(K7:$K$23, X7:$X$23)-$AZ$3*SUMPRODUCT(K6:$K$22, W7:$W$23))/Z6</f>
        <v>167.82945307527933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1.5369540000000001E-3</v>
      </c>
      <c r="O7">
        <f t="shared" si="30"/>
        <v>392.83256002763557</v>
      </c>
      <c r="P7">
        <f t="shared" si="31"/>
        <v>19.641628001381779</v>
      </c>
      <c r="Q7" s="5">
        <f t="shared" si="32"/>
        <v>50</v>
      </c>
      <c r="R7">
        <f t="shared" si="0"/>
        <v>50000</v>
      </c>
      <c r="S7">
        <f t="shared" si="20"/>
        <v>212.87651965988965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162.13984430342146</v>
      </c>
      <c r="AC7">
        <f t="shared" si="1"/>
        <v>203.28707700925668</v>
      </c>
      <c r="AE7">
        <f t="shared" si="2"/>
        <v>375.13664263991745</v>
      </c>
      <c r="AF7">
        <f t="shared" si="3"/>
        <v>-18.756832131995875</v>
      </c>
      <c r="AG7">
        <f t="shared" si="4"/>
        <v>-47.747651392940391</v>
      </c>
      <c r="AH7">
        <f t="shared" si="5"/>
        <v>-74.242475827452751</v>
      </c>
      <c r="AI7">
        <f t="shared" si="6"/>
        <v>234.38968328752847</v>
      </c>
      <c r="AJ7">
        <f t="shared" si="7"/>
        <v>-41.147232705835222</v>
      </c>
      <c r="AK7">
        <f t="shared" si="28"/>
        <v>54.28900785874761</v>
      </c>
      <c r="AL7">
        <f t="shared" si="8"/>
        <v>247.53145844044087</v>
      </c>
      <c r="AN7">
        <f t="shared" si="9"/>
        <v>264.47565225313195</v>
      </c>
      <c r="AO7">
        <f t="shared" si="10"/>
        <v>-13.223782612656601</v>
      </c>
      <c r="AP7">
        <f t="shared" si="11"/>
        <v>-33.662643981767481</v>
      </c>
      <c r="AQ7">
        <f t="shared" si="12"/>
        <v>-52.341800260232958</v>
      </c>
      <c r="AR7">
        <f t="shared" si="13"/>
        <v>165.24742539847497</v>
      </c>
      <c r="AS7">
        <f t="shared" si="14"/>
        <v>-29.009272812447989</v>
      </c>
      <c r="AT7">
        <f t="shared" si="15"/>
        <v>38.274375605050174</v>
      </c>
      <c r="AU7">
        <f t="shared" si="16"/>
        <v>174.51252819107717</v>
      </c>
      <c r="AW7">
        <v>4</v>
      </c>
      <c r="AX7">
        <f>(R7*SUMPRODUCT(K8:$K$23, X8:$X$23)-$AZ$3*SUMPRODUCT(K7:$K$22, W8:$W$23))/Z7</f>
        <v>212.87651965988965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1.5977630000000001E-3</v>
      </c>
      <c r="O8">
        <f t="shared" si="30"/>
        <v>392.83256002763557</v>
      </c>
      <c r="P8">
        <f t="shared" si="31"/>
        <v>19.641628001381779</v>
      </c>
      <c r="Q8" s="5">
        <f t="shared" si="32"/>
        <v>50</v>
      </c>
      <c r="R8">
        <f t="shared" si="0"/>
        <v>50000</v>
      </c>
      <c r="S8">
        <f t="shared" si="20"/>
        <v>250.86940820383666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203.28707700925668</v>
      </c>
      <c r="AC8">
        <f t="shared" si="1"/>
        <v>236.79004226498546</v>
      </c>
      <c r="AE8">
        <f t="shared" si="2"/>
        <v>370.78589676596403</v>
      </c>
      <c r="AF8">
        <f t="shared" si="3"/>
        <v>-18.539294838298201</v>
      </c>
      <c r="AG8">
        <f t="shared" si="4"/>
        <v>-47.193885448278451</v>
      </c>
      <c r="AH8">
        <f t="shared" si="5"/>
        <v>-76.289430732538619</v>
      </c>
      <c r="AI8">
        <f t="shared" si="6"/>
        <v>228.76328574684879</v>
      </c>
      <c r="AJ8">
        <f t="shared" si="7"/>
        <v>-33.502965255728782</v>
      </c>
      <c r="AK8">
        <f t="shared" si="28"/>
        <v>40.276191722926882</v>
      </c>
      <c r="AL8">
        <f t="shared" si="8"/>
        <v>235.53651221404689</v>
      </c>
      <c r="AN8">
        <f t="shared" si="9"/>
        <v>243.73736719723053</v>
      </c>
      <c r="AO8">
        <f t="shared" si="10"/>
        <v>-12.186868359861526</v>
      </c>
      <c r="AP8">
        <f t="shared" si="11"/>
        <v>-31.023060713206121</v>
      </c>
      <c r="AQ8">
        <f t="shared" si="12"/>
        <v>-50.149116117706996</v>
      </c>
      <c r="AR8">
        <f t="shared" si="13"/>
        <v>150.3783220064559</v>
      </c>
      <c r="AS8">
        <f t="shared" si="14"/>
        <v>-22.023287875714065</v>
      </c>
      <c r="AT8">
        <f t="shared" si="15"/>
        <v>26.475691273320866</v>
      </c>
      <c r="AU8">
        <f t="shared" si="16"/>
        <v>154.83072540406272</v>
      </c>
      <c r="AW8">
        <v>5</v>
      </c>
      <c r="AX8">
        <f>(R8*SUMPRODUCT(K9:$K$23, X9:$X$23)-$AZ$3*SUMPRODUCT(K8:$K$22, W9:$W$23))/Z8</f>
        <v>250.86940820383666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1.661898E-3</v>
      </c>
      <c r="O9">
        <f t="shared" si="30"/>
        <v>392.83256002763557</v>
      </c>
      <c r="P9">
        <f t="shared" si="31"/>
        <v>19.641628001381779</v>
      </c>
      <c r="Q9" s="5">
        <f t="shared" si="32"/>
        <v>50</v>
      </c>
      <c r="R9">
        <f t="shared" si="0"/>
        <v>50000</v>
      </c>
      <c r="S9">
        <f t="shared" si="20"/>
        <v>283.94443669170295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236.79004226498546</v>
      </c>
      <c r="AC9">
        <f t="shared" si="1"/>
        <v>264.88333280508652</v>
      </c>
      <c r="AE9">
        <f t="shared" si="2"/>
        <v>366.46182945804082</v>
      </c>
      <c r="AF9">
        <f t="shared" si="3"/>
        <v>-18.323091472902043</v>
      </c>
      <c r="AG9">
        <f t="shared" si="4"/>
        <v>-46.643515169956942</v>
      </c>
      <c r="AH9">
        <f t="shared" si="5"/>
        <v>-78.431423838723063</v>
      </c>
      <c r="AI9">
        <f t="shared" si="6"/>
        <v>223.06379897645877</v>
      </c>
      <c r="AJ9">
        <f t="shared" si="7"/>
        <v>-28.093290540101066</v>
      </c>
      <c r="AK9">
        <f t="shared" si="28"/>
        <v>30.533282329056483</v>
      </c>
      <c r="AL9">
        <f t="shared" si="8"/>
        <v>225.50379076541418</v>
      </c>
      <c r="AN9">
        <f t="shared" si="9"/>
        <v>228.94404759759351</v>
      </c>
      <c r="AO9">
        <f t="shared" si="10"/>
        <v>-11.447202379879677</v>
      </c>
      <c r="AP9">
        <f t="shared" si="11"/>
        <v>-29.140156760616712</v>
      </c>
      <c r="AQ9">
        <f t="shared" si="12"/>
        <v>-48.999394177110652</v>
      </c>
      <c r="AR9">
        <f t="shared" si="13"/>
        <v>139.35729427998646</v>
      </c>
      <c r="AS9">
        <f t="shared" si="14"/>
        <v>-17.551054788155909</v>
      </c>
      <c r="AT9">
        <f t="shared" si="15"/>
        <v>19.075419814370211</v>
      </c>
      <c r="AU9">
        <f t="shared" si="16"/>
        <v>140.88165930620076</v>
      </c>
      <c r="AW9">
        <v>6</v>
      </c>
      <c r="AX9">
        <f>(R9*SUMPRODUCT(K10:$K$23, X10:$X$23)-$AZ$3*SUMPRODUCT(K9:$K$22, W10:$W$23))/Z9</f>
        <v>283.94443669170295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1.7364850000000001E-3</v>
      </c>
      <c r="O10">
        <f t="shared" si="30"/>
        <v>392.83256002763557</v>
      </c>
      <c r="P10">
        <f t="shared" si="31"/>
        <v>19.641628001381779</v>
      </c>
      <c r="Q10" s="5">
        <f t="shared" si="32"/>
        <v>50</v>
      </c>
      <c r="R10">
        <f t="shared" si="0"/>
        <v>50000</v>
      </c>
      <c r="S10">
        <f t="shared" si="20"/>
        <v>313.71384398341343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264.88333280508652</v>
      </c>
      <c r="AC10">
        <f t="shared" si="1"/>
        <v>289.21959567696751</v>
      </c>
      <c r="AE10">
        <f t="shared" si="2"/>
        <v>362.16085569353402</v>
      </c>
      <c r="AF10">
        <f t="shared" si="3"/>
        <v>-18.108042784676702</v>
      </c>
      <c r="AG10">
        <f t="shared" si="4"/>
        <v>-46.096084253817473</v>
      </c>
      <c r="AH10">
        <f t="shared" si="5"/>
        <v>-80.995764439902686</v>
      </c>
      <c r="AI10">
        <f t="shared" si="6"/>
        <v>216.96096421513715</v>
      </c>
      <c r="AJ10">
        <f t="shared" si="7"/>
        <v>-24.33626287188099</v>
      </c>
      <c r="AK10">
        <f t="shared" si="28"/>
        <v>31.969147649982052</v>
      </c>
      <c r="AL10">
        <f t="shared" si="8"/>
        <v>224.59384899323823</v>
      </c>
      <c r="AN10">
        <f t="shared" si="9"/>
        <v>214.97106813978633</v>
      </c>
      <c r="AO10">
        <f t="shared" si="10"/>
        <v>-10.748553406989316</v>
      </c>
      <c r="AP10">
        <f t="shared" si="11"/>
        <v>-27.361666268786781</v>
      </c>
      <c r="AQ10">
        <f t="shared" si="12"/>
        <v>-48.077382529652745</v>
      </c>
      <c r="AR10">
        <f t="shared" si="13"/>
        <v>128.78346593435748</v>
      </c>
      <c r="AS10">
        <f t="shared" si="14"/>
        <v>-14.445493878902067</v>
      </c>
      <c r="AT10">
        <f t="shared" si="15"/>
        <v>18.976213772950505</v>
      </c>
      <c r="AU10">
        <f t="shared" si="16"/>
        <v>133.31418582840593</v>
      </c>
      <c r="AW10">
        <v>7</v>
      </c>
      <c r="AX10">
        <f>(R10*SUMPRODUCT(K11:$K$23, X11:$X$23)-$AZ$3*SUMPRODUCT(K10:$K$22, W11:$W$23))/Z10</f>
        <v>313.71384398341343</v>
      </c>
    </row>
    <row r="11" spans="1:52" x14ac:dyDescent="0.25">
      <c r="A11" t="s">
        <v>33</v>
      </c>
      <c r="C11" s="24">
        <f>AU25</f>
        <v>-739.89894918767607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1.8096469999999999E-3</v>
      </c>
      <c r="O11">
        <f t="shared" si="30"/>
        <v>392.83256002763557</v>
      </c>
      <c r="P11">
        <f t="shared" si="31"/>
        <v>19.641628001381779</v>
      </c>
      <c r="Q11" s="5">
        <f t="shared" si="32"/>
        <v>50</v>
      </c>
      <c r="R11">
        <f t="shared" si="0"/>
        <v>50000</v>
      </c>
      <c r="S11">
        <f t="shared" si="20"/>
        <v>340.40859091677669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289.21959567696751</v>
      </c>
      <c r="AC11">
        <f t="shared" si="1"/>
        <v>310.12383950517574</v>
      </c>
      <c r="AE11">
        <f t="shared" si="2"/>
        <v>357.88386383057542</v>
      </c>
      <c r="AF11">
        <f t="shared" si="3"/>
        <v>-17.894193191528771</v>
      </c>
      <c r="AG11">
        <f t="shared" si="4"/>
        <v>-45.55170577069763</v>
      </c>
      <c r="AH11">
        <f t="shared" si="5"/>
        <v>-83.417640581668039</v>
      </c>
      <c r="AI11">
        <f t="shared" si="6"/>
        <v>211.02032428668099</v>
      </c>
      <c r="AJ11">
        <f t="shared" si="7"/>
        <v>-20.904243828208223</v>
      </c>
      <c r="AK11">
        <f t="shared" si="28"/>
        <v>32.404277215274739</v>
      </c>
      <c r="AL11">
        <f t="shared" si="8"/>
        <v>222.5203576737475</v>
      </c>
      <c r="AN11">
        <f t="shared" si="9"/>
        <v>202.02789891568472</v>
      </c>
      <c r="AO11">
        <f t="shared" si="10"/>
        <v>-10.101394945784236</v>
      </c>
      <c r="AP11">
        <f t="shared" si="11"/>
        <v>-25.714250735920686</v>
      </c>
      <c r="AQ11">
        <f t="shared" si="12"/>
        <v>-47.08983098270204</v>
      </c>
      <c r="AR11">
        <f t="shared" si="13"/>
        <v>119.12242225127774</v>
      </c>
      <c r="AS11">
        <f t="shared" si="14"/>
        <v>-11.800589201846179</v>
      </c>
      <c r="AT11">
        <f t="shared" si="15"/>
        <v>18.292437025835113</v>
      </c>
      <c r="AU11">
        <f t="shared" si="16"/>
        <v>125.61427007526667</v>
      </c>
      <c r="AW11">
        <v>8</v>
      </c>
      <c r="AX11">
        <f>(R11*SUMPRODUCT(K12:$K$23, X12:$X$23)-$AZ$3*SUMPRODUCT(K11:$K$22, W12:$W$23))/Z11</f>
        <v>340.40859091677669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1.8942099999999999E-3</v>
      </c>
      <c r="O12">
        <f t="shared" si="30"/>
        <v>392.83256002763557</v>
      </c>
      <c r="P12">
        <f t="shared" si="31"/>
        <v>19.641628001381779</v>
      </c>
      <c r="Q12" s="5">
        <f t="shared" si="32"/>
        <v>50</v>
      </c>
      <c r="R12">
        <f t="shared" si="0"/>
        <v>50000</v>
      </c>
      <c r="S12">
        <f t="shared" si="20"/>
        <v>364.05221141090323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310.12383950517574</v>
      </c>
      <c r="AC12">
        <f t="shared" si="1"/>
        <v>327.7191033074871</v>
      </c>
      <c r="AE12">
        <f t="shared" si="2"/>
        <v>353.62711799856311</v>
      </c>
      <c r="AF12">
        <f t="shared" si="3"/>
        <v>-17.681355899928157</v>
      </c>
      <c r="AG12">
        <f t="shared" si="4"/>
        <v>-45.009904216402738</v>
      </c>
      <c r="AH12">
        <f t="shared" si="5"/>
        <v>-86.284496587913154</v>
      </c>
      <c r="AI12">
        <f t="shared" si="6"/>
        <v>204.65136129431903</v>
      </c>
      <c r="AJ12">
        <f t="shared" si="7"/>
        <v>-17.595263802311365</v>
      </c>
      <c r="AK12">
        <f t="shared" si="28"/>
        <v>33.531012323237775</v>
      </c>
      <c r="AL12">
        <f t="shared" si="8"/>
        <v>220.58710981524544</v>
      </c>
      <c r="AN12">
        <f t="shared" si="9"/>
        <v>189.77558385789786</v>
      </c>
      <c r="AO12">
        <f t="shared" si="10"/>
        <v>-9.4887791928948939</v>
      </c>
      <c r="AP12">
        <f t="shared" si="11"/>
        <v>-24.154767599272734</v>
      </c>
      <c r="AQ12">
        <f t="shared" si="12"/>
        <v>-46.304963291651603</v>
      </c>
      <c r="AR12">
        <f t="shared" si="13"/>
        <v>109.82707377407861</v>
      </c>
      <c r="AS12">
        <f t="shared" si="14"/>
        <v>-9.4425774813767056</v>
      </c>
      <c r="AT12">
        <f t="shared" si="15"/>
        <v>17.994568620765879</v>
      </c>
      <c r="AU12">
        <f t="shared" si="16"/>
        <v>118.37906491346779</v>
      </c>
      <c r="AW12">
        <v>9</v>
      </c>
      <c r="AX12">
        <f>(R12*SUMPRODUCT(K13:$K$23, X13:$X$23)-$AZ$3*SUMPRODUCT(K12:$K$22, W13:$W$23))/Z12</f>
        <v>364.05221141090323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1.9849490000000002E-3</v>
      </c>
      <c r="O13">
        <f t="shared" si="30"/>
        <v>392.83256002763557</v>
      </c>
      <c r="P13">
        <f t="shared" si="31"/>
        <v>19.641628001381779</v>
      </c>
      <c r="Q13" s="5">
        <f t="shared" si="32"/>
        <v>50</v>
      </c>
      <c r="R13">
        <f t="shared" si="0"/>
        <v>50000</v>
      </c>
      <c r="S13">
        <f t="shared" si="20"/>
        <v>384.69912965965466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327.7191033074871</v>
      </c>
      <c r="AC13">
        <f t="shared" si="1"/>
        <v>342.15496677041347</v>
      </c>
      <c r="AE13">
        <f t="shared" si="2"/>
        <v>349.38891502433341</v>
      </c>
      <c r="AF13">
        <f t="shared" si="3"/>
        <v>-17.469445751216671</v>
      </c>
      <c r="AG13">
        <f t="shared" si="4"/>
        <v>-44.47046280987427</v>
      </c>
      <c r="AH13">
        <f t="shared" si="5"/>
        <v>-89.342364364444407</v>
      </c>
      <c r="AI13">
        <f t="shared" si="6"/>
        <v>198.10664209879809</v>
      </c>
      <c r="AJ13">
        <f t="shared" si="7"/>
        <v>-14.435863462926363</v>
      </c>
      <c r="AK13">
        <f t="shared" si="28"/>
        <v>34.103314202417224</v>
      </c>
      <c r="AL13">
        <f t="shared" si="8"/>
        <v>217.77409283828894</v>
      </c>
      <c r="AN13">
        <f t="shared" si="9"/>
        <v>178.28385771980197</v>
      </c>
      <c r="AO13">
        <f t="shared" si="10"/>
        <v>-8.914192885990099</v>
      </c>
      <c r="AP13">
        <f t="shared" si="11"/>
        <v>-22.692092746494815</v>
      </c>
      <c r="AQ13">
        <f t="shared" si="12"/>
        <v>-45.589028992496729</v>
      </c>
      <c r="AR13">
        <f t="shared" si="13"/>
        <v>101.08854309482034</v>
      </c>
      <c r="AS13">
        <f t="shared" si="14"/>
        <v>-7.3662366406432955</v>
      </c>
      <c r="AT13">
        <f t="shared" si="15"/>
        <v>17.402012930530447</v>
      </c>
      <c r="AU13">
        <f t="shared" si="16"/>
        <v>111.12431938470748</v>
      </c>
      <c r="AW13">
        <v>10</v>
      </c>
      <c r="AX13">
        <f>(R13*SUMPRODUCT(K14:$K$23, X14:$X$23)-$AZ$3*SUMPRODUCT(K13:$K$22, W14:$W$23))/Z13</f>
        <v>384.69912965965466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2.0842399999999998E-3</v>
      </c>
      <c r="O14">
        <f t="shared" si="30"/>
        <v>392.83256002763557</v>
      </c>
      <c r="P14">
        <f t="shared" si="31"/>
        <v>19.641628001381779</v>
      </c>
      <c r="Q14" s="5">
        <f t="shared" si="32"/>
        <v>50</v>
      </c>
      <c r="R14">
        <f t="shared" si="0"/>
        <v>50000</v>
      </c>
      <c r="S14">
        <f t="shared" si="20"/>
        <v>402.38648920845759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342.15496677041347</v>
      </c>
      <c r="AC14">
        <f t="shared" si="1"/>
        <v>353.56148451473973</v>
      </c>
      <c r="AE14">
        <f t="shared" si="2"/>
        <v>345.16681552183974</v>
      </c>
      <c r="AF14">
        <f t="shared" si="3"/>
        <v>-17.258340776091988</v>
      </c>
      <c r="AG14">
        <f t="shared" si="4"/>
        <v>-43.933071064368676</v>
      </c>
      <c r="AH14">
        <f t="shared" si="5"/>
        <v>-92.687117406852352</v>
      </c>
      <c r="AI14">
        <f t="shared" si="6"/>
        <v>191.28828627452674</v>
      </c>
      <c r="AJ14">
        <f t="shared" si="7"/>
        <v>-11.406517744326266</v>
      </c>
      <c r="AK14">
        <f t="shared" si="28"/>
        <v>34.441260893930682</v>
      </c>
      <c r="AL14">
        <f t="shared" si="8"/>
        <v>214.32302942413116</v>
      </c>
      <c r="AN14">
        <f t="shared" si="9"/>
        <v>167.51895833649417</v>
      </c>
      <c r="AO14">
        <f t="shared" si="10"/>
        <v>-8.3759479168247086</v>
      </c>
      <c r="AP14">
        <f t="shared" si="11"/>
        <v>-21.321928905881592</v>
      </c>
      <c r="AQ14">
        <f t="shared" si="12"/>
        <v>-44.98360984016962</v>
      </c>
      <c r="AR14">
        <f t="shared" si="13"/>
        <v>92.837471673618253</v>
      </c>
      <c r="AS14">
        <f t="shared" si="14"/>
        <v>-5.5358970933733076</v>
      </c>
      <c r="AT14">
        <f t="shared" si="15"/>
        <v>16.715292111798163</v>
      </c>
      <c r="AU14">
        <f t="shared" si="16"/>
        <v>104.01686669204312</v>
      </c>
      <c r="AW14">
        <v>11</v>
      </c>
      <c r="AX14">
        <f>(R14*SUMPRODUCT(K15:$K$23, X15:$X$23)-$AZ$3*SUMPRODUCT(K14:$K$22, W15:$W$23))/Z14</f>
        <v>402.38648920845759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2.1892320000000002E-3</v>
      </c>
      <c r="O15">
        <f t="shared" si="30"/>
        <v>392.83256002763557</v>
      </c>
      <c r="P15">
        <f t="shared" si="31"/>
        <v>19.641628001381779</v>
      </c>
      <c r="Q15" s="5">
        <f t="shared" si="32"/>
        <v>50</v>
      </c>
      <c r="R15">
        <f t="shared" si="0"/>
        <v>50000</v>
      </c>
      <c r="S15">
        <f t="shared" si="20"/>
        <v>417.27135698507777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353.56148451473973</v>
      </c>
      <c r="AC15">
        <f t="shared" si="1"/>
        <v>362.17118060135203</v>
      </c>
      <c r="AE15">
        <f t="shared" si="2"/>
        <v>340.95949712874284</v>
      </c>
      <c r="AF15">
        <f t="shared" si="3"/>
        <v>-17.047974856437143</v>
      </c>
      <c r="AG15">
        <f t="shared" si="4"/>
        <v>-43.397560668692606</v>
      </c>
      <c r="AH15">
        <f t="shared" si="5"/>
        <v>-96.179685032389969</v>
      </c>
      <c r="AI15">
        <f t="shared" si="6"/>
        <v>184.33427657122314</v>
      </c>
      <c r="AJ15">
        <f t="shared" si="7"/>
        <v>-8.6096960866123027</v>
      </c>
      <c r="AK15">
        <f t="shared" si="28"/>
        <v>35.160849052247663</v>
      </c>
      <c r="AL15">
        <f t="shared" si="8"/>
        <v>210.88542953685851</v>
      </c>
      <c r="AN15">
        <f t="shared" si="9"/>
        <v>157.312511540006</v>
      </c>
      <c r="AO15">
        <f t="shared" si="10"/>
        <v>-7.8656255770003005</v>
      </c>
      <c r="AP15">
        <f t="shared" si="11"/>
        <v>-20.022845296853596</v>
      </c>
      <c r="AQ15">
        <f t="shared" si="12"/>
        <v>-44.37555762190415</v>
      </c>
      <c r="AR15">
        <f t="shared" si="13"/>
        <v>85.048483044247973</v>
      </c>
      <c r="AS15">
        <f t="shared" si="14"/>
        <v>-3.9723572048492608</v>
      </c>
      <c r="AT15">
        <f t="shared" si="15"/>
        <v>16.222576343722078</v>
      </c>
      <c r="AU15">
        <f t="shared" si="16"/>
        <v>97.298702183120795</v>
      </c>
      <c r="AW15">
        <v>12</v>
      </c>
      <c r="AX15">
        <f>(R15*SUMPRODUCT(K16:$K$23, X16:$X$23)-$AZ$3*SUMPRODUCT(K15:$K$22, W16:$W$23))/Z15</f>
        <v>417.27135698507777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2.8741389999999999E-3</v>
      </c>
      <c r="O16">
        <f t="shared" si="30"/>
        <v>392.83256002763557</v>
      </c>
      <c r="P16">
        <f t="shared" si="31"/>
        <v>19.641628001381779</v>
      </c>
      <c r="Q16" s="5">
        <f t="shared" si="32"/>
        <v>50</v>
      </c>
      <c r="R16">
        <f t="shared" si="0"/>
        <v>50000</v>
      </c>
      <c r="S16">
        <f t="shared" si="20"/>
        <v>417.10311781597755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362.17118060135203</v>
      </c>
      <c r="AC16">
        <f t="shared" si="1"/>
        <v>357.36439501497102</v>
      </c>
      <c r="AE16">
        <f t="shared" si="2"/>
        <v>336.56993716933732</v>
      </c>
      <c r="AF16">
        <f t="shared" si="3"/>
        <v>-16.828496858466867</v>
      </c>
      <c r="AG16">
        <f t="shared" si="4"/>
        <v>-42.838854440382924</v>
      </c>
      <c r="AH16">
        <f t="shared" si="5"/>
        <v>-124.73062162275548</v>
      </c>
      <c r="AI16">
        <f t="shared" si="6"/>
        <v>152.17196424773206</v>
      </c>
      <c r="AJ16">
        <f t="shared" si="7"/>
        <v>4.8067855863810109</v>
      </c>
      <c r="AK16">
        <f t="shared" si="28"/>
        <v>37.300620363898574</v>
      </c>
      <c r="AL16">
        <f t="shared" si="8"/>
        <v>194.27937019801163</v>
      </c>
      <c r="AN16">
        <f t="shared" si="9"/>
        <v>147.23357201099924</v>
      </c>
      <c r="AO16">
        <f t="shared" si="10"/>
        <v>-7.3616786005499613</v>
      </c>
      <c r="AP16">
        <f t="shared" si="11"/>
        <v>-18.739990901039548</v>
      </c>
      <c r="AQ16">
        <f t="shared" si="12"/>
        <v>-54.563800662419169</v>
      </c>
      <c r="AR16">
        <f t="shared" si="13"/>
        <v>66.568101846990558</v>
      </c>
      <c r="AS16">
        <f t="shared" si="14"/>
        <v>2.1027433933227044</v>
      </c>
      <c r="AT16">
        <f t="shared" si="15"/>
        <v>16.317273077303639</v>
      </c>
      <c r="AU16">
        <f t="shared" si="16"/>
        <v>84.988118317616895</v>
      </c>
      <c r="AW16">
        <v>13</v>
      </c>
      <c r="AX16">
        <f>(R16*SUMPRODUCT(K17:$K$23, X17:$X$23)-$AZ$3*SUMPRODUCT(K16:$K$22, W17:$W$23))/Z16</f>
        <v>417.10311781597755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3.657909E-3</v>
      </c>
      <c r="O17">
        <f t="shared" si="30"/>
        <v>392.83256002763557</v>
      </c>
      <c r="P17">
        <f t="shared" si="31"/>
        <v>19.641628001381779</v>
      </c>
      <c r="Q17" s="5">
        <f t="shared" si="32"/>
        <v>50</v>
      </c>
      <c r="R17">
        <f t="shared" si="0"/>
        <v>50000</v>
      </c>
      <c r="S17">
        <f t="shared" si="20"/>
        <v>401.58315894285442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357.36439501497102</v>
      </c>
      <c r="AC17">
        <f t="shared" si="1"/>
        <v>339.36801064513929</v>
      </c>
      <c r="AE17">
        <f t="shared" si="2"/>
        <v>331.97309559534278</v>
      </c>
      <c r="AF17">
        <f t="shared" si="3"/>
        <v>-16.598654779767141</v>
      </c>
      <c r="AG17">
        <f t="shared" si="4"/>
        <v>-42.253765264771928</v>
      </c>
      <c r="AH17">
        <f t="shared" si="5"/>
        <v>-156.70063120716665</v>
      </c>
      <c r="AI17">
        <f t="shared" si="6"/>
        <v>116.4200443436371</v>
      </c>
      <c r="AJ17">
        <f t="shared" si="7"/>
        <v>17.996384369831731</v>
      </c>
      <c r="AK17">
        <f t="shared" si="28"/>
        <v>41.507986170744736</v>
      </c>
      <c r="AL17">
        <f t="shared" si="8"/>
        <v>175.92441488421358</v>
      </c>
      <c r="AN17">
        <f t="shared" si="9"/>
        <v>136.78314899004243</v>
      </c>
      <c r="AO17">
        <f t="shared" si="10"/>
        <v>-6.8391574495021219</v>
      </c>
      <c r="AP17">
        <f t="shared" si="11"/>
        <v>-17.4098538293796</v>
      </c>
      <c r="AQ17">
        <f t="shared" si="12"/>
        <v>-64.565490606414869</v>
      </c>
      <c r="AR17">
        <f t="shared" si="13"/>
        <v>47.968647104745855</v>
      </c>
      <c r="AS17">
        <f t="shared" si="14"/>
        <v>7.4150651278720607</v>
      </c>
      <c r="AT17">
        <f t="shared" si="15"/>
        <v>17.102569852799988</v>
      </c>
      <c r="AU17">
        <f t="shared" si="16"/>
        <v>72.486282085417912</v>
      </c>
      <c r="AW17">
        <v>14</v>
      </c>
      <c r="AX17">
        <f>(R17*SUMPRODUCT(K18:$K$23, X18:$X$23)-$AZ$3*SUMPRODUCT(K17:$K$22, W18:$W$23))/Z17</f>
        <v>401.58315894285442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4.4868319999999996E-3</v>
      </c>
      <c r="O18">
        <f t="shared" si="30"/>
        <v>392.83256002763557</v>
      </c>
      <c r="P18">
        <f t="shared" si="31"/>
        <v>19.641628001381779</v>
      </c>
      <c r="Q18" s="5">
        <f t="shared" si="32"/>
        <v>50</v>
      </c>
      <c r="R18">
        <f t="shared" si="0"/>
        <v>50000</v>
      </c>
      <c r="S18">
        <f t="shared" si="20"/>
        <v>371.78382090184277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339.36801064513929</v>
      </c>
      <c r="AC18">
        <f t="shared" si="1"/>
        <v>309.63377591858989</v>
      </c>
      <c r="AE18">
        <f t="shared" si="2"/>
        <v>327.16385713093314</v>
      </c>
      <c r="AF18">
        <f t="shared" si="3"/>
        <v>-16.358192856546658</v>
      </c>
      <c r="AG18">
        <f t="shared" si="4"/>
        <v>-41.641642066013738</v>
      </c>
      <c r="AH18">
        <f t="shared" si="5"/>
        <v>-189.58554611046713</v>
      </c>
      <c r="AI18">
        <f t="shared" si="6"/>
        <v>79.578476097905593</v>
      </c>
      <c r="AJ18">
        <f t="shared" si="7"/>
        <v>29.734234726549403</v>
      </c>
      <c r="AK18">
        <f t="shared" si="28"/>
        <v>45.577174611858752</v>
      </c>
      <c r="AL18">
        <f t="shared" si="8"/>
        <v>154.88988543631376</v>
      </c>
      <c r="AN18">
        <f t="shared" si="9"/>
        <v>125.97102559591882</v>
      </c>
      <c r="AO18">
        <f t="shared" si="10"/>
        <v>-6.2985512797959418</v>
      </c>
      <c r="AP18">
        <f t="shared" si="11"/>
        <v>-16.033679284000392</v>
      </c>
      <c r="AQ18">
        <f t="shared" si="12"/>
        <v>-72.997934096797422</v>
      </c>
      <c r="AR18">
        <f t="shared" si="13"/>
        <v>30.640860935325065</v>
      </c>
      <c r="AS18">
        <f t="shared" si="14"/>
        <v>11.448856474125069</v>
      </c>
      <c r="AT18">
        <f t="shared" si="15"/>
        <v>17.549014979739564</v>
      </c>
      <c r="AU18">
        <f t="shared" si="16"/>
        <v>59.638732389189705</v>
      </c>
      <c r="AW18">
        <v>15</v>
      </c>
      <c r="AX18">
        <f>(R18*SUMPRODUCT(K19:$K$23, X19:$X$23)-$AZ$3*SUMPRODUCT(K18:$K$22, W19:$W$23))/Z18</f>
        <v>371.78382090184277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5.3970320000000004E-3</v>
      </c>
      <c r="O19">
        <f t="shared" si="30"/>
        <v>392.83256002763557</v>
      </c>
      <c r="P19">
        <f t="shared" si="31"/>
        <v>19.641628001381779</v>
      </c>
      <c r="Q19" s="5">
        <f t="shared" si="32"/>
        <v>50</v>
      </c>
      <c r="R19">
        <f t="shared" si="0"/>
        <v>50000</v>
      </c>
      <c r="S19">
        <f t="shared" si="20"/>
        <v>327.87499461344237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309.63377591858989</v>
      </c>
      <c r="AC19">
        <f t="shared" si="1"/>
        <v>268.86067184311958</v>
      </c>
      <c r="AE19">
        <f t="shared" si="2"/>
        <v>322.12650475344469</v>
      </c>
      <c r="AF19">
        <f t="shared" si="3"/>
        <v>-16.106325237672237</v>
      </c>
      <c r="AG19">
        <f t="shared" si="4"/>
        <v>-41.000484370590776</v>
      </c>
      <c r="AH19">
        <f t="shared" si="5"/>
        <v>-224.74127476282226</v>
      </c>
      <c r="AI19">
        <f t="shared" si="6"/>
        <v>40.278420382359428</v>
      </c>
      <c r="AJ19">
        <f t="shared" si="7"/>
        <v>40.773104075470314</v>
      </c>
      <c r="AK19">
        <f t="shared" si="28"/>
        <v>45.189000328882202</v>
      </c>
      <c r="AL19">
        <f t="shared" si="8"/>
        <v>126.24052478671194</v>
      </c>
      <c r="AN19">
        <f t="shared" si="9"/>
        <v>115.55007050842708</v>
      </c>
      <c r="AO19">
        <f t="shared" si="10"/>
        <v>-5.7775035254213547</v>
      </c>
      <c r="AP19">
        <f t="shared" si="11"/>
        <v>-14.707292911297651</v>
      </c>
      <c r="AQ19">
        <f t="shared" si="12"/>
        <v>-80.616992894994596</v>
      </c>
      <c r="AR19">
        <f t="shared" si="13"/>
        <v>14.448281176713474</v>
      </c>
      <c r="AS19">
        <f t="shared" si="14"/>
        <v>14.625729274820404</v>
      </c>
      <c r="AT19">
        <f t="shared" si="15"/>
        <v>16.209756406739253</v>
      </c>
      <c r="AU19">
        <f t="shared" si="16"/>
        <v>45.283766858273133</v>
      </c>
      <c r="AW19">
        <v>16</v>
      </c>
      <c r="AX19">
        <f>(R19*SUMPRODUCT(K20:$K$23, X20:$X$23)-$AZ$3*SUMPRODUCT(K19:$K$22, W20:$W$23))/Z19</f>
        <v>327.87499461344237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6.3737730000000001E-3</v>
      </c>
      <c r="O20">
        <f t="shared" si="30"/>
        <v>392.83256002763557</v>
      </c>
      <c r="P20">
        <f t="shared" si="31"/>
        <v>19.641628001381779</v>
      </c>
      <c r="Q20" s="5">
        <f t="shared" si="32"/>
        <v>50</v>
      </c>
      <c r="R20">
        <f t="shared" si="0"/>
        <v>50000</v>
      </c>
      <c r="S20">
        <f t="shared" si="20"/>
        <v>268.41068169734154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268.86067184311958</v>
      </c>
      <c r="AC20">
        <f t="shared" si="1"/>
        <v>216.4955022516983</v>
      </c>
      <c r="AE20">
        <f t="shared" si="2"/>
        <v>316.85207848732836</v>
      </c>
      <c r="AF20">
        <f t="shared" si="3"/>
        <v>-15.84260392436642</v>
      </c>
      <c r="AG20">
        <f t="shared" si="4"/>
        <v>-40.329151746616674</v>
      </c>
      <c r="AH20">
        <f t="shared" si="5"/>
        <v>-261.32778026819352</v>
      </c>
      <c r="AI20">
        <f t="shared" si="6"/>
        <v>-0.6474574518482541</v>
      </c>
      <c r="AJ20">
        <f t="shared" si="7"/>
        <v>52.365169591421278</v>
      </c>
      <c r="AK20">
        <f t="shared" si="28"/>
        <v>30.943948949850228</v>
      </c>
      <c r="AL20">
        <f t="shared" si="8"/>
        <v>82.661661089423248</v>
      </c>
      <c r="AN20">
        <f t="shared" si="9"/>
        <v>107.80430606448647</v>
      </c>
      <c r="AO20">
        <f t="shared" si="10"/>
        <v>-5.3902153032243243</v>
      </c>
      <c r="AP20">
        <f t="shared" si="11"/>
        <v>-13.721406654390167</v>
      </c>
      <c r="AQ20">
        <f t="shared" si="12"/>
        <v>-88.912972077321797</v>
      </c>
      <c r="AR20">
        <f t="shared" si="13"/>
        <v>-0.22028797044982334</v>
      </c>
      <c r="AS20">
        <f t="shared" si="14"/>
        <v>17.816486471235454</v>
      </c>
      <c r="AT20">
        <f t="shared" si="15"/>
        <v>10.528228059475737</v>
      </c>
      <c r="AU20">
        <f t="shared" si="16"/>
        <v>28.124426560261362</v>
      </c>
      <c r="AW20">
        <v>17</v>
      </c>
      <c r="AX20">
        <f>(R20*SUMPRODUCT(K21:$K$23, X21:$X$23)-$AZ$3*SUMPRODUCT(K20:$K$22, W21:$W$23))/Z20</f>
        <v>268.41068169734154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7.4983330000000003E-3</v>
      </c>
      <c r="O21">
        <f t="shared" si="30"/>
        <v>392.83256002763557</v>
      </c>
      <c r="P21">
        <f t="shared" si="31"/>
        <v>19.641628001381779</v>
      </c>
      <c r="Q21" s="5">
        <f t="shared" si="32"/>
        <v>50</v>
      </c>
      <c r="R21">
        <f t="shared" si="0"/>
        <v>50000</v>
      </c>
      <c r="S21">
        <f t="shared" si="20"/>
        <v>192.72203325726673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216.4955022516983</v>
      </c>
      <c r="AC21">
        <f t="shared" si="1"/>
        <v>152.72627096854382</v>
      </c>
      <c r="AE21">
        <f t="shared" si="2"/>
        <v>311.30769530621501</v>
      </c>
      <c r="AF21">
        <f t="shared" si="3"/>
        <v>-15.56538476531075</v>
      </c>
      <c r="AG21">
        <f t="shared" si="4"/>
        <v>-39.623458819746851</v>
      </c>
      <c r="AH21">
        <f t="shared" si="5"/>
        <v>-302.40140940366348</v>
      </c>
      <c r="AI21">
        <f t="shared" si="6"/>
        <v>-46.282557682506081</v>
      </c>
      <c r="AJ21">
        <f t="shared" si="7"/>
        <v>63.769231283154483</v>
      </c>
      <c r="AK21">
        <f t="shared" si="28"/>
        <v>26.277799796260513</v>
      </c>
      <c r="AL21">
        <f t="shared" si="8"/>
        <v>43.764473396908912</v>
      </c>
      <c r="AN21">
        <f t="shared" si="9"/>
        <v>100.74946296788377</v>
      </c>
      <c r="AO21">
        <f t="shared" si="10"/>
        <v>-5.0374731483941879</v>
      </c>
      <c r="AP21">
        <f t="shared" si="11"/>
        <v>-12.823461344547928</v>
      </c>
      <c r="AQ21">
        <f t="shared" si="12"/>
        <v>-97.867094381274057</v>
      </c>
      <c r="AR21">
        <f t="shared" si="13"/>
        <v>-14.978565906332411</v>
      </c>
      <c r="AS21">
        <f t="shared" si="14"/>
        <v>20.637831645417481</v>
      </c>
      <c r="AT21">
        <f t="shared" si="15"/>
        <v>8.5043648370036209</v>
      </c>
      <c r="AU21">
        <f t="shared" si="16"/>
        <v>14.163630576088691</v>
      </c>
      <c r="AW21">
        <v>18</v>
      </c>
      <c r="AX21">
        <f>(R21*SUMPRODUCT(K22:$K$23, X22:$X$23)-$AZ$3*SUMPRODUCT(K21:$K$22, W22:$W$23))/Z21</f>
        <v>192.72203325726673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8.7783159999999995E-3</v>
      </c>
      <c r="O22">
        <f t="shared" si="30"/>
        <v>392.83256002763557</v>
      </c>
      <c r="P22">
        <f t="shared" si="31"/>
        <v>19.641628001381779</v>
      </c>
      <c r="Q22" s="5">
        <f t="shared" si="32"/>
        <v>50</v>
      </c>
      <c r="R22">
        <f t="shared" si="0"/>
        <v>50000</v>
      </c>
      <c r="S22">
        <f t="shared" si="20"/>
        <v>102.09600307644492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152.72627096854382</v>
      </c>
      <c r="AC22">
        <f t="shared" si="1"/>
        <v>79.388620692019359</v>
      </c>
      <c r="AE22">
        <f t="shared" si="2"/>
        <v>305.46186103052321</v>
      </c>
      <c r="AF22">
        <f t="shared" si="3"/>
        <v>-15.27309305152616</v>
      </c>
      <c r="AG22">
        <f t="shared" si="4"/>
        <v>-38.879396989016655</v>
      </c>
      <c r="AH22">
        <f t="shared" si="5"/>
        <v>-347.82724253272482</v>
      </c>
      <c r="AI22">
        <f t="shared" si="6"/>
        <v>-96.517871542744444</v>
      </c>
      <c r="AJ22">
        <f t="shared" si="7"/>
        <v>73.337650276524457</v>
      </c>
      <c r="AK22">
        <f t="shared" si="28"/>
        <v>31.004052726327867</v>
      </c>
      <c r="AL22">
        <f t="shared" si="8"/>
        <v>7.8238314601078791</v>
      </c>
      <c r="AN22">
        <f t="shared" si="9"/>
        <v>92.390240855553785</v>
      </c>
      <c r="AO22">
        <f t="shared" si="10"/>
        <v>-4.6195120427776892</v>
      </c>
      <c r="AP22">
        <f t="shared" si="11"/>
        <v>-11.759493771220768</v>
      </c>
      <c r="AQ22">
        <f t="shared" si="12"/>
        <v>-105.20410831423044</v>
      </c>
      <c r="AR22">
        <f t="shared" si="13"/>
        <v>-29.192873272675111</v>
      </c>
      <c r="AS22">
        <f t="shared" si="14"/>
        <v>22.181764852638697</v>
      </c>
      <c r="AT22">
        <f t="shared" si="15"/>
        <v>9.3775107937206243</v>
      </c>
      <c r="AU22">
        <f t="shared" si="16"/>
        <v>2.3664023736842088</v>
      </c>
      <c r="AW22">
        <v>19</v>
      </c>
      <c r="AX22">
        <f>(R22*SUMPRODUCT(K23:$K$23, X23:$X$23)-$AZ$3*SUMPRODUCT(K22:$K$22, W23:$W$23))/Z22</f>
        <v>102.09600307644492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1.019566E-2</v>
      </c>
      <c r="O23">
        <f t="shared" si="30"/>
        <v>392.83256002763557</v>
      </c>
      <c r="P23">
        <f t="shared" si="31"/>
        <v>19.641628001381779</v>
      </c>
      <c r="Q23" s="5">
        <f t="shared" si="32"/>
        <v>50</v>
      </c>
      <c r="R23">
        <f t="shared" si="0"/>
        <v>50000</v>
      </c>
      <c r="S23">
        <f t="shared" si="20"/>
        <v>104.20039890458631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79.388620692019359</v>
      </c>
      <c r="AC23">
        <f t="shared" si="1"/>
        <v>79.388620692019359</v>
      </c>
      <c r="AE23">
        <f t="shared" si="2"/>
        <v>299.29285714218349</v>
      </c>
      <c r="AF23">
        <f t="shared" si="3"/>
        <v>-14.964642857109176</v>
      </c>
      <c r="AG23">
        <f t="shared" si="4"/>
        <v>-38.094201906421453</v>
      </c>
      <c r="AH23">
        <f t="shared" si="5"/>
        <v>-396.40111270503763</v>
      </c>
      <c r="AI23">
        <f t="shared" si="6"/>
        <v>-150.1671003263848</v>
      </c>
      <c r="AJ23">
        <f t="shared" si="7"/>
        <v>0</v>
      </c>
      <c r="AK23">
        <f t="shared" si="28"/>
        <v>37.790179154120032</v>
      </c>
      <c r="AL23">
        <f t="shared" si="8"/>
        <v>-112.37692117226476</v>
      </c>
      <c r="AN23">
        <f t="shared" si="9"/>
        <v>82.00412987038402</v>
      </c>
      <c r="AO23">
        <f t="shared" si="10"/>
        <v>-4.1002064935192006</v>
      </c>
      <c r="AP23">
        <f t="shared" si="11"/>
        <v>-10.437542379966551</v>
      </c>
      <c r="AQ23">
        <f t="shared" si="12"/>
        <v>-108.61110631713449</v>
      </c>
      <c r="AR23">
        <f t="shared" si="13"/>
        <v>-41.14472532023624</v>
      </c>
      <c r="AS23">
        <f t="shared" si="14"/>
        <v>0</v>
      </c>
      <c r="AT23">
        <f t="shared" si="15"/>
        <v>10.354242292215265</v>
      </c>
      <c r="AU23">
        <f t="shared" si="16"/>
        <v>-30.790483028020972</v>
      </c>
      <c r="AW23">
        <v>20</v>
      </c>
      <c r="AX23">
        <f>(R23*SUMPRODUCT(K$23:$K24, X$23:$X24)-$AZ$3*SUMPRODUCT(K$22:$K23, W$23:$W24))/Z23</f>
        <v>104.20039890458631</v>
      </c>
    </row>
    <row r="25" spans="5:50" x14ac:dyDescent="0.25">
      <c r="AN25" s="6">
        <f t="shared" ref="AN25:AU25" si="33">SUM(AN3:AN23)</f>
        <v>3775.4820472171918</v>
      </c>
      <c r="AO25" s="6">
        <f t="shared" si="33"/>
        <v>-483.3985223815863</v>
      </c>
      <c r="AP25" s="6">
        <f t="shared" si="33"/>
        <v>-2950.4541708301927</v>
      </c>
      <c r="AQ25" s="6">
        <f t="shared" si="33"/>
        <v>-1283.4663923546498</v>
      </c>
      <c r="AR25" s="6">
        <f t="shared" si="33"/>
        <v>-941.83703834923551</v>
      </c>
      <c r="AS25" s="6">
        <f t="shared" si="33"/>
        <v>-165.22712190512436</v>
      </c>
      <c r="AT25" s="6">
        <f t="shared" si="33"/>
        <v>367.16521106668381</v>
      </c>
      <c r="AU25" s="7">
        <f t="shared" si="33"/>
        <v>-739.89894918767607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1328.2479924338375</v>
      </c>
      <c r="K3">
        <v>1</v>
      </c>
      <c r="L3" s="2">
        <v>0</v>
      </c>
      <c r="O3">
        <f>$C$3</f>
        <v>1328.2479924338375</v>
      </c>
      <c r="P3">
        <f>O3*B5</f>
        <v>1062.59839394707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1328.2479924338375</v>
      </c>
      <c r="AF3">
        <f t="shared" ref="AF3:AF23" si="3">-$Z3*P3</f>
        <v>-1062.59839394707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-2254.2586055132324</v>
      </c>
      <c r="AJ3">
        <f t="shared" ref="AJ3:AJ23" si="7">AB3-AC3</f>
        <v>0</v>
      </c>
      <c r="AL3">
        <f t="shared" ref="AL3:AL23" si="8">SUM(AI3:AK3)</f>
        <v>-2254.2586055132324</v>
      </c>
      <c r="AN3">
        <f t="shared" ref="AN3:AN23" si="9">AE3*$K3</f>
        <v>1328.2479924338375</v>
      </c>
      <c r="AO3">
        <f t="shared" ref="AO3:AO23" si="10">AF3*$K3</f>
        <v>-1062.59839394707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-2254.2586055132324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-2254.2586055132324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446.86523718229756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353.3663798400234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349.09621569810542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-349.09621569810542</v>
      </c>
      <c r="AK4">
        <f t="shared" ref="AK4:AK23" si="28">H4*SUM(AB4:AB4, AE4:AF4)</f>
        <v>0</v>
      </c>
      <c r="AL4">
        <f t="shared" si="8"/>
        <v>-453.30821569810541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-97.76902148419174</v>
      </c>
      <c r="AR4">
        <f t="shared" si="13"/>
        <v>-97.76902148419174</v>
      </c>
      <c r="AS4">
        <f t="shared" si="14"/>
        <v>-327.51310225922259</v>
      </c>
      <c r="AT4">
        <f t="shared" si="15"/>
        <v>0</v>
      </c>
      <c r="AU4">
        <f t="shared" si="16"/>
        <v>-425.28212374341433</v>
      </c>
      <c r="AW4">
        <v>1</v>
      </c>
      <c r="AX4">
        <f>(R4*SUMPRODUCT(K5:$K$23, X5:$X$23)-$AZ$3*SUMPRODUCT(K4:$K$22, W5:$W$23))/Z4</f>
        <v>353.3663798400234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2.1892320000000002E-3</v>
      </c>
      <c r="O5">
        <f t="shared" ref="O5:O23" si="30">$C$3</f>
        <v>1328.2479924338375</v>
      </c>
      <c r="P5">
        <f t="shared" ref="P5:P23" si="31">O5*$C$5</f>
        <v>66.412399621691875</v>
      </c>
      <c r="Q5" s="5">
        <f t="shared" ref="Q5:Q23" si="32">$C$8</f>
        <v>50</v>
      </c>
      <c r="R5">
        <f t="shared" si="0"/>
        <v>50000</v>
      </c>
      <c r="S5">
        <f t="shared" si="20"/>
        <v>686.44415951908832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349.09621569810542</v>
      </c>
      <c r="AC5">
        <f t="shared" si="1"/>
        <v>669.88288801403542</v>
      </c>
      <c r="AE5">
        <f t="shared" si="2"/>
        <v>1296.2024497284422</v>
      </c>
      <c r="AF5">
        <f t="shared" si="3"/>
        <v>-64.810122486422102</v>
      </c>
      <c r="AG5">
        <f t="shared" si="4"/>
        <v>-48.793691280245184</v>
      </c>
      <c r="AH5">
        <f t="shared" si="5"/>
        <v>-108.13883975481602</v>
      </c>
      <c r="AI5">
        <f t="shared" si="6"/>
        <v>1074.4597962069588</v>
      </c>
      <c r="AJ5">
        <f t="shared" si="7"/>
        <v>-320.78667231592999</v>
      </c>
      <c r="AK5">
        <f t="shared" si="28"/>
        <v>136.55421011002684</v>
      </c>
      <c r="AL5">
        <f t="shared" si="8"/>
        <v>890.22733400105562</v>
      </c>
      <c r="AN5">
        <f t="shared" si="9"/>
        <v>1119.3518432503834</v>
      </c>
      <c r="AO5">
        <f t="shared" si="10"/>
        <v>-55.967592162519161</v>
      </c>
      <c r="AP5">
        <f t="shared" si="11"/>
        <v>-42.136402600515893</v>
      </c>
      <c r="AQ5">
        <f t="shared" si="12"/>
        <v>-93.384648078601046</v>
      </c>
      <c r="AR5">
        <f t="shared" si="13"/>
        <v>927.86320040874716</v>
      </c>
      <c r="AS5">
        <f t="shared" si="14"/>
        <v>-277.01934448759891</v>
      </c>
      <c r="AT5">
        <f t="shared" si="15"/>
        <v>117.92309667543185</v>
      </c>
      <c r="AU5">
        <f t="shared" si="16"/>
        <v>768.76695259658004</v>
      </c>
      <c r="AW5">
        <v>2</v>
      </c>
      <c r="AX5">
        <f>(R5*SUMPRODUCT(K6:$K$23, X6:$X$23)-$AZ$3*SUMPRODUCT(K5:$K$22, W6:$W$23))/Z5</f>
        <v>686.44415951908832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2.8741389999999999E-3</v>
      </c>
      <c r="O6">
        <f t="shared" si="30"/>
        <v>1328.2479924338375</v>
      </c>
      <c r="P6">
        <f t="shared" si="31"/>
        <v>66.412399621691875</v>
      </c>
      <c r="Q6" s="5">
        <f t="shared" si="32"/>
        <v>50</v>
      </c>
      <c r="R6">
        <f t="shared" si="0"/>
        <v>50000</v>
      </c>
      <c r="S6">
        <f t="shared" si="20"/>
        <v>972.94329282293268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669.88288801403542</v>
      </c>
      <c r="AC6">
        <f t="shared" si="1"/>
        <v>937.24628588155474</v>
      </c>
      <c r="AE6">
        <f t="shared" si="2"/>
        <v>1279.5149592184976</v>
      </c>
      <c r="AF6">
        <f t="shared" si="3"/>
        <v>-63.975747960924885</v>
      </c>
      <c r="AG6">
        <f t="shared" si="4"/>
        <v>-48.16551451638022</v>
      </c>
      <c r="AH6">
        <f t="shared" si="5"/>
        <v>-140.2398510625126</v>
      </c>
      <c r="AI6">
        <f t="shared" si="6"/>
        <v>1027.1338456786798</v>
      </c>
      <c r="AJ6">
        <f t="shared" si="7"/>
        <v>-267.36339786751932</v>
      </c>
      <c r="AK6">
        <f t="shared" si="28"/>
        <v>205.13392440075097</v>
      </c>
      <c r="AL6">
        <f t="shared" si="8"/>
        <v>964.90437221191144</v>
      </c>
      <c r="AN6">
        <f t="shared" si="9"/>
        <v>996.51979800727952</v>
      </c>
      <c r="AO6">
        <f t="shared" si="10"/>
        <v>-49.825989900363979</v>
      </c>
      <c r="AP6">
        <f t="shared" si="11"/>
        <v>-37.51256556320066</v>
      </c>
      <c r="AQ6">
        <f t="shared" si="12"/>
        <v>-109.22247297424616</v>
      </c>
      <c r="AR6">
        <f t="shared" si="13"/>
        <v>799.9587695694687</v>
      </c>
      <c r="AS6">
        <f t="shared" si="14"/>
        <v>-208.22962429467196</v>
      </c>
      <c r="AT6">
        <f t="shared" si="15"/>
        <v>159.76367875615352</v>
      </c>
      <c r="AU6">
        <f t="shared" si="16"/>
        <v>751.49282403095026</v>
      </c>
      <c r="AW6">
        <v>3</v>
      </c>
      <c r="AX6">
        <f>(R6*SUMPRODUCT(K7:$K$23, X7:$X$23)-$AZ$3*SUMPRODUCT(K6:$K$22, W7:$W$23))/Z6</f>
        <v>972.94329282293268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3.657909E-3</v>
      </c>
      <c r="O7">
        <f t="shared" si="30"/>
        <v>1328.2479924338375</v>
      </c>
      <c r="P7">
        <f t="shared" si="31"/>
        <v>66.412399621691875</v>
      </c>
      <c r="Q7" s="5">
        <f t="shared" si="32"/>
        <v>50</v>
      </c>
      <c r="R7">
        <f t="shared" si="0"/>
        <v>50000</v>
      </c>
      <c r="S7">
        <f t="shared" si="20"/>
        <v>1208.5363372307554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937.24628588155474</v>
      </c>
      <c r="AC7">
        <f t="shared" si="1"/>
        <v>1148.2950138301012</v>
      </c>
      <c r="AE7">
        <f t="shared" si="2"/>
        <v>1262.0394603413527</v>
      </c>
      <c r="AF7">
        <f t="shared" si="3"/>
        <v>-63.101973017067643</v>
      </c>
      <c r="AG7">
        <f t="shared" si="4"/>
        <v>-47.507674302177321</v>
      </c>
      <c r="AH7">
        <f t="shared" si="5"/>
        <v>-176.18506903909784</v>
      </c>
      <c r="AI7">
        <f t="shared" si="6"/>
        <v>975.24474398300993</v>
      </c>
      <c r="AJ7">
        <f t="shared" si="7"/>
        <v>-211.04872794854646</v>
      </c>
      <c r="AK7">
        <f t="shared" si="28"/>
        <v>223.65844105465143</v>
      </c>
      <c r="AL7">
        <f t="shared" si="8"/>
        <v>987.85445708911493</v>
      </c>
      <c r="AN7">
        <f t="shared" si="9"/>
        <v>889.75235022123456</v>
      </c>
      <c r="AO7">
        <f t="shared" si="10"/>
        <v>-44.487617511061735</v>
      </c>
      <c r="AP7">
        <f t="shared" si="11"/>
        <v>-33.493457369767299</v>
      </c>
      <c r="AQ7">
        <f t="shared" si="12"/>
        <v>-124.2125022057769</v>
      </c>
      <c r="AR7">
        <f t="shared" si="13"/>
        <v>687.55877313462861</v>
      </c>
      <c r="AS7">
        <f t="shared" si="14"/>
        <v>-148.79178314490315</v>
      </c>
      <c r="AT7">
        <f t="shared" si="15"/>
        <v>157.68177606852996</v>
      </c>
      <c r="AU7">
        <f t="shared" si="16"/>
        <v>696.4487660582555</v>
      </c>
      <c r="AW7">
        <v>4</v>
      </c>
      <c r="AX7">
        <f>(R7*SUMPRODUCT(K8:$K$23, X8:$X$23)-$AZ$3*SUMPRODUCT(K7:$K$22, W8:$W$23))/Z7</f>
        <v>1208.5363372307554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4.4868319999999996E-3</v>
      </c>
      <c r="O8">
        <f t="shared" si="30"/>
        <v>1328.2479924338375</v>
      </c>
      <c r="P8">
        <f t="shared" si="31"/>
        <v>66.412399621691875</v>
      </c>
      <c r="Q8" s="5">
        <f t="shared" si="32"/>
        <v>50</v>
      </c>
      <c r="R8">
        <f t="shared" si="0"/>
        <v>50000</v>
      </c>
      <c r="S8">
        <f t="shared" si="20"/>
        <v>1396.3382807025039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1148.2950138301012</v>
      </c>
      <c r="AC8">
        <f t="shared" si="1"/>
        <v>1307.5154881270073</v>
      </c>
      <c r="AE8">
        <f t="shared" si="2"/>
        <v>1243.7565067020168</v>
      </c>
      <c r="AF8">
        <f t="shared" si="3"/>
        <v>-62.187825335100847</v>
      </c>
      <c r="AG8">
        <f t="shared" si="4"/>
        <v>-46.819438605850962</v>
      </c>
      <c r="AH8">
        <f t="shared" si="5"/>
        <v>-213.15895330458684</v>
      </c>
      <c r="AI8">
        <f t="shared" si="6"/>
        <v>921.59028945647822</v>
      </c>
      <c r="AJ8">
        <f t="shared" si="7"/>
        <v>-159.2204742969061</v>
      </c>
      <c r="AK8">
        <f t="shared" si="28"/>
        <v>168.91511790178376</v>
      </c>
      <c r="AL8">
        <f t="shared" si="8"/>
        <v>931.2849330613559</v>
      </c>
      <c r="AN8">
        <f t="shared" si="9"/>
        <v>817.58755934916019</v>
      </c>
      <c r="AO8">
        <f t="shared" si="10"/>
        <v>-40.879377967458012</v>
      </c>
      <c r="AP8">
        <f t="shared" si="11"/>
        <v>-30.776916810957868</v>
      </c>
      <c r="AQ8">
        <f t="shared" si="12"/>
        <v>-140.12076113501882</v>
      </c>
      <c r="AR8">
        <f t="shared" si="13"/>
        <v>605.81050343572542</v>
      </c>
      <c r="AS8">
        <f t="shared" si="14"/>
        <v>-104.66411896328779</v>
      </c>
      <c r="AT8">
        <f t="shared" si="15"/>
        <v>111.03692582778355</v>
      </c>
      <c r="AU8">
        <f t="shared" si="16"/>
        <v>612.18331030022125</v>
      </c>
      <c r="AW8">
        <v>5</v>
      </c>
      <c r="AX8">
        <f>(R8*SUMPRODUCT(K9:$K$23, X9:$X$23)-$AZ$3*SUMPRODUCT(K8:$K$22, W9:$W$23))/Z8</f>
        <v>1396.3382807025039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5.3970320000000004E-3</v>
      </c>
      <c r="O9">
        <f t="shared" si="30"/>
        <v>1328.2479924338375</v>
      </c>
      <c r="P9">
        <f t="shared" si="31"/>
        <v>66.412399621691875</v>
      </c>
      <c r="Q9" s="5">
        <f t="shared" si="32"/>
        <v>50</v>
      </c>
      <c r="R9">
        <f t="shared" si="0"/>
        <v>50000</v>
      </c>
      <c r="S9">
        <f t="shared" si="20"/>
        <v>1545.2919780159866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1307.5154881270073</v>
      </c>
      <c r="AC9">
        <f t="shared" si="1"/>
        <v>1424.7146440440406</v>
      </c>
      <c r="AE9">
        <f t="shared" si="2"/>
        <v>1224.6063479681179</v>
      </c>
      <c r="AF9">
        <f t="shared" si="3"/>
        <v>-61.230317398405894</v>
      </c>
      <c r="AG9">
        <f t="shared" si="4"/>
        <v>-46.098558211414641</v>
      </c>
      <c r="AH9">
        <f t="shared" si="5"/>
        <v>-252.68600837781304</v>
      </c>
      <c r="AI9">
        <f t="shared" si="6"/>
        <v>864.59146398048415</v>
      </c>
      <c r="AJ9">
        <f t="shared" si="7"/>
        <v>-117.19915591703329</v>
      </c>
      <c r="AK9">
        <f t="shared" si="28"/>
        <v>128.98053727596874</v>
      </c>
      <c r="AL9">
        <f t="shared" si="8"/>
        <v>876.37284533941965</v>
      </c>
      <c r="AN9">
        <f t="shared" si="9"/>
        <v>765.0628564294426</v>
      </c>
      <c r="AO9">
        <f t="shared" si="10"/>
        <v>-38.253142821472125</v>
      </c>
      <c r="AP9">
        <f t="shared" si="11"/>
        <v>-28.799699332786748</v>
      </c>
      <c r="AQ9">
        <f t="shared" si="12"/>
        <v>-157.86352869233755</v>
      </c>
      <c r="AR9">
        <f t="shared" si="13"/>
        <v>540.14648558284603</v>
      </c>
      <c r="AS9">
        <f t="shared" si="14"/>
        <v>-73.219219503294198</v>
      </c>
      <c r="AT9">
        <f t="shared" si="15"/>
        <v>80.57954169181383</v>
      </c>
      <c r="AU9">
        <f t="shared" si="16"/>
        <v>547.50680777136563</v>
      </c>
      <c r="AW9">
        <v>6</v>
      </c>
      <c r="AX9">
        <f>(R9*SUMPRODUCT(K10:$K$23, X10:$X$23)-$AZ$3*SUMPRODUCT(K9:$K$22, W10:$W$23))/Z9</f>
        <v>1545.2919780159866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6.3737730000000001E-3</v>
      </c>
      <c r="O10">
        <f t="shared" si="30"/>
        <v>1328.2479924338375</v>
      </c>
      <c r="P10">
        <f t="shared" si="31"/>
        <v>66.412399621691875</v>
      </c>
      <c r="Q10" s="5">
        <f t="shared" si="32"/>
        <v>50</v>
      </c>
      <c r="R10">
        <f t="shared" si="0"/>
        <v>50000</v>
      </c>
      <c r="S10">
        <f t="shared" si="20"/>
        <v>1662.522282133114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1424.7146440440406</v>
      </c>
      <c r="AC10">
        <f t="shared" si="1"/>
        <v>1507.6999239906804</v>
      </c>
      <c r="AE10">
        <f t="shared" si="2"/>
        <v>1204.5549216121287</v>
      </c>
      <c r="AF10">
        <f t="shared" si="3"/>
        <v>-60.227746080606437</v>
      </c>
      <c r="AG10">
        <f t="shared" si="4"/>
        <v>-45.343750883633646</v>
      </c>
      <c r="AH10">
        <f t="shared" si="5"/>
        <v>-293.82174566684296</v>
      </c>
      <c r="AI10">
        <f t="shared" si="6"/>
        <v>805.16167898104561</v>
      </c>
      <c r="AJ10">
        <f t="shared" si="7"/>
        <v>-82.985279946639821</v>
      </c>
      <c r="AK10">
        <f t="shared" si="28"/>
        <v>134.87469552771705</v>
      </c>
      <c r="AL10">
        <f t="shared" si="8"/>
        <v>857.0510945621229</v>
      </c>
      <c r="AN10">
        <f t="shared" si="9"/>
        <v>714.99847115205239</v>
      </c>
      <c r="AO10">
        <f t="shared" si="10"/>
        <v>-35.749923557602621</v>
      </c>
      <c r="AP10">
        <f t="shared" si="11"/>
        <v>-26.915097000896381</v>
      </c>
      <c r="AQ10">
        <f t="shared" si="12"/>
        <v>-174.40640951585198</v>
      </c>
      <c r="AR10">
        <f t="shared" si="13"/>
        <v>477.92704107770135</v>
      </c>
      <c r="AS10">
        <f t="shared" si="14"/>
        <v>-49.258317097373855</v>
      </c>
      <c r="AT10">
        <f t="shared" si="15"/>
        <v>80.058783015349093</v>
      </c>
      <c r="AU10">
        <f t="shared" si="16"/>
        <v>508.72750699567666</v>
      </c>
      <c r="AW10">
        <v>7</v>
      </c>
      <c r="AX10">
        <f>(R10*SUMPRODUCT(K11:$K$23, X11:$X$23)-$AZ$3*SUMPRODUCT(K10:$K$22, W11:$W$23))/Z10</f>
        <v>1662.522282133114</v>
      </c>
    </row>
    <row r="11" spans="1:52" x14ac:dyDescent="0.25">
      <c r="A11" t="s">
        <v>33</v>
      </c>
      <c r="C11" s="24">
        <f>AU25</f>
        <v>3919.0496110036943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7.4983330000000003E-3</v>
      </c>
      <c r="O11">
        <f t="shared" si="30"/>
        <v>1328.2479924338375</v>
      </c>
      <c r="P11">
        <f t="shared" si="31"/>
        <v>66.412399621691875</v>
      </c>
      <c r="Q11" s="5">
        <f t="shared" si="32"/>
        <v>50</v>
      </c>
      <c r="R11">
        <f t="shared" si="0"/>
        <v>50000</v>
      </c>
      <c r="S11">
        <f t="shared" si="20"/>
        <v>1746.6932869980924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1507.6999239906804</v>
      </c>
      <c r="AC11">
        <f t="shared" si="1"/>
        <v>1556.3145772508062</v>
      </c>
      <c r="AE11">
        <f t="shared" si="2"/>
        <v>1183.4772184769708</v>
      </c>
      <c r="AF11">
        <f t="shared" si="3"/>
        <v>-59.173860923848544</v>
      </c>
      <c r="AG11">
        <f t="shared" si="4"/>
        <v>-44.550310831202786</v>
      </c>
      <c r="AH11">
        <f t="shared" si="5"/>
        <v>-340.00254359452936</v>
      </c>
      <c r="AI11">
        <f t="shared" si="6"/>
        <v>739.75050312739029</v>
      </c>
      <c r="AJ11">
        <f t="shared" si="7"/>
        <v>-48.614653260125806</v>
      </c>
      <c r="AK11">
        <f t="shared" si="28"/>
        <v>135.54816899950583</v>
      </c>
      <c r="AL11">
        <f t="shared" si="8"/>
        <v>826.68401886677032</v>
      </c>
      <c r="AN11">
        <f t="shared" si="9"/>
        <v>668.08101741259429</v>
      </c>
      <c r="AO11">
        <f t="shared" si="10"/>
        <v>-33.40405087062971</v>
      </c>
      <c r="AP11">
        <f t="shared" si="11"/>
        <v>-25.148956415451636</v>
      </c>
      <c r="AQ11">
        <f t="shared" si="12"/>
        <v>-191.93377084167605</v>
      </c>
      <c r="AR11">
        <f t="shared" si="13"/>
        <v>417.59423928483693</v>
      </c>
      <c r="AS11">
        <f t="shared" si="14"/>
        <v>-27.443305628630768</v>
      </c>
      <c r="AT11">
        <f t="shared" si="15"/>
        <v>76.517872283289975</v>
      </c>
      <c r="AU11">
        <f t="shared" si="16"/>
        <v>466.66880593949611</v>
      </c>
      <c r="AW11">
        <v>8</v>
      </c>
      <c r="AX11">
        <f>(R11*SUMPRODUCT(K12:$K$23, X12:$X$23)-$AZ$3*SUMPRODUCT(K11:$K$22, W12:$W$23))/Z11</f>
        <v>1746.6932869980924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8.7783159999999995E-3</v>
      </c>
      <c r="O12">
        <f t="shared" si="30"/>
        <v>1328.2479924338375</v>
      </c>
      <c r="P12">
        <f t="shared" si="31"/>
        <v>66.412399621691875</v>
      </c>
      <c r="Q12" s="5">
        <f t="shared" si="32"/>
        <v>50</v>
      </c>
      <c r="R12">
        <f t="shared" si="0"/>
        <v>50000</v>
      </c>
      <c r="S12">
        <f t="shared" si="20"/>
        <v>1797.1531532958395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1556.3145772508062</v>
      </c>
      <c r="AC12">
        <f t="shared" si="1"/>
        <v>1571.2053907731658</v>
      </c>
      <c r="AE12">
        <f t="shared" si="2"/>
        <v>1161.2535092896092</v>
      </c>
      <c r="AF12">
        <f t="shared" si="3"/>
        <v>-58.062675464480463</v>
      </c>
      <c r="AG12">
        <f t="shared" si="4"/>
        <v>-43.713731016516235</v>
      </c>
      <c r="AH12">
        <f t="shared" si="5"/>
        <v>-391.07670637452071</v>
      </c>
      <c r="AI12">
        <f t="shared" si="6"/>
        <v>668.40039643409182</v>
      </c>
      <c r="AJ12">
        <f t="shared" si="7"/>
        <v>-14.890813522359622</v>
      </c>
      <c r="AK12">
        <f t="shared" si="28"/>
        <v>138.02833083484103</v>
      </c>
      <c r="AL12">
        <f t="shared" si="8"/>
        <v>791.53791374657317</v>
      </c>
      <c r="AN12">
        <f t="shared" si="9"/>
        <v>623.19192029092028</v>
      </c>
      <c r="AO12">
        <f t="shared" si="10"/>
        <v>-31.159596014546015</v>
      </c>
      <c r="AP12">
        <f t="shared" si="11"/>
        <v>-23.459170420013365</v>
      </c>
      <c r="AQ12">
        <f t="shared" si="12"/>
        <v>-209.87307394720196</v>
      </c>
      <c r="AR12">
        <f t="shared" si="13"/>
        <v>358.70007990915894</v>
      </c>
      <c r="AS12">
        <f t="shared" si="14"/>
        <v>-7.991222071199755</v>
      </c>
      <c r="AT12">
        <f t="shared" si="15"/>
        <v>74.073524738053251</v>
      </c>
      <c r="AU12">
        <f t="shared" si="16"/>
        <v>424.78238257601237</v>
      </c>
      <c r="AW12">
        <v>9</v>
      </c>
      <c r="AX12">
        <f>(R12*SUMPRODUCT(K13:$K$23, X13:$X$23)-$AZ$3*SUMPRODUCT(K12:$K$22, W13:$W$23))/Z12</f>
        <v>1797.1531532958395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1.019566E-2</v>
      </c>
      <c r="O13">
        <f t="shared" si="30"/>
        <v>1328.2479924338375</v>
      </c>
      <c r="P13">
        <f t="shared" si="31"/>
        <v>66.412399621691875</v>
      </c>
      <c r="Q13" s="5">
        <f t="shared" si="32"/>
        <v>50</v>
      </c>
      <c r="R13">
        <f t="shared" si="0"/>
        <v>50000</v>
      </c>
      <c r="S13">
        <f t="shared" si="20"/>
        <v>1813.4607425253275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1571.2053907731658</v>
      </c>
      <c r="AC13">
        <f t="shared" si="1"/>
        <v>1553.4432364798699</v>
      </c>
      <c r="AE13">
        <f t="shared" si="2"/>
        <v>1137.8012282421894</v>
      </c>
      <c r="AF13">
        <f t="shared" si="3"/>
        <v>-56.890061412109468</v>
      </c>
      <c r="AG13">
        <f t="shared" si="4"/>
        <v>-42.83090336757521</v>
      </c>
      <c r="AH13">
        <f t="shared" si="5"/>
        <v>-445.69033877585395</v>
      </c>
      <c r="AI13">
        <f t="shared" si="6"/>
        <v>592.38992468665083</v>
      </c>
      <c r="AJ13">
        <f t="shared" si="7"/>
        <v>17.762154293295907</v>
      </c>
      <c r="AK13">
        <f t="shared" si="28"/>
        <v>137.11442602808782</v>
      </c>
      <c r="AL13">
        <f t="shared" si="8"/>
        <v>747.26650500803453</v>
      </c>
      <c r="AN13">
        <f t="shared" si="9"/>
        <v>580.58966259767772</v>
      </c>
      <c r="AO13">
        <f t="shared" si="10"/>
        <v>-29.029483129883882</v>
      </c>
      <c r="AP13">
        <f t="shared" si="11"/>
        <v>-21.855469231081781</v>
      </c>
      <c r="AQ13">
        <f t="shared" si="12"/>
        <v>-227.42390937008028</v>
      </c>
      <c r="AR13">
        <f t="shared" si="13"/>
        <v>302.28080086663175</v>
      </c>
      <c r="AS13">
        <f t="shared" si="14"/>
        <v>9.0635542590198952</v>
      </c>
      <c r="AT13">
        <f t="shared" si="15"/>
        <v>69.965839699354547</v>
      </c>
      <c r="AU13">
        <f t="shared" si="16"/>
        <v>381.31019482500619</v>
      </c>
      <c r="AW13">
        <v>10</v>
      </c>
      <c r="AX13">
        <f>(R13*SUMPRODUCT(K14:$K$23, X14:$X$23)-$AZ$3*SUMPRODUCT(K13:$K$22, W14:$W$23))/Z13</f>
        <v>1813.4607425253275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1.1804551E-2</v>
      </c>
      <c r="O14">
        <f t="shared" si="30"/>
        <v>1328.2479924338375</v>
      </c>
      <c r="P14">
        <f t="shared" si="31"/>
        <v>66.412399621691875</v>
      </c>
      <c r="Q14" s="5">
        <f t="shared" si="32"/>
        <v>50</v>
      </c>
      <c r="R14">
        <f t="shared" si="0"/>
        <v>50000</v>
      </c>
      <c r="S14">
        <f t="shared" si="20"/>
        <v>1794.1511520271902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1553.4432364798699</v>
      </c>
      <c r="AC14">
        <f t="shared" si="1"/>
        <v>1503.3908279696591</v>
      </c>
      <c r="AE14">
        <f t="shared" si="2"/>
        <v>1112.9919833331198</v>
      </c>
      <c r="AF14">
        <f t="shared" si="3"/>
        <v>-55.649599166655996</v>
      </c>
      <c r="AG14">
        <f t="shared" si="4"/>
        <v>-41.89699475072085</v>
      </c>
      <c r="AH14">
        <f t="shared" si="5"/>
        <v>-505.59958317861339</v>
      </c>
      <c r="AI14">
        <f t="shared" si="6"/>
        <v>509.84580623712969</v>
      </c>
      <c r="AJ14">
        <f t="shared" si="7"/>
        <v>50.052408510210853</v>
      </c>
      <c r="AK14">
        <f t="shared" si="28"/>
        <v>134.19438090122156</v>
      </c>
      <c r="AL14">
        <f t="shared" si="8"/>
        <v>694.09259564856211</v>
      </c>
      <c r="AN14">
        <f t="shared" si="9"/>
        <v>540.16565121694282</v>
      </c>
      <c r="AO14">
        <f t="shared" si="10"/>
        <v>-27.008282560847142</v>
      </c>
      <c r="AP14">
        <f t="shared" si="11"/>
        <v>-20.333765015792014</v>
      </c>
      <c r="AQ14">
        <f t="shared" si="12"/>
        <v>-245.38139734376608</v>
      </c>
      <c r="AR14">
        <f t="shared" si="13"/>
        <v>247.44220629653762</v>
      </c>
      <c r="AS14">
        <f t="shared" si="14"/>
        <v>24.291811839405145</v>
      </c>
      <c r="AT14">
        <f t="shared" si="15"/>
        <v>65.128227547589901</v>
      </c>
      <c r="AU14">
        <f t="shared" si="16"/>
        <v>336.86224568353265</v>
      </c>
      <c r="AW14">
        <v>11</v>
      </c>
      <c r="AX14">
        <f>(R14*SUMPRODUCT(K15:$K$23, X15:$X$23)-$AZ$3*SUMPRODUCT(K14:$K$22, W15:$W$23))/Z14</f>
        <v>1794.1511520271902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1.3628751999999999E-2</v>
      </c>
      <c r="O15">
        <f t="shared" si="30"/>
        <v>1328.2479924338375</v>
      </c>
      <c r="P15">
        <f t="shared" si="31"/>
        <v>66.412399621691875</v>
      </c>
      <c r="Q15" s="5">
        <f t="shared" si="32"/>
        <v>50</v>
      </c>
      <c r="R15">
        <f t="shared" si="0"/>
        <v>50000</v>
      </c>
      <c r="S15">
        <f t="shared" si="20"/>
        <v>1737.6835309306839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1503.3908279696591</v>
      </c>
      <c r="AC15">
        <f t="shared" si="1"/>
        <v>1421.6691356372285</v>
      </c>
      <c r="AE15">
        <f t="shared" si="2"/>
        <v>1086.6933717809536</v>
      </c>
      <c r="AF15">
        <f t="shared" si="3"/>
        <v>-54.334668589047681</v>
      </c>
      <c r="AG15">
        <f t="shared" si="4"/>
        <v>-40.907021052210766</v>
      </c>
      <c r="AH15">
        <f t="shared" si="5"/>
        <v>-571.00375100287624</v>
      </c>
      <c r="AI15">
        <f t="shared" si="6"/>
        <v>420.44793113681897</v>
      </c>
      <c r="AJ15">
        <f t="shared" si="7"/>
        <v>81.721692332430621</v>
      </c>
      <c r="AK15">
        <f t="shared" si="28"/>
        <v>131.60540066728521</v>
      </c>
      <c r="AL15">
        <f t="shared" si="8"/>
        <v>633.77502413653474</v>
      </c>
      <c r="AN15">
        <f t="shared" si="9"/>
        <v>501.3805599443096</v>
      </c>
      <c r="AO15">
        <f t="shared" si="10"/>
        <v>-25.069027997215478</v>
      </c>
      <c r="AP15">
        <f t="shared" si="11"/>
        <v>-18.873755608905398</v>
      </c>
      <c r="AQ15">
        <f t="shared" si="12"/>
        <v>-263.45074686425085</v>
      </c>
      <c r="AR15">
        <f t="shared" si="13"/>
        <v>193.98702947393789</v>
      </c>
      <c r="AS15">
        <f t="shared" si="14"/>
        <v>37.704902712418289</v>
      </c>
      <c r="AT15">
        <f t="shared" si="15"/>
        <v>60.720338590193634</v>
      </c>
      <c r="AU15">
        <f t="shared" si="16"/>
        <v>292.4122707765498</v>
      </c>
      <c r="AW15">
        <v>12</v>
      </c>
      <c r="AX15">
        <f>(R15*SUMPRODUCT(K16:$K$23, X16:$X$23)-$AZ$3*SUMPRODUCT(K15:$K$22, W16:$W$23))/Z15</f>
        <v>1737.6835309306839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1.5530428000000001E-2</v>
      </c>
      <c r="O16">
        <f t="shared" si="30"/>
        <v>1328.2479924338375</v>
      </c>
      <c r="P16">
        <f t="shared" si="31"/>
        <v>66.412399621691875</v>
      </c>
      <c r="Q16" s="5">
        <f t="shared" si="32"/>
        <v>50</v>
      </c>
      <c r="R16">
        <f t="shared" si="0"/>
        <v>50000</v>
      </c>
      <c r="S16">
        <f t="shared" si="20"/>
        <v>1646.1953818148488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1421.6691356372285</v>
      </c>
      <c r="AC16">
        <f t="shared" si="1"/>
        <v>1312.4341177296592</v>
      </c>
      <c r="AE16">
        <f t="shared" si="2"/>
        <v>1058.9496248946227</v>
      </c>
      <c r="AF16">
        <f t="shared" si="3"/>
        <v>-52.947481244731136</v>
      </c>
      <c r="AG16">
        <f t="shared" si="4"/>
        <v>-39.862647296542818</v>
      </c>
      <c r="AH16">
        <f t="shared" si="5"/>
        <v>-635.3035451458436</v>
      </c>
      <c r="AI16">
        <f t="shared" si="6"/>
        <v>330.83595120750522</v>
      </c>
      <c r="AJ16">
        <f t="shared" si="7"/>
        <v>109.23501790756927</v>
      </c>
      <c r="AK16">
        <f t="shared" si="28"/>
        <v>132.79361897700548</v>
      </c>
      <c r="AL16">
        <f t="shared" si="8"/>
        <v>572.86458809208</v>
      </c>
      <c r="AN16">
        <f t="shared" si="9"/>
        <v>463.24082645117261</v>
      </c>
      <c r="AO16">
        <f t="shared" si="10"/>
        <v>-23.162041322558629</v>
      </c>
      <c r="AP16">
        <f t="shared" si="11"/>
        <v>-17.438039774573479</v>
      </c>
      <c r="AQ16">
        <f t="shared" si="12"/>
        <v>-277.91552344145401</v>
      </c>
      <c r="AR16">
        <f t="shared" si="13"/>
        <v>144.72522191258653</v>
      </c>
      <c r="AS16">
        <f t="shared" si="14"/>
        <v>47.785200337500946</v>
      </c>
      <c r="AT16">
        <f t="shared" si="15"/>
        <v>58.09098408101481</v>
      </c>
      <c r="AU16">
        <f t="shared" si="16"/>
        <v>250.60140633110228</v>
      </c>
      <c r="AW16">
        <v>13</v>
      </c>
      <c r="AX16">
        <f>(R16*SUMPRODUCT(K17:$K$23, X17:$X$23)-$AZ$3*SUMPRODUCT(K16:$K$22, W17:$W$23))/Z16</f>
        <v>1646.1953818148488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1.7564712E-2</v>
      </c>
      <c r="O17">
        <f t="shared" si="30"/>
        <v>1328.2479924338375</v>
      </c>
      <c r="P17">
        <f t="shared" si="31"/>
        <v>66.412399621691875</v>
      </c>
      <c r="Q17" s="5">
        <f t="shared" si="32"/>
        <v>50</v>
      </c>
      <c r="R17">
        <f t="shared" si="0"/>
        <v>50000</v>
      </c>
      <c r="S17">
        <f t="shared" si="20"/>
        <v>1521.7648474129182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1312.4341177296592</v>
      </c>
      <c r="AC17">
        <f t="shared" si="1"/>
        <v>1179.7891305172643</v>
      </c>
      <c r="AE17">
        <f t="shared" si="2"/>
        <v>1029.7599834618943</v>
      </c>
      <c r="AF17">
        <f t="shared" si="3"/>
        <v>-51.487999173094721</v>
      </c>
      <c r="AG17">
        <f t="shared" si="4"/>
        <v>-38.763844904256032</v>
      </c>
      <c r="AH17">
        <f t="shared" si="5"/>
        <v>-700.17591932135315</v>
      </c>
      <c r="AI17">
        <f t="shared" si="6"/>
        <v>239.33222006319033</v>
      </c>
      <c r="AJ17">
        <f t="shared" si="7"/>
        <v>132.64498721239488</v>
      </c>
      <c r="AK17">
        <f t="shared" si="28"/>
        <v>141.33656649453891</v>
      </c>
      <c r="AL17">
        <f t="shared" si="8"/>
        <v>513.31377377012416</v>
      </c>
      <c r="AN17">
        <f t="shared" si="9"/>
        <v>424.29285719450314</v>
      </c>
      <c r="AO17">
        <f t="shared" si="10"/>
        <v>-21.21464285972516</v>
      </c>
      <c r="AP17">
        <f t="shared" si="11"/>
        <v>-15.971899058437236</v>
      </c>
      <c r="AQ17">
        <f t="shared" si="12"/>
        <v>-288.49406280957714</v>
      </c>
      <c r="AR17">
        <f t="shared" si="13"/>
        <v>98.612252466763579</v>
      </c>
      <c r="AS17">
        <f t="shared" si="14"/>
        <v>54.653823726641228</v>
      </c>
      <c r="AT17">
        <f t="shared" si="15"/>
        <v>58.235022322799246</v>
      </c>
      <c r="AU17">
        <f t="shared" si="16"/>
        <v>211.50109851620408</v>
      </c>
      <c r="AW17">
        <v>14</v>
      </c>
      <c r="AX17">
        <f>(R17*SUMPRODUCT(K18:$K$23, X18:$X$23)-$AZ$3*SUMPRODUCT(K17:$K$22, W18:$W$23))/Z17</f>
        <v>1521.7648474129182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1.9807176999999999E-2</v>
      </c>
      <c r="O18">
        <f t="shared" si="30"/>
        <v>1328.2479924338375</v>
      </c>
      <c r="P18">
        <f t="shared" si="31"/>
        <v>66.412399621691875</v>
      </c>
      <c r="Q18" s="5">
        <f t="shared" si="32"/>
        <v>50</v>
      </c>
      <c r="R18">
        <f t="shared" si="0"/>
        <v>50000</v>
      </c>
      <c r="S18">
        <f t="shared" si="20"/>
        <v>1365.2541425624163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1179.7891305172643</v>
      </c>
      <c r="AC18">
        <f t="shared" si="1"/>
        <v>1026.9005903450638</v>
      </c>
      <c r="AE18">
        <f t="shared" si="2"/>
        <v>999.06574536732853</v>
      </c>
      <c r="AF18">
        <f t="shared" si="3"/>
        <v>-49.953287268366431</v>
      </c>
      <c r="AG18">
        <f t="shared" si="4"/>
        <v>-37.608404117994326</v>
      </c>
      <c r="AH18">
        <f t="shared" si="5"/>
        <v>-767.80233721914726</v>
      </c>
      <c r="AI18">
        <f t="shared" si="6"/>
        <v>143.70171676182042</v>
      </c>
      <c r="AJ18">
        <f t="shared" si="7"/>
        <v>152.88854017220046</v>
      </c>
      <c r="AK18">
        <f t="shared" si="28"/>
        <v>149.23600136199747</v>
      </c>
      <c r="AL18">
        <f t="shared" si="8"/>
        <v>445.82625829601835</v>
      </c>
      <c r="AN18">
        <f t="shared" si="9"/>
        <v>384.67982889474899</v>
      </c>
      <c r="AO18">
        <f t="shared" si="10"/>
        <v>-19.233991444737452</v>
      </c>
      <c r="AP18">
        <f t="shared" si="11"/>
        <v>-14.480723143796155</v>
      </c>
      <c r="AQ18">
        <f t="shared" si="12"/>
        <v>-295.63426939220602</v>
      </c>
      <c r="AR18">
        <f t="shared" si="13"/>
        <v>55.330844914009297</v>
      </c>
      <c r="AS18">
        <f t="shared" si="14"/>
        <v>58.868135301532213</v>
      </c>
      <c r="AT18">
        <f t="shared" si="15"/>
        <v>57.461763387515965</v>
      </c>
      <c r="AU18">
        <f t="shared" si="16"/>
        <v>171.66074360305748</v>
      </c>
      <c r="AW18">
        <v>15</v>
      </c>
      <c r="AX18">
        <f>(R18*SUMPRODUCT(K19:$K$23, X19:$X$23)-$AZ$3*SUMPRODUCT(K18:$K$22, W19:$W$23))/Z18</f>
        <v>1365.2541425624163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2.2489294999999999E-2</v>
      </c>
      <c r="O19">
        <f t="shared" si="30"/>
        <v>1328.2479924338375</v>
      </c>
      <c r="P19">
        <f t="shared" si="31"/>
        <v>66.412399621691875</v>
      </c>
      <c r="Q19" s="5">
        <f t="shared" si="32"/>
        <v>50</v>
      </c>
      <c r="R19">
        <f t="shared" si="0"/>
        <v>50000</v>
      </c>
      <c r="S19">
        <f t="shared" si="20"/>
        <v>1172.036574382136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1026.9005903450638</v>
      </c>
      <c r="AC19">
        <f t="shared" si="1"/>
        <v>852.92696346470075</v>
      </c>
      <c r="AE19">
        <f t="shared" si="2"/>
        <v>966.60680364169468</v>
      </c>
      <c r="AF19">
        <f t="shared" si="3"/>
        <v>-48.330340182084733</v>
      </c>
      <c r="AG19">
        <f t="shared" si="4"/>
        <v>-36.386533582125594</v>
      </c>
      <c r="AH19">
        <f t="shared" si="5"/>
        <v>-845.78649468878916</v>
      </c>
      <c r="AI19">
        <f t="shared" si="6"/>
        <v>36.103435188695244</v>
      </c>
      <c r="AJ19">
        <f t="shared" si="7"/>
        <v>173.9736268803631</v>
      </c>
      <c r="AK19">
        <f t="shared" si="28"/>
        <v>142.77599574926307</v>
      </c>
      <c r="AL19">
        <f t="shared" si="8"/>
        <v>352.85305781832142</v>
      </c>
      <c r="AN19">
        <f t="shared" si="9"/>
        <v>346.73174255006336</v>
      </c>
      <c r="AO19">
        <f t="shared" si="10"/>
        <v>-17.336587127503169</v>
      </c>
      <c r="AP19">
        <f t="shared" si="11"/>
        <v>-13.052221592848923</v>
      </c>
      <c r="AQ19">
        <f t="shared" si="12"/>
        <v>-303.39226252483616</v>
      </c>
      <c r="AR19">
        <f t="shared" si="13"/>
        <v>12.950671304875144</v>
      </c>
      <c r="AS19">
        <f t="shared" si="14"/>
        <v>62.406118577604474</v>
      </c>
      <c r="AT19">
        <f t="shared" si="15"/>
        <v>51.215209342570596</v>
      </c>
      <c r="AU19">
        <f t="shared" si="16"/>
        <v>126.57199922505022</v>
      </c>
      <c r="AW19">
        <v>16</v>
      </c>
      <c r="AX19">
        <f>(R19*SUMPRODUCT(K20:$K$23, X20:$X$23)-$AZ$3*SUMPRODUCT(K19:$K$22, W20:$W$23))/Z19</f>
        <v>1172.036574382136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2.5348699999999998E-2</v>
      </c>
      <c r="O20">
        <f t="shared" si="30"/>
        <v>1328.2479924338375</v>
      </c>
      <c r="P20">
        <f t="shared" si="31"/>
        <v>66.412399621691875</v>
      </c>
      <c r="Q20" s="5">
        <f t="shared" si="32"/>
        <v>50</v>
      </c>
      <c r="R20">
        <f t="shared" si="0"/>
        <v>50000</v>
      </c>
      <c r="S20">
        <f t="shared" si="20"/>
        <v>934.12552253691092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852.92696346470075</v>
      </c>
      <c r="AC20">
        <f t="shared" si="1"/>
        <v>655.76203772866381</v>
      </c>
      <c r="AE20">
        <f t="shared" si="2"/>
        <v>932.43850972180553</v>
      </c>
      <c r="AF20">
        <f t="shared" si="3"/>
        <v>-46.621925486090277</v>
      </c>
      <c r="AG20">
        <f t="shared" si="4"/>
        <v>-35.100316922491118</v>
      </c>
      <c r="AH20">
        <f t="shared" si="5"/>
        <v>-922.35132381322705</v>
      </c>
      <c r="AI20">
        <f t="shared" si="6"/>
        <v>-71.635056500002975</v>
      </c>
      <c r="AJ20">
        <f t="shared" si="7"/>
        <v>197.16492573603693</v>
      </c>
      <c r="AK20">
        <f t="shared" si="28"/>
        <v>94.413774640132587</v>
      </c>
      <c r="AL20">
        <f t="shared" si="8"/>
        <v>219.94364387616656</v>
      </c>
      <c r="AN20">
        <f t="shared" si="9"/>
        <v>317.24862582014981</v>
      </c>
      <c r="AO20">
        <f t="shared" si="10"/>
        <v>-15.862431291007489</v>
      </c>
      <c r="AP20">
        <f t="shared" si="11"/>
        <v>-11.942371741847468</v>
      </c>
      <c r="AQ20">
        <f t="shared" si="12"/>
        <v>-313.8166076929237</v>
      </c>
      <c r="AR20">
        <f t="shared" si="13"/>
        <v>-24.372784905628905</v>
      </c>
      <c r="AS20">
        <f t="shared" si="14"/>
        <v>67.082495089517039</v>
      </c>
      <c r="AT20">
        <f t="shared" si="15"/>
        <v>32.122912074933268</v>
      </c>
      <c r="AU20">
        <f t="shared" si="16"/>
        <v>74.832622258821402</v>
      </c>
      <c r="AW20">
        <v>17</v>
      </c>
      <c r="AX20">
        <f>(R20*SUMPRODUCT(K21:$K$23, X21:$X$23)-$AZ$3*SUMPRODUCT(K20:$K$22, W21:$W$23))/Z20</f>
        <v>934.12552253691092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2.8197647999999999E-2</v>
      </c>
      <c r="O21">
        <f t="shared" si="30"/>
        <v>1328.2479924338375</v>
      </c>
      <c r="P21">
        <f t="shared" si="31"/>
        <v>66.412399621691875</v>
      </c>
      <c r="Q21" s="5">
        <f t="shared" si="32"/>
        <v>50</v>
      </c>
      <c r="R21">
        <f t="shared" si="0"/>
        <v>50000</v>
      </c>
      <c r="S21">
        <f t="shared" si="20"/>
        <v>654.89583369122613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655.76203772866381</v>
      </c>
      <c r="AC21">
        <f t="shared" si="1"/>
        <v>442.18000038278649</v>
      </c>
      <c r="AE21">
        <f t="shared" si="2"/>
        <v>896.82155174580737</v>
      </c>
      <c r="AF21">
        <f t="shared" si="3"/>
        <v>-44.841077587290371</v>
      </c>
      <c r="AG21">
        <f t="shared" si="4"/>
        <v>-33.759567371997356</v>
      </c>
      <c r="AH21">
        <f t="shared" si="5"/>
        <v>-989.74638126884781</v>
      </c>
      <c r="AI21">
        <f t="shared" si="6"/>
        <v>-171.52547448232815</v>
      </c>
      <c r="AJ21">
        <f t="shared" si="7"/>
        <v>213.58203734587732</v>
      </c>
      <c r="AK21">
        <f t="shared" si="28"/>
        <v>77.347190859812386</v>
      </c>
      <c r="AL21">
        <f t="shared" si="8"/>
        <v>119.40375372336156</v>
      </c>
      <c r="AN21">
        <f t="shared" si="9"/>
        <v>290.24110575724154</v>
      </c>
      <c r="AO21">
        <f t="shared" si="10"/>
        <v>-14.512055287862077</v>
      </c>
      <c r="AP21">
        <f t="shared" si="11"/>
        <v>-10.925712194204539</v>
      </c>
      <c r="AQ21">
        <f t="shared" si="12"/>
        <v>-320.31465296467405</v>
      </c>
      <c r="AR21">
        <f t="shared" si="13"/>
        <v>-55.51131468949913</v>
      </c>
      <c r="AS21">
        <f t="shared" si="14"/>
        <v>69.12220894834411</v>
      </c>
      <c r="AT21">
        <f t="shared" si="15"/>
        <v>25.032108292521645</v>
      </c>
      <c r="AU21">
        <f t="shared" si="16"/>
        <v>38.643002551366621</v>
      </c>
      <c r="AW21">
        <v>18</v>
      </c>
      <c r="AX21">
        <f>(R21*SUMPRODUCT(K22:$K$23, X22:$X$23)-$AZ$3*SUMPRODUCT(K21:$K$22, W22:$W$23))/Z21</f>
        <v>654.89583369122613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3.1331300999999999E-2</v>
      </c>
      <c r="O22">
        <f t="shared" si="30"/>
        <v>1328.2479924338375</v>
      </c>
      <c r="P22">
        <f t="shared" si="31"/>
        <v>66.412399621691875</v>
      </c>
      <c r="Q22" s="5">
        <f t="shared" si="32"/>
        <v>50</v>
      </c>
      <c r="R22">
        <f t="shared" si="0"/>
        <v>50000</v>
      </c>
      <c r="S22">
        <f t="shared" si="20"/>
        <v>339.7332894704706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442.18000038278649</v>
      </c>
      <c r="AC22">
        <f t="shared" si="1"/>
        <v>219.90419793834727</v>
      </c>
      <c r="AE22">
        <f t="shared" si="2"/>
        <v>859.75475024731429</v>
      </c>
      <c r="AF22">
        <f t="shared" si="3"/>
        <v>-42.987737512365719</v>
      </c>
      <c r="AG22">
        <f t="shared" si="4"/>
        <v>-32.364240531315552</v>
      </c>
      <c r="AH22">
        <f t="shared" si="5"/>
        <v>-1057.7311669618282</v>
      </c>
      <c r="AI22">
        <f t="shared" si="6"/>
        <v>-273.32839475819515</v>
      </c>
      <c r="AJ22">
        <f t="shared" si="7"/>
        <v>222.27580244443922</v>
      </c>
      <c r="AK22">
        <f t="shared" si="28"/>
        <v>88.126290918241452</v>
      </c>
      <c r="AL22">
        <f t="shared" si="8"/>
        <v>37.073698604485529</v>
      </c>
      <c r="AN22">
        <f t="shared" si="9"/>
        <v>260.04211518936086</v>
      </c>
      <c r="AO22">
        <f t="shared" si="10"/>
        <v>-13.002105759468046</v>
      </c>
      <c r="AP22">
        <f t="shared" si="11"/>
        <v>-9.7889142942677587</v>
      </c>
      <c r="AQ22">
        <f t="shared" si="12"/>
        <v>-319.92222186541392</v>
      </c>
      <c r="AR22">
        <f t="shared" si="13"/>
        <v>-82.671126729788853</v>
      </c>
      <c r="AS22">
        <f t="shared" si="14"/>
        <v>67.229718482436553</v>
      </c>
      <c r="AT22">
        <f t="shared" si="15"/>
        <v>26.65474902881359</v>
      </c>
      <c r="AU22">
        <f t="shared" si="16"/>
        <v>11.213340781461287</v>
      </c>
      <c r="AW22">
        <v>19</v>
      </c>
      <c r="AX22">
        <f>(R22*SUMPRODUCT(K23:$K$23, X23:$X$23)-$AZ$3*SUMPRODUCT(K22:$K$22, W23:$W$23))/Z22</f>
        <v>339.7332894704706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3.466458E-2</v>
      </c>
      <c r="O23">
        <f t="shared" si="30"/>
        <v>1328.2479924338375</v>
      </c>
      <c r="P23">
        <f t="shared" si="31"/>
        <v>66.412399621691875</v>
      </c>
      <c r="Q23" s="5">
        <f t="shared" si="32"/>
        <v>50</v>
      </c>
      <c r="R23">
        <f t="shared" si="0"/>
        <v>50000</v>
      </c>
      <c r="S23">
        <f t="shared" si="20"/>
        <v>355.61676282291575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219.90419793834727</v>
      </c>
      <c r="AC23">
        <f t="shared" si="1"/>
        <v>219.90419793834729</v>
      </c>
      <c r="AE23">
        <f t="shared" si="2"/>
        <v>821.3541654245131</v>
      </c>
      <c r="AF23">
        <f t="shared" si="3"/>
        <v>-41.067708271225662</v>
      </c>
      <c r="AG23">
        <f t="shared" si="4"/>
        <v>-30.918705320965366</v>
      </c>
      <c r="AH23">
        <f t="shared" si="5"/>
        <v>-1121.8928050370305</v>
      </c>
      <c r="AI23">
        <f t="shared" si="6"/>
        <v>-372.52505320470846</v>
      </c>
      <c r="AJ23">
        <f t="shared" si="7"/>
        <v>0</v>
      </c>
      <c r="AK23">
        <f t="shared" si="28"/>
        <v>103.91980906402085</v>
      </c>
      <c r="AL23">
        <f t="shared" si="8"/>
        <v>-268.6052441406876</v>
      </c>
      <c r="AN23">
        <f t="shared" si="9"/>
        <v>225.04524262353152</v>
      </c>
      <c r="AO23">
        <f t="shared" si="10"/>
        <v>-11.252262131176579</v>
      </c>
      <c r="AP23">
        <f t="shared" si="11"/>
        <v>-8.4715069740540745</v>
      </c>
      <c r="AQ23">
        <f t="shared" si="12"/>
        <v>-307.39070809565021</v>
      </c>
      <c r="AR23">
        <f t="shared" si="13"/>
        <v>-102.06923457734932</v>
      </c>
      <c r="AS23">
        <f t="shared" si="14"/>
        <v>0</v>
      </c>
      <c r="AT23">
        <f t="shared" si="15"/>
        <v>28.473294016980308</v>
      </c>
      <c r="AU23">
        <f t="shared" si="16"/>
        <v>-73.595940560369016</v>
      </c>
      <c r="AW23">
        <v>20</v>
      </c>
      <c r="AX23">
        <f>(R23*SUMPRODUCT(K$23:$K24, X$23:$X24)-$AZ$3*SUMPRODUCT(K$22:$K23, W$23:$W24))/Z23</f>
        <v>355.61676282291575</v>
      </c>
    </row>
    <row r="25" spans="5:50" x14ac:dyDescent="0.25">
      <c r="AN25" s="6">
        <f t="shared" ref="AN25:AU25" si="33">SUM(AN3:AN23)</f>
        <v>12256.452026786606</v>
      </c>
      <c r="AO25" s="6">
        <f t="shared" si="33"/>
        <v>-1609.0085956647088</v>
      </c>
      <c r="AP25" s="6">
        <f t="shared" si="33"/>
        <v>-2931.2848481433989</v>
      </c>
      <c r="AQ25" s="6">
        <f t="shared" si="33"/>
        <v>-4461.9225512397343</v>
      </c>
      <c r="AR25" s="6">
        <f t="shared" si="33"/>
        <v>3254.2360317387647</v>
      </c>
      <c r="AS25" s="6">
        <f t="shared" si="33"/>
        <v>-725.92206817576312</v>
      </c>
      <c r="AT25" s="6">
        <f t="shared" si="33"/>
        <v>1390.7356474406927</v>
      </c>
      <c r="AU25" s="7">
        <f t="shared" si="33"/>
        <v>3919.0496110036943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4090.2371301327557</v>
      </c>
      <c r="K3">
        <v>1</v>
      </c>
      <c r="L3" s="2">
        <v>0</v>
      </c>
      <c r="O3">
        <f>$C$3</f>
        <v>4090.2371301327557</v>
      </c>
      <c r="P3">
        <f>O3*B5</f>
        <v>3272.1897041062048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4090.2371301327557</v>
      </c>
      <c r="AF3">
        <f t="shared" ref="AF3:AF23" si="3">-$Z3*P3</f>
        <v>-3272.1897041062048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-1701.8607779734489</v>
      </c>
      <c r="AJ3">
        <f t="shared" ref="AJ3:AJ23" si="7">AB3-AC3</f>
        <v>0</v>
      </c>
      <c r="AL3">
        <f t="shared" ref="AL3:AL23" si="8">SUM(AI3:AK3)</f>
        <v>-1701.8607779734489</v>
      </c>
      <c r="AN3">
        <f t="shared" ref="AN3:AN23" si="9">AE3*$K3</f>
        <v>4090.2371301327557</v>
      </c>
      <c r="AO3">
        <f t="shared" ref="AO3:AO23" si="10">AF3*$K3</f>
        <v>-3272.1897041062048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-1701.8607779734489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-1701.8607779734489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1389.5324168704442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854.42647644238878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835.79609076105044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-835.79609076105044</v>
      </c>
      <c r="AK4">
        <f t="shared" ref="AK4:AK23" si="28">H4*SUM(AB4:AB4, AE4:AF4)</f>
        <v>0</v>
      </c>
      <c r="AL4">
        <f t="shared" si="8"/>
        <v>-1426.0236407610505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-553.73632610939103</v>
      </c>
      <c r="AR4">
        <f t="shared" si="13"/>
        <v>-553.73632610939103</v>
      </c>
      <c r="AS4">
        <f t="shared" si="14"/>
        <v>-784.12242308007353</v>
      </c>
      <c r="AT4">
        <f t="shared" si="15"/>
        <v>0</v>
      </c>
      <c r="AU4">
        <f t="shared" si="16"/>
        <v>-1337.8587491894646</v>
      </c>
      <c r="AW4">
        <v>1</v>
      </c>
      <c r="AX4">
        <f>(R4*SUMPRODUCT(K5:$K$23, X5:$X$23)-$AZ$3*SUMPRODUCT(K4:$K$22, W5:$W$23))/Z4</f>
        <v>854.42647644238878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1.3628751999999999E-2</v>
      </c>
      <c r="O5">
        <f t="shared" ref="O5:O23" si="30">$C$3</f>
        <v>4090.2371301327557</v>
      </c>
      <c r="P5">
        <f t="shared" ref="P5:P23" si="31">O5*$C$5</f>
        <v>204.5118565066378</v>
      </c>
      <c r="Q5" s="5">
        <f t="shared" ref="Q5:Q23" si="32">$C$8</f>
        <v>50</v>
      </c>
      <c r="R5">
        <f t="shared" si="0"/>
        <v>50000</v>
      </c>
      <c r="S5">
        <f t="shared" si="20"/>
        <v>1607.5710284176182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835.79609076105044</v>
      </c>
      <c r="AC5">
        <f t="shared" si="1"/>
        <v>1535.3620104166985</v>
      </c>
      <c r="AE5">
        <f t="shared" si="2"/>
        <v>3906.5114960321521</v>
      </c>
      <c r="AF5">
        <f t="shared" si="3"/>
        <v>-195.32557480160762</v>
      </c>
      <c r="AG5">
        <f t="shared" si="4"/>
        <v>-47.754095566402519</v>
      </c>
      <c r="AH5">
        <f t="shared" si="5"/>
        <v>-666.57915909748237</v>
      </c>
      <c r="AI5">
        <f t="shared" si="6"/>
        <v>2996.8526665666595</v>
      </c>
      <c r="AJ5">
        <f t="shared" si="7"/>
        <v>-699.56591965564803</v>
      </c>
      <c r="AK5">
        <f t="shared" si="28"/>
        <v>392.8592458360738</v>
      </c>
      <c r="AL5">
        <f t="shared" si="8"/>
        <v>2690.1459927470851</v>
      </c>
      <c r="AN5">
        <f t="shared" si="9"/>
        <v>3373.5168797732999</v>
      </c>
      <c r="AO5">
        <f t="shared" si="10"/>
        <v>-168.67584398866501</v>
      </c>
      <c r="AP5">
        <f t="shared" si="11"/>
        <v>-41.238646714644226</v>
      </c>
      <c r="AQ5">
        <f t="shared" si="12"/>
        <v>-575.63277292399425</v>
      </c>
      <c r="AR5">
        <f t="shared" si="13"/>
        <v>2587.9696161459965</v>
      </c>
      <c r="AS5">
        <f t="shared" si="14"/>
        <v>-604.11890272677113</v>
      </c>
      <c r="AT5">
        <f t="shared" si="15"/>
        <v>339.25851710640802</v>
      </c>
      <c r="AU5">
        <f t="shared" si="16"/>
        <v>2323.1092305256329</v>
      </c>
      <c r="AW5">
        <v>2</v>
      </c>
      <c r="AX5">
        <f>(R5*SUMPRODUCT(K6:$K$23, X6:$X$23)-$AZ$3*SUMPRODUCT(K5:$K$22, W6:$W$23))/Z5</f>
        <v>1607.5710284176182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1.5530428000000001E-2</v>
      </c>
      <c r="O6">
        <f t="shared" si="30"/>
        <v>4090.2371301327557</v>
      </c>
      <c r="P6">
        <f t="shared" si="31"/>
        <v>204.5118565066378</v>
      </c>
      <c r="Q6" s="5">
        <f t="shared" si="32"/>
        <v>50</v>
      </c>
      <c r="R6">
        <f t="shared" si="0"/>
        <v>50000</v>
      </c>
      <c r="S6">
        <f t="shared" si="20"/>
        <v>2260.4542715077723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1535.3620104166985</v>
      </c>
      <c r="AC6">
        <f t="shared" si="1"/>
        <v>2103.8008603688068</v>
      </c>
      <c r="AE6">
        <f t="shared" si="2"/>
        <v>3806.7765855515308</v>
      </c>
      <c r="AF6">
        <f t="shared" si="3"/>
        <v>-190.33882927757656</v>
      </c>
      <c r="AG6">
        <f t="shared" si="4"/>
        <v>-46.534913067839362</v>
      </c>
      <c r="AH6">
        <f t="shared" si="5"/>
        <v>-741.64154289913358</v>
      </c>
      <c r="AI6">
        <f t="shared" si="6"/>
        <v>2828.2613003069814</v>
      </c>
      <c r="AJ6">
        <f t="shared" si="7"/>
        <v>-568.43884995210828</v>
      </c>
      <c r="AK6">
        <f t="shared" si="28"/>
        <v>560.5158146159431</v>
      </c>
      <c r="AL6">
        <f t="shared" si="8"/>
        <v>2820.3382649708165</v>
      </c>
      <c r="AN6">
        <f t="shared" si="9"/>
        <v>2964.8174151943208</v>
      </c>
      <c r="AO6">
        <f t="shared" si="10"/>
        <v>-148.24087075971605</v>
      </c>
      <c r="AP6">
        <f t="shared" si="11"/>
        <v>-36.242610402127134</v>
      </c>
      <c r="AQ6">
        <f t="shared" si="12"/>
        <v>-577.60987880521168</v>
      </c>
      <c r="AR6">
        <f t="shared" si="13"/>
        <v>2202.724055227266</v>
      </c>
      <c r="AS6">
        <f t="shared" si="14"/>
        <v>-442.71508031429983</v>
      </c>
      <c r="AT6">
        <f t="shared" si="15"/>
        <v>436.54441265940795</v>
      </c>
      <c r="AU6">
        <f t="shared" si="16"/>
        <v>2196.5533875723745</v>
      </c>
      <c r="AW6">
        <v>3</v>
      </c>
      <c r="AX6">
        <f>(R6*SUMPRODUCT(K7:$K$23, X7:$X$23)-$AZ$3*SUMPRODUCT(K6:$K$22, W7:$W$23))/Z6</f>
        <v>2260.4542715077723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1.7564712E-2</v>
      </c>
      <c r="O7">
        <f t="shared" si="30"/>
        <v>4090.2371301327557</v>
      </c>
      <c r="P7">
        <f t="shared" si="31"/>
        <v>204.5118565066378</v>
      </c>
      <c r="Q7" s="5">
        <f t="shared" si="32"/>
        <v>50</v>
      </c>
      <c r="R7">
        <f t="shared" si="0"/>
        <v>50000</v>
      </c>
      <c r="S7">
        <f t="shared" si="20"/>
        <v>2800.6926260362484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2103.8008603688068</v>
      </c>
      <c r="AC7">
        <f t="shared" si="1"/>
        <v>2534.7495860279096</v>
      </c>
      <c r="AE7">
        <f t="shared" si="2"/>
        <v>3701.8438853224593</v>
      </c>
      <c r="AF7">
        <f t="shared" si="3"/>
        <v>-185.09219426612299</v>
      </c>
      <c r="AG7">
        <f t="shared" si="4"/>
        <v>-45.252191591179333</v>
      </c>
      <c r="AH7">
        <f t="shared" si="5"/>
        <v>-817.37234598163491</v>
      </c>
      <c r="AI7">
        <f t="shared" si="6"/>
        <v>2654.1271534835223</v>
      </c>
      <c r="AJ7">
        <f t="shared" si="7"/>
        <v>-430.94872565910282</v>
      </c>
      <c r="AK7">
        <f t="shared" si="28"/>
        <v>588.47185213421255</v>
      </c>
      <c r="AL7">
        <f t="shared" si="8"/>
        <v>2811.6502799586319</v>
      </c>
      <c r="AN7">
        <f t="shared" si="9"/>
        <v>2609.8425608870325</v>
      </c>
      <c r="AO7">
        <f t="shared" si="10"/>
        <v>-130.49212804435163</v>
      </c>
      <c r="AP7">
        <f t="shared" si="11"/>
        <v>-31.90331608967529</v>
      </c>
      <c r="AQ7">
        <f t="shared" si="12"/>
        <v>-576.25691485613049</v>
      </c>
      <c r="AR7">
        <f t="shared" si="13"/>
        <v>1871.1902018968754</v>
      </c>
      <c r="AS7">
        <f t="shared" si="14"/>
        <v>-303.82381338244505</v>
      </c>
      <c r="AT7">
        <f t="shared" si="15"/>
        <v>414.87943121353607</v>
      </c>
      <c r="AU7">
        <f t="shared" si="16"/>
        <v>1982.2458197279664</v>
      </c>
      <c r="AW7">
        <v>4</v>
      </c>
      <c r="AX7">
        <f>(R7*SUMPRODUCT(K8:$K$23, X8:$X$23)-$AZ$3*SUMPRODUCT(K7:$K$22, W8:$W$23))/Z7</f>
        <v>2800.6926260362484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1.9807176999999999E-2</v>
      </c>
      <c r="O8">
        <f t="shared" si="30"/>
        <v>4090.2371301327557</v>
      </c>
      <c r="P8">
        <f t="shared" si="31"/>
        <v>204.5118565066378</v>
      </c>
      <c r="Q8" s="5">
        <f t="shared" si="32"/>
        <v>50</v>
      </c>
      <c r="R8">
        <f t="shared" si="0"/>
        <v>50000</v>
      </c>
      <c r="S8">
        <f t="shared" si="20"/>
        <v>3225.4549346434342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2534.7495860279096</v>
      </c>
      <c r="AC8">
        <f t="shared" si="1"/>
        <v>2832.1656352987784</v>
      </c>
      <c r="AE8">
        <f t="shared" si="2"/>
        <v>3591.5023694062852</v>
      </c>
      <c r="AF8">
        <f t="shared" si="3"/>
        <v>-179.57511847031427</v>
      </c>
      <c r="AG8">
        <f t="shared" si="4"/>
        <v>-43.903351506783139</v>
      </c>
      <c r="AH8">
        <f t="shared" si="5"/>
        <v>-896.31816848440053</v>
      </c>
      <c r="AI8">
        <f t="shared" si="6"/>
        <v>2471.7057309447873</v>
      </c>
      <c r="AJ8">
        <f t="shared" si="7"/>
        <v>-297.41604927086883</v>
      </c>
      <c r="AK8">
        <f t="shared" si="28"/>
        <v>431.13407067988135</v>
      </c>
      <c r="AL8">
        <f t="shared" si="8"/>
        <v>2605.4237523538</v>
      </c>
      <c r="AN8">
        <f t="shared" si="9"/>
        <v>2360.8862673496869</v>
      </c>
      <c r="AO8">
        <f t="shared" si="10"/>
        <v>-118.04431336748435</v>
      </c>
      <c r="AP8">
        <f t="shared" si="11"/>
        <v>-28.860017063033464</v>
      </c>
      <c r="AQ8">
        <f t="shared" si="12"/>
        <v>-589.19778897449532</v>
      </c>
      <c r="AR8">
        <f t="shared" si="13"/>
        <v>1624.7841479446738</v>
      </c>
      <c r="AS8">
        <f t="shared" si="14"/>
        <v>-195.50744902587041</v>
      </c>
      <c r="AT8">
        <f t="shared" si="15"/>
        <v>283.40744406162383</v>
      </c>
      <c r="AU8">
        <f t="shared" si="16"/>
        <v>1712.6841429804274</v>
      </c>
      <c r="AW8">
        <v>5</v>
      </c>
      <c r="AX8">
        <f>(R8*SUMPRODUCT(K9:$K$23, X9:$X$23)-$AZ$3*SUMPRODUCT(K8:$K$22, W9:$W$23))/Z8</f>
        <v>3225.4549346434342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2.2489294999999999E-2</v>
      </c>
      <c r="O9">
        <f t="shared" si="30"/>
        <v>4090.2371301327557</v>
      </c>
      <c r="P9">
        <f t="shared" si="31"/>
        <v>204.5118565066378</v>
      </c>
      <c r="Q9" s="5">
        <f t="shared" si="32"/>
        <v>50</v>
      </c>
      <c r="R9">
        <f t="shared" si="0"/>
        <v>50000</v>
      </c>
      <c r="S9">
        <f t="shared" si="20"/>
        <v>3551.762846472775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2832.1656352987784</v>
      </c>
      <c r="AC9">
        <f t="shared" si="1"/>
        <v>3017.361949614281</v>
      </c>
      <c r="AE9">
        <f t="shared" si="2"/>
        <v>3474.8169894334455</v>
      </c>
      <c r="AF9">
        <f t="shared" si="3"/>
        <v>-173.74084947167228</v>
      </c>
      <c r="AG9">
        <f t="shared" si="4"/>
        <v>-42.476962568190565</v>
      </c>
      <c r="AH9">
        <f t="shared" si="5"/>
        <v>-987.35542352474044</v>
      </c>
      <c r="AI9">
        <f t="shared" si="6"/>
        <v>2271.2437538688418</v>
      </c>
      <c r="AJ9">
        <f t="shared" si="7"/>
        <v>-185.1963143155026</v>
      </c>
      <c r="AK9">
        <f t="shared" si="28"/>
        <v>320.1552206686008</v>
      </c>
      <c r="AL9">
        <f t="shared" si="8"/>
        <v>2406.2026602219403</v>
      </c>
      <c r="AN9">
        <f t="shared" si="9"/>
        <v>2170.8636541991204</v>
      </c>
      <c r="AO9">
        <f t="shared" si="10"/>
        <v>-108.54318270995601</v>
      </c>
      <c r="AP9">
        <f t="shared" si="11"/>
        <v>-26.537136908351584</v>
      </c>
      <c r="AQ9">
        <f t="shared" si="12"/>
        <v>-616.84227089488036</v>
      </c>
      <c r="AR9">
        <f t="shared" si="13"/>
        <v>1418.941063685932</v>
      </c>
      <c r="AS9">
        <f t="shared" si="14"/>
        <v>-115.69989120627361</v>
      </c>
      <c r="AT9">
        <f t="shared" si="15"/>
        <v>200.01437035821664</v>
      </c>
      <c r="AU9">
        <f t="shared" si="16"/>
        <v>1503.2555428378753</v>
      </c>
      <c r="AW9">
        <v>6</v>
      </c>
      <c r="AX9">
        <f>(R9*SUMPRODUCT(K10:$K$23, X10:$X$23)-$AZ$3*SUMPRODUCT(K9:$K$22, W10:$W$23))/Z9</f>
        <v>3551.762846472775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2.5348699999999998E-2</v>
      </c>
      <c r="O10">
        <f t="shared" si="30"/>
        <v>4090.2371301327557</v>
      </c>
      <c r="P10">
        <f t="shared" si="31"/>
        <v>204.5118565066378</v>
      </c>
      <c r="Q10" s="5">
        <f t="shared" si="32"/>
        <v>50</v>
      </c>
      <c r="R10">
        <f t="shared" si="0"/>
        <v>50000</v>
      </c>
      <c r="S10">
        <f t="shared" si="20"/>
        <v>3801.9325322510526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3017.361949614281</v>
      </c>
      <c r="AC10">
        <f t="shared" si="1"/>
        <v>3115.7184721200074</v>
      </c>
      <c r="AE10">
        <f t="shared" si="2"/>
        <v>3351.9867261190598</v>
      </c>
      <c r="AF10">
        <f t="shared" si="3"/>
        <v>-167.59933630595302</v>
      </c>
      <c r="AG10">
        <f t="shared" si="4"/>
        <v>-40.975457161456376</v>
      </c>
      <c r="AH10">
        <f t="shared" si="5"/>
        <v>-1076.7357810522922</v>
      </c>
      <c r="AI10">
        <f t="shared" si="6"/>
        <v>2066.6761515993585</v>
      </c>
      <c r="AJ10">
        <f t="shared" si="7"/>
        <v>-98.356522505726389</v>
      </c>
      <c r="AK10">
        <f t="shared" si="28"/>
        <v>325.59184031993789</v>
      </c>
      <c r="AL10">
        <f t="shared" si="8"/>
        <v>2293.9114694135701</v>
      </c>
      <c r="AN10">
        <f t="shared" si="9"/>
        <v>1989.6688324426907</v>
      </c>
      <c r="AO10">
        <f t="shared" si="10"/>
        <v>-99.483441622134549</v>
      </c>
      <c r="AP10">
        <f t="shared" si="11"/>
        <v>-24.322169707286783</v>
      </c>
      <c r="AQ10">
        <f t="shared" si="12"/>
        <v>-639.12771719594468</v>
      </c>
      <c r="AR10">
        <f t="shared" si="13"/>
        <v>1226.7355039173249</v>
      </c>
      <c r="AS10">
        <f t="shared" si="14"/>
        <v>-58.382363442014679</v>
      </c>
      <c r="AT10">
        <f t="shared" si="15"/>
        <v>193.26446961569138</v>
      </c>
      <c r="AU10">
        <f t="shared" si="16"/>
        <v>1361.6176100910018</v>
      </c>
      <c r="AW10">
        <v>7</v>
      </c>
      <c r="AX10">
        <f>(R10*SUMPRODUCT(K11:$K$23, X11:$X$23)-$AZ$3*SUMPRODUCT(K10:$K$22, W11:$W$23))/Z10</f>
        <v>3801.9325322510526</v>
      </c>
    </row>
    <row r="11" spans="1:52" x14ac:dyDescent="0.25">
      <c r="A11" t="s">
        <v>33</v>
      </c>
      <c r="C11" s="24">
        <f>AU25</f>
        <v>14768.97660891673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2.8197647999999999E-2</v>
      </c>
      <c r="O11">
        <f t="shared" si="30"/>
        <v>4090.2371301327557</v>
      </c>
      <c r="P11">
        <f t="shared" si="31"/>
        <v>204.5118565066378</v>
      </c>
      <c r="Q11" s="5">
        <f t="shared" si="32"/>
        <v>50</v>
      </c>
      <c r="R11">
        <f t="shared" si="0"/>
        <v>50000</v>
      </c>
      <c r="S11">
        <f t="shared" si="20"/>
        <v>3982.9820020111097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3115.7184721200074</v>
      </c>
      <c r="AC11">
        <f t="shared" si="1"/>
        <v>3139.4096006889658</v>
      </c>
      <c r="AE11">
        <f t="shared" si="2"/>
        <v>3223.948717054092</v>
      </c>
      <c r="AF11">
        <f t="shared" si="3"/>
        <v>-161.19743585270461</v>
      </c>
      <c r="AG11">
        <f t="shared" si="4"/>
        <v>-39.410291072163986</v>
      </c>
      <c r="AH11">
        <f t="shared" si="5"/>
        <v>-1155.4115176778259</v>
      </c>
      <c r="AI11">
        <f t="shared" si="6"/>
        <v>1867.9294724513975</v>
      </c>
      <c r="AJ11">
        <f t="shared" si="7"/>
        <v>-23.691128568958447</v>
      </c>
      <c r="AK11">
        <f t="shared" si="28"/>
        <v>318.19119229605184</v>
      </c>
      <c r="AL11">
        <f t="shared" si="8"/>
        <v>2162.4295361784907</v>
      </c>
      <c r="AN11">
        <f t="shared" si="9"/>
        <v>1819.9411913879924</v>
      </c>
      <c r="AO11">
        <f t="shared" si="10"/>
        <v>-90.997059569399624</v>
      </c>
      <c r="AP11">
        <f t="shared" si="11"/>
        <v>-22.247379962160323</v>
      </c>
      <c r="AQ11">
        <f t="shared" si="12"/>
        <v>-652.23773656903063</v>
      </c>
      <c r="AR11">
        <f t="shared" si="13"/>
        <v>1054.4590152874018</v>
      </c>
      <c r="AS11">
        <f t="shared" si="14"/>
        <v>-13.373804777054376</v>
      </c>
      <c r="AT11">
        <f t="shared" si="15"/>
        <v>179.62111324326202</v>
      </c>
      <c r="AU11">
        <f t="shared" si="16"/>
        <v>1220.7063237536095</v>
      </c>
      <c r="AW11">
        <v>8</v>
      </c>
      <c r="AX11">
        <f>(R11*SUMPRODUCT(K12:$K$23, X12:$X$23)-$AZ$3*SUMPRODUCT(K11:$K$22, W12:$W$23))/Z11</f>
        <v>3982.9820020111097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3.1331300999999999E-2</v>
      </c>
      <c r="O12">
        <f t="shared" si="30"/>
        <v>4090.2371301327557</v>
      </c>
      <c r="P12">
        <f t="shared" si="31"/>
        <v>204.5118565066378</v>
      </c>
      <c r="Q12" s="5">
        <f t="shared" si="32"/>
        <v>50</v>
      </c>
      <c r="R12">
        <f t="shared" si="0"/>
        <v>50000</v>
      </c>
      <c r="S12">
        <f t="shared" si="20"/>
        <v>4095.9701886359708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3139.4096006889658</v>
      </c>
      <c r="AC12">
        <f t="shared" si="1"/>
        <v>3095.0307831813848</v>
      </c>
      <c r="AE12">
        <f t="shared" si="2"/>
        <v>3090.6987222209655</v>
      </c>
      <c r="AF12">
        <f t="shared" si="3"/>
        <v>-154.5349361110483</v>
      </c>
      <c r="AG12">
        <f t="shared" si="4"/>
        <v>-37.78141246936277</v>
      </c>
      <c r="AH12">
        <f t="shared" si="5"/>
        <v>-1234.7756920795825</v>
      </c>
      <c r="AI12">
        <f t="shared" si="6"/>
        <v>1663.6066815609718</v>
      </c>
      <c r="AJ12">
        <f t="shared" si="7"/>
        <v>44.378817507581061</v>
      </c>
      <c r="AK12">
        <f t="shared" si="28"/>
        <v>315.32225877486201</v>
      </c>
      <c r="AL12">
        <f t="shared" si="8"/>
        <v>2023.3077578434149</v>
      </c>
      <c r="AN12">
        <f t="shared" si="9"/>
        <v>1658.6373744694711</v>
      </c>
      <c r="AO12">
        <f t="shared" si="10"/>
        <v>-82.931868723473571</v>
      </c>
      <c r="AP12">
        <f t="shared" si="11"/>
        <v>-20.2755649819212</v>
      </c>
      <c r="AQ12">
        <f t="shared" si="12"/>
        <v>-662.64793046469595</v>
      </c>
      <c r="AR12">
        <f t="shared" si="13"/>
        <v>892.78201029938032</v>
      </c>
      <c r="AS12">
        <f t="shared" si="14"/>
        <v>23.816092077696698</v>
      </c>
      <c r="AT12">
        <f t="shared" si="15"/>
        <v>169.21910882025099</v>
      </c>
      <c r="AU12">
        <f t="shared" si="16"/>
        <v>1085.8172111973281</v>
      </c>
      <c r="AW12">
        <v>9</v>
      </c>
      <c r="AX12">
        <f>(R12*SUMPRODUCT(K13:$K$23, X13:$X$23)-$AZ$3*SUMPRODUCT(K12:$K$22, W13:$W$23))/Z12</f>
        <v>4095.9701886359708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3.466458E-2</v>
      </c>
      <c r="O13">
        <f t="shared" si="30"/>
        <v>4090.2371301327557</v>
      </c>
      <c r="P13">
        <f t="shared" si="31"/>
        <v>204.5118565066378</v>
      </c>
      <c r="Q13" s="5">
        <f t="shared" si="32"/>
        <v>50</v>
      </c>
      <c r="R13">
        <f t="shared" si="0"/>
        <v>50000</v>
      </c>
      <c r="S13">
        <f t="shared" si="20"/>
        <v>4142.2607525660815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3095.0307831813848</v>
      </c>
      <c r="AC13">
        <f t="shared" si="1"/>
        <v>2990.2086928231315</v>
      </c>
      <c r="AE13">
        <f t="shared" si="2"/>
        <v>2952.6539618864294</v>
      </c>
      <c r="AF13">
        <f t="shared" si="3"/>
        <v>-147.63269809432148</v>
      </c>
      <c r="AG13">
        <f t="shared" si="4"/>
        <v>-36.09392154961192</v>
      </c>
      <c r="AH13">
        <f t="shared" si="5"/>
        <v>-1309.6767950572232</v>
      </c>
      <c r="AI13">
        <f t="shared" si="6"/>
        <v>1459.250547185273</v>
      </c>
      <c r="AJ13">
        <f t="shared" si="7"/>
        <v>104.82209035825326</v>
      </c>
      <c r="AK13">
        <f t="shared" si="28"/>
        <v>305.03269082852961</v>
      </c>
      <c r="AL13">
        <f t="shared" si="8"/>
        <v>1869.105328372056</v>
      </c>
      <c r="AN13">
        <f t="shared" si="9"/>
        <v>1506.660675826271</v>
      </c>
      <c r="AO13">
        <f t="shared" si="10"/>
        <v>-75.333033791313554</v>
      </c>
      <c r="AP13">
        <f t="shared" si="11"/>
        <v>-18.417766842009108</v>
      </c>
      <c r="AQ13">
        <f t="shared" si="12"/>
        <v>-668.29318661310811</v>
      </c>
      <c r="AR13">
        <f t="shared" si="13"/>
        <v>744.61668857984034</v>
      </c>
      <c r="AS13">
        <f t="shared" si="14"/>
        <v>53.487920880436363</v>
      </c>
      <c r="AT13">
        <f t="shared" si="15"/>
        <v>155.65005789543844</v>
      </c>
      <c r="AU13">
        <f t="shared" si="16"/>
        <v>953.75466735571524</v>
      </c>
      <c r="AW13">
        <v>10</v>
      </c>
      <c r="AX13">
        <f>(R13*SUMPRODUCT(K14:$K$23, X14:$X$23)-$AZ$3*SUMPRODUCT(K13:$K$22, W14:$W$23))/Z13</f>
        <v>4142.2607525660815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3.8375247000000001E-2</v>
      </c>
      <c r="O14">
        <f t="shared" si="30"/>
        <v>4090.2371301327557</v>
      </c>
      <c r="P14">
        <f t="shared" si="31"/>
        <v>204.5118565066378</v>
      </c>
      <c r="Q14" s="5">
        <f t="shared" si="32"/>
        <v>50</v>
      </c>
      <c r="R14">
        <f t="shared" si="0"/>
        <v>50000</v>
      </c>
      <c r="S14">
        <f t="shared" si="20"/>
        <v>4119.3484406440602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2990.2086928231315</v>
      </c>
      <c r="AC14">
        <f t="shared" si="1"/>
        <v>2829.8168268763379</v>
      </c>
      <c r="AE14">
        <f t="shared" si="2"/>
        <v>2809.8185971746448</v>
      </c>
      <c r="AF14">
        <f t="shared" si="3"/>
        <v>-140.49092985873224</v>
      </c>
      <c r="AG14">
        <f t="shared" si="4"/>
        <v>-34.347869179450818</v>
      </c>
      <c r="AH14">
        <f t="shared" si="5"/>
        <v>-1385.1131546649801</v>
      </c>
      <c r="AI14">
        <f t="shared" si="6"/>
        <v>1249.8666434714817</v>
      </c>
      <c r="AJ14">
        <f t="shared" si="7"/>
        <v>160.39186594679359</v>
      </c>
      <c r="AK14">
        <f t="shared" si="28"/>
        <v>290.90016891114686</v>
      </c>
      <c r="AL14">
        <f t="shared" si="8"/>
        <v>1701.1586783294222</v>
      </c>
      <c r="AN14">
        <f t="shared" si="9"/>
        <v>1363.6823221304812</v>
      </c>
      <c r="AO14">
        <f t="shared" si="10"/>
        <v>-68.184116106524058</v>
      </c>
      <c r="AP14">
        <f t="shared" si="11"/>
        <v>-16.66996654160025</v>
      </c>
      <c r="AQ14">
        <f t="shared" si="12"/>
        <v>-672.23354741345759</v>
      </c>
      <c r="AR14">
        <f t="shared" si="13"/>
        <v>606.59469206889935</v>
      </c>
      <c r="AS14">
        <f t="shared" si="14"/>
        <v>77.842588281356413</v>
      </c>
      <c r="AT14">
        <f t="shared" si="15"/>
        <v>141.18186072502718</v>
      </c>
      <c r="AU14">
        <f t="shared" si="16"/>
        <v>825.61914107528298</v>
      </c>
      <c r="AW14">
        <v>11</v>
      </c>
      <c r="AX14">
        <f>(R14*SUMPRODUCT(K15:$K$23, X15:$X$23)-$AZ$3*SUMPRODUCT(K14:$K$22, W15:$W$23))/Z14</f>
        <v>4119.3484406440602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4.2655799000000001E-2</v>
      </c>
      <c r="O15">
        <f t="shared" si="30"/>
        <v>4090.2371301327557</v>
      </c>
      <c r="P15">
        <f t="shared" si="31"/>
        <v>204.5118565066378</v>
      </c>
      <c r="Q15" s="5">
        <f t="shared" si="32"/>
        <v>50</v>
      </c>
      <c r="R15">
        <f t="shared" si="0"/>
        <v>50000</v>
      </c>
      <c r="S15">
        <f t="shared" si="20"/>
        <v>4021.4488842055584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2829.8168268763379</v>
      </c>
      <c r="AC15">
        <f t="shared" si="1"/>
        <v>2617.0989888257345</v>
      </c>
      <c r="AE15">
        <f t="shared" si="2"/>
        <v>2661.8653538953549</v>
      </c>
      <c r="AF15">
        <f t="shared" si="3"/>
        <v>-133.09326769476777</v>
      </c>
      <c r="AG15">
        <f t="shared" si="4"/>
        <v>-32.539254683859362</v>
      </c>
      <c r="AH15">
        <f t="shared" si="5"/>
        <v>-1465.1358037969489</v>
      </c>
      <c r="AI15">
        <f t="shared" si="6"/>
        <v>1031.0970277197789</v>
      </c>
      <c r="AJ15">
        <f t="shared" si="7"/>
        <v>212.7178380506034</v>
      </c>
      <c r="AK15">
        <f t="shared" si="28"/>
        <v>278.11076458869246</v>
      </c>
      <c r="AL15">
        <f t="shared" si="8"/>
        <v>1521.9256303590748</v>
      </c>
      <c r="AN15">
        <f t="shared" si="9"/>
        <v>1228.1362675886733</v>
      </c>
      <c r="AO15">
        <f t="shared" si="10"/>
        <v>-61.406813379433679</v>
      </c>
      <c r="AP15">
        <f t="shared" si="11"/>
        <v>-15.013020376508244</v>
      </c>
      <c r="AQ15">
        <f t="shared" si="12"/>
        <v>-675.9870160045873</v>
      </c>
      <c r="AR15">
        <f t="shared" si="13"/>
        <v>475.72941782814411</v>
      </c>
      <c r="AS15">
        <f t="shared" si="14"/>
        <v>98.144142148547701</v>
      </c>
      <c r="AT15">
        <f t="shared" si="15"/>
        <v>128.31524926621682</v>
      </c>
      <c r="AU15">
        <f t="shared" si="16"/>
        <v>702.18880924290863</v>
      </c>
      <c r="AW15">
        <v>12</v>
      </c>
      <c r="AX15">
        <f>(R15*SUMPRODUCT(K16:$K$23, X16:$X$23)-$AZ$3*SUMPRODUCT(K15:$K$22, W16:$W$23))/Z15</f>
        <v>4021.4488842055584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4.7231987000000003E-2</v>
      </c>
      <c r="O16">
        <f t="shared" si="30"/>
        <v>4090.2371301327557</v>
      </c>
      <c r="P16">
        <f t="shared" si="31"/>
        <v>204.5118565066378</v>
      </c>
      <c r="Q16" s="5">
        <f t="shared" si="32"/>
        <v>50</v>
      </c>
      <c r="R16">
        <f t="shared" si="0"/>
        <v>50000</v>
      </c>
      <c r="S16">
        <f t="shared" si="20"/>
        <v>3849.7963423869646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2617.0989888257345</v>
      </c>
      <c r="AC16">
        <f t="shared" si="1"/>
        <v>2362.0016212123064</v>
      </c>
      <c r="AE16">
        <f t="shared" si="2"/>
        <v>2509.5215105654656</v>
      </c>
      <c r="AF16">
        <f t="shared" si="3"/>
        <v>-125.4760755282733</v>
      </c>
      <c r="AG16">
        <f t="shared" si="4"/>
        <v>-30.676968482803034</v>
      </c>
      <c r="AH16">
        <f t="shared" si="5"/>
        <v>-1536.8936542177348</v>
      </c>
      <c r="AI16">
        <f t="shared" si="6"/>
        <v>816.4748123366544</v>
      </c>
      <c r="AJ16">
        <f t="shared" si="7"/>
        <v>255.0973676134281</v>
      </c>
      <c r="AK16">
        <f t="shared" si="28"/>
        <v>273.56259998530209</v>
      </c>
      <c r="AL16">
        <f t="shared" si="8"/>
        <v>1345.1347799353846</v>
      </c>
      <c r="AN16">
        <f t="shared" si="9"/>
        <v>1097.7980361124585</v>
      </c>
      <c r="AO16">
        <f t="shared" si="10"/>
        <v>-54.889901805622927</v>
      </c>
      <c r="AP16">
        <f t="shared" si="11"/>
        <v>-13.419735839090917</v>
      </c>
      <c r="AQ16">
        <f t="shared" si="12"/>
        <v>-672.31893737932364</v>
      </c>
      <c r="AR16">
        <f t="shared" si="13"/>
        <v>357.16946108842086</v>
      </c>
      <c r="AS16">
        <f t="shared" si="14"/>
        <v>111.59314156282213</v>
      </c>
      <c r="AT16">
        <f t="shared" si="15"/>
        <v>119.6708152344201</v>
      </c>
      <c r="AU16">
        <f t="shared" si="16"/>
        <v>588.43341788566306</v>
      </c>
      <c r="AW16">
        <v>13</v>
      </c>
      <c r="AX16">
        <f>(R16*SUMPRODUCT(K17:$K$23, X17:$X$23)-$AZ$3*SUMPRODUCT(K16:$K$22, W17:$W$23))/Z16</f>
        <v>3849.7963423869646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5.2092880000000001E-2</v>
      </c>
      <c r="O17">
        <f t="shared" si="30"/>
        <v>4090.2371301327557</v>
      </c>
      <c r="P17">
        <f t="shared" si="31"/>
        <v>204.5118565066378</v>
      </c>
      <c r="Q17" s="5">
        <f t="shared" si="32"/>
        <v>50</v>
      </c>
      <c r="R17">
        <f t="shared" si="0"/>
        <v>50000</v>
      </c>
      <c r="S17">
        <f t="shared" si="20"/>
        <v>3608.5215187523568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2362.0016212123064</v>
      </c>
      <c r="AC17">
        <f t="shared" si="1"/>
        <v>2076.498243354029</v>
      </c>
      <c r="AE17">
        <f t="shared" si="2"/>
        <v>2353.6980925525054</v>
      </c>
      <c r="AF17">
        <f t="shared" si="3"/>
        <v>-117.68490462762529</v>
      </c>
      <c r="AG17">
        <f t="shared" si="4"/>
        <v>-28.772147160036564</v>
      </c>
      <c r="AH17">
        <f t="shared" si="5"/>
        <v>-1598.0516379384405</v>
      </c>
      <c r="AI17">
        <f t="shared" si="6"/>
        <v>609.18940282640301</v>
      </c>
      <c r="AJ17">
        <f t="shared" si="7"/>
        <v>285.50337785827742</v>
      </c>
      <c r="AK17">
        <f t="shared" si="28"/>
        <v>283.69751372376442</v>
      </c>
      <c r="AL17">
        <f t="shared" si="8"/>
        <v>1178.3902944084448</v>
      </c>
      <c r="AN17">
        <f t="shared" si="9"/>
        <v>969.79617066204378</v>
      </c>
      <c r="AO17">
        <f t="shared" si="10"/>
        <v>-48.489808533102192</v>
      </c>
      <c r="AP17">
        <f t="shared" si="11"/>
        <v>-11.85501157766087</v>
      </c>
      <c r="AQ17">
        <f t="shared" si="12"/>
        <v>-658.44653734337612</v>
      </c>
      <c r="AR17">
        <f t="shared" si="13"/>
        <v>251.00481320790456</v>
      </c>
      <c r="AS17">
        <f t="shared" si="14"/>
        <v>117.63619277856021</v>
      </c>
      <c r="AT17">
        <f t="shared" si="15"/>
        <v>116.89212108647357</v>
      </c>
      <c r="AU17">
        <f t="shared" si="16"/>
        <v>485.53312707293833</v>
      </c>
      <c r="AW17">
        <v>14</v>
      </c>
      <c r="AX17">
        <f>(R17*SUMPRODUCT(K18:$K$23, X18:$X$23)-$AZ$3*SUMPRODUCT(K17:$K$22, W18:$W$23))/Z17</f>
        <v>3608.5215187523568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5.7568810999999998E-2</v>
      </c>
      <c r="O18">
        <f t="shared" si="30"/>
        <v>4090.2371301327557</v>
      </c>
      <c r="P18">
        <f t="shared" si="31"/>
        <v>204.5118565066378</v>
      </c>
      <c r="Q18" s="5">
        <f t="shared" si="32"/>
        <v>50</v>
      </c>
      <c r="R18">
        <f t="shared" si="0"/>
        <v>50000</v>
      </c>
      <c r="S18">
        <f t="shared" si="20"/>
        <v>3295.4048299516817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2076.498243354029</v>
      </c>
      <c r="AC18">
        <f t="shared" si="1"/>
        <v>1768.1855387139396</v>
      </c>
      <c r="AE18">
        <f t="shared" si="2"/>
        <v>2194.6615109857648</v>
      </c>
      <c r="AF18">
        <f t="shared" si="3"/>
        <v>-109.73307554928824</v>
      </c>
      <c r="AG18">
        <f t="shared" si="4"/>
        <v>-26.82804738651587</v>
      </c>
      <c r="AH18">
        <f t="shared" si="5"/>
        <v>-1656.3783019203318</v>
      </c>
      <c r="AI18">
        <f t="shared" si="6"/>
        <v>401.72208612962936</v>
      </c>
      <c r="AJ18">
        <f t="shared" si="7"/>
        <v>308.31270464008935</v>
      </c>
      <c r="AK18">
        <f t="shared" si="28"/>
        <v>291.71601018321439</v>
      </c>
      <c r="AL18">
        <f t="shared" si="8"/>
        <v>1001.7508009529331</v>
      </c>
      <c r="AN18">
        <f t="shared" si="9"/>
        <v>845.03148911135077</v>
      </c>
      <c r="AO18">
        <f t="shared" si="10"/>
        <v>-42.251574455567543</v>
      </c>
      <c r="AP18">
        <f t="shared" si="11"/>
        <v>-10.329859397221842</v>
      </c>
      <c r="AQ18">
        <f t="shared" si="12"/>
        <v>-637.7711624307733</v>
      </c>
      <c r="AR18">
        <f t="shared" si="13"/>
        <v>154.67889282778827</v>
      </c>
      <c r="AS18">
        <f t="shared" si="14"/>
        <v>118.71258625068796</v>
      </c>
      <c r="AT18">
        <f t="shared" si="15"/>
        <v>112.32220242110154</v>
      </c>
      <c r="AU18">
        <f t="shared" si="16"/>
        <v>385.71368149957777</v>
      </c>
      <c r="AW18">
        <v>15</v>
      </c>
      <c r="AX18">
        <f>(R18*SUMPRODUCT(K19:$K$23, X19:$X$23)-$AZ$3*SUMPRODUCT(K18:$K$22, W19:$W$23))/Z18</f>
        <v>3295.4048299516817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6.3742958000000002E-2</v>
      </c>
      <c r="O19">
        <f t="shared" si="30"/>
        <v>4090.2371301327557</v>
      </c>
      <c r="P19">
        <f t="shared" si="31"/>
        <v>204.5118565066378</v>
      </c>
      <c r="Q19" s="5">
        <f t="shared" si="32"/>
        <v>50</v>
      </c>
      <c r="R19">
        <f t="shared" si="0"/>
        <v>50000</v>
      </c>
      <c r="S19">
        <f t="shared" si="20"/>
        <v>2901.1031652485162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1768.1855387139396</v>
      </c>
      <c r="AC19">
        <f t="shared" si="1"/>
        <v>1441.8289990618716</v>
      </c>
      <c r="AE19">
        <f t="shared" si="2"/>
        <v>2032.8206793569248</v>
      </c>
      <c r="AF19">
        <f t="shared" si="3"/>
        <v>-101.64103396784625</v>
      </c>
      <c r="AG19">
        <f t="shared" si="4"/>
        <v>-24.849667814870017</v>
      </c>
      <c r="AH19">
        <f t="shared" si="5"/>
        <v>-1710.0990977806907</v>
      </c>
      <c r="AI19">
        <f t="shared" si="6"/>
        <v>196.23087979351794</v>
      </c>
      <c r="AJ19">
        <f t="shared" si="7"/>
        <v>326.35653965206802</v>
      </c>
      <c r="AK19">
        <f t="shared" si="28"/>
        <v>271.53340451316154</v>
      </c>
      <c r="AL19">
        <f t="shared" si="8"/>
        <v>794.12082395874745</v>
      </c>
      <c r="AN19">
        <f t="shared" si="9"/>
        <v>729.19356018365465</v>
      </c>
      <c r="AO19">
        <f t="shared" si="10"/>
        <v>-36.459678009182738</v>
      </c>
      <c r="AP19">
        <f t="shared" si="11"/>
        <v>-8.9138298952362636</v>
      </c>
      <c r="AQ19">
        <f t="shared" si="12"/>
        <v>-613.43002953513803</v>
      </c>
      <c r="AR19">
        <f t="shared" si="13"/>
        <v>70.39002274409772</v>
      </c>
      <c r="AS19">
        <f t="shared" si="14"/>
        <v>117.06742727223373</v>
      </c>
      <c r="AT19">
        <f t="shared" si="15"/>
        <v>97.401808214769531</v>
      </c>
      <c r="AU19">
        <f t="shared" si="16"/>
        <v>284.85925823110097</v>
      </c>
      <c r="AW19">
        <v>16</v>
      </c>
      <c r="AX19">
        <f>(R19*SUMPRODUCT(K20:$K$23, X20:$X$23)-$AZ$3*SUMPRODUCT(K19:$K$22, W20:$W$23))/Z19</f>
        <v>2901.1031652485162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7.0809242999999994E-2</v>
      </c>
      <c r="O20">
        <f t="shared" si="30"/>
        <v>4090.2371301327557</v>
      </c>
      <c r="P20">
        <f t="shared" si="31"/>
        <v>204.5118565066378</v>
      </c>
      <c r="Q20" s="5">
        <f t="shared" si="32"/>
        <v>50</v>
      </c>
      <c r="R20">
        <f t="shared" si="0"/>
        <v>50000</v>
      </c>
      <c r="S20">
        <f t="shared" si="20"/>
        <v>2387.9177830918461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1441.8289990618716</v>
      </c>
      <c r="AC20">
        <f t="shared" si="1"/>
        <v>1090.8765388748886</v>
      </c>
      <c r="AE20">
        <f t="shared" si="2"/>
        <v>1868.5499791033462</v>
      </c>
      <c r="AF20">
        <f t="shared" si="3"/>
        <v>-93.427498955167309</v>
      </c>
      <c r="AG20">
        <f t="shared" si="4"/>
        <v>-22.841584969948908</v>
      </c>
      <c r="AH20">
        <f t="shared" si="5"/>
        <v>-1759.5861667724098</v>
      </c>
      <c r="AI20">
        <f t="shared" si="6"/>
        <v>-7.3052715941796578</v>
      </c>
      <c r="AJ20">
        <f t="shared" si="7"/>
        <v>350.95246018698299</v>
      </c>
      <c r="AK20">
        <f t="shared" si="28"/>
        <v>174.68046532110574</v>
      </c>
      <c r="AL20">
        <f t="shared" si="8"/>
        <v>518.3276539139091</v>
      </c>
      <c r="AN20">
        <f t="shared" si="9"/>
        <v>635.74692268304909</v>
      </c>
      <c r="AO20">
        <f t="shared" si="10"/>
        <v>-31.787346134152454</v>
      </c>
      <c r="AP20">
        <f t="shared" si="11"/>
        <v>-7.7715166927548625</v>
      </c>
      <c r="AQ20">
        <f t="shared" si="12"/>
        <v>-598.67357214497667</v>
      </c>
      <c r="AR20">
        <f t="shared" si="13"/>
        <v>-2.4855122888349253</v>
      </c>
      <c r="AS20">
        <f t="shared" si="14"/>
        <v>119.40646440668715</v>
      </c>
      <c r="AT20">
        <f t="shared" si="15"/>
        <v>59.432484826563972</v>
      </c>
      <c r="AU20">
        <f t="shared" si="16"/>
        <v>176.35343694441622</v>
      </c>
      <c r="AW20">
        <v>17</v>
      </c>
      <c r="AX20">
        <f>(R20*SUMPRODUCT(K21:$K$23, X21:$X$23)-$AZ$3*SUMPRODUCT(K20:$K$22, W21:$W$23))/Z20</f>
        <v>2387.9177830918461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7.8963489999999997E-2</v>
      </c>
      <c r="O21">
        <f t="shared" si="30"/>
        <v>4090.2371301327557</v>
      </c>
      <c r="P21">
        <f t="shared" si="31"/>
        <v>204.5118565066378</v>
      </c>
      <c r="Q21" s="5">
        <f t="shared" si="32"/>
        <v>50</v>
      </c>
      <c r="R21">
        <f t="shared" si="0"/>
        <v>50000</v>
      </c>
      <c r="S21">
        <f t="shared" si="20"/>
        <v>1737.5002330439879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1090.8765388748886</v>
      </c>
      <c r="AC21">
        <f t="shared" si="1"/>
        <v>723.13084241336264</v>
      </c>
      <c r="AE21">
        <f t="shared" si="2"/>
        <v>1702.3172517228854</v>
      </c>
      <c r="AF21">
        <f t="shared" si="3"/>
        <v>-85.115862586144274</v>
      </c>
      <c r="AG21">
        <f t="shared" si="4"/>
        <v>-20.809517853890707</v>
      </c>
      <c r="AH21">
        <f t="shared" si="5"/>
        <v>-1803.6512663587109</v>
      </c>
      <c r="AI21">
        <f t="shared" si="6"/>
        <v>-207.25939507586031</v>
      </c>
      <c r="AJ21">
        <f t="shared" si="7"/>
        <v>367.74569646152599</v>
      </c>
      <c r="AK21">
        <f t="shared" si="28"/>
        <v>138.92439770699661</v>
      </c>
      <c r="AL21">
        <f t="shared" si="8"/>
        <v>299.4106990926623</v>
      </c>
      <c r="AN21">
        <f t="shared" si="9"/>
        <v>550.9261463753495</v>
      </c>
      <c r="AO21">
        <f t="shared" si="10"/>
        <v>-27.546307318767475</v>
      </c>
      <c r="AP21">
        <f t="shared" si="11"/>
        <v>-6.7346480026387638</v>
      </c>
      <c r="AQ21">
        <f t="shared" si="12"/>
        <v>-583.72118391817912</v>
      </c>
      <c r="AR21">
        <f t="shared" si="13"/>
        <v>-67.075992864235829</v>
      </c>
      <c r="AS21">
        <f t="shared" si="14"/>
        <v>119.01466615145848</v>
      </c>
      <c r="AT21">
        <f t="shared" si="15"/>
        <v>44.960528355551965</v>
      </c>
      <c r="AU21">
        <f t="shared" si="16"/>
        <v>96.899201642774628</v>
      </c>
      <c r="AW21">
        <v>18</v>
      </c>
      <c r="AX21">
        <f>(R21*SUMPRODUCT(K22:$K$23, X22:$X$23)-$AZ$3*SUMPRODUCT(K21:$K$22, W22:$W$23))/Z21</f>
        <v>1737.5002330439879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8.8363973999999998E-2</v>
      </c>
      <c r="O22">
        <f t="shared" si="30"/>
        <v>4090.2371301327557</v>
      </c>
      <c r="P22">
        <f t="shared" si="31"/>
        <v>204.5118565066378</v>
      </c>
      <c r="Q22" s="5">
        <f t="shared" si="32"/>
        <v>50</v>
      </c>
      <c r="R22">
        <f t="shared" si="0"/>
        <v>50000</v>
      </c>
      <c r="S22">
        <f t="shared" si="20"/>
        <v>943.69224215584666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723.13084241336264</v>
      </c>
      <c r="AC22">
        <f t="shared" si="1"/>
        <v>354.12260850258974</v>
      </c>
      <c r="AE22">
        <f t="shared" si="2"/>
        <v>1534.8705618346639</v>
      </c>
      <c r="AF22">
        <f t="shared" si="3"/>
        <v>-76.743528091733197</v>
      </c>
      <c r="AG22">
        <f t="shared" si="4"/>
        <v>-18.762610980758065</v>
      </c>
      <c r="AH22">
        <f t="shared" si="5"/>
        <v>-1838.8116945937343</v>
      </c>
      <c r="AI22">
        <f t="shared" si="6"/>
        <v>-399.44727183156169</v>
      </c>
      <c r="AJ22">
        <f t="shared" si="7"/>
        <v>369.0082339107729</v>
      </c>
      <c r="AK22">
        <f t="shared" si="28"/>
        <v>152.68805133094057</v>
      </c>
      <c r="AL22">
        <f t="shared" si="8"/>
        <v>122.24901341015178</v>
      </c>
      <c r="AN22">
        <f t="shared" si="9"/>
        <v>464.23818807230316</v>
      </c>
      <c r="AO22">
        <f t="shared" si="10"/>
        <v>-23.211909403615159</v>
      </c>
      <c r="AP22">
        <f t="shared" si="11"/>
        <v>-5.6749544501009836</v>
      </c>
      <c r="AQ22">
        <f t="shared" si="12"/>
        <v>-556.16846822833986</v>
      </c>
      <c r="AR22">
        <f t="shared" si="13"/>
        <v>-120.81714400975291</v>
      </c>
      <c r="AS22">
        <f t="shared" si="14"/>
        <v>111.61052804982462</v>
      </c>
      <c r="AT22">
        <f t="shared" si="15"/>
        <v>46.182151155103227</v>
      </c>
      <c r="AU22">
        <f t="shared" si="16"/>
        <v>36.975535195174942</v>
      </c>
      <c r="AW22">
        <v>19</v>
      </c>
      <c r="AX22">
        <f>(R22*SUMPRODUCT(K23:$K$23, X23:$X$23)-$AZ$3*SUMPRODUCT(K22:$K$22, W23:$W$23))/Z22</f>
        <v>943.69224215584666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9.9562517000000003E-2</v>
      </c>
      <c r="O23">
        <f t="shared" si="30"/>
        <v>4090.2371301327557</v>
      </c>
      <c r="P23">
        <f t="shared" si="31"/>
        <v>204.5118565066378</v>
      </c>
      <c r="Q23" s="5">
        <f t="shared" si="32"/>
        <v>50</v>
      </c>
      <c r="R23">
        <f t="shared" si="0"/>
        <v>50000</v>
      </c>
      <c r="S23">
        <f t="shared" si="20"/>
        <v>1059.8074094729532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354.12260850258974</v>
      </c>
      <c r="AC23">
        <f t="shared" si="1"/>
        <v>354.1226085025898</v>
      </c>
      <c r="AE23">
        <f t="shared" si="2"/>
        <v>1366.7062798108539</v>
      </c>
      <c r="AF23">
        <f t="shared" si="3"/>
        <v>-68.335313990542701</v>
      </c>
      <c r="AG23">
        <f t="shared" si="4"/>
        <v>-16.706932096214373</v>
      </c>
      <c r="AH23">
        <f t="shared" si="5"/>
        <v>-1868.0527747361116</v>
      </c>
      <c r="AI23">
        <f t="shared" si="6"/>
        <v>-586.38874101201486</v>
      </c>
      <c r="AJ23">
        <f t="shared" si="7"/>
        <v>0</v>
      </c>
      <c r="AK23">
        <f t="shared" si="28"/>
        <v>171.69408237214941</v>
      </c>
      <c r="AL23">
        <f t="shared" si="8"/>
        <v>-414.69465863986545</v>
      </c>
      <c r="AN23">
        <f t="shared" si="9"/>
        <v>374.467871817721</v>
      </c>
      <c r="AO23">
        <f t="shared" si="10"/>
        <v>-18.723393590886051</v>
      </c>
      <c r="AP23">
        <f t="shared" si="11"/>
        <v>-4.5775814445942293</v>
      </c>
      <c r="AQ23">
        <f t="shared" si="12"/>
        <v>-511.83327195615988</v>
      </c>
      <c r="AR23">
        <f t="shared" si="13"/>
        <v>-160.66637517391916</v>
      </c>
      <c r="AS23">
        <f t="shared" si="14"/>
        <v>0</v>
      </c>
      <c r="AT23">
        <f t="shared" si="15"/>
        <v>47.042966421792741</v>
      </c>
      <c r="AU23">
        <f t="shared" si="16"/>
        <v>-113.62340875212641</v>
      </c>
      <c r="AW23">
        <v>20</v>
      </c>
      <c r="AX23">
        <f>(R23*SUMPRODUCT(K$23:$K24, X$23:$X24)-$AZ$3*SUMPRODUCT(K$22:$K23, W$23:$W24))/Z23</f>
        <v>1059.8074094729532</v>
      </c>
    </row>
    <row r="25" spans="5:50" x14ac:dyDescent="0.25">
      <c r="AN25" s="6">
        <f t="shared" ref="AN25:AU25" si="33">SUM(AN3:AN23)</f>
        <v>32804.088956399733</v>
      </c>
      <c r="AO25" s="6">
        <f t="shared" si="33"/>
        <v>-4707.8822954195539</v>
      </c>
      <c r="AP25" s="6">
        <f t="shared" si="33"/>
        <v>-2870.9129368886156</v>
      </c>
      <c r="AQ25" s="6">
        <f t="shared" si="33"/>
        <v>-12292.166249761198</v>
      </c>
      <c r="AR25" s="6">
        <f t="shared" si="33"/>
        <v>12933.127474330366</v>
      </c>
      <c r="AS25" s="6">
        <f t="shared" si="33"/>
        <v>-1449.4119780944914</v>
      </c>
      <c r="AT25" s="6">
        <f t="shared" si="33"/>
        <v>3285.2611126808556</v>
      </c>
      <c r="AU25" s="7">
        <f t="shared" si="33"/>
        <v>14768.97660891673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354.62393019608106</v>
      </c>
      <c r="K3">
        <v>1</v>
      </c>
      <c r="L3" s="2">
        <v>0</v>
      </c>
      <c r="O3">
        <f>$C$3</f>
        <v>354.62393019608106</v>
      </c>
      <c r="P3">
        <f>O3*B5</f>
        <v>283.69914415686486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354.62393019608106</v>
      </c>
      <c r="AF3">
        <f t="shared" ref="AF3:AF23" si="4">-$Z3*P3</f>
        <v>-283.69914415686486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-2448.9834179607838</v>
      </c>
      <c r="AJ3">
        <f t="shared" ref="AJ3:AJ23" si="8">AB3-AC3</f>
        <v>0</v>
      </c>
      <c r="AL3">
        <f t="shared" ref="AL3:AL23" si="9">SUM(AI3:AK3)</f>
        <v>-2448.9834179607838</v>
      </c>
      <c r="AN3">
        <f t="shared" ref="AN3:AN23" si="10">AE3*$K3</f>
        <v>354.62393019608106</v>
      </c>
      <c r="AO3">
        <f t="shared" ref="AO3:AO23" si="11">AF3*$K3</f>
        <v>-283.69914415686486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-2448.9834179607838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-2448.9834179607838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131.40748540746043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17.720945085167763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17.522224125914363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-17.522224125914363</v>
      </c>
      <c r="AK4">
        <f>G4*MAX(0, SUM(AB4, AE4:AF4))</f>
        <v>0</v>
      </c>
      <c r="AL4">
        <f t="shared" si="9"/>
        <v>-138.91252412591436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-113.88526128154609</v>
      </c>
      <c r="AR4">
        <f t="shared" si="14"/>
        <v>-113.88526128154609</v>
      </c>
      <c r="AS4">
        <f t="shared" si="15"/>
        <v>-16.438900577835032</v>
      </c>
      <c r="AT4">
        <f t="shared" si="16"/>
        <v>0</v>
      </c>
      <c r="AU4">
        <f t="shared" si="17"/>
        <v>-130.32416185938112</v>
      </c>
      <c r="AW4">
        <v>1</v>
      </c>
      <c r="AX4">
        <f>(R4*SUMPRODUCT(K5:$K$23, X5:$X$23)-$AZ$3*SUMPRODUCT(K4:$K$22, W5:$W$23))/Z4</f>
        <v>17.720945085167763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354.62393019608106</v>
      </c>
      <c r="P5">
        <f t="shared" ref="P5:P23" si="30">O5*$C$5</f>
        <v>17.731196509804054</v>
      </c>
      <c r="Q5" s="5">
        <f t="shared" ref="Q5:Q23" si="31">$C$8</f>
        <v>50</v>
      </c>
      <c r="R5">
        <f t="shared" si="0"/>
        <v>100000</v>
      </c>
      <c r="S5">
        <f t="shared" si="1"/>
        <v>35.881205075206545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17.522224125914363</v>
      </c>
      <c r="AC5">
        <f t="shared" si="2"/>
        <v>35.08069396133169</v>
      </c>
      <c r="AE5">
        <f t="shared" si="3"/>
        <v>346.71225619369085</v>
      </c>
      <c r="AF5">
        <f t="shared" si="4"/>
        <v>-17.335612809684541</v>
      </c>
      <c r="AG5">
        <f t="shared" si="5"/>
        <v>-48.884498009198694</v>
      </c>
      <c r="AH5">
        <f t="shared" si="6"/>
        <v>-120.8275846025963</v>
      </c>
      <c r="AI5">
        <f t="shared" si="7"/>
        <v>159.6645607722113</v>
      </c>
      <c r="AJ5">
        <f t="shared" si="8"/>
        <v>-17.558469835417327</v>
      </c>
      <c r="AK5">
        <f>G5*SUM(AB5, AE5:AF5)</f>
        <v>14.222853567906748</v>
      </c>
      <c r="AL5">
        <f t="shared" si="9"/>
        <v>156.32894450470073</v>
      </c>
      <c r="AN5">
        <f t="shared" si="10"/>
        <v>299.40770682019115</v>
      </c>
      <c r="AO5">
        <f t="shared" si="11"/>
        <v>-14.970385341009557</v>
      </c>
      <c r="AP5">
        <f t="shared" si="12"/>
        <v>-42.214819887456635</v>
      </c>
      <c r="AQ5">
        <f t="shared" si="13"/>
        <v>-104.34217245056337</v>
      </c>
      <c r="AR5">
        <f t="shared" si="14"/>
        <v>137.88032914116158</v>
      </c>
      <c r="AS5">
        <f t="shared" si="15"/>
        <v>-15.162836313917033</v>
      </c>
      <c r="AT5">
        <f t="shared" si="16"/>
        <v>12.282323151643533</v>
      </c>
      <c r="AU5">
        <f t="shared" si="17"/>
        <v>134.99981597888811</v>
      </c>
      <c r="AW5">
        <v>2</v>
      </c>
      <c r="AX5">
        <f>(R5*SUMPRODUCT(K6:$K$23, X6:$X$23)-$AZ$3*SUMPRODUCT(K5:$K$22, W6:$W$23))/Z5</f>
        <v>35.881205075206545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354.62393019608106</v>
      </c>
      <c r="P6">
        <f t="shared" si="30"/>
        <v>17.731196509804054</v>
      </c>
      <c r="Q6" s="5">
        <f t="shared" si="31"/>
        <v>50</v>
      </c>
      <c r="R6">
        <f t="shared" si="0"/>
        <v>100000</v>
      </c>
      <c r="S6">
        <f t="shared" si="1"/>
        <v>54.018553898327433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35.08069396133169</v>
      </c>
      <c r="AC6">
        <f t="shared" si="2"/>
        <v>52.220200049638606</v>
      </c>
      <c r="AE6">
        <f t="shared" si="3"/>
        <v>342.81799938746263</v>
      </c>
      <c r="AF6">
        <f t="shared" si="4"/>
        <v>-17.14089996937313</v>
      </c>
      <c r="AG6">
        <f t="shared" si="5"/>
        <v>-48.335429478477295</v>
      </c>
      <c r="AH6">
        <f t="shared" si="6"/>
        <v>-120.44710125884076</v>
      </c>
      <c r="AI6">
        <f t="shared" si="7"/>
        <v>156.89456868077144</v>
      </c>
      <c r="AJ6">
        <f t="shared" si="8"/>
        <v>-17.139506088306916</v>
      </c>
      <c r="AK6">
        <f>G6*SUM(AB6, AE6:AF6)</f>
        <v>21.104330912696138</v>
      </c>
      <c r="AL6">
        <f t="shared" si="9"/>
        <v>160.85939350516065</v>
      </c>
      <c r="AN6">
        <f t="shared" si="10"/>
        <v>266.99564631234301</v>
      </c>
      <c r="AO6">
        <f t="shared" si="11"/>
        <v>-13.349782315617148</v>
      </c>
      <c r="AP6">
        <f t="shared" si="12"/>
        <v>-37.644899790704187</v>
      </c>
      <c r="AQ6">
        <f t="shared" si="13"/>
        <v>-93.807360478483986</v>
      </c>
      <c r="AR6">
        <f t="shared" si="14"/>
        <v>122.19360372753766</v>
      </c>
      <c r="AS6">
        <f t="shared" si="15"/>
        <v>-13.348696724496433</v>
      </c>
      <c r="AT6">
        <f t="shared" si="16"/>
        <v>16.436606251984728</v>
      </c>
      <c r="AU6">
        <f t="shared" si="17"/>
        <v>125.28151325502594</v>
      </c>
      <c r="AW6">
        <v>3</v>
      </c>
      <c r="AX6">
        <f>(R6*SUMPRODUCT(K7:$K$23, X7:$X$23)-$AZ$3*SUMPRODUCT(K6:$K$22, W7:$W$23))/Z6</f>
        <v>54.018553898327433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354.62393019608106</v>
      </c>
      <c r="P7">
        <f t="shared" si="30"/>
        <v>17.731196509804054</v>
      </c>
      <c r="Q7" s="5">
        <f t="shared" si="31"/>
        <v>50</v>
      </c>
      <c r="R7">
        <f t="shared" si="0"/>
        <v>100000</v>
      </c>
      <c r="S7">
        <f t="shared" si="1"/>
        <v>69.552967730840962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52.220200049638606</v>
      </c>
      <c r="AC7">
        <f t="shared" si="2"/>
        <v>66.481540541901495</v>
      </c>
      <c r="AE7">
        <f t="shared" si="3"/>
        <v>338.96389991142303</v>
      </c>
      <c r="AF7">
        <f t="shared" si="4"/>
        <v>-16.948194995571153</v>
      </c>
      <c r="AG7">
        <f t="shared" si="5"/>
        <v>-47.792022907760455</v>
      </c>
      <c r="AH7">
        <f t="shared" si="6"/>
        <v>-120.10455186413309</v>
      </c>
      <c r="AI7">
        <f t="shared" si="7"/>
        <v>154.11913014395833</v>
      </c>
      <c r="AJ7">
        <f t="shared" si="8"/>
        <v>-14.261340492262889</v>
      </c>
      <c r="AK7">
        <f>G7*SUM(AB7, AE7:AF7)</f>
        <v>18.374982933805583</v>
      </c>
      <c r="AL7">
        <f t="shared" si="9"/>
        <v>158.23277258550104</v>
      </c>
      <c r="AN7">
        <f t="shared" si="10"/>
        <v>238.97345214924556</v>
      </c>
      <c r="AO7">
        <f t="shared" si="11"/>
        <v>-11.94867260746228</v>
      </c>
      <c r="AP7">
        <f t="shared" si="12"/>
        <v>-33.693926410593718</v>
      </c>
      <c r="AQ7">
        <f t="shared" si="13"/>
        <v>-84.675091905982484</v>
      </c>
      <c r="AR7">
        <f t="shared" si="14"/>
        <v>108.6557612252071</v>
      </c>
      <c r="AS7">
        <f t="shared" si="15"/>
        <v>-10.054409247127712</v>
      </c>
      <c r="AT7">
        <f t="shared" si="16"/>
        <v>12.95457453145444</v>
      </c>
      <c r="AU7">
        <f t="shared" si="17"/>
        <v>111.55592650953383</v>
      </c>
      <c r="AW7">
        <v>4</v>
      </c>
      <c r="AX7">
        <f>(R7*SUMPRODUCT(K8:$K$23, X8:$X$23)-$AZ$3*SUMPRODUCT(K7:$K$22, W8:$W$23))/Z7</f>
        <v>69.552967730840962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354.62393019608106</v>
      </c>
      <c r="P8">
        <f t="shared" si="30"/>
        <v>17.731196509804054</v>
      </c>
      <c r="Q8" s="5">
        <f t="shared" si="31"/>
        <v>50</v>
      </c>
      <c r="R8">
        <f t="shared" si="0"/>
        <v>100000</v>
      </c>
      <c r="S8">
        <f t="shared" si="1"/>
        <v>80.559050010162267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66.481540541901495</v>
      </c>
      <c r="AC8">
        <f t="shared" si="2"/>
        <v>76.134891676341226</v>
      </c>
      <c r="AE8">
        <f t="shared" si="3"/>
        <v>335.14862089251494</v>
      </c>
      <c r="AF8">
        <f t="shared" si="4"/>
        <v>-16.757431044625747</v>
      </c>
      <c r="AG8">
        <f t="shared" si="5"/>
        <v>-47.25408980538937</v>
      </c>
      <c r="AH8">
        <f t="shared" si="6"/>
        <v>-120.02574658696194</v>
      </c>
      <c r="AI8">
        <f t="shared" si="7"/>
        <v>151.11135345553794</v>
      </c>
      <c r="AJ8">
        <f t="shared" si="8"/>
        <v>-9.6533511344397311</v>
      </c>
      <c r="AK8">
        <f t="shared" ref="AK8:AK23" si="32">G8*SUM(AB8:AB8, AE8:AF8)</f>
        <v>8.1977891573025428</v>
      </c>
      <c r="AL8">
        <f t="shared" si="9"/>
        <v>149.65579147840074</v>
      </c>
      <c r="AN8">
        <f t="shared" si="10"/>
        <v>220.31108299592375</v>
      </c>
      <c r="AO8">
        <f t="shared" si="11"/>
        <v>-11.015554149796188</v>
      </c>
      <c r="AP8">
        <f t="shared" si="12"/>
        <v>-31.062636251607138</v>
      </c>
      <c r="AQ8">
        <f t="shared" si="13"/>
        <v>-78.899331727963116</v>
      </c>
      <c r="AR8">
        <f t="shared" si="14"/>
        <v>99.333560866557349</v>
      </c>
      <c r="AS8">
        <f t="shared" si="15"/>
        <v>-6.3456631189612152</v>
      </c>
      <c r="AT8">
        <f t="shared" si="16"/>
        <v>5.3888445150331821</v>
      </c>
      <c r="AU8">
        <f t="shared" si="17"/>
        <v>98.376742262629321</v>
      </c>
      <c r="AW8">
        <v>5</v>
      </c>
      <c r="AX8">
        <f>(R8*SUMPRODUCT(K9:$K$23, X9:$X$23)-$AZ$3*SUMPRODUCT(K8:$K$22, W9:$W$23))/Z8</f>
        <v>80.559050010162267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354.62393019608106</v>
      </c>
      <c r="P9">
        <f t="shared" si="30"/>
        <v>17.731196509804054</v>
      </c>
      <c r="Q9" s="5">
        <f t="shared" si="31"/>
        <v>50</v>
      </c>
      <c r="R9">
        <f t="shared" si="0"/>
        <v>100000</v>
      </c>
      <c r="S9">
        <f t="shared" si="1"/>
        <v>88.17927335996427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76.134891676341226</v>
      </c>
      <c r="AC9">
        <f t="shared" si="2"/>
        <v>82.396871249198966</v>
      </c>
      <c r="AE9">
        <f t="shared" si="3"/>
        <v>331.36927993237498</v>
      </c>
      <c r="AF9">
        <f t="shared" si="4"/>
        <v>-16.56846399661875</v>
      </c>
      <c r="AG9">
        <f t="shared" si="5"/>
        <v>-46.721223769240844</v>
      </c>
      <c r="AH9">
        <f t="shared" si="6"/>
        <v>-120.65027618927547</v>
      </c>
      <c r="AI9">
        <f t="shared" si="7"/>
        <v>147.42931597723992</v>
      </c>
      <c r="AJ9">
        <f t="shared" si="8"/>
        <v>-6.2619795728577401</v>
      </c>
      <c r="AK9">
        <f t="shared" si="32"/>
        <v>2.3065206749113751</v>
      </c>
      <c r="AL9">
        <f t="shared" si="9"/>
        <v>143.47385707929357</v>
      </c>
      <c r="AN9">
        <f t="shared" si="10"/>
        <v>207.0202626816945</v>
      </c>
      <c r="AO9">
        <f t="shared" si="11"/>
        <v>-10.351013134084726</v>
      </c>
      <c r="AP9">
        <f t="shared" si="12"/>
        <v>-29.188704576031778</v>
      </c>
      <c r="AQ9">
        <f t="shared" si="13"/>
        <v>-75.375278826148445</v>
      </c>
      <c r="AR9">
        <f t="shared" si="14"/>
        <v>92.105266145429567</v>
      </c>
      <c r="AS9">
        <f t="shared" si="15"/>
        <v>-3.912120810791428</v>
      </c>
      <c r="AT9">
        <f t="shared" si="16"/>
        <v>1.4409800332075395</v>
      </c>
      <c r="AU9">
        <f t="shared" si="17"/>
        <v>89.634125367845684</v>
      </c>
      <c r="AW9">
        <v>6</v>
      </c>
      <c r="AX9">
        <f>(R9*SUMPRODUCT(K10:$K$23, X10:$X$23)-$AZ$3*SUMPRODUCT(K9:$K$22, W10:$W$23))/Z9</f>
        <v>88.17927335996427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354.62393019608106</v>
      </c>
      <c r="P10">
        <f t="shared" si="30"/>
        <v>17.731196509804054</v>
      </c>
      <c r="Q10" s="5">
        <f t="shared" si="31"/>
        <v>50</v>
      </c>
      <c r="R10">
        <f t="shared" si="0"/>
        <v>100000</v>
      </c>
      <c r="S10">
        <f t="shared" si="1"/>
        <v>94.095047776434953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82.396871249198966</v>
      </c>
      <c r="AC10">
        <f t="shared" si="2"/>
        <v>86.931050658979416</v>
      </c>
      <c r="AE10">
        <f t="shared" si="3"/>
        <v>327.62437098716674</v>
      </c>
      <c r="AF10">
        <f t="shared" si="4"/>
        <v>-16.381218549358337</v>
      </c>
      <c r="AG10">
        <f t="shared" si="5"/>
        <v>-46.193212455517937</v>
      </c>
      <c r="AH10">
        <f t="shared" si="6"/>
        <v>-121.59815206098685</v>
      </c>
      <c r="AI10">
        <f t="shared" si="7"/>
        <v>143.45178792130363</v>
      </c>
      <c r="AJ10">
        <f t="shared" si="8"/>
        <v>-4.5341794097804495</v>
      </c>
      <c r="AK10">
        <f t="shared" si="32"/>
        <v>1.6139240971167303</v>
      </c>
      <c r="AL10">
        <f t="shared" si="9"/>
        <v>140.53153260863991</v>
      </c>
      <c r="AN10">
        <f t="shared" si="10"/>
        <v>194.47093707812414</v>
      </c>
      <c r="AO10">
        <f t="shared" si="11"/>
        <v>-9.7235468539062069</v>
      </c>
      <c r="AP10">
        <f t="shared" si="12"/>
        <v>-27.419319526828875</v>
      </c>
      <c r="AQ10">
        <f t="shared" si="13"/>
        <v>-72.178106002970779</v>
      </c>
      <c r="AR10">
        <f t="shared" si="14"/>
        <v>85.149964694418287</v>
      </c>
      <c r="AS10">
        <f t="shared" si="15"/>
        <v>-2.6913935493977008</v>
      </c>
      <c r="AT10">
        <f t="shared" si="16"/>
        <v>0.9579914051984556</v>
      </c>
      <c r="AU10">
        <f t="shared" si="17"/>
        <v>83.416562550219041</v>
      </c>
      <c r="AW10">
        <v>7</v>
      </c>
      <c r="AX10">
        <f>(R10*SUMPRODUCT(K11:$K$23, X11:$X$23)-$AZ$3*SUMPRODUCT(K10:$K$22, W11:$W$23))/Z10</f>
        <v>94.095047776434953</v>
      </c>
    </row>
    <row r="11" spans="1:52" x14ac:dyDescent="0.25">
      <c r="A11" t="s">
        <v>33</v>
      </c>
      <c r="C11" s="24">
        <f>AU25</f>
        <v>-1299.8239587441558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354.62393019608106</v>
      </c>
      <c r="P11">
        <f t="shared" si="30"/>
        <v>17.731196509804054</v>
      </c>
      <c r="Q11" s="5">
        <f t="shared" si="31"/>
        <v>50</v>
      </c>
      <c r="R11">
        <f t="shared" si="0"/>
        <v>100000</v>
      </c>
      <c r="S11">
        <f t="shared" si="1"/>
        <v>98.382072794299688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86.931050658979416</v>
      </c>
      <c r="AC11">
        <f t="shared" si="2"/>
        <v>89.862281998234948</v>
      </c>
      <c r="AE11">
        <f t="shared" si="3"/>
        <v>323.91384643045484</v>
      </c>
      <c r="AF11">
        <f t="shared" si="4"/>
        <v>-16.195692321522742</v>
      </c>
      <c r="AG11">
        <f t="shared" si="5"/>
        <v>-45.670049149158409</v>
      </c>
      <c r="AH11">
        <f t="shared" si="6"/>
        <v>-122.46236360869906</v>
      </c>
      <c r="AI11">
        <f t="shared" si="7"/>
        <v>139.58574135107463</v>
      </c>
      <c r="AJ11">
        <f t="shared" si="8"/>
        <v>-2.9312313392555325</v>
      </c>
      <c r="AK11">
        <f t="shared" si="32"/>
        <v>0.94715809144298746</v>
      </c>
      <c r="AL11">
        <f t="shared" si="9"/>
        <v>137.60166810326209</v>
      </c>
      <c r="AN11">
        <f t="shared" si="10"/>
        <v>182.85159080271387</v>
      </c>
      <c r="AO11">
        <f t="shared" si="11"/>
        <v>-9.142579540135694</v>
      </c>
      <c r="AP11">
        <f t="shared" si="12"/>
        <v>-25.781056385790201</v>
      </c>
      <c r="AQ11">
        <f t="shared" si="13"/>
        <v>-69.13084527283003</v>
      </c>
      <c r="AR11">
        <f t="shared" si="14"/>
        <v>78.797109603957949</v>
      </c>
      <c r="AS11">
        <f t="shared" si="15"/>
        <v>-1.6547002213711168</v>
      </c>
      <c r="AT11">
        <f t="shared" si="16"/>
        <v>0.53467724726981314</v>
      </c>
      <c r="AU11">
        <f t="shared" si="17"/>
        <v>77.677086629856646</v>
      </c>
      <c r="AW11">
        <v>8</v>
      </c>
      <c r="AX11">
        <f>(R11*SUMPRODUCT(K12:$K$23, X12:$X$23)-$AZ$3*SUMPRODUCT(K11:$K$22, W12:$W$23))/Z11</f>
        <v>98.382072794299688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354.62393019608106</v>
      </c>
      <c r="P12">
        <f t="shared" si="30"/>
        <v>17.731196509804054</v>
      </c>
      <c r="Q12" s="5">
        <f t="shared" si="31"/>
        <v>50</v>
      </c>
      <c r="R12">
        <f t="shared" si="0"/>
        <v>100000</v>
      </c>
      <c r="S12">
        <f t="shared" si="1"/>
        <v>100.91538082060944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89.862281998234948</v>
      </c>
      <c r="AC12">
        <f t="shared" si="2"/>
        <v>91.129415846278562</v>
      </c>
      <c r="AE12">
        <f t="shared" si="3"/>
        <v>320.23534312700588</v>
      </c>
      <c r="AF12">
        <f t="shared" si="4"/>
        <v>-16.011767156350295</v>
      </c>
      <c r="AG12">
        <f t="shared" si="5"/>
        <v>-45.151400661249674</v>
      </c>
      <c r="AH12">
        <f t="shared" si="6"/>
        <v>-123.89599283429439</v>
      </c>
      <c r="AI12">
        <f t="shared" si="7"/>
        <v>135.17618247511152</v>
      </c>
      <c r="AJ12">
        <f t="shared" si="8"/>
        <v>-1.2671338480436134</v>
      </c>
      <c r="AK12">
        <f t="shared" si="32"/>
        <v>0.90639747332844822</v>
      </c>
      <c r="AL12">
        <f t="shared" si="9"/>
        <v>134.81544610039634</v>
      </c>
      <c r="AN12">
        <f t="shared" si="10"/>
        <v>171.85573764201175</v>
      </c>
      <c r="AO12">
        <f t="shared" si="11"/>
        <v>-8.5927868821005884</v>
      </c>
      <c r="AP12">
        <f t="shared" si="12"/>
        <v>-24.230702302998576</v>
      </c>
      <c r="AQ12">
        <f t="shared" si="13"/>
        <v>-66.489341968049189</v>
      </c>
      <c r="AR12">
        <f t="shared" si="14"/>
        <v>72.542906488863395</v>
      </c>
      <c r="AS12">
        <f t="shared" si="15"/>
        <v>-0.68001308044356101</v>
      </c>
      <c r="AT12">
        <f t="shared" si="16"/>
        <v>0.4864222819838398</v>
      </c>
      <c r="AU12">
        <f t="shared" si="17"/>
        <v>72.349315690403671</v>
      </c>
      <c r="AW12">
        <v>9</v>
      </c>
      <c r="AX12">
        <f>(R12*SUMPRODUCT(K13:$K$23, X13:$X$23)-$AZ$3*SUMPRODUCT(K12:$K$22, W13:$W$23))/Z12</f>
        <v>100.91538082060944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354.62393019608106</v>
      </c>
      <c r="P13">
        <f t="shared" si="30"/>
        <v>17.731196509804054</v>
      </c>
      <c r="Q13" s="5">
        <f t="shared" si="31"/>
        <v>50</v>
      </c>
      <c r="R13">
        <f t="shared" si="0"/>
        <v>100000</v>
      </c>
      <c r="S13">
        <f t="shared" si="1"/>
        <v>101.75566333987996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91.129415846278562</v>
      </c>
      <c r="AC13">
        <f t="shared" si="2"/>
        <v>90.841768081980092</v>
      </c>
      <c r="AE13">
        <f t="shared" si="3"/>
        <v>316.588421379463</v>
      </c>
      <c r="AF13">
        <f t="shared" si="4"/>
        <v>-15.829421068973151</v>
      </c>
      <c r="AG13">
        <f t="shared" si="5"/>
        <v>-44.637204996912196</v>
      </c>
      <c r="AH13">
        <f t="shared" si="6"/>
        <v>-125.36331544996632</v>
      </c>
      <c r="AI13">
        <f t="shared" si="7"/>
        <v>130.75847986361134</v>
      </c>
      <c r="AJ13">
        <f t="shared" si="8"/>
        <v>0.28764776429846961</v>
      </c>
      <c r="AK13">
        <f t="shared" si="32"/>
        <v>0.7837768323135369</v>
      </c>
      <c r="AL13">
        <f t="shared" si="9"/>
        <v>131.82990446022336</v>
      </c>
      <c r="AN13">
        <f t="shared" si="10"/>
        <v>161.54663942049194</v>
      </c>
      <c r="AO13">
        <f t="shared" si="11"/>
        <v>-8.0773319710245985</v>
      </c>
      <c r="AP13">
        <f t="shared" si="12"/>
        <v>-22.777176843532317</v>
      </c>
      <c r="AQ13">
        <f t="shared" si="13"/>
        <v>-63.969560950174532</v>
      </c>
      <c r="AR13">
        <f t="shared" si="14"/>
        <v>66.722569655760509</v>
      </c>
      <c r="AS13">
        <f t="shared" si="15"/>
        <v>0.1467789929169214</v>
      </c>
      <c r="AT13">
        <f t="shared" si="16"/>
        <v>0.39994044243370397</v>
      </c>
      <c r="AU13">
        <f t="shared" si="17"/>
        <v>67.269289091111133</v>
      </c>
      <c r="AW13">
        <v>10</v>
      </c>
      <c r="AX13">
        <f>(R13*SUMPRODUCT(K14:$K$23, X14:$X$23)-$AZ$3*SUMPRODUCT(K13:$K$22, W14:$W$23))/Z13</f>
        <v>101.75566333987996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354.62393019608106</v>
      </c>
      <c r="P14">
        <f t="shared" si="30"/>
        <v>17.731196509804054</v>
      </c>
      <c r="Q14" s="5">
        <f t="shared" si="31"/>
        <v>50</v>
      </c>
      <c r="R14">
        <f t="shared" si="0"/>
        <v>100000</v>
      </c>
      <c r="S14">
        <f t="shared" si="1"/>
        <v>100.76338420201074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90.841768081980092</v>
      </c>
      <c r="AC14">
        <f t="shared" si="2"/>
        <v>88.928099682094398</v>
      </c>
      <c r="AE14">
        <f t="shared" si="3"/>
        <v>312.97114982670342</v>
      </c>
      <c r="AF14">
        <f t="shared" si="4"/>
        <v>-15.648557491335172</v>
      </c>
      <c r="AG14">
        <f t="shared" si="5"/>
        <v>-44.127189844979341</v>
      </c>
      <c r="AH14">
        <f t="shared" si="6"/>
        <v>-127.28620392745492</v>
      </c>
      <c r="AI14">
        <f t="shared" si="7"/>
        <v>125.90919856293399</v>
      </c>
      <c r="AJ14">
        <f t="shared" si="8"/>
        <v>1.9136683998856938</v>
      </c>
      <c r="AK14">
        <f t="shared" si="32"/>
        <v>0.69869584875122703</v>
      </c>
      <c r="AL14">
        <f t="shared" si="9"/>
        <v>128.5215628115709</v>
      </c>
      <c r="AN14">
        <f t="shared" si="10"/>
        <v>151.89351539799716</v>
      </c>
      <c r="AO14">
        <f t="shared" si="11"/>
        <v>-7.5946757698998582</v>
      </c>
      <c r="AP14">
        <f t="shared" si="12"/>
        <v>-21.416140094382683</v>
      </c>
      <c r="AQ14">
        <f t="shared" si="13"/>
        <v>-61.775499073678077</v>
      </c>
      <c r="AR14">
        <f t="shared" si="14"/>
        <v>61.107200460036537</v>
      </c>
      <c r="AS14">
        <f t="shared" si="15"/>
        <v>0.9287559595370003</v>
      </c>
      <c r="AT14">
        <f t="shared" si="16"/>
        <v>0.33909633114609899</v>
      </c>
      <c r="AU14">
        <f t="shared" si="17"/>
        <v>62.375052750719632</v>
      </c>
      <c r="AW14">
        <v>11</v>
      </c>
      <c r="AX14">
        <f>(R14*SUMPRODUCT(K15:$K$23, X15:$X$23)-$AZ$3*SUMPRODUCT(K14:$K$22, W15:$W$23))/Z14</f>
        <v>100.76338420201074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354.62393019608106</v>
      </c>
      <c r="P15">
        <f t="shared" si="30"/>
        <v>17.731196509804054</v>
      </c>
      <c r="Q15" s="5">
        <f t="shared" si="31"/>
        <v>50</v>
      </c>
      <c r="R15">
        <f t="shared" si="0"/>
        <v>100000</v>
      </c>
      <c r="S15">
        <f t="shared" si="1"/>
        <v>97.485605743899583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88.928099682094398</v>
      </c>
      <c r="AC15">
        <f t="shared" si="2"/>
        <v>85.047840353147592</v>
      </c>
      <c r="AE15">
        <f t="shared" si="3"/>
        <v>309.37900185955812</v>
      </c>
      <c r="AF15">
        <f t="shared" si="4"/>
        <v>-15.468950092977908</v>
      </c>
      <c r="AG15">
        <f t="shared" si="5"/>
        <v>-43.620716978757493</v>
      </c>
      <c r="AH15">
        <f t="shared" si="6"/>
        <v>-130.40193554411255</v>
      </c>
      <c r="AI15">
        <f t="shared" si="7"/>
        <v>119.88739924371015</v>
      </c>
      <c r="AJ15">
        <f t="shared" si="8"/>
        <v>3.8802593289468064</v>
      </c>
      <c r="AK15">
        <f t="shared" si="32"/>
        <v>1.5696364209395659</v>
      </c>
      <c r="AL15">
        <f t="shared" si="9"/>
        <v>125.33729499359652</v>
      </c>
      <c r="AN15">
        <f t="shared" si="10"/>
        <v>142.74184532214477</v>
      </c>
      <c r="AO15">
        <f t="shared" si="11"/>
        <v>-7.1370922661072393</v>
      </c>
      <c r="AP15">
        <f t="shared" si="12"/>
        <v>-20.125805560163265</v>
      </c>
      <c r="AQ15">
        <f t="shared" si="13"/>
        <v>-60.165081667681193</v>
      </c>
      <c r="AR15">
        <f t="shared" si="14"/>
        <v>55.313865828193066</v>
      </c>
      <c r="AS15">
        <f t="shared" si="15"/>
        <v>1.7902810908730151</v>
      </c>
      <c r="AT15">
        <f t="shared" si="16"/>
        <v>0.72420170038388287</v>
      </c>
      <c r="AU15">
        <f t="shared" si="17"/>
        <v>57.828348619449962</v>
      </c>
      <c r="AW15">
        <v>12</v>
      </c>
      <c r="AX15">
        <f>(R15*SUMPRODUCT(K16:$K$23, X16:$X$23)-$AZ$3*SUMPRODUCT(K15:$K$22, W16:$W$23))/Z15</f>
        <v>97.485605743899583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354.62393019608106</v>
      </c>
      <c r="P16">
        <f t="shared" si="30"/>
        <v>17.731196509804054</v>
      </c>
      <c r="Q16" s="5">
        <f t="shared" si="31"/>
        <v>50</v>
      </c>
      <c r="R16">
        <f t="shared" si="0"/>
        <v>100000</v>
      </c>
      <c r="S16">
        <f t="shared" si="1"/>
        <v>91.940813181691667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85.047840353147592</v>
      </c>
      <c r="AC16">
        <f t="shared" si="2"/>
        <v>79.285099149852044</v>
      </c>
      <c r="AE16">
        <f t="shared" si="3"/>
        <v>305.8097105465385</v>
      </c>
      <c r="AF16">
        <f t="shared" si="4"/>
        <v>-15.290485527326926</v>
      </c>
      <c r="AG16">
        <f t="shared" si="5"/>
        <v>-43.117466773526552</v>
      </c>
      <c r="AH16">
        <f t="shared" si="6"/>
        <v>-134.0860708867385</v>
      </c>
      <c r="AI16">
        <f t="shared" si="7"/>
        <v>113.31568735894649</v>
      </c>
      <c r="AJ16">
        <f t="shared" si="8"/>
        <v>5.7627412032955476</v>
      </c>
      <c r="AK16">
        <f t="shared" si="32"/>
        <v>2.6665261641437499</v>
      </c>
      <c r="AL16">
        <f t="shared" si="9"/>
        <v>121.74495472638579</v>
      </c>
      <c r="AN16">
        <f t="shared" si="10"/>
        <v>133.77741463808485</v>
      </c>
      <c r="AO16">
        <f t="shared" si="11"/>
        <v>-6.6888707319042426</v>
      </c>
      <c r="AP16">
        <f t="shared" si="12"/>
        <v>-18.861870737842725</v>
      </c>
      <c r="AQ16">
        <f t="shared" si="13"/>
        <v>-58.656371212506265</v>
      </c>
      <c r="AR16">
        <f t="shared" si="14"/>
        <v>49.57030195583161</v>
      </c>
      <c r="AS16">
        <f t="shared" si="15"/>
        <v>2.5209291687548432</v>
      </c>
      <c r="AT16">
        <f t="shared" si="16"/>
        <v>1.166480213026702</v>
      </c>
      <c r="AU16">
        <f t="shared" si="17"/>
        <v>53.257711337613152</v>
      </c>
      <c r="AW16">
        <v>13</v>
      </c>
      <c r="AX16">
        <f>(R16*SUMPRODUCT(K17:$K$23, X17:$X$23)-$AZ$3*SUMPRODUCT(K16:$K$22, W17:$W$23))/Z16</f>
        <v>91.940813181691667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354.62393019608106</v>
      </c>
      <c r="P17">
        <f t="shared" si="30"/>
        <v>17.731196509804054</v>
      </c>
      <c r="Q17" s="5">
        <f t="shared" si="31"/>
        <v>50</v>
      </c>
      <c r="R17">
        <f t="shared" si="0"/>
        <v>100000</v>
      </c>
      <c r="S17">
        <f t="shared" si="1"/>
        <v>84.573531610224279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79.285099149852044</v>
      </c>
      <c r="AC17">
        <f t="shared" si="2"/>
        <v>72.086081557320853</v>
      </c>
      <c r="AE17">
        <f t="shared" si="3"/>
        <v>302.26300200052111</v>
      </c>
      <c r="AF17">
        <f t="shared" si="4"/>
        <v>-15.113150100026056</v>
      </c>
      <c r="AG17">
        <f t="shared" si="5"/>
        <v>-42.617400612726811</v>
      </c>
      <c r="AH17">
        <f t="shared" si="6"/>
        <v>-137.78298612894022</v>
      </c>
      <c r="AI17">
        <f t="shared" si="7"/>
        <v>106.749465158828</v>
      </c>
      <c r="AJ17">
        <f t="shared" si="8"/>
        <v>7.1990175925311917</v>
      </c>
      <c r="AK17">
        <f t="shared" si="32"/>
        <v>5.0568023244947895</v>
      </c>
      <c r="AL17">
        <f t="shared" si="9"/>
        <v>119.00528507585398</v>
      </c>
      <c r="AN17">
        <f t="shared" si="10"/>
        <v>124.54167456754224</v>
      </c>
      <c r="AO17">
        <f t="shared" si="11"/>
        <v>-6.2270837283771119</v>
      </c>
      <c r="AP17">
        <f t="shared" si="12"/>
        <v>-17.559682802381641</v>
      </c>
      <c r="AQ17">
        <f t="shared" si="13"/>
        <v>-56.770837667340693</v>
      </c>
      <c r="AR17">
        <f t="shared" si="14"/>
        <v>43.984070369442783</v>
      </c>
      <c r="AS17">
        <f t="shared" si="15"/>
        <v>2.9662171694221624</v>
      </c>
      <c r="AT17">
        <f t="shared" si="16"/>
        <v>2.0835584417590596</v>
      </c>
      <c r="AU17">
        <f t="shared" si="17"/>
        <v>49.033845980624001</v>
      </c>
      <c r="AW17">
        <v>14</v>
      </c>
      <c r="AX17">
        <f>(R17*SUMPRODUCT(K18:$K$23, X18:$X$23)-$AZ$3*SUMPRODUCT(K17:$K$22, W18:$W$23))/Z17</f>
        <v>84.573531610224279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354.62393019608106</v>
      </c>
      <c r="P18">
        <f t="shared" si="30"/>
        <v>17.731196509804054</v>
      </c>
      <c r="Q18" s="5">
        <f t="shared" si="31"/>
        <v>50</v>
      </c>
      <c r="R18">
        <f t="shared" si="0"/>
        <v>100000</v>
      </c>
      <c r="S18">
        <f t="shared" si="1"/>
        <v>75.609571099541981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72.086081557320853</v>
      </c>
      <c r="AC18">
        <f t="shared" si="2"/>
        <v>63.694108831621719</v>
      </c>
      <c r="AE18">
        <f t="shared" si="3"/>
        <v>298.73804170201726</v>
      </c>
      <c r="AF18">
        <f t="shared" si="4"/>
        <v>-14.936902085100863</v>
      </c>
      <c r="AG18">
        <f t="shared" si="5"/>
        <v>-42.120400833756058</v>
      </c>
      <c r="AH18">
        <f t="shared" si="6"/>
        <v>-141.65154568697892</v>
      </c>
      <c r="AI18">
        <f t="shared" si="7"/>
        <v>100.02919309618139</v>
      </c>
      <c r="AJ18">
        <f t="shared" si="8"/>
        <v>8.3919727256991337</v>
      </c>
      <c r="AK18">
        <f t="shared" si="32"/>
        <v>7.6871639773635243</v>
      </c>
      <c r="AL18">
        <f t="shared" si="9"/>
        <v>116.10832979924405</v>
      </c>
      <c r="AN18">
        <f t="shared" si="10"/>
        <v>115.0259623044448</v>
      </c>
      <c r="AO18">
        <f t="shared" si="11"/>
        <v>-5.75129811522224</v>
      </c>
      <c r="AP18">
        <f t="shared" si="12"/>
        <v>-16.218020346348858</v>
      </c>
      <c r="AQ18">
        <f t="shared" si="13"/>
        <v>-54.541447957971108</v>
      </c>
      <c r="AR18">
        <f t="shared" si="14"/>
        <v>38.515195884902582</v>
      </c>
      <c r="AS18">
        <f t="shared" si="15"/>
        <v>3.231241434490796</v>
      </c>
      <c r="AT18">
        <f t="shared" si="16"/>
        <v>2.959862188459716</v>
      </c>
      <c r="AU18">
        <f t="shared" si="17"/>
        <v>44.706299507853096</v>
      </c>
      <c r="AW18">
        <v>15</v>
      </c>
      <c r="AX18">
        <f>(R18*SUMPRODUCT(K19:$K$23, X19:$X$23)-$AZ$3*SUMPRODUCT(K18:$K$22, W19:$W$23))/Z18</f>
        <v>75.609571099541981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354.62393019608106</v>
      </c>
      <c r="P19">
        <f t="shared" si="30"/>
        <v>17.731196509804054</v>
      </c>
      <c r="Q19" s="5">
        <f t="shared" si="31"/>
        <v>50</v>
      </c>
      <c r="R19">
        <f t="shared" si="0"/>
        <v>100000</v>
      </c>
      <c r="S19">
        <f t="shared" si="1"/>
        <v>64.676230019337694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63.694108831621719</v>
      </c>
      <c r="AC19">
        <f t="shared" si="2"/>
        <v>53.844326652613468</v>
      </c>
      <c r="AE19">
        <f t="shared" si="3"/>
        <v>295.23190715665214</v>
      </c>
      <c r="AF19">
        <f t="shared" si="4"/>
        <v>-14.761595357832608</v>
      </c>
      <c r="AG19">
        <f t="shared" si="5"/>
        <v>-41.626055381176691</v>
      </c>
      <c r="AH19">
        <f t="shared" si="6"/>
        <v>-146.28288848360978</v>
      </c>
      <c r="AI19">
        <f t="shared" si="7"/>
        <v>92.561367934033058</v>
      </c>
      <c r="AJ19">
        <f t="shared" si="8"/>
        <v>9.8497821790082511</v>
      </c>
      <c r="AK19">
        <f t="shared" si="32"/>
        <v>7.6748665800588407</v>
      </c>
      <c r="AL19">
        <f t="shared" si="9"/>
        <v>110.08601669310016</v>
      </c>
      <c r="AN19">
        <f t="shared" si="10"/>
        <v>105.90270339411973</v>
      </c>
      <c r="AO19">
        <f t="shared" si="11"/>
        <v>-5.2951351697059863</v>
      </c>
      <c r="AP19">
        <f t="shared" si="12"/>
        <v>-14.93169162830654</v>
      </c>
      <c r="AQ19">
        <f t="shared" si="13"/>
        <v>-52.473167619022917</v>
      </c>
      <c r="AR19">
        <f t="shared" si="14"/>
        <v>33.202708977084285</v>
      </c>
      <c r="AS19">
        <f t="shared" si="15"/>
        <v>3.5332175666457046</v>
      </c>
      <c r="AT19">
        <f t="shared" si="16"/>
        <v>2.7530531060998831</v>
      </c>
      <c r="AU19">
        <f t="shared" si="17"/>
        <v>39.488979649829872</v>
      </c>
      <c r="AW19">
        <v>16</v>
      </c>
      <c r="AX19">
        <f>(R19*SUMPRODUCT(K20:$K$23, X20:$X$23)-$AZ$3*SUMPRODUCT(K19:$K$22, W20:$W$23))/Z19</f>
        <v>64.676230019337694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354.62393019608106</v>
      </c>
      <c r="P20">
        <f t="shared" si="30"/>
        <v>17.731196509804054</v>
      </c>
      <c r="Q20" s="5">
        <f t="shared" si="31"/>
        <v>50</v>
      </c>
      <c r="R20">
        <f t="shared" si="0"/>
        <v>100000</v>
      </c>
      <c r="S20">
        <f t="shared" si="1"/>
        <v>50.843275439694942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53.844326652613468</v>
      </c>
      <c r="AC20">
        <f t="shared" si="2"/>
        <v>41.828220065268397</v>
      </c>
      <c r="AE20">
        <f t="shared" si="3"/>
        <v>291.74532254999531</v>
      </c>
      <c r="AF20">
        <f t="shared" si="4"/>
        <v>-14.587266127499767</v>
      </c>
      <c r="AG20">
        <f t="shared" si="5"/>
        <v>-41.134466361122549</v>
      </c>
      <c r="AH20">
        <f t="shared" si="6"/>
        <v>-150.65693248476052</v>
      </c>
      <c r="AI20">
        <f t="shared" si="7"/>
        <v>85.366657576612454</v>
      </c>
      <c r="AJ20">
        <f t="shared" si="8"/>
        <v>12.016106587345071</v>
      </c>
      <c r="AK20">
        <f t="shared" si="32"/>
        <v>1.4233102472229686</v>
      </c>
      <c r="AL20">
        <f t="shared" si="9"/>
        <v>98.806074411180489</v>
      </c>
      <c r="AN20">
        <f t="shared" si="10"/>
        <v>99.262097932931297</v>
      </c>
      <c r="AO20">
        <f t="shared" si="11"/>
        <v>-4.9631048966465654</v>
      </c>
      <c r="AP20">
        <f t="shared" si="12"/>
        <v>-13.995403225897169</v>
      </c>
      <c r="AQ20">
        <f t="shared" si="13"/>
        <v>-51.258827582452895</v>
      </c>
      <c r="AR20">
        <f t="shared" si="14"/>
        <v>29.044762227934655</v>
      </c>
      <c r="AS20">
        <f t="shared" si="15"/>
        <v>4.0883053014198412</v>
      </c>
      <c r="AT20">
        <f t="shared" si="16"/>
        <v>0.4842605869870637</v>
      </c>
      <c r="AU20">
        <f t="shared" si="17"/>
        <v>33.617328116341561</v>
      </c>
      <c r="AW20">
        <v>17</v>
      </c>
      <c r="AX20">
        <f>(R20*SUMPRODUCT(K21:$K$23, X21:$X$23)-$AZ$3*SUMPRODUCT(K20:$K$22, W21:$W$23))/Z20</f>
        <v>50.843275439694942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354.62393019608106</v>
      </c>
      <c r="P21">
        <f t="shared" si="30"/>
        <v>17.731196509804054</v>
      </c>
      <c r="Q21" s="5">
        <f t="shared" si="31"/>
        <v>50</v>
      </c>
      <c r="R21">
        <f t="shared" si="0"/>
        <v>100000</v>
      </c>
      <c r="S21">
        <f t="shared" si="1"/>
        <v>34.662139279562112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41.828220065268397</v>
      </c>
      <c r="AC21">
        <f t="shared" si="2"/>
        <v>28.176994705306456</v>
      </c>
      <c r="AE21">
        <f t="shared" si="3"/>
        <v>288.275242417068</v>
      </c>
      <c r="AF21">
        <f t="shared" si="4"/>
        <v>-14.413762120853399</v>
      </c>
      <c r="AG21">
        <f t="shared" si="5"/>
        <v>-40.645204379985422</v>
      </c>
      <c r="AH21">
        <f t="shared" si="6"/>
        <v>-155.83463505180387</v>
      </c>
      <c r="AI21">
        <f t="shared" si="7"/>
        <v>77.381640864425322</v>
      </c>
      <c r="AJ21">
        <f t="shared" si="8"/>
        <v>13.651225359961941</v>
      </c>
      <c r="AK21">
        <f t="shared" si="32"/>
        <v>0.50510352057837282</v>
      </c>
      <c r="AL21">
        <f t="shared" si="9"/>
        <v>91.537969744965636</v>
      </c>
      <c r="AN21">
        <f t="shared" si="10"/>
        <v>93.295399690931688</v>
      </c>
      <c r="AO21">
        <f t="shared" si="11"/>
        <v>-4.6647699845465844</v>
      </c>
      <c r="AP21">
        <f t="shared" si="12"/>
        <v>-13.154131989816108</v>
      </c>
      <c r="AQ21">
        <f t="shared" si="13"/>
        <v>-50.43324026353406</v>
      </c>
      <c r="AR21">
        <f t="shared" si="14"/>
        <v>25.043257453034943</v>
      </c>
      <c r="AS21">
        <f t="shared" si="15"/>
        <v>4.4179878769680494</v>
      </c>
      <c r="AT21">
        <f t="shared" si="16"/>
        <v>0.16346819949761304</v>
      </c>
      <c r="AU21">
        <f t="shared" si="17"/>
        <v>29.624713529500607</v>
      </c>
      <c r="AW21">
        <v>18</v>
      </c>
      <c r="AX21">
        <f>(R21*SUMPRODUCT(K22:$K$23, X22:$X$23)-$AZ$3*SUMPRODUCT(K21:$K$22, W22:$W$23))/Z21</f>
        <v>34.662139279562112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354.62393019608106</v>
      </c>
      <c r="P22">
        <f t="shared" si="30"/>
        <v>17.731196509804054</v>
      </c>
      <c r="Q22" s="5">
        <f t="shared" si="31"/>
        <v>50</v>
      </c>
      <c r="R22">
        <f t="shared" si="0"/>
        <v>100000</v>
      </c>
      <c r="S22">
        <f t="shared" si="1"/>
        <v>17.361090518995695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28.176994705306456</v>
      </c>
      <c r="AC22">
        <f t="shared" si="2"/>
        <v>13.943759043982878</v>
      </c>
      <c r="AE22">
        <f t="shared" si="3"/>
        <v>284.82027833873678</v>
      </c>
      <c r="AF22">
        <f t="shared" si="4"/>
        <v>-14.24101391693684</v>
      </c>
      <c r="AG22">
        <f t="shared" si="5"/>
        <v>-40.158073678396718</v>
      </c>
      <c r="AH22">
        <f t="shared" si="6"/>
        <v>-161.3573155776954</v>
      </c>
      <c r="AI22">
        <f t="shared" si="7"/>
        <v>69.063875165707856</v>
      </c>
      <c r="AJ22">
        <f t="shared" si="8"/>
        <v>14.233235661323578</v>
      </c>
      <c r="AK22">
        <f t="shared" si="32"/>
        <v>6.2738814416692357</v>
      </c>
      <c r="AL22">
        <f t="shared" si="9"/>
        <v>89.570992268700664</v>
      </c>
      <c r="AN22">
        <f t="shared" si="10"/>
        <v>86.146971106262853</v>
      </c>
      <c r="AO22">
        <f t="shared" si="11"/>
        <v>-4.3073485553131432</v>
      </c>
      <c r="AP22">
        <f t="shared" si="12"/>
        <v>-12.146243353998964</v>
      </c>
      <c r="AQ22">
        <f t="shared" si="13"/>
        <v>-48.804263811314947</v>
      </c>
      <c r="AR22">
        <f t="shared" si="14"/>
        <v>20.889115385635805</v>
      </c>
      <c r="AS22">
        <f t="shared" si="15"/>
        <v>4.3049959378468543</v>
      </c>
      <c r="AT22">
        <f t="shared" si="16"/>
        <v>1.897603241005229</v>
      </c>
      <c r="AU22">
        <f t="shared" si="17"/>
        <v>27.091714564487887</v>
      </c>
      <c r="AW22">
        <v>19</v>
      </c>
      <c r="AX22">
        <f>(R22*SUMPRODUCT(K23:$K$23, X23:$X$23)-$AZ$3*SUMPRODUCT(K22:$K$22, W23:$W$23))/Z22</f>
        <v>17.361090518995695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354.62393019608106</v>
      </c>
      <c r="P23">
        <f t="shared" si="30"/>
        <v>17.731196509804054</v>
      </c>
      <c r="Q23" s="5">
        <f t="shared" si="31"/>
        <v>50</v>
      </c>
      <c r="R23">
        <f t="shared" si="0"/>
        <v>100000</v>
      </c>
      <c r="S23">
        <f t="shared" si="1"/>
        <v>17.573452334635999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13.943759043982878</v>
      </c>
      <c r="AC23">
        <f t="shared" si="2"/>
        <v>13.94375904398288</v>
      </c>
      <c r="AE23">
        <f t="shared" si="3"/>
        <v>281.37844173842467</v>
      </c>
      <c r="AF23">
        <f t="shared" si="4"/>
        <v>-14.068922086921235</v>
      </c>
      <c r="AG23">
        <f t="shared" si="5"/>
        <v>-39.672793878129291</v>
      </c>
      <c r="AH23">
        <f t="shared" si="6"/>
        <v>-167.39812696692314</v>
      </c>
      <c r="AI23">
        <f t="shared" si="7"/>
        <v>60.238598806450995</v>
      </c>
      <c r="AJ23">
        <f t="shared" si="8"/>
        <v>0</v>
      </c>
      <c r="AK23">
        <f t="shared" si="32"/>
        <v>19.687729508684043</v>
      </c>
      <c r="AL23">
        <f t="shared" si="9"/>
        <v>79.926328315135038</v>
      </c>
      <c r="AN23">
        <f t="shared" si="10"/>
        <v>77.095706524270042</v>
      </c>
      <c r="AO23">
        <f t="shared" si="11"/>
        <v>-3.8547853262135026</v>
      </c>
      <c r="AP23">
        <f t="shared" si="12"/>
        <v>-10.870065435465927</v>
      </c>
      <c r="AQ23">
        <f t="shared" si="13"/>
        <v>-45.86590496990452</v>
      </c>
      <c r="AR23">
        <f t="shared" si="14"/>
        <v>16.504950792686092</v>
      </c>
      <c r="AS23">
        <f t="shared" si="15"/>
        <v>0</v>
      </c>
      <c r="AT23">
        <f t="shared" si="16"/>
        <v>5.3942988913903074</v>
      </c>
      <c r="AU23">
        <f t="shared" si="17"/>
        <v>21.899249684076398</v>
      </c>
      <c r="AW23">
        <v>20</v>
      </c>
      <c r="AX23">
        <f>(R23*SUMPRODUCT(K$23:$K24, X$23:$X24)-$AZ$3*SUMPRODUCT(K$22:$K23, W$23:$W24))/Z23</f>
        <v>17.573452334635999</v>
      </c>
    </row>
    <row r="25" spans="5:50" x14ac:dyDescent="0.25">
      <c r="AN25" s="6">
        <f t="shared" ref="AN25:AU25" si="33">SUM(AN3:AN23)</f>
        <v>3427.7402769775504</v>
      </c>
      <c r="AO25" s="6">
        <f t="shared" si="33"/>
        <v>-437.35496149593826</v>
      </c>
      <c r="AP25" s="6">
        <f t="shared" si="33"/>
        <v>-2953.2005011501474</v>
      </c>
      <c r="AQ25" s="6">
        <f t="shared" si="33"/>
        <v>-1363.4969926901185</v>
      </c>
      <c r="AR25" s="6">
        <f t="shared" si="33"/>
        <v>-1326.3121783586544</v>
      </c>
      <c r="AS25" s="6">
        <f t="shared" si="33"/>
        <v>-42.36002314546603</v>
      </c>
      <c r="AT25" s="6">
        <f t="shared" si="33"/>
        <v>68.848242759964791</v>
      </c>
      <c r="AU25" s="7">
        <f t="shared" si="33"/>
        <v>-1299.8239587441558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760.13330813056598</v>
      </c>
      <c r="K3">
        <v>1</v>
      </c>
      <c r="L3" s="2">
        <v>0</v>
      </c>
      <c r="O3">
        <f>$C$3</f>
        <v>760.13330813056598</v>
      </c>
      <c r="P3">
        <f>O3*B5</f>
        <v>608.10664650445278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760.13330813056598</v>
      </c>
      <c r="AF3">
        <f t="shared" ref="AF3:AF23" si="4">-$Z3*P3</f>
        <v>-608.10664650445278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-2367.8815423738865</v>
      </c>
      <c r="AJ3">
        <f t="shared" ref="AJ3:AJ23" si="8">AB3-AC3</f>
        <v>0</v>
      </c>
      <c r="AL3">
        <f t="shared" ref="AL3:AL23" si="9">SUM(AI3:AK3)</f>
        <v>-2367.8815423738865</v>
      </c>
      <c r="AN3">
        <f t="shared" ref="AN3:AN23" si="10">AE3*$K3</f>
        <v>760.13330813056598</v>
      </c>
      <c r="AO3">
        <f t="shared" ref="AO3:AO23" si="11">AF3*$K3</f>
        <v>-608.10664650445278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-2367.8815423738865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-2367.8815423738865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248.50122117188312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119.62097730492513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118.25870311202743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-118.25870311202743</v>
      </c>
      <c r="AK4">
        <f>G4*MAX(0, SUM(AB4, AE4:AF4))</f>
        <v>0</v>
      </c>
      <c r="AL4">
        <f t="shared" si="9"/>
        <v>-257.08420311202747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-130.24251805985551</v>
      </c>
      <c r="AR4">
        <f t="shared" si="14"/>
        <v>-130.24251805985551</v>
      </c>
      <c r="AS4">
        <f t="shared" si="15"/>
        <v>-110.94727752324553</v>
      </c>
      <c r="AT4">
        <f t="shared" si="16"/>
        <v>0</v>
      </c>
      <c r="AU4">
        <f t="shared" si="17"/>
        <v>-241.18979558310107</v>
      </c>
      <c r="AW4">
        <v>1</v>
      </c>
      <c r="AX4">
        <f>(R4*SUMPRODUCT(K5:$K$23, X5:$X$23)-$AZ$3*SUMPRODUCT(K4:$K$22, W5:$W$23))/Z4</f>
        <v>119.62097730492513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760.13330813056598</v>
      </c>
      <c r="P5">
        <f t="shared" ref="P5:P23" si="30">O5*$C$5</f>
        <v>38.006665406528299</v>
      </c>
      <c r="Q5" s="5">
        <f t="shared" ref="Q5:Q23" si="31">$C$8</f>
        <v>50</v>
      </c>
      <c r="R5">
        <f t="shared" si="0"/>
        <v>100000</v>
      </c>
      <c r="S5">
        <f t="shared" si="1"/>
        <v>232.28696693879616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118.25870311202743</v>
      </c>
      <c r="AC5">
        <f t="shared" si="2"/>
        <v>227.01778767673341</v>
      </c>
      <c r="AE5">
        <f t="shared" si="3"/>
        <v>742.89050404048521</v>
      </c>
      <c r="AF5">
        <f t="shared" si="4"/>
        <v>-37.144525202024262</v>
      </c>
      <c r="AG5">
        <f t="shared" si="5"/>
        <v>-48.865803938227174</v>
      </c>
      <c r="AH5">
        <f t="shared" si="6"/>
        <v>-140.95487854565701</v>
      </c>
      <c r="AI5">
        <f t="shared" si="7"/>
        <v>515.92529635457674</v>
      </c>
      <c r="AJ5">
        <f t="shared" si="8"/>
        <v>-108.75908456470597</v>
      </c>
      <c r="AK5">
        <f>G5*SUM(AB5, AE5:AF5)</f>
        <v>33.784191959970023</v>
      </c>
      <c r="AL5">
        <f t="shared" si="9"/>
        <v>440.9504037498408</v>
      </c>
      <c r="AN5">
        <f t="shared" si="10"/>
        <v>641.53238963954789</v>
      </c>
      <c r="AO5">
        <f t="shared" si="11"/>
        <v>-32.076619481977396</v>
      </c>
      <c r="AP5">
        <f t="shared" si="12"/>
        <v>-42.198676388573254</v>
      </c>
      <c r="AQ5">
        <f t="shared" si="13"/>
        <v>-121.72334896317317</v>
      </c>
      <c r="AR5">
        <f t="shared" si="14"/>
        <v>445.53374480582409</v>
      </c>
      <c r="AS5">
        <f t="shared" si="15"/>
        <v>-93.920268244542143</v>
      </c>
      <c r="AT5">
        <f t="shared" si="16"/>
        <v>29.174761667083612</v>
      </c>
      <c r="AU5">
        <f t="shared" si="17"/>
        <v>380.78823822836551</v>
      </c>
      <c r="AW5">
        <v>2</v>
      </c>
      <c r="AX5">
        <f>(R5*SUMPRODUCT(K6:$K$23, X6:$X$23)-$AZ$3*SUMPRODUCT(K5:$K$22, W6:$W$23))/Z5</f>
        <v>232.28696693879616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760.13330813056598</v>
      </c>
      <c r="P6">
        <f t="shared" si="30"/>
        <v>38.006665406528299</v>
      </c>
      <c r="Q6" s="5">
        <f t="shared" si="31"/>
        <v>50</v>
      </c>
      <c r="R6">
        <f t="shared" si="0"/>
        <v>100000</v>
      </c>
      <c r="S6">
        <f t="shared" si="1"/>
        <v>335.65890615055866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227.01778767673341</v>
      </c>
      <c r="AC6">
        <f t="shared" si="2"/>
        <v>324.27968860684291</v>
      </c>
      <c r="AE6">
        <f t="shared" si="3"/>
        <v>734.36392702091575</v>
      </c>
      <c r="AF6">
        <f t="shared" si="4"/>
        <v>-36.71819635104579</v>
      </c>
      <c r="AG6">
        <f t="shared" si="5"/>
        <v>-48.304943301785706</v>
      </c>
      <c r="AH6">
        <f t="shared" si="6"/>
        <v>-144.40519411840478</v>
      </c>
      <c r="AI6">
        <f t="shared" si="7"/>
        <v>504.93559324967953</v>
      </c>
      <c r="AJ6">
        <f t="shared" si="8"/>
        <v>-97.261900930109505</v>
      </c>
      <c r="AK6">
        <f>G6*SUM(AB6, AE6:AF6)</f>
        <v>54.092815823276304</v>
      </c>
      <c r="AL6">
        <f t="shared" si="9"/>
        <v>461.76650814284631</v>
      </c>
      <c r="AN6">
        <f t="shared" si="10"/>
        <v>571.94188074650526</v>
      </c>
      <c r="AO6">
        <f t="shared" si="11"/>
        <v>-28.597094037325267</v>
      </c>
      <c r="AP6">
        <f t="shared" si="12"/>
        <v>-37.621156356975774</v>
      </c>
      <c r="AQ6">
        <f t="shared" si="13"/>
        <v>-112.46655135784235</v>
      </c>
      <c r="AR6">
        <f t="shared" si="14"/>
        <v>393.25707899436196</v>
      </c>
      <c r="AS6">
        <f t="shared" si="15"/>
        <v>-75.750118566707229</v>
      </c>
      <c r="AT6">
        <f t="shared" si="16"/>
        <v>42.12890322968957</v>
      </c>
      <c r="AU6">
        <f t="shared" si="17"/>
        <v>359.63586365734426</v>
      </c>
      <c r="AW6">
        <v>3</v>
      </c>
      <c r="AX6">
        <f>(R6*SUMPRODUCT(K7:$K$23, X7:$X$23)-$AZ$3*SUMPRODUCT(K6:$K$22, W7:$W$23))/Z6</f>
        <v>335.65890615055866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760.13330813056598</v>
      </c>
      <c r="P7">
        <f t="shared" si="30"/>
        <v>38.006665406528299</v>
      </c>
      <c r="Q7" s="5">
        <f t="shared" si="31"/>
        <v>50</v>
      </c>
      <c r="R7">
        <f t="shared" si="0"/>
        <v>100000</v>
      </c>
      <c r="S7">
        <f t="shared" si="1"/>
        <v>425.7530393197793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324.27968860684291</v>
      </c>
      <c r="AC7">
        <f t="shared" si="2"/>
        <v>406.57415401851335</v>
      </c>
      <c r="AE7">
        <f t="shared" si="3"/>
        <v>725.89160417561618</v>
      </c>
      <c r="AF7">
        <f t="shared" si="4"/>
        <v>-36.294580208780808</v>
      </c>
      <c r="AG7">
        <f t="shared" si="5"/>
        <v>-47.747651392940391</v>
      </c>
      <c r="AH7">
        <f t="shared" si="6"/>
        <v>-148.4849516549055</v>
      </c>
      <c r="AI7">
        <f t="shared" si="7"/>
        <v>493.36442091898954</v>
      </c>
      <c r="AJ7">
        <f t="shared" si="8"/>
        <v>-82.294465411670444</v>
      </c>
      <c r="AK7">
        <f>G7*SUM(AB7, AE7:AF7)</f>
        <v>49.781346587367608</v>
      </c>
      <c r="AL7">
        <f t="shared" si="9"/>
        <v>460.85130209468673</v>
      </c>
      <c r="AN7">
        <f t="shared" si="10"/>
        <v>511.76193860564808</v>
      </c>
      <c r="AO7">
        <f t="shared" si="11"/>
        <v>-25.588096930282404</v>
      </c>
      <c r="AP7">
        <f t="shared" si="12"/>
        <v>-33.662643981767481</v>
      </c>
      <c r="AQ7">
        <f t="shared" si="13"/>
        <v>-104.68360052046592</v>
      </c>
      <c r="AR7">
        <f t="shared" si="14"/>
        <v>347.82759717313235</v>
      </c>
      <c r="AS7">
        <f t="shared" si="15"/>
        <v>-58.018545624895978</v>
      </c>
      <c r="AT7">
        <f t="shared" si="16"/>
        <v>35.096422509093259</v>
      </c>
      <c r="AU7">
        <f t="shared" si="17"/>
        <v>324.90547405732963</v>
      </c>
      <c r="AW7">
        <v>4</v>
      </c>
      <c r="AX7">
        <f>(R7*SUMPRODUCT(K8:$K$23, X8:$X$23)-$AZ$3*SUMPRODUCT(K7:$K$22, W8:$W$23))/Z7</f>
        <v>425.7530393197793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760.13330813056598</v>
      </c>
      <c r="P8">
        <f t="shared" si="30"/>
        <v>38.006665406528299</v>
      </c>
      <c r="Q8" s="5">
        <f t="shared" si="31"/>
        <v>50</v>
      </c>
      <c r="R8">
        <f t="shared" si="0"/>
        <v>100000</v>
      </c>
      <c r="S8">
        <f t="shared" si="1"/>
        <v>501.73881640767331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406.57415401851335</v>
      </c>
      <c r="AC8">
        <f t="shared" si="2"/>
        <v>473.58008452997092</v>
      </c>
      <c r="AE8">
        <f t="shared" si="3"/>
        <v>717.4728853866975</v>
      </c>
      <c r="AF8">
        <f t="shared" si="4"/>
        <v>-35.873644269334875</v>
      </c>
      <c r="AG8">
        <f t="shared" si="5"/>
        <v>-47.193885448278451</v>
      </c>
      <c r="AH8">
        <f t="shared" si="6"/>
        <v>-152.57886146507724</v>
      </c>
      <c r="AI8">
        <f t="shared" si="7"/>
        <v>481.82649420400696</v>
      </c>
      <c r="AJ8">
        <f t="shared" si="8"/>
        <v>-67.005930511457564</v>
      </c>
      <c r="AK8">
        <f t="shared" ref="AK8:AK23" si="32">G8*SUM(AB8:AB8, AE8:AF8)</f>
        <v>23.178093316394158</v>
      </c>
      <c r="AL8">
        <f t="shared" si="9"/>
        <v>437.99865700894355</v>
      </c>
      <c r="AN8">
        <f t="shared" si="10"/>
        <v>471.63323536529521</v>
      </c>
      <c r="AO8">
        <f t="shared" si="11"/>
        <v>-23.581661768264762</v>
      </c>
      <c r="AP8">
        <f t="shared" si="12"/>
        <v>-31.023060713206121</v>
      </c>
      <c r="AQ8">
        <f t="shared" si="13"/>
        <v>-100.29823223541399</v>
      </c>
      <c r="AR8">
        <f t="shared" si="14"/>
        <v>316.73028064841037</v>
      </c>
      <c r="AS8">
        <f t="shared" si="15"/>
        <v>-44.046575751428129</v>
      </c>
      <c r="AT8">
        <f t="shared" si="16"/>
        <v>15.236198277399573</v>
      </c>
      <c r="AU8">
        <f t="shared" si="17"/>
        <v>287.91990317438183</v>
      </c>
      <c r="AW8">
        <v>5</v>
      </c>
      <c r="AX8">
        <f>(R8*SUMPRODUCT(K9:$K$23, X9:$X$23)-$AZ$3*SUMPRODUCT(K8:$K$22, W9:$W$23))/Z8</f>
        <v>501.73881640767331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760.13330813056598</v>
      </c>
      <c r="P9">
        <f t="shared" si="30"/>
        <v>38.006665406528299</v>
      </c>
      <c r="Q9" s="5">
        <f t="shared" si="31"/>
        <v>50</v>
      </c>
      <c r="R9">
        <f t="shared" si="0"/>
        <v>100000</v>
      </c>
      <c r="S9">
        <f t="shared" si="1"/>
        <v>567.88887338340589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473.58008452997092</v>
      </c>
      <c r="AC9">
        <f t="shared" si="2"/>
        <v>529.76666561017305</v>
      </c>
      <c r="AE9">
        <f t="shared" si="3"/>
        <v>709.1057897795522</v>
      </c>
      <c r="AF9">
        <f t="shared" si="4"/>
        <v>-35.455289488977613</v>
      </c>
      <c r="AG9">
        <f t="shared" si="5"/>
        <v>-46.643515169956942</v>
      </c>
      <c r="AH9">
        <f t="shared" si="6"/>
        <v>-156.86284767744613</v>
      </c>
      <c r="AI9">
        <f t="shared" si="7"/>
        <v>470.14413744317153</v>
      </c>
      <c r="AJ9">
        <f t="shared" si="8"/>
        <v>-56.186581080202131</v>
      </c>
      <c r="AK9">
        <f t="shared" si="32"/>
        <v>6.7686604504412191</v>
      </c>
      <c r="AL9">
        <f t="shared" si="9"/>
        <v>420.72621681341064</v>
      </c>
      <c r="AN9">
        <f t="shared" si="10"/>
        <v>443.00807515781719</v>
      </c>
      <c r="AO9">
        <f t="shared" si="11"/>
        <v>-22.15040375789086</v>
      </c>
      <c r="AP9">
        <f t="shared" si="12"/>
        <v>-29.140156760616712</v>
      </c>
      <c r="AQ9">
        <f t="shared" si="13"/>
        <v>-97.998788354221304</v>
      </c>
      <c r="AR9">
        <f t="shared" si="14"/>
        <v>293.71872628508834</v>
      </c>
      <c r="AS9">
        <f t="shared" si="15"/>
        <v>-35.102109576311818</v>
      </c>
      <c r="AT9">
        <f t="shared" si="16"/>
        <v>4.228665568333617</v>
      </c>
      <c r="AU9">
        <f t="shared" si="17"/>
        <v>262.84528227711013</v>
      </c>
      <c r="AW9">
        <v>6</v>
      </c>
      <c r="AX9">
        <f>(R9*SUMPRODUCT(K10:$K$23, X10:$X$23)-$AZ$3*SUMPRODUCT(K9:$K$22, W10:$W$23))/Z9</f>
        <v>567.88887338340589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760.13330813056598</v>
      </c>
      <c r="P10">
        <f t="shared" si="30"/>
        <v>38.006665406528299</v>
      </c>
      <c r="Q10" s="5">
        <f t="shared" si="31"/>
        <v>50</v>
      </c>
      <c r="R10">
        <f t="shared" si="0"/>
        <v>100000</v>
      </c>
      <c r="S10">
        <f t="shared" si="1"/>
        <v>627.42768796682685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529.76666561017305</v>
      </c>
      <c r="AC10">
        <f t="shared" si="2"/>
        <v>578.43919135393503</v>
      </c>
      <c r="AE10">
        <f t="shared" si="3"/>
        <v>700.78338031439137</v>
      </c>
      <c r="AF10">
        <f t="shared" si="4"/>
        <v>-35.039169015719573</v>
      </c>
      <c r="AG10">
        <f t="shared" si="5"/>
        <v>-46.096084253817473</v>
      </c>
      <c r="AH10">
        <f t="shared" si="6"/>
        <v>-161.99152887980537</v>
      </c>
      <c r="AI10">
        <f t="shared" si="7"/>
        <v>457.65659816504888</v>
      </c>
      <c r="AJ10">
        <f t="shared" si="8"/>
        <v>-48.67252574376198</v>
      </c>
      <c r="AK10">
        <f t="shared" si="32"/>
        <v>4.901594595326265</v>
      </c>
      <c r="AL10">
        <f t="shared" si="9"/>
        <v>413.88566701661318</v>
      </c>
      <c r="AN10">
        <f t="shared" si="10"/>
        <v>415.97027793714835</v>
      </c>
      <c r="AO10">
        <f t="shared" si="11"/>
        <v>-20.798513896857418</v>
      </c>
      <c r="AP10">
        <f t="shared" si="12"/>
        <v>-27.361666268786781</v>
      </c>
      <c r="AQ10">
        <f t="shared" si="13"/>
        <v>-96.15476505930549</v>
      </c>
      <c r="AR10">
        <f t="shared" si="14"/>
        <v>271.65533271219857</v>
      </c>
      <c r="AS10">
        <f t="shared" si="15"/>
        <v>-28.890987757804133</v>
      </c>
      <c r="AT10">
        <f t="shared" si="16"/>
        <v>2.9094834772456704</v>
      </c>
      <c r="AU10">
        <f t="shared" si="17"/>
        <v>245.67382843164015</v>
      </c>
      <c r="AW10">
        <v>7</v>
      </c>
      <c r="AX10">
        <f>(R10*SUMPRODUCT(K11:$K$23, X11:$X$23)-$AZ$3*SUMPRODUCT(K10:$K$22, W11:$W$23))/Z10</f>
        <v>627.42768796682685</v>
      </c>
    </row>
    <row r="11" spans="1:52" x14ac:dyDescent="0.25">
      <c r="A11" t="s">
        <v>33</v>
      </c>
      <c r="C11" s="24">
        <f>AU25</f>
        <v>712.68278782917116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760.13330813056598</v>
      </c>
      <c r="P11">
        <f t="shared" si="30"/>
        <v>38.006665406528299</v>
      </c>
      <c r="Q11" s="5">
        <f t="shared" si="31"/>
        <v>50</v>
      </c>
      <c r="R11">
        <f t="shared" si="0"/>
        <v>100000</v>
      </c>
      <c r="S11">
        <f t="shared" si="1"/>
        <v>680.81718183355338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578.43919135393503</v>
      </c>
      <c r="AC11">
        <f t="shared" si="2"/>
        <v>620.24767901035148</v>
      </c>
      <c r="AE11">
        <f t="shared" si="3"/>
        <v>692.50737596941167</v>
      </c>
      <c r="AF11">
        <f t="shared" si="4"/>
        <v>-34.625368798470582</v>
      </c>
      <c r="AG11">
        <f t="shared" si="5"/>
        <v>-45.55170577069763</v>
      </c>
      <c r="AH11">
        <f t="shared" si="6"/>
        <v>-166.83528116333608</v>
      </c>
      <c r="AI11">
        <f t="shared" si="7"/>
        <v>445.49502023690741</v>
      </c>
      <c r="AJ11">
        <f t="shared" si="8"/>
        <v>-41.808487656416446</v>
      </c>
      <c r="AK11">
        <f t="shared" si="32"/>
        <v>2.9671708764597025</v>
      </c>
      <c r="AL11">
        <f t="shared" si="9"/>
        <v>406.65370345695067</v>
      </c>
      <c r="AN11">
        <f t="shared" si="10"/>
        <v>390.92516955988464</v>
      </c>
      <c r="AO11">
        <f t="shared" si="11"/>
        <v>-19.546258477994233</v>
      </c>
      <c r="AP11">
        <f t="shared" si="12"/>
        <v>-25.714250735920686</v>
      </c>
      <c r="AQ11">
        <f t="shared" si="13"/>
        <v>-94.17966196540408</v>
      </c>
      <c r="AR11">
        <f t="shared" si="14"/>
        <v>251.48499838056566</v>
      </c>
      <c r="AS11">
        <f t="shared" si="15"/>
        <v>-23.601178403692359</v>
      </c>
      <c r="AT11">
        <f t="shared" si="16"/>
        <v>1.6749883369392384</v>
      </c>
      <c r="AU11">
        <f t="shared" si="17"/>
        <v>229.55880831381253</v>
      </c>
      <c r="AW11">
        <v>8</v>
      </c>
      <c r="AX11">
        <f>(R11*SUMPRODUCT(K12:$K$23, X12:$X$23)-$AZ$3*SUMPRODUCT(K11:$K$22, W12:$W$23))/Z11</f>
        <v>680.81718183355338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760.13330813056598</v>
      </c>
      <c r="P12">
        <f t="shared" si="30"/>
        <v>38.006665406528299</v>
      </c>
      <c r="Q12" s="5">
        <f t="shared" si="31"/>
        <v>50</v>
      </c>
      <c r="R12">
        <f t="shared" si="0"/>
        <v>100000</v>
      </c>
      <c r="S12">
        <f t="shared" si="1"/>
        <v>728.10442282180645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620.24767901035148</v>
      </c>
      <c r="AC12">
        <f t="shared" si="2"/>
        <v>655.43820661497421</v>
      </c>
      <c r="AE12">
        <f t="shared" si="3"/>
        <v>684.27054781308254</v>
      </c>
      <c r="AF12">
        <f t="shared" si="4"/>
        <v>-34.213527390654129</v>
      </c>
      <c r="AG12">
        <f t="shared" si="5"/>
        <v>-45.009904216402738</v>
      </c>
      <c r="AH12">
        <f t="shared" si="6"/>
        <v>-172.56899317582631</v>
      </c>
      <c r="AI12">
        <f t="shared" si="7"/>
        <v>432.4781230301993</v>
      </c>
      <c r="AJ12">
        <f t="shared" si="8"/>
        <v>-35.19052760462273</v>
      </c>
      <c r="AK12">
        <f t="shared" si="32"/>
        <v>2.9217008086953933</v>
      </c>
      <c r="AL12">
        <f t="shared" si="9"/>
        <v>400.20929623427196</v>
      </c>
      <c r="AN12">
        <f t="shared" si="10"/>
        <v>367.21686804720389</v>
      </c>
      <c r="AO12">
        <f t="shared" si="11"/>
        <v>-18.360843402360196</v>
      </c>
      <c r="AP12">
        <f t="shared" si="12"/>
        <v>-24.154767599272734</v>
      </c>
      <c r="AQ12">
        <f t="shared" si="13"/>
        <v>-92.609926583303206</v>
      </c>
      <c r="AR12">
        <f t="shared" si="14"/>
        <v>232.09133046226771</v>
      </c>
      <c r="AS12">
        <f t="shared" si="15"/>
        <v>-18.885154962753411</v>
      </c>
      <c r="AT12">
        <f t="shared" si="16"/>
        <v>1.5679438838469213</v>
      </c>
      <c r="AU12">
        <f t="shared" si="17"/>
        <v>214.77411938336124</v>
      </c>
      <c r="AW12">
        <v>9</v>
      </c>
      <c r="AX12">
        <f>(R12*SUMPRODUCT(K13:$K$23, X13:$X$23)-$AZ$3*SUMPRODUCT(K12:$K$22, W13:$W$23))/Z12</f>
        <v>728.10442282180645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760.13330813056598</v>
      </c>
      <c r="P13">
        <f t="shared" si="30"/>
        <v>38.006665406528299</v>
      </c>
      <c r="Q13" s="5">
        <f t="shared" si="31"/>
        <v>50</v>
      </c>
      <c r="R13">
        <f t="shared" si="0"/>
        <v>100000</v>
      </c>
      <c r="S13">
        <f t="shared" si="1"/>
        <v>769.39825931930932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655.43820661497421</v>
      </c>
      <c r="AC13">
        <f t="shared" si="2"/>
        <v>684.30993354082693</v>
      </c>
      <c r="AE13">
        <f t="shared" si="3"/>
        <v>676.06960019534074</v>
      </c>
      <c r="AF13">
        <f t="shared" si="4"/>
        <v>-33.803480009767036</v>
      </c>
      <c r="AG13">
        <f t="shared" si="5"/>
        <v>-44.47046280987427</v>
      </c>
      <c r="AH13">
        <f t="shared" si="6"/>
        <v>-178.68472872888881</v>
      </c>
      <c r="AI13">
        <f t="shared" si="7"/>
        <v>419.11092864681075</v>
      </c>
      <c r="AJ13">
        <f t="shared" si="8"/>
        <v>-28.871726925852727</v>
      </c>
      <c r="AK13">
        <f t="shared" si="32"/>
        <v>2.5954086536010954</v>
      </c>
      <c r="AL13">
        <f t="shared" si="9"/>
        <v>392.83461037455913</v>
      </c>
      <c r="AN13">
        <f t="shared" si="10"/>
        <v>344.98031055597448</v>
      </c>
      <c r="AO13">
        <f t="shared" si="11"/>
        <v>-17.249015527798726</v>
      </c>
      <c r="AP13">
        <f t="shared" si="12"/>
        <v>-22.692092746494815</v>
      </c>
      <c r="AQ13">
        <f t="shared" si="13"/>
        <v>-91.178057984993458</v>
      </c>
      <c r="AR13">
        <f t="shared" si="14"/>
        <v>213.86114429668757</v>
      </c>
      <c r="AS13">
        <f t="shared" si="15"/>
        <v>-14.732473281286591</v>
      </c>
      <c r="AT13">
        <f t="shared" si="16"/>
        <v>1.3243679098723955</v>
      </c>
      <c r="AU13">
        <f t="shared" si="17"/>
        <v>200.45303892527338</v>
      </c>
      <c r="AW13">
        <v>10</v>
      </c>
      <c r="AX13">
        <f>(R13*SUMPRODUCT(K14:$K$23, X14:$X$23)-$AZ$3*SUMPRODUCT(K13:$K$22, W14:$W$23))/Z13</f>
        <v>769.39825931930932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760.13330813056598</v>
      </c>
      <c r="P14">
        <f t="shared" si="30"/>
        <v>38.006665406528299</v>
      </c>
      <c r="Q14" s="5">
        <f t="shared" si="31"/>
        <v>50</v>
      </c>
      <c r="R14">
        <f t="shared" si="0"/>
        <v>100000</v>
      </c>
      <c r="S14">
        <f t="shared" si="1"/>
        <v>804.77297841691518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684.30993354082693</v>
      </c>
      <c r="AC14">
        <f t="shared" si="2"/>
        <v>707.12296902947946</v>
      </c>
      <c r="AE14">
        <f t="shared" si="3"/>
        <v>667.89981288987622</v>
      </c>
      <c r="AF14">
        <f t="shared" si="4"/>
        <v>-33.394990644493809</v>
      </c>
      <c r="AG14">
        <f t="shared" si="5"/>
        <v>-43.933071064368676</v>
      </c>
      <c r="AH14">
        <f t="shared" si="6"/>
        <v>-185.3742348137047</v>
      </c>
      <c r="AI14">
        <f t="shared" si="7"/>
        <v>405.19751636730905</v>
      </c>
      <c r="AJ14">
        <f t="shared" si="8"/>
        <v>-22.813035488652531</v>
      </c>
      <c r="AK14">
        <f t="shared" si="32"/>
        <v>2.3738665604151765</v>
      </c>
      <c r="AL14">
        <f t="shared" si="9"/>
        <v>384.75834743907171</v>
      </c>
      <c r="AN14">
        <f t="shared" si="10"/>
        <v>324.15016709905035</v>
      </c>
      <c r="AO14">
        <f t="shared" si="11"/>
        <v>-16.207508354952516</v>
      </c>
      <c r="AP14">
        <f t="shared" si="12"/>
        <v>-21.321928905881592</v>
      </c>
      <c r="AQ14">
        <f t="shared" si="13"/>
        <v>-89.967219680339241</v>
      </c>
      <c r="AR14">
        <f t="shared" si="14"/>
        <v>196.65351015787698</v>
      </c>
      <c r="AS14">
        <f t="shared" si="15"/>
        <v>-11.071794186746615</v>
      </c>
      <c r="AT14">
        <f t="shared" si="16"/>
        <v>1.1521027965257138</v>
      </c>
      <c r="AU14">
        <f t="shared" si="17"/>
        <v>186.73381876765609</v>
      </c>
      <c r="AW14">
        <v>11</v>
      </c>
      <c r="AX14">
        <f>(R14*SUMPRODUCT(K15:$K$23, X15:$X$23)-$AZ$3*SUMPRODUCT(K14:$K$22, W15:$W$23))/Z14</f>
        <v>804.77297841691518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760.13330813056598</v>
      </c>
      <c r="P15">
        <f t="shared" si="30"/>
        <v>38.006665406528299</v>
      </c>
      <c r="Q15" s="5">
        <f t="shared" si="31"/>
        <v>50</v>
      </c>
      <c r="R15">
        <f t="shared" si="0"/>
        <v>100000</v>
      </c>
      <c r="S15">
        <f t="shared" si="1"/>
        <v>834.54271397015555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707.12296902947946</v>
      </c>
      <c r="AC15">
        <f t="shared" si="2"/>
        <v>724.34236120270407</v>
      </c>
      <c r="AE15">
        <f t="shared" si="3"/>
        <v>659.75862711780496</v>
      </c>
      <c r="AF15">
        <f t="shared" si="4"/>
        <v>-32.987931355890247</v>
      </c>
      <c r="AG15">
        <f t="shared" si="5"/>
        <v>-43.397560668692606</v>
      </c>
      <c r="AH15">
        <f t="shared" si="6"/>
        <v>-192.35937006477994</v>
      </c>
      <c r="AI15">
        <f t="shared" si="7"/>
        <v>391.01376502844221</v>
      </c>
      <c r="AJ15">
        <f t="shared" si="8"/>
        <v>-17.219392173224605</v>
      </c>
      <c r="AK15">
        <f t="shared" si="32"/>
        <v>5.4689640256447172</v>
      </c>
      <c r="AL15">
        <f t="shared" si="9"/>
        <v>379.26333688086231</v>
      </c>
      <c r="AN15">
        <f t="shared" si="10"/>
        <v>304.40063267367742</v>
      </c>
      <c r="AO15">
        <f t="shared" si="11"/>
        <v>-15.220031633683869</v>
      </c>
      <c r="AP15">
        <f t="shared" si="12"/>
        <v>-20.022845296853596</v>
      </c>
      <c r="AQ15">
        <f t="shared" si="13"/>
        <v>-88.7511152438083</v>
      </c>
      <c r="AR15">
        <f t="shared" si="14"/>
        <v>180.40664049933164</v>
      </c>
      <c r="AS15">
        <f t="shared" si="15"/>
        <v>-7.9447144096985216</v>
      </c>
      <c r="AT15">
        <f t="shared" si="16"/>
        <v>2.5232805469303528</v>
      </c>
      <c r="AU15">
        <f t="shared" si="17"/>
        <v>174.98520663656348</v>
      </c>
      <c r="AW15">
        <v>12</v>
      </c>
      <c r="AX15">
        <f>(R15*SUMPRODUCT(K16:$K$23, X16:$X$23)-$AZ$3*SUMPRODUCT(K15:$K$22, W16:$W$23))/Z15</f>
        <v>834.54271397015555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760.13330813056598</v>
      </c>
      <c r="P16">
        <f t="shared" si="30"/>
        <v>38.006665406528299</v>
      </c>
      <c r="Q16" s="5">
        <f t="shared" si="31"/>
        <v>50</v>
      </c>
      <c r="R16">
        <f t="shared" si="0"/>
        <v>100000</v>
      </c>
      <c r="S16">
        <f t="shared" si="1"/>
        <v>834.20623563195511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724.34236120270407</v>
      </c>
      <c r="AC16">
        <f t="shared" si="2"/>
        <v>714.72879002994205</v>
      </c>
      <c r="AE16">
        <f t="shared" si="3"/>
        <v>651.26480284584113</v>
      </c>
      <c r="AF16">
        <f t="shared" si="4"/>
        <v>-32.563240142292059</v>
      </c>
      <c r="AG16">
        <f t="shared" si="5"/>
        <v>-42.838854440382924</v>
      </c>
      <c r="AH16">
        <f t="shared" si="6"/>
        <v>-249.46124324551096</v>
      </c>
      <c r="AI16">
        <f t="shared" si="7"/>
        <v>326.4014650176552</v>
      </c>
      <c r="AJ16">
        <f t="shared" si="8"/>
        <v>9.6135711727620219</v>
      </c>
      <c r="AK16">
        <f t="shared" si="32"/>
        <v>9.5356118597343986</v>
      </c>
      <c r="AL16">
        <f t="shared" si="9"/>
        <v>345.55064805015161</v>
      </c>
      <c r="AN16">
        <f t="shared" si="10"/>
        <v>284.89782555887791</v>
      </c>
      <c r="AO16">
        <f t="shared" si="11"/>
        <v>-14.244891277943896</v>
      </c>
      <c r="AP16">
        <f t="shared" si="12"/>
        <v>-18.739990901039548</v>
      </c>
      <c r="AQ16">
        <f t="shared" si="13"/>
        <v>-109.12760132483834</v>
      </c>
      <c r="AR16">
        <f t="shared" si="14"/>
        <v>142.78534205505613</v>
      </c>
      <c r="AS16">
        <f t="shared" si="15"/>
        <v>4.2054867866454089</v>
      </c>
      <c r="AT16">
        <f t="shared" si="16"/>
        <v>4.1713832412571419</v>
      </c>
      <c r="AU16">
        <f t="shared" si="17"/>
        <v>151.16221208295869</v>
      </c>
      <c r="AW16">
        <v>13</v>
      </c>
      <c r="AX16">
        <f>(R16*SUMPRODUCT(K17:$K$23, X17:$X$23)-$AZ$3*SUMPRODUCT(K16:$K$22, W17:$W$23))/Z16</f>
        <v>834.20623563195511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760.13330813056598</v>
      </c>
      <c r="P17">
        <f t="shared" si="30"/>
        <v>38.006665406528299</v>
      </c>
      <c r="Q17" s="5">
        <f t="shared" si="31"/>
        <v>50</v>
      </c>
      <c r="R17">
        <f t="shared" si="0"/>
        <v>100000</v>
      </c>
      <c r="S17">
        <f t="shared" si="1"/>
        <v>803.16631788570885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714.72879002994205</v>
      </c>
      <c r="AC17">
        <f t="shared" si="2"/>
        <v>678.73602129027859</v>
      </c>
      <c r="AE17">
        <f t="shared" si="3"/>
        <v>642.36988743366965</v>
      </c>
      <c r="AF17">
        <f t="shared" si="4"/>
        <v>-32.118494371683482</v>
      </c>
      <c r="AG17">
        <f t="shared" si="5"/>
        <v>-42.253765264771928</v>
      </c>
      <c r="AH17">
        <f t="shared" si="6"/>
        <v>-313.4012624143333</v>
      </c>
      <c r="AI17">
        <f t="shared" si="7"/>
        <v>254.59636538288095</v>
      </c>
      <c r="AJ17">
        <f t="shared" si="8"/>
        <v>35.992768739663461</v>
      </c>
      <c r="AK17">
        <f t="shared" si="32"/>
        <v>18.28472652666861</v>
      </c>
      <c r="AL17">
        <f t="shared" si="9"/>
        <v>308.87386064921304</v>
      </c>
      <c r="AN17">
        <f t="shared" si="10"/>
        <v>264.67619570791828</v>
      </c>
      <c r="AO17">
        <f t="shared" si="11"/>
        <v>-13.233809785395914</v>
      </c>
      <c r="AP17">
        <f t="shared" si="12"/>
        <v>-17.4098538293796</v>
      </c>
      <c r="AQ17">
        <f t="shared" si="13"/>
        <v>-129.13098121282974</v>
      </c>
      <c r="AR17">
        <f t="shared" si="14"/>
        <v>104.90155088031307</v>
      </c>
      <c r="AS17">
        <f t="shared" si="15"/>
        <v>14.830130255744121</v>
      </c>
      <c r="AT17">
        <f t="shared" si="16"/>
        <v>7.5338709850997345</v>
      </c>
      <c r="AU17">
        <f t="shared" si="17"/>
        <v>127.26555212115693</v>
      </c>
      <c r="AW17">
        <v>14</v>
      </c>
      <c r="AX17">
        <f>(R17*SUMPRODUCT(K18:$K$23, X18:$X$23)-$AZ$3*SUMPRODUCT(K17:$K$22, W18:$W$23))/Z17</f>
        <v>803.16631788570885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760.13330813056598</v>
      </c>
      <c r="P18">
        <f t="shared" si="30"/>
        <v>38.006665406528299</v>
      </c>
      <c r="Q18" s="5">
        <f t="shared" si="31"/>
        <v>50</v>
      </c>
      <c r="R18">
        <f t="shared" si="0"/>
        <v>100000</v>
      </c>
      <c r="S18">
        <f t="shared" si="1"/>
        <v>743.56764180368555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678.73602129027859</v>
      </c>
      <c r="AC18">
        <f t="shared" si="2"/>
        <v>619.26755183717978</v>
      </c>
      <c r="AE18">
        <f t="shared" si="3"/>
        <v>633.06398279255916</v>
      </c>
      <c r="AF18">
        <f t="shared" si="4"/>
        <v>-31.653199139627962</v>
      </c>
      <c r="AG18">
        <f t="shared" si="5"/>
        <v>-41.641642066013738</v>
      </c>
      <c r="AH18">
        <f t="shared" si="6"/>
        <v>-379.17109222093427</v>
      </c>
      <c r="AI18">
        <f t="shared" si="7"/>
        <v>180.59804936598312</v>
      </c>
      <c r="AJ18">
        <f t="shared" si="8"/>
        <v>59.468469453098805</v>
      </c>
      <c r="AK18">
        <f t="shared" si="32"/>
        <v>27.651170986773334</v>
      </c>
      <c r="AL18">
        <f t="shared" si="9"/>
        <v>267.71768980585523</v>
      </c>
      <c r="AN18">
        <f t="shared" si="10"/>
        <v>243.75467351303485</v>
      </c>
      <c r="AO18">
        <f t="shared" si="11"/>
        <v>-12.187733675651744</v>
      </c>
      <c r="AP18">
        <f t="shared" si="12"/>
        <v>-16.033679284000392</v>
      </c>
      <c r="AQ18">
        <f t="shared" si="13"/>
        <v>-145.99586819359484</v>
      </c>
      <c r="AR18">
        <f t="shared" si="14"/>
        <v>69.537392359787844</v>
      </c>
      <c r="AS18">
        <f t="shared" si="15"/>
        <v>22.897712948250138</v>
      </c>
      <c r="AT18">
        <f t="shared" si="16"/>
        <v>10.646794541054495</v>
      </c>
      <c r="AU18">
        <f t="shared" si="17"/>
        <v>103.08189984909247</v>
      </c>
      <c r="AW18">
        <v>15</v>
      </c>
      <c r="AX18">
        <f>(R18*SUMPRODUCT(K19:$K$23, X19:$X$23)-$AZ$3*SUMPRODUCT(K18:$K$22, W19:$W$23))/Z18</f>
        <v>743.56764180368555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760.13330813056598</v>
      </c>
      <c r="P19">
        <f t="shared" si="30"/>
        <v>38.006665406528299</v>
      </c>
      <c r="Q19" s="5">
        <f t="shared" si="31"/>
        <v>50</v>
      </c>
      <c r="R19">
        <f t="shared" si="0"/>
        <v>100000</v>
      </c>
      <c r="S19">
        <f t="shared" si="1"/>
        <v>655.74998922688474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619.26755183717978</v>
      </c>
      <c r="AC19">
        <f t="shared" si="2"/>
        <v>537.72134368623915</v>
      </c>
      <c r="AE19">
        <f t="shared" si="3"/>
        <v>623.31667639145473</v>
      </c>
      <c r="AF19">
        <f t="shared" si="4"/>
        <v>-31.165833819572736</v>
      </c>
      <c r="AG19">
        <f t="shared" si="5"/>
        <v>-41.000484370590776</v>
      </c>
      <c r="AH19">
        <f t="shared" si="6"/>
        <v>-449.48254952564452</v>
      </c>
      <c r="AI19">
        <f t="shared" si="7"/>
        <v>101.66780867564665</v>
      </c>
      <c r="AJ19">
        <f t="shared" si="8"/>
        <v>81.546208150940629</v>
      </c>
      <c r="AK19">
        <f t="shared" si="32"/>
        <v>27.014630195322074</v>
      </c>
      <c r="AL19">
        <f t="shared" si="9"/>
        <v>210.22864702190935</v>
      </c>
      <c r="AN19">
        <f t="shared" si="10"/>
        <v>223.59006428619816</v>
      </c>
      <c r="AO19">
        <f t="shared" si="11"/>
        <v>-11.179503214309909</v>
      </c>
      <c r="AP19">
        <f t="shared" si="12"/>
        <v>-14.707292911297651</v>
      </c>
      <c r="AQ19">
        <f t="shared" si="13"/>
        <v>-161.23398578998919</v>
      </c>
      <c r="AR19">
        <f t="shared" si="14"/>
        <v>36.469282370601391</v>
      </c>
      <c r="AS19">
        <f t="shared" si="15"/>
        <v>29.251458549640809</v>
      </c>
      <c r="AT19">
        <f t="shared" si="16"/>
        <v>9.6904240345505688</v>
      </c>
      <c r="AU19">
        <f t="shared" si="17"/>
        <v>75.411164954792767</v>
      </c>
      <c r="AW19">
        <v>16</v>
      </c>
      <c r="AX19">
        <f>(R19*SUMPRODUCT(K20:$K$23, X20:$X$23)-$AZ$3*SUMPRODUCT(K19:$K$22, W20:$W$23))/Z19</f>
        <v>655.74998922688474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760.13330813056598</v>
      </c>
      <c r="P20">
        <f t="shared" si="30"/>
        <v>38.006665406528299</v>
      </c>
      <c r="Q20" s="5">
        <f t="shared" si="31"/>
        <v>50</v>
      </c>
      <c r="R20">
        <f t="shared" si="0"/>
        <v>100000</v>
      </c>
      <c r="S20">
        <f t="shared" si="1"/>
        <v>536.82136339468309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537.72134368623915</v>
      </c>
      <c r="AC20">
        <f t="shared" si="2"/>
        <v>432.9910045033966</v>
      </c>
      <c r="AE20">
        <f t="shared" si="3"/>
        <v>613.11063062510652</v>
      </c>
      <c r="AF20">
        <f t="shared" si="4"/>
        <v>-30.655531531255328</v>
      </c>
      <c r="AG20">
        <f t="shared" si="5"/>
        <v>-40.329151746616674</v>
      </c>
      <c r="AH20">
        <f t="shared" si="6"/>
        <v>-522.65556053638704</v>
      </c>
      <c r="AI20">
        <f t="shared" si="7"/>
        <v>19.470386810847572</v>
      </c>
      <c r="AJ20">
        <f t="shared" si="8"/>
        <v>104.73033918284256</v>
      </c>
      <c r="AK20">
        <f t="shared" si="32"/>
        <v>4.8167587039543882</v>
      </c>
      <c r="AL20">
        <f t="shared" si="9"/>
        <v>129.01748469764451</v>
      </c>
      <c r="AN20">
        <f t="shared" si="10"/>
        <v>208.60196464812719</v>
      </c>
      <c r="AO20">
        <f t="shared" si="11"/>
        <v>-10.43009823240636</v>
      </c>
      <c r="AP20">
        <f t="shared" si="12"/>
        <v>-13.721406654390167</v>
      </c>
      <c r="AQ20">
        <f t="shared" si="13"/>
        <v>-177.82594415464359</v>
      </c>
      <c r="AR20">
        <f t="shared" si="14"/>
        <v>6.6245156066870985</v>
      </c>
      <c r="AS20">
        <f t="shared" si="15"/>
        <v>35.632972942470907</v>
      </c>
      <c r="AT20">
        <f t="shared" si="16"/>
        <v>1.6388320128398486</v>
      </c>
      <c r="AU20">
        <f t="shared" si="17"/>
        <v>43.896320561997847</v>
      </c>
      <c r="AW20">
        <v>17</v>
      </c>
      <c r="AX20">
        <f>(R20*SUMPRODUCT(K21:$K$23, X21:$X$23)-$AZ$3*SUMPRODUCT(K20:$K$22, W21:$W$23))/Z20</f>
        <v>536.82136339468309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760.13330813056598</v>
      </c>
      <c r="P21">
        <f t="shared" si="30"/>
        <v>38.006665406528299</v>
      </c>
      <c r="Q21" s="5">
        <f t="shared" si="31"/>
        <v>50</v>
      </c>
      <c r="R21">
        <f t="shared" si="0"/>
        <v>100000</v>
      </c>
      <c r="S21">
        <f t="shared" si="1"/>
        <v>385.44406651453346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432.9910045033966</v>
      </c>
      <c r="AC21">
        <f t="shared" si="2"/>
        <v>305.45254193708763</v>
      </c>
      <c r="AE21">
        <f t="shared" si="3"/>
        <v>602.38221664458842</v>
      </c>
      <c r="AF21">
        <f t="shared" si="4"/>
        <v>-30.119110832229424</v>
      </c>
      <c r="AG21">
        <f t="shared" si="5"/>
        <v>-39.623458819746851</v>
      </c>
      <c r="AH21">
        <f t="shared" si="6"/>
        <v>-604.80281880732696</v>
      </c>
      <c r="AI21">
        <f t="shared" si="7"/>
        <v>-72.163171814714815</v>
      </c>
      <c r="AJ21">
        <f t="shared" si="8"/>
        <v>127.53846256630897</v>
      </c>
      <c r="AK21">
        <f t="shared" si="32"/>
        <v>1.6084065765052091</v>
      </c>
      <c r="AL21">
        <f t="shared" si="9"/>
        <v>56.98369732809936</v>
      </c>
      <c r="AN21">
        <f t="shared" si="10"/>
        <v>194.95080187031303</v>
      </c>
      <c r="AO21">
        <f t="shared" si="11"/>
        <v>-9.7475400935156529</v>
      </c>
      <c r="AP21">
        <f t="shared" si="12"/>
        <v>-12.823461344547928</v>
      </c>
      <c r="AQ21">
        <f t="shared" si="13"/>
        <v>-195.73418876254811</v>
      </c>
      <c r="AR21">
        <f t="shared" si="14"/>
        <v>-23.354388330298676</v>
      </c>
      <c r="AS21">
        <f t="shared" si="15"/>
        <v>41.275663290834963</v>
      </c>
      <c r="AT21">
        <f t="shared" si="16"/>
        <v>0.5205335469061152</v>
      </c>
      <c r="AU21">
        <f t="shared" si="17"/>
        <v>18.441808507442403</v>
      </c>
      <c r="AW21">
        <v>18</v>
      </c>
      <c r="AX21">
        <f>(R21*SUMPRODUCT(K22:$K$23, X22:$X$23)-$AZ$3*SUMPRODUCT(K21:$K$22, W22:$W$23))/Z21</f>
        <v>385.44406651453346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760.13330813056598</v>
      </c>
      <c r="P22">
        <f t="shared" si="30"/>
        <v>38.006665406528299</v>
      </c>
      <c r="Q22" s="5">
        <f t="shared" si="31"/>
        <v>50</v>
      </c>
      <c r="R22">
        <f t="shared" si="0"/>
        <v>100000</v>
      </c>
      <c r="S22">
        <f t="shared" si="1"/>
        <v>204.19200615288983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305.45254193708763</v>
      </c>
      <c r="AC22">
        <f t="shared" si="2"/>
        <v>158.77724138403872</v>
      </c>
      <c r="AE22">
        <f t="shared" si="3"/>
        <v>591.07049302765597</v>
      </c>
      <c r="AF22">
        <f t="shared" si="4"/>
        <v>-29.553524651382798</v>
      </c>
      <c r="AG22">
        <f t="shared" si="5"/>
        <v>-38.879396989016655</v>
      </c>
      <c r="AH22">
        <f t="shared" si="6"/>
        <v>-695.65448506544965</v>
      </c>
      <c r="AI22">
        <f t="shared" si="7"/>
        <v>-173.01691367819308</v>
      </c>
      <c r="AJ22">
        <f t="shared" si="8"/>
        <v>146.67530055304891</v>
      </c>
      <c r="AK22">
        <f t="shared" si="32"/>
        <v>18.206359716580579</v>
      </c>
      <c r="AL22">
        <f t="shared" si="9"/>
        <v>-8.1352534085635853</v>
      </c>
      <c r="AN22">
        <f t="shared" si="10"/>
        <v>178.77565804517656</v>
      </c>
      <c r="AO22">
        <f t="shared" si="11"/>
        <v>-8.9387829022588274</v>
      </c>
      <c r="AP22">
        <f t="shared" si="12"/>
        <v>-11.759493771220768</v>
      </c>
      <c r="AQ22">
        <f t="shared" si="13"/>
        <v>-210.40821662846088</v>
      </c>
      <c r="AR22">
        <f t="shared" si="14"/>
        <v>-52.330835256763898</v>
      </c>
      <c r="AS22">
        <f t="shared" si="15"/>
        <v>44.363529705277394</v>
      </c>
      <c r="AT22">
        <f t="shared" si="16"/>
        <v>5.5067102440970501</v>
      </c>
      <c r="AU22">
        <f t="shared" si="17"/>
        <v>-2.4605953073894526</v>
      </c>
      <c r="AW22">
        <v>19</v>
      </c>
      <c r="AX22">
        <f>(R22*SUMPRODUCT(K23:$K$23, X23:$X$23)-$AZ$3*SUMPRODUCT(K22:$K$22, W23:$W$23))/Z22</f>
        <v>204.19200615288983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760.13330813056598</v>
      </c>
      <c r="P23">
        <f t="shared" si="30"/>
        <v>38.006665406528299</v>
      </c>
      <c r="Q23" s="5">
        <f t="shared" si="31"/>
        <v>50</v>
      </c>
      <c r="R23">
        <f t="shared" si="0"/>
        <v>100000</v>
      </c>
      <c r="S23">
        <f t="shared" si="1"/>
        <v>208.40079780917262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158.77724138403872</v>
      </c>
      <c r="AC23">
        <f t="shared" si="2"/>
        <v>158.77724138403872</v>
      </c>
      <c r="AE23">
        <f t="shared" si="3"/>
        <v>579.13343431443707</v>
      </c>
      <c r="AF23">
        <f t="shared" si="4"/>
        <v>-28.956671715721853</v>
      </c>
      <c r="AG23">
        <f t="shared" si="5"/>
        <v>-38.094201906421453</v>
      </c>
      <c r="AH23">
        <f t="shared" si="6"/>
        <v>-792.80222541007527</v>
      </c>
      <c r="AI23">
        <f t="shared" si="7"/>
        <v>-280.71966471778148</v>
      </c>
      <c r="AJ23">
        <f t="shared" si="8"/>
        <v>0</v>
      </c>
      <c r="AK23">
        <f t="shared" si="32"/>
        <v>49.626780278792779</v>
      </c>
      <c r="AL23">
        <f t="shared" si="9"/>
        <v>-231.0928844389887</v>
      </c>
      <c r="AN23">
        <f t="shared" si="10"/>
        <v>158.67847236073914</v>
      </c>
      <c r="AO23">
        <f t="shared" si="11"/>
        <v>-7.9339236180369559</v>
      </c>
      <c r="AP23">
        <f t="shared" si="12"/>
        <v>-10.437542379966551</v>
      </c>
      <c r="AQ23">
        <f t="shared" si="13"/>
        <v>-217.22221263426897</v>
      </c>
      <c r="AR23">
        <f t="shared" si="14"/>
        <v>-76.915206271533364</v>
      </c>
      <c r="AS23">
        <f t="shared" si="15"/>
        <v>0</v>
      </c>
      <c r="AT23">
        <f t="shared" si="16"/>
        <v>13.597387434802064</v>
      </c>
      <c r="AU23">
        <f t="shared" si="17"/>
        <v>-63.317818836731298</v>
      </c>
      <c r="AW23">
        <v>20</v>
      </c>
      <c r="AX23">
        <f>(R23*SUMPRODUCT(K$23:$K24, X$23:$X24)-$AZ$3*SUMPRODUCT(K$22:$K23, W$23:$W24))/Z23</f>
        <v>208.40079780917262</v>
      </c>
    </row>
    <row r="25" spans="5:50" x14ac:dyDescent="0.25">
      <c r="AN25" s="6">
        <f t="shared" ref="AN25:AU25" si="33">SUM(AN3:AN23)</f>
        <v>7305.5799095087023</v>
      </c>
      <c r="AO25" s="6">
        <f t="shared" si="33"/>
        <v>-935.37897657335998</v>
      </c>
      <c r="AP25" s="6">
        <f t="shared" si="33"/>
        <v>-2950.4541708301927</v>
      </c>
      <c r="AQ25" s="6">
        <f t="shared" si="33"/>
        <v>-2566.9327847092995</v>
      </c>
      <c r="AR25" s="6">
        <f t="shared" si="33"/>
        <v>852.81397739585248</v>
      </c>
      <c r="AS25" s="6">
        <f t="shared" si="33"/>
        <v>-330.45424381024873</v>
      </c>
      <c r="AT25" s="6">
        <f t="shared" si="33"/>
        <v>190.32305424356693</v>
      </c>
      <c r="AU25" s="7">
        <f t="shared" si="33"/>
        <v>712.68278782917116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2530.6529534114861</v>
      </c>
      <c r="K3">
        <v>1</v>
      </c>
      <c r="L3" s="2">
        <v>0</v>
      </c>
      <c r="O3">
        <f>$C$3</f>
        <v>2530.6529534114861</v>
      </c>
      <c r="P3">
        <f>O3*B5</f>
        <v>2024.5223627291889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2530.6529534114861</v>
      </c>
      <c r="AF3">
        <f t="shared" ref="AF3:AF23" si="4">-$Z3*P3</f>
        <v>-2024.5223627291889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-2013.7776133177026</v>
      </c>
      <c r="AJ3">
        <f t="shared" ref="AJ3:AJ23" si="8">AB3-AC3</f>
        <v>0</v>
      </c>
      <c r="AL3">
        <f t="shared" ref="AL3:AL23" si="9">SUM(AI3:AK3)</f>
        <v>-2013.7776133177026</v>
      </c>
      <c r="AN3">
        <f t="shared" ref="AN3:AN23" si="10">AE3*$K3</f>
        <v>2530.6529534114861</v>
      </c>
      <c r="AO3">
        <f t="shared" ref="AO3:AO23" si="11">AF3*$K3</f>
        <v>-2024.5223627291889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-2013.7776133177026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-2013.7776133177026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893.73047436459512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706.7327596800468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698.19243139621085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-698.19243139621085</v>
      </c>
      <c r="AK4">
        <f>H4*SUM(AB4, AE4:AF4)</f>
        <v>0</v>
      </c>
      <c r="AL4">
        <f t="shared" si="9"/>
        <v>-906.61643139621083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-195.53804296838348</v>
      </c>
      <c r="AR4">
        <f t="shared" si="14"/>
        <v>-195.53804296838348</v>
      </c>
      <c r="AS4">
        <f t="shared" si="15"/>
        <v>-655.02620451844518</v>
      </c>
      <c r="AT4">
        <f t="shared" si="16"/>
        <v>0</v>
      </c>
      <c r="AU4">
        <f t="shared" si="17"/>
        <v>-850.56424748682866</v>
      </c>
      <c r="AW4">
        <v>1</v>
      </c>
      <c r="AX4">
        <f>(R4*SUMPRODUCT(K5:$K$23, X5:$X$23)-$AZ$3*SUMPRODUCT(K4:$K$22, W5:$W$23))/Z4</f>
        <v>706.7327596800468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2530.6529534114861</v>
      </c>
      <c r="P5">
        <f t="shared" ref="P5:P23" si="30">O5*$C$5</f>
        <v>126.53264767057431</v>
      </c>
      <c r="Q5" s="5">
        <f t="shared" ref="Q5:Q23" si="31">$C$8</f>
        <v>50</v>
      </c>
      <c r="R5">
        <f t="shared" si="0"/>
        <v>100000</v>
      </c>
      <c r="S5">
        <f t="shared" si="1"/>
        <v>1372.8883190381766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698.19243139621085</v>
      </c>
      <c r="AC5">
        <f t="shared" si="2"/>
        <v>1339.7657760280708</v>
      </c>
      <c r="AE5">
        <f t="shared" si="3"/>
        <v>2469.597978924015</v>
      </c>
      <c r="AF5">
        <f t="shared" si="4"/>
        <v>-123.47989894620075</v>
      </c>
      <c r="AG5">
        <f t="shared" si="5"/>
        <v>-48.793691280245184</v>
      </c>
      <c r="AH5">
        <f t="shared" si="6"/>
        <v>-216.27767950963204</v>
      </c>
      <c r="AI5">
        <f t="shared" si="7"/>
        <v>2081.0467091879373</v>
      </c>
      <c r="AJ5">
        <f t="shared" si="8"/>
        <v>-641.57334463185998</v>
      </c>
      <c r="AK5">
        <f>H5*SUM(AB5, AE5:AF5)</f>
        <v>263.0284281827158</v>
      </c>
      <c r="AL5">
        <f t="shared" si="9"/>
        <v>1702.501792738793</v>
      </c>
      <c r="AN5">
        <f t="shared" si="10"/>
        <v>2132.6522337426195</v>
      </c>
      <c r="AO5">
        <f t="shared" si="11"/>
        <v>-106.63261168713096</v>
      </c>
      <c r="AP5">
        <f t="shared" si="12"/>
        <v>-42.136402600515893</v>
      </c>
      <c r="AQ5">
        <f t="shared" si="13"/>
        <v>-186.76929615720209</v>
      </c>
      <c r="AR5">
        <f t="shared" si="14"/>
        <v>1797.1139232977707</v>
      </c>
      <c r="AS5">
        <f t="shared" si="15"/>
        <v>-554.03868897519783</v>
      </c>
      <c r="AT5">
        <f t="shared" si="16"/>
        <v>227.14149010847498</v>
      </c>
      <c r="AU5">
        <f t="shared" si="17"/>
        <v>1470.2167244310476</v>
      </c>
      <c r="AW5">
        <v>2</v>
      </c>
      <c r="AX5">
        <f>(R5*SUMPRODUCT(K6:$K$23, X6:$X$23)-$AZ$3*SUMPRODUCT(K5:$K$22, W6:$W$23))/Z5</f>
        <v>1372.8883190381766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2530.6529534114861</v>
      </c>
      <c r="P6">
        <f t="shared" si="30"/>
        <v>126.53264767057431</v>
      </c>
      <c r="Q6" s="5">
        <f t="shared" si="31"/>
        <v>50</v>
      </c>
      <c r="R6">
        <f t="shared" si="0"/>
        <v>100000</v>
      </c>
      <c r="S6">
        <f t="shared" si="1"/>
        <v>1945.8865856458654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1339.7657760280708</v>
      </c>
      <c r="AC6">
        <f t="shared" si="2"/>
        <v>1874.4925717631095</v>
      </c>
      <c r="AE6">
        <f t="shared" si="3"/>
        <v>2437.8040312692283</v>
      </c>
      <c r="AF6">
        <f t="shared" si="4"/>
        <v>-121.89020156346142</v>
      </c>
      <c r="AG6">
        <f t="shared" si="5"/>
        <v>-48.16551451638022</v>
      </c>
      <c r="AH6">
        <f t="shared" si="6"/>
        <v>-280.4797021250252</v>
      </c>
      <c r="AI6">
        <f t="shared" si="7"/>
        <v>1987.2686130643615</v>
      </c>
      <c r="AJ6">
        <f t="shared" si="8"/>
        <v>-534.72679573503865</v>
      </c>
      <c r="AK6">
        <f>H6*SUM(AB6, AE6:AF6)</f>
        <v>397.73794110384159</v>
      </c>
      <c r="AL6">
        <f t="shared" si="9"/>
        <v>1850.2797584331645</v>
      </c>
      <c r="AN6">
        <f t="shared" si="10"/>
        <v>1898.625696651115</v>
      </c>
      <c r="AO6">
        <f t="shared" si="11"/>
        <v>-94.931284832555761</v>
      </c>
      <c r="AP6">
        <f t="shared" si="12"/>
        <v>-37.51256556320066</v>
      </c>
      <c r="AQ6">
        <f t="shared" si="13"/>
        <v>-218.44494594849232</v>
      </c>
      <c r="AR6">
        <f t="shared" si="14"/>
        <v>1547.7369003068663</v>
      </c>
      <c r="AS6">
        <f t="shared" si="15"/>
        <v>-416.45924858934393</v>
      </c>
      <c r="AT6">
        <f t="shared" si="16"/>
        <v>309.76873687410148</v>
      </c>
      <c r="AU6">
        <f t="shared" si="17"/>
        <v>1441.046388591624</v>
      </c>
      <c r="AW6">
        <v>3</v>
      </c>
      <c r="AX6">
        <f>(R6*SUMPRODUCT(K7:$K$23, X7:$X$23)-$AZ$3*SUMPRODUCT(K6:$K$22, W7:$W$23))/Z6</f>
        <v>1945.8865856458654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2530.6529534114861</v>
      </c>
      <c r="P7">
        <f t="shared" si="30"/>
        <v>126.53264767057431</v>
      </c>
      <c r="Q7" s="5">
        <f t="shared" si="31"/>
        <v>50</v>
      </c>
      <c r="R7">
        <f t="shared" si="0"/>
        <v>100000</v>
      </c>
      <c r="S7">
        <f t="shared" si="1"/>
        <v>2417.0726744615108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1874.4925717631095</v>
      </c>
      <c r="AC7">
        <f t="shared" si="2"/>
        <v>2296.5900276602024</v>
      </c>
      <c r="AE7">
        <f t="shared" si="3"/>
        <v>2404.5087256503202</v>
      </c>
      <c r="AF7">
        <f t="shared" si="4"/>
        <v>-120.225436282516</v>
      </c>
      <c r="AG7">
        <f t="shared" si="5"/>
        <v>-47.507674302177321</v>
      </c>
      <c r="AH7">
        <f t="shared" si="6"/>
        <v>-352.37013807819568</v>
      </c>
      <c r="AI7">
        <f t="shared" si="7"/>
        <v>1884.4054769874313</v>
      </c>
      <c r="AJ7">
        <f t="shared" si="8"/>
        <v>-422.09745589709291</v>
      </c>
      <c r="AK7">
        <f>H7*SUM(AB7, AE7:AF7)</f>
        <v>435.42383266040667</v>
      </c>
      <c r="AL7">
        <f t="shared" si="9"/>
        <v>1897.7318537507449</v>
      </c>
      <c r="AN7">
        <f t="shared" si="10"/>
        <v>1695.2063362552665</v>
      </c>
      <c r="AO7">
        <f t="shared" si="11"/>
        <v>-84.760316812763307</v>
      </c>
      <c r="AP7">
        <f t="shared" si="12"/>
        <v>-33.493457369767299</v>
      </c>
      <c r="AQ7">
        <f t="shared" si="13"/>
        <v>-248.4250044115538</v>
      </c>
      <c r="AR7">
        <f t="shared" si="14"/>
        <v>1328.5275576611821</v>
      </c>
      <c r="AS7">
        <f t="shared" si="15"/>
        <v>-297.5835662898063</v>
      </c>
      <c r="AT7">
        <f t="shared" si="16"/>
        <v>306.9788153431798</v>
      </c>
      <c r="AU7">
        <f t="shared" si="17"/>
        <v>1337.9228067145555</v>
      </c>
      <c r="AW7">
        <v>4</v>
      </c>
      <c r="AX7">
        <f>(R7*SUMPRODUCT(K8:$K$23, X8:$X$23)-$AZ$3*SUMPRODUCT(K7:$K$22, W8:$W$23))/Z7</f>
        <v>2417.0726744615108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2530.6529534114861</v>
      </c>
      <c r="P8">
        <f t="shared" si="30"/>
        <v>126.53264767057431</v>
      </c>
      <c r="Q8" s="5">
        <f t="shared" si="31"/>
        <v>50</v>
      </c>
      <c r="R8">
        <f t="shared" si="0"/>
        <v>100000</v>
      </c>
      <c r="S8">
        <f t="shared" si="1"/>
        <v>2792.6765614050078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2296.5900276602024</v>
      </c>
      <c r="AC8">
        <f t="shared" si="2"/>
        <v>2615.0309762540146</v>
      </c>
      <c r="AE8">
        <f t="shared" si="3"/>
        <v>2369.6750116992898</v>
      </c>
      <c r="AF8">
        <f t="shared" si="4"/>
        <v>-118.48375058496448</v>
      </c>
      <c r="AG8">
        <f t="shared" si="5"/>
        <v>-46.819438605850962</v>
      </c>
      <c r="AH8">
        <f t="shared" si="6"/>
        <v>-426.31790660917369</v>
      </c>
      <c r="AI8">
        <f t="shared" si="7"/>
        <v>1778.0539158993008</v>
      </c>
      <c r="AJ8">
        <f t="shared" si="8"/>
        <v>-318.44094859381221</v>
      </c>
      <c r="AK8">
        <f t="shared" ref="AK8:AK23" si="32">H8*SUM(AB8:AB8, AE8:AF8)</f>
        <v>329.71414343615328</v>
      </c>
      <c r="AL8">
        <f t="shared" si="9"/>
        <v>1789.3271107416419</v>
      </c>
      <c r="AN8">
        <f t="shared" si="10"/>
        <v>1557.7139084910029</v>
      </c>
      <c r="AO8">
        <f t="shared" si="11"/>
        <v>-77.885695424550136</v>
      </c>
      <c r="AP8">
        <f t="shared" si="12"/>
        <v>-30.776916810957868</v>
      </c>
      <c r="AQ8">
        <f t="shared" si="13"/>
        <v>-280.24152227003765</v>
      </c>
      <c r="AR8">
        <f t="shared" si="14"/>
        <v>1168.8097739854572</v>
      </c>
      <c r="AS8">
        <f t="shared" si="15"/>
        <v>-209.32823792657558</v>
      </c>
      <c r="AT8">
        <f t="shared" si="16"/>
        <v>216.73871080253809</v>
      </c>
      <c r="AU8">
        <f t="shared" si="17"/>
        <v>1176.2202468614198</v>
      </c>
      <c r="AW8">
        <v>5</v>
      </c>
      <c r="AX8">
        <f>(R8*SUMPRODUCT(K9:$K$23, X9:$X$23)-$AZ$3*SUMPRODUCT(K8:$K$22, W9:$W$23))/Z8</f>
        <v>2792.6765614050078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2530.6529534114861</v>
      </c>
      <c r="P9">
        <f t="shared" si="30"/>
        <v>126.53264767057431</v>
      </c>
      <c r="Q9" s="5">
        <f t="shared" si="31"/>
        <v>50</v>
      </c>
      <c r="R9">
        <f t="shared" si="0"/>
        <v>100000</v>
      </c>
      <c r="S9">
        <f t="shared" si="1"/>
        <v>3090.5839560319732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2615.0309762540146</v>
      </c>
      <c r="AC9">
        <f t="shared" si="2"/>
        <v>2849.4292880880812</v>
      </c>
      <c r="AE9">
        <f t="shared" si="3"/>
        <v>2333.1890497145555</v>
      </c>
      <c r="AF9">
        <f t="shared" si="4"/>
        <v>-116.65945248572778</v>
      </c>
      <c r="AG9">
        <f t="shared" si="5"/>
        <v>-46.098558211414641</v>
      </c>
      <c r="AH9">
        <f t="shared" si="6"/>
        <v>-505.37201675562608</v>
      </c>
      <c r="AI9">
        <f t="shared" si="7"/>
        <v>1665.059022261787</v>
      </c>
      <c r="AJ9">
        <f t="shared" si="8"/>
        <v>-234.39831183406659</v>
      </c>
      <c r="AK9">
        <f t="shared" si="32"/>
        <v>252.20746193580445</v>
      </c>
      <c r="AL9">
        <f t="shared" si="9"/>
        <v>1682.868172363525</v>
      </c>
      <c r="AN9">
        <f t="shared" si="10"/>
        <v>1457.6408834775916</v>
      </c>
      <c r="AO9">
        <f t="shared" si="11"/>
        <v>-72.882044173879592</v>
      </c>
      <c r="AP9">
        <f t="shared" si="12"/>
        <v>-28.799699332786748</v>
      </c>
      <c r="AQ9">
        <f t="shared" si="13"/>
        <v>-315.72705738467511</v>
      </c>
      <c r="AR9">
        <f t="shared" si="14"/>
        <v>1040.2320825862503</v>
      </c>
      <c r="AS9">
        <f t="shared" si="15"/>
        <v>-146.4384390065884</v>
      </c>
      <c r="AT9">
        <f t="shared" si="16"/>
        <v>157.56456069460938</v>
      </c>
      <c r="AU9">
        <f t="shared" si="17"/>
        <v>1051.3582042742714</v>
      </c>
      <c r="AW9">
        <v>6</v>
      </c>
      <c r="AX9">
        <f>(R9*SUMPRODUCT(K10:$K$23, X10:$X$23)-$AZ$3*SUMPRODUCT(K9:$K$22, W10:$W$23))/Z9</f>
        <v>3090.5839560319732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2530.6529534114861</v>
      </c>
      <c r="P10">
        <f t="shared" si="30"/>
        <v>126.53264767057431</v>
      </c>
      <c r="Q10" s="5">
        <f t="shared" si="31"/>
        <v>50</v>
      </c>
      <c r="R10">
        <f t="shared" si="0"/>
        <v>100000</v>
      </c>
      <c r="S10">
        <f t="shared" si="1"/>
        <v>3325.044564266228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2849.4292880880812</v>
      </c>
      <c r="AC10">
        <f t="shared" si="2"/>
        <v>3015.3998479813608</v>
      </c>
      <c r="AE10">
        <f t="shared" si="3"/>
        <v>2294.9859418484434</v>
      </c>
      <c r="AF10">
        <f t="shared" si="4"/>
        <v>-114.74929709242218</v>
      </c>
      <c r="AG10">
        <f t="shared" si="5"/>
        <v>-45.343750883633646</v>
      </c>
      <c r="AH10">
        <f t="shared" si="6"/>
        <v>-587.64349133368592</v>
      </c>
      <c r="AI10">
        <f t="shared" si="7"/>
        <v>1547.2494025387016</v>
      </c>
      <c r="AJ10">
        <f t="shared" si="8"/>
        <v>-165.97055989327964</v>
      </c>
      <c r="AK10">
        <f t="shared" si="32"/>
        <v>264.0574614743154</v>
      </c>
      <c r="AL10">
        <f t="shared" si="9"/>
        <v>1645.3363041197374</v>
      </c>
      <c r="AN10">
        <f t="shared" si="10"/>
        <v>1362.2553943335013</v>
      </c>
      <c r="AO10">
        <f t="shared" si="11"/>
        <v>-68.112769716675061</v>
      </c>
      <c r="AP10">
        <f t="shared" si="12"/>
        <v>-26.915097000896381</v>
      </c>
      <c r="AQ10">
        <f t="shared" si="13"/>
        <v>-348.81281903170395</v>
      </c>
      <c r="AR10">
        <f t="shared" si="14"/>
        <v>918.41470858422576</v>
      </c>
      <c r="AS10">
        <f t="shared" si="15"/>
        <v>-98.516634194747709</v>
      </c>
      <c r="AT10">
        <f t="shared" si="16"/>
        <v>156.73895632566433</v>
      </c>
      <c r="AU10">
        <f t="shared" si="17"/>
        <v>976.63703071514237</v>
      </c>
      <c r="AW10">
        <v>7</v>
      </c>
      <c r="AX10">
        <f>(R10*SUMPRODUCT(K11:$K$23, X11:$X$23)-$AZ$3*SUMPRODUCT(K10:$K$22, W11:$W$23))/Z10</f>
        <v>3325.044564266228</v>
      </c>
    </row>
    <row r="11" spans="1:52" x14ac:dyDescent="0.25">
      <c r="A11" t="s">
        <v>33</v>
      </c>
      <c r="C11" s="24">
        <f>AU25</f>
        <v>9691.911307410106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2530.6529534114861</v>
      </c>
      <c r="P11">
        <f t="shared" si="30"/>
        <v>126.53264767057431</v>
      </c>
      <c r="Q11" s="5">
        <f t="shared" si="31"/>
        <v>50</v>
      </c>
      <c r="R11">
        <f t="shared" si="0"/>
        <v>100000</v>
      </c>
      <c r="S11">
        <f t="shared" si="1"/>
        <v>3493.3865739961848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3015.3998479813608</v>
      </c>
      <c r="AC11">
        <f t="shared" si="2"/>
        <v>3112.6291545016124</v>
      </c>
      <c r="AE11">
        <f t="shared" si="3"/>
        <v>2254.8275136076609</v>
      </c>
      <c r="AF11">
        <f t="shared" si="4"/>
        <v>-112.74137568038304</v>
      </c>
      <c r="AG11">
        <f t="shared" si="5"/>
        <v>-44.550310831202786</v>
      </c>
      <c r="AH11">
        <f t="shared" si="6"/>
        <v>-680.00508718905871</v>
      </c>
      <c r="AI11">
        <f t="shared" si="7"/>
        <v>1417.5307399070164</v>
      </c>
      <c r="AJ11">
        <f t="shared" si="8"/>
        <v>-97.229306520251612</v>
      </c>
      <c r="AK11">
        <f t="shared" si="32"/>
        <v>265.61052827429495</v>
      </c>
      <c r="AL11">
        <f t="shared" si="9"/>
        <v>1585.9119616610596</v>
      </c>
      <c r="AN11">
        <f t="shared" si="10"/>
        <v>1272.8656165595885</v>
      </c>
      <c r="AO11">
        <f t="shared" si="11"/>
        <v>-63.643280827979424</v>
      </c>
      <c r="AP11">
        <f t="shared" si="12"/>
        <v>-25.148956415451636</v>
      </c>
      <c r="AQ11">
        <f t="shared" si="13"/>
        <v>-383.8675416833521</v>
      </c>
      <c r="AR11">
        <f t="shared" si="14"/>
        <v>800.20583763280536</v>
      </c>
      <c r="AS11">
        <f t="shared" si="15"/>
        <v>-54.886611257261535</v>
      </c>
      <c r="AT11">
        <f t="shared" si="16"/>
        <v>149.93896730293551</v>
      </c>
      <c r="AU11">
        <f t="shared" si="17"/>
        <v>895.2581936784793</v>
      </c>
      <c r="AW11">
        <v>8</v>
      </c>
      <c r="AX11">
        <f>(R11*SUMPRODUCT(K12:$K$23, X12:$X$23)-$AZ$3*SUMPRODUCT(K11:$K$22, W12:$W$23))/Z11</f>
        <v>3493.3865739961848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2530.6529534114861</v>
      </c>
      <c r="P12">
        <f t="shared" si="30"/>
        <v>126.53264767057431</v>
      </c>
      <c r="Q12" s="5">
        <f t="shared" si="31"/>
        <v>50</v>
      </c>
      <c r="R12">
        <f t="shared" si="0"/>
        <v>100000</v>
      </c>
      <c r="S12">
        <f t="shared" si="1"/>
        <v>3594.306306591679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3112.6291545016124</v>
      </c>
      <c r="AC12">
        <f t="shared" si="2"/>
        <v>3142.4107815463317</v>
      </c>
      <c r="AE12">
        <f t="shared" si="3"/>
        <v>2212.4856500316419</v>
      </c>
      <c r="AF12">
        <f t="shared" si="4"/>
        <v>-110.62428250158209</v>
      </c>
      <c r="AG12">
        <f t="shared" si="5"/>
        <v>-43.713731016516235</v>
      </c>
      <c r="AH12">
        <f t="shared" si="6"/>
        <v>-782.15341274904142</v>
      </c>
      <c r="AI12">
        <f t="shared" si="7"/>
        <v>1275.9942237645023</v>
      </c>
      <c r="AJ12">
        <f t="shared" si="8"/>
        <v>-29.781627044719244</v>
      </c>
      <c r="AK12">
        <f t="shared" si="32"/>
        <v>270.63205809344373</v>
      </c>
      <c r="AL12">
        <f t="shared" si="9"/>
        <v>1516.8446548132267</v>
      </c>
      <c r="AN12">
        <f t="shared" si="10"/>
        <v>1187.3403781598038</v>
      </c>
      <c r="AO12">
        <f t="shared" si="11"/>
        <v>-59.367018907990186</v>
      </c>
      <c r="AP12">
        <f t="shared" si="12"/>
        <v>-23.459170420013365</v>
      </c>
      <c r="AQ12">
        <f t="shared" si="13"/>
        <v>-419.74614789440392</v>
      </c>
      <c r="AR12">
        <f t="shared" si="14"/>
        <v>684.76804093739645</v>
      </c>
      <c r="AS12">
        <f t="shared" si="15"/>
        <v>-15.98244414239951</v>
      </c>
      <c r="AT12">
        <f t="shared" si="16"/>
        <v>145.23591156138795</v>
      </c>
      <c r="AU12">
        <f t="shared" si="17"/>
        <v>814.02150835638486</v>
      </c>
      <c r="AW12">
        <v>9</v>
      </c>
      <c r="AX12">
        <f>(R12*SUMPRODUCT(K13:$K$23, X13:$X$23)-$AZ$3*SUMPRODUCT(K12:$K$22, W13:$W$23))/Z12</f>
        <v>3594.306306591679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2530.6529534114861</v>
      </c>
      <c r="P13">
        <f t="shared" si="30"/>
        <v>126.53264767057431</v>
      </c>
      <c r="Q13" s="5">
        <f t="shared" si="31"/>
        <v>50</v>
      </c>
      <c r="R13">
        <f t="shared" si="0"/>
        <v>100000</v>
      </c>
      <c r="S13">
        <f t="shared" si="1"/>
        <v>3626.9214850506551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3142.4107815463317</v>
      </c>
      <c r="AC13">
        <f t="shared" si="2"/>
        <v>3106.8864729597399</v>
      </c>
      <c r="AE13">
        <f t="shared" si="3"/>
        <v>2167.8030420887235</v>
      </c>
      <c r="AF13">
        <f t="shared" si="4"/>
        <v>-108.39015210443618</v>
      </c>
      <c r="AG13">
        <f t="shared" si="5"/>
        <v>-42.83090336757521</v>
      </c>
      <c r="AH13">
        <f t="shared" si="6"/>
        <v>-891.38067755170789</v>
      </c>
      <c r="AI13">
        <f t="shared" si="7"/>
        <v>1125.2013090650039</v>
      </c>
      <c r="AJ13">
        <f t="shared" si="8"/>
        <v>35.524308586591815</v>
      </c>
      <c r="AK13">
        <f t="shared" si="32"/>
        <v>268.934283818133</v>
      </c>
      <c r="AL13">
        <f t="shared" si="9"/>
        <v>1429.6599014697288</v>
      </c>
      <c r="AN13">
        <f t="shared" si="10"/>
        <v>1106.1721551566193</v>
      </c>
      <c r="AO13">
        <f t="shared" si="11"/>
        <v>-55.308607757830977</v>
      </c>
      <c r="AP13">
        <f t="shared" si="12"/>
        <v>-21.855469231081781</v>
      </c>
      <c r="AQ13">
        <f t="shared" si="13"/>
        <v>-454.84781874016056</v>
      </c>
      <c r="AR13">
        <f t="shared" si="14"/>
        <v>574.16025942754595</v>
      </c>
      <c r="AS13">
        <f t="shared" si="15"/>
        <v>18.12710851803979</v>
      </c>
      <c r="AT13">
        <f t="shared" si="16"/>
        <v>137.23000224225657</v>
      </c>
      <c r="AU13">
        <f t="shared" si="17"/>
        <v>729.51737018784229</v>
      </c>
      <c r="AW13">
        <v>10</v>
      </c>
      <c r="AX13">
        <f>(R13*SUMPRODUCT(K14:$K$23, X14:$X$23)-$AZ$3*SUMPRODUCT(K13:$K$22, W14:$W$23))/Z13</f>
        <v>3626.9214850506551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2530.6529534114861</v>
      </c>
      <c r="P14">
        <f t="shared" si="30"/>
        <v>126.53264767057431</v>
      </c>
      <c r="Q14" s="5">
        <f t="shared" si="31"/>
        <v>50</v>
      </c>
      <c r="R14">
        <f t="shared" si="0"/>
        <v>100000</v>
      </c>
      <c r="S14">
        <f t="shared" si="1"/>
        <v>3588.3023040543803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3106.8864729597399</v>
      </c>
      <c r="AC14">
        <f t="shared" si="2"/>
        <v>3006.7816559393182</v>
      </c>
      <c r="AE14">
        <f t="shared" si="3"/>
        <v>2120.535070099545</v>
      </c>
      <c r="AF14">
        <f t="shared" si="4"/>
        <v>-106.02675350497725</v>
      </c>
      <c r="AG14">
        <f t="shared" si="5"/>
        <v>-41.89699475072085</v>
      </c>
      <c r="AH14">
        <f t="shared" si="6"/>
        <v>-1011.1991663572268</v>
      </c>
      <c r="AI14">
        <f t="shared" si="7"/>
        <v>961.41215548662024</v>
      </c>
      <c r="AJ14">
        <f t="shared" si="8"/>
        <v>100.10481702042171</v>
      </c>
      <c r="AK14">
        <f t="shared" si="32"/>
        <v>263.23969218309145</v>
      </c>
      <c r="AL14">
        <f t="shared" si="9"/>
        <v>1324.7566646901332</v>
      </c>
      <c r="AN14">
        <f t="shared" si="10"/>
        <v>1029.1540498237844</v>
      </c>
      <c r="AO14">
        <f t="shared" si="11"/>
        <v>-51.457702491189217</v>
      </c>
      <c r="AP14">
        <f t="shared" si="12"/>
        <v>-20.333765015792014</v>
      </c>
      <c r="AQ14">
        <f t="shared" si="13"/>
        <v>-490.76279468753216</v>
      </c>
      <c r="AR14">
        <f t="shared" si="14"/>
        <v>466.59978762927102</v>
      </c>
      <c r="AS14">
        <f t="shared" si="15"/>
        <v>48.583623678810291</v>
      </c>
      <c r="AT14">
        <f t="shared" si="16"/>
        <v>127.75746985022857</v>
      </c>
      <c r="AU14">
        <f t="shared" si="17"/>
        <v>642.94088115830982</v>
      </c>
      <c r="AW14">
        <v>11</v>
      </c>
      <c r="AX14">
        <f>(R14*SUMPRODUCT(K15:$K$23, X15:$X$23)-$AZ$3*SUMPRODUCT(K14:$K$22, W15:$W$23))/Z14</f>
        <v>3588.3023040543803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2530.6529534114861</v>
      </c>
      <c r="P15">
        <f t="shared" si="30"/>
        <v>126.53264767057431</v>
      </c>
      <c r="Q15" s="5">
        <f t="shared" si="31"/>
        <v>50</v>
      </c>
      <c r="R15">
        <f t="shared" si="0"/>
        <v>100000</v>
      </c>
      <c r="S15">
        <f t="shared" si="1"/>
        <v>3475.3670618613678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3006.7816559393182</v>
      </c>
      <c r="AC15">
        <f t="shared" si="2"/>
        <v>2843.3382712744569</v>
      </c>
      <c r="AE15">
        <f t="shared" si="3"/>
        <v>2070.4294728208602</v>
      </c>
      <c r="AF15">
        <f t="shared" si="4"/>
        <v>-103.52147364104302</v>
      </c>
      <c r="AG15">
        <f t="shared" si="5"/>
        <v>-40.907021052210766</v>
      </c>
      <c r="AH15">
        <f t="shared" si="6"/>
        <v>-1142.0075020057525</v>
      </c>
      <c r="AI15">
        <f t="shared" si="7"/>
        <v>783.99347612185397</v>
      </c>
      <c r="AJ15">
        <f t="shared" si="8"/>
        <v>163.44338466486124</v>
      </c>
      <c r="AK15">
        <f t="shared" si="32"/>
        <v>258.13449310068313</v>
      </c>
      <c r="AL15">
        <f t="shared" si="9"/>
        <v>1205.5713538873983</v>
      </c>
      <c r="AN15">
        <f t="shared" si="10"/>
        <v>955.25850747286097</v>
      </c>
      <c r="AO15">
        <f t="shared" si="11"/>
        <v>-47.76292537364305</v>
      </c>
      <c r="AP15">
        <f t="shared" si="12"/>
        <v>-18.873755608905398</v>
      </c>
      <c r="AQ15">
        <f t="shared" si="13"/>
        <v>-526.90149372850169</v>
      </c>
      <c r="AR15">
        <f t="shared" si="14"/>
        <v>361.72033276181094</v>
      </c>
      <c r="AS15">
        <f t="shared" si="15"/>
        <v>75.409805424836577</v>
      </c>
      <c r="AT15">
        <f t="shared" si="16"/>
        <v>119.09856087522832</v>
      </c>
      <c r="AU15">
        <f t="shared" si="17"/>
        <v>556.22869906187577</v>
      </c>
      <c r="AW15">
        <v>12</v>
      </c>
      <c r="AX15">
        <f>(R15*SUMPRODUCT(K16:$K$23, X16:$X$23)-$AZ$3*SUMPRODUCT(K15:$K$22, W16:$W$23))/Z15</f>
        <v>3475.3670618613678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2530.6529534114861</v>
      </c>
      <c r="P16">
        <f t="shared" si="30"/>
        <v>126.53264767057431</v>
      </c>
      <c r="Q16" s="5">
        <f t="shared" si="31"/>
        <v>50</v>
      </c>
      <c r="R16">
        <f t="shared" si="0"/>
        <v>100000</v>
      </c>
      <c r="S16">
        <f t="shared" si="1"/>
        <v>3292.3907636296976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2843.3382712744569</v>
      </c>
      <c r="AC16">
        <f t="shared" si="2"/>
        <v>2624.8682354593184</v>
      </c>
      <c r="AE16">
        <f t="shared" si="3"/>
        <v>2017.5705222359295</v>
      </c>
      <c r="AF16">
        <f t="shared" si="4"/>
        <v>-100.87852611179648</v>
      </c>
      <c r="AG16">
        <f t="shared" si="5"/>
        <v>-39.862647296542818</v>
      </c>
      <c r="AH16">
        <f t="shared" si="6"/>
        <v>-1270.6070902916872</v>
      </c>
      <c r="AI16">
        <f t="shared" si="7"/>
        <v>606.22225853590317</v>
      </c>
      <c r="AJ16">
        <f t="shared" si="8"/>
        <v>218.47003581513854</v>
      </c>
      <c r="AK16">
        <f t="shared" si="32"/>
        <v>260.37365562670288</v>
      </c>
      <c r="AL16">
        <f t="shared" si="9"/>
        <v>1085.0659499777446</v>
      </c>
      <c r="AN16">
        <f t="shared" si="10"/>
        <v>882.5925371446267</v>
      </c>
      <c r="AO16">
        <f t="shared" si="11"/>
        <v>-44.129626857231337</v>
      </c>
      <c r="AP16">
        <f t="shared" si="12"/>
        <v>-17.438039774573479</v>
      </c>
      <c r="AQ16">
        <f t="shared" si="13"/>
        <v>-555.83104688290803</v>
      </c>
      <c r="AR16">
        <f t="shared" si="14"/>
        <v>265.19382362991405</v>
      </c>
      <c r="AS16">
        <f t="shared" si="15"/>
        <v>95.570400675001892</v>
      </c>
      <c r="AT16">
        <f t="shared" si="16"/>
        <v>113.90127026167978</v>
      </c>
      <c r="AU16">
        <f t="shared" si="17"/>
        <v>474.66549456659573</v>
      </c>
      <c r="AW16">
        <v>13</v>
      </c>
      <c r="AX16">
        <f>(R16*SUMPRODUCT(K17:$K$23, X17:$X$23)-$AZ$3*SUMPRODUCT(K16:$K$22, W17:$W$23))/Z16</f>
        <v>3292.3907636296976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2530.6529534114861</v>
      </c>
      <c r="P17">
        <f t="shared" si="30"/>
        <v>126.53264767057431</v>
      </c>
      <c r="Q17" s="5">
        <f t="shared" si="31"/>
        <v>50</v>
      </c>
      <c r="R17">
        <f t="shared" si="0"/>
        <v>100000</v>
      </c>
      <c r="S17">
        <f t="shared" si="1"/>
        <v>3043.5296948258365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2624.8682354593184</v>
      </c>
      <c r="AC17">
        <f t="shared" si="2"/>
        <v>2359.5782610345286</v>
      </c>
      <c r="AE17">
        <f t="shared" si="3"/>
        <v>1961.9567718508065</v>
      </c>
      <c r="AF17">
        <f t="shared" si="4"/>
        <v>-98.097838592540313</v>
      </c>
      <c r="AG17">
        <f t="shared" si="5"/>
        <v>-38.763844904256032</v>
      </c>
      <c r="AH17">
        <f t="shared" si="6"/>
        <v>-1400.3518386427063</v>
      </c>
      <c r="AI17">
        <f t="shared" si="7"/>
        <v>424.74324971130386</v>
      </c>
      <c r="AJ17">
        <f t="shared" si="8"/>
        <v>265.28997442478976</v>
      </c>
      <c r="AK17">
        <f t="shared" si="32"/>
        <v>276.95446630987499</v>
      </c>
      <c r="AL17">
        <f t="shared" si="9"/>
        <v>966.98769044596861</v>
      </c>
      <c r="AN17">
        <f t="shared" si="10"/>
        <v>808.38667047648653</v>
      </c>
      <c r="AO17">
        <f t="shared" si="11"/>
        <v>-40.419333523824321</v>
      </c>
      <c r="AP17">
        <f t="shared" si="12"/>
        <v>-15.971899058437236</v>
      </c>
      <c r="AQ17">
        <f t="shared" si="13"/>
        <v>-576.98812561915429</v>
      </c>
      <c r="AR17">
        <f t="shared" si="14"/>
        <v>175.00731227507075</v>
      </c>
      <c r="AS17">
        <f t="shared" si="15"/>
        <v>109.30764745328246</v>
      </c>
      <c r="AT17">
        <f t="shared" si="16"/>
        <v>114.11377768666615</v>
      </c>
      <c r="AU17">
        <f t="shared" si="17"/>
        <v>398.42873741501938</v>
      </c>
      <c r="AW17">
        <v>14</v>
      </c>
      <c r="AX17">
        <f>(R17*SUMPRODUCT(K18:$K$23, X18:$X$23)-$AZ$3*SUMPRODUCT(K17:$K$22, W18:$W$23))/Z17</f>
        <v>3043.5296948258365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2530.6529534114861</v>
      </c>
      <c r="P18">
        <f t="shared" si="30"/>
        <v>126.53264767057431</v>
      </c>
      <c r="Q18" s="5">
        <f t="shared" si="31"/>
        <v>50</v>
      </c>
      <c r="R18">
        <f t="shared" si="0"/>
        <v>100000</v>
      </c>
      <c r="S18">
        <f t="shared" si="1"/>
        <v>2730.5082851248326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2359.5782610345286</v>
      </c>
      <c r="AC18">
        <f t="shared" si="2"/>
        <v>2053.8011806901277</v>
      </c>
      <c r="AE18">
        <f t="shared" si="3"/>
        <v>1903.4763790859008</v>
      </c>
      <c r="AF18">
        <f t="shared" si="4"/>
        <v>-95.173818954295044</v>
      </c>
      <c r="AG18">
        <f t="shared" si="5"/>
        <v>-37.608404117994326</v>
      </c>
      <c r="AH18">
        <f t="shared" si="6"/>
        <v>-1535.6046744382945</v>
      </c>
      <c r="AI18">
        <f t="shared" si="7"/>
        <v>235.089481575317</v>
      </c>
      <c r="AJ18">
        <f t="shared" si="8"/>
        <v>305.77708034440093</v>
      </c>
      <c r="AK18">
        <f t="shared" si="32"/>
        <v>292.16844556374599</v>
      </c>
      <c r="AL18">
        <f t="shared" si="9"/>
        <v>833.03500748346391</v>
      </c>
      <c r="AN18">
        <f t="shared" si="10"/>
        <v>732.91369582763605</v>
      </c>
      <c r="AO18">
        <f t="shared" si="11"/>
        <v>-36.645684791381804</v>
      </c>
      <c r="AP18">
        <f t="shared" si="12"/>
        <v>-14.480723143796155</v>
      </c>
      <c r="AQ18">
        <f t="shared" si="13"/>
        <v>-591.26853878441204</v>
      </c>
      <c r="AR18">
        <f t="shared" si="14"/>
        <v>90.518749108045995</v>
      </c>
      <c r="AS18">
        <f t="shared" si="15"/>
        <v>117.73627060306443</v>
      </c>
      <c r="AT18">
        <f t="shared" si="16"/>
        <v>112.49640793818173</v>
      </c>
      <c r="AU18">
        <f t="shared" si="17"/>
        <v>320.75142764929217</v>
      </c>
      <c r="AW18">
        <v>15</v>
      </c>
      <c r="AX18">
        <f>(R18*SUMPRODUCT(K19:$K$23, X19:$X$23)-$AZ$3*SUMPRODUCT(K18:$K$22, W19:$W$23))/Z18</f>
        <v>2730.5082851248326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2530.6529534114861</v>
      </c>
      <c r="P19">
        <f t="shared" si="30"/>
        <v>126.53264767057431</v>
      </c>
      <c r="Q19" s="5">
        <f t="shared" si="31"/>
        <v>50</v>
      </c>
      <c r="R19">
        <f t="shared" si="0"/>
        <v>100000</v>
      </c>
      <c r="S19">
        <f t="shared" si="1"/>
        <v>2344.073148764272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2053.8011806901277</v>
      </c>
      <c r="AC19">
        <f t="shared" si="2"/>
        <v>1705.8539269294015</v>
      </c>
      <c r="AE19">
        <f t="shared" si="3"/>
        <v>1841.6337734802473</v>
      </c>
      <c r="AF19">
        <f t="shared" si="4"/>
        <v>-92.081688674012369</v>
      </c>
      <c r="AG19">
        <f t="shared" si="5"/>
        <v>-36.386533582125594</v>
      </c>
      <c r="AH19">
        <f t="shared" si="6"/>
        <v>-1691.5729893775783</v>
      </c>
      <c r="AI19">
        <f t="shared" si="7"/>
        <v>21.592561846530998</v>
      </c>
      <c r="AJ19">
        <f t="shared" si="8"/>
        <v>347.9472537607262</v>
      </c>
      <c r="AK19">
        <f t="shared" si="32"/>
        <v>279.16612968743306</v>
      </c>
      <c r="AL19">
        <f t="shared" si="9"/>
        <v>648.70594529469031</v>
      </c>
      <c r="AN19">
        <f t="shared" si="10"/>
        <v>660.61286245048609</v>
      </c>
      <c r="AO19">
        <f t="shared" si="11"/>
        <v>-33.030643122524303</v>
      </c>
      <c r="AP19">
        <f t="shared" si="12"/>
        <v>-13.052221592848923</v>
      </c>
      <c r="AQ19">
        <f t="shared" si="13"/>
        <v>-606.78452504967231</v>
      </c>
      <c r="AR19">
        <f t="shared" si="14"/>
        <v>7.7454726854405118</v>
      </c>
      <c r="AS19">
        <f t="shared" si="15"/>
        <v>124.81223715520895</v>
      </c>
      <c r="AT19">
        <f t="shared" si="16"/>
        <v>100.13974476778175</v>
      </c>
      <c r="AU19">
        <f t="shared" si="17"/>
        <v>232.69745460843123</v>
      </c>
      <c r="AW19">
        <v>16</v>
      </c>
      <c r="AX19">
        <f>(R19*SUMPRODUCT(K20:$K$23, X20:$X$23)-$AZ$3*SUMPRODUCT(K19:$K$22, W20:$W$23))/Z19</f>
        <v>2344.073148764272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2530.6529534114861</v>
      </c>
      <c r="P20">
        <f t="shared" si="30"/>
        <v>126.53264767057431</v>
      </c>
      <c r="Q20" s="5">
        <f t="shared" si="31"/>
        <v>50</v>
      </c>
      <c r="R20">
        <f t="shared" si="0"/>
        <v>100000</v>
      </c>
      <c r="S20">
        <f t="shared" si="1"/>
        <v>1868.2510450738218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1705.8539269294015</v>
      </c>
      <c r="AC20">
        <f t="shared" si="2"/>
        <v>1311.5240754573276</v>
      </c>
      <c r="AE20">
        <f t="shared" si="3"/>
        <v>1776.534413711626</v>
      </c>
      <c r="AF20">
        <f t="shared" si="4"/>
        <v>-88.826720685581307</v>
      </c>
      <c r="AG20">
        <f t="shared" si="5"/>
        <v>-35.100316922491118</v>
      </c>
      <c r="AH20">
        <f t="shared" si="6"/>
        <v>-1844.7026476264541</v>
      </c>
      <c r="AI20">
        <f t="shared" si="7"/>
        <v>-192.09527152290048</v>
      </c>
      <c r="AJ20">
        <f t="shared" si="8"/>
        <v>394.32985147207387</v>
      </c>
      <c r="AK20">
        <f t="shared" si="32"/>
        <v>184.27039596358074</v>
      </c>
      <c r="AL20">
        <f t="shared" si="9"/>
        <v>386.50497591275416</v>
      </c>
      <c r="AN20">
        <f t="shared" si="10"/>
        <v>604.43996638488329</v>
      </c>
      <c r="AO20">
        <f t="shared" si="11"/>
        <v>-30.221998319244168</v>
      </c>
      <c r="AP20">
        <f t="shared" si="12"/>
        <v>-11.942371741847468</v>
      </c>
      <c r="AQ20">
        <f t="shared" si="13"/>
        <v>-627.63321538584739</v>
      </c>
      <c r="AR20">
        <f t="shared" si="14"/>
        <v>-65.357619062055747</v>
      </c>
      <c r="AS20">
        <f t="shared" si="15"/>
        <v>134.16499017903408</v>
      </c>
      <c r="AT20">
        <f t="shared" si="16"/>
        <v>62.695319089965899</v>
      </c>
      <c r="AU20">
        <f t="shared" si="17"/>
        <v>131.50269020694424</v>
      </c>
      <c r="AW20">
        <v>17</v>
      </c>
      <c r="AX20">
        <f>(R20*SUMPRODUCT(K21:$K$23, X21:$X$23)-$AZ$3*SUMPRODUCT(K20:$K$22, W21:$W$23))/Z20</f>
        <v>1868.2510450738218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2530.6529534114861</v>
      </c>
      <c r="P21">
        <f t="shared" si="30"/>
        <v>126.53264767057431</v>
      </c>
      <c r="Q21" s="5">
        <f t="shared" si="31"/>
        <v>50</v>
      </c>
      <c r="R21">
        <f t="shared" si="0"/>
        <v>100000</v>
      </c>
      <c r="S21">
        <f t="shared" si="1"/>
        <v>1309.7916673824523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1311.5240754573276</v>
      </c>
      <c r="AC21">
        <f t="shared" si="2"/>
        <v>884.36000076557298</v>
      </c>
      <c r="AE21">
        <f t="shared" si="3"/>
        <v>1708.674977516783</v>
      </c>
      <c r="AF21">
        <f t="shared" si="4"/>
        <v>-85.433748875839157</v>
      </c>
      <c r="AG21">
        <f t="shared" si="5"/>
        <v>-33.759567371997356</v>
      </c>
      <c r="AH21">
        <f t="shared" si="6"/>
        <v>-1979.4927625376956</v>
      </c>
      <c r="AI21">
        <f t="shared" si="7"/>
        <v>-390.01110126874914</v>
      </c>
      <c r="AJ21">
        <f t="shared" si="8"/>
        <v>427.16407469175465</v>
      </c>
      <c r="AK21">
        <f t="shared" si="32"/>
        <v>150.55346010024132</v>
      </c>
      <c r="AL21">
        <f t="shared" si="9"/>
        <v>187.70643352324683</v>
      </c>
      <c r="AN21">
        <f t="shared" si="10"/>
        <v>552.98371664775209</v>
      </c>
      <c r="AO21">
        <f t="shared" si="11"/>
        <v>-27.649185832387609</v>
      </c>
      <c r="AP21">
        <f t="shared" si="12"/>
        <v>-10.925712194204539</v>
      </c>
      <c r="AQ21">
        <f t="shared" si="13"/>
        <v>-640.62930592934811</v>
      </c>
      <c r="AR21">
        <f t="shared" si="14"/>
        <v>-126.22048730818813</v>
      </c>
      <c r="AS21">
        <f t="shared" si="15"/>
        <v>138.24441789668822</v>
      </c>
      <c r="AT21">
        <f t="shared" si="16"/>
        <v>48.724077437713149</v>
      </c>
      <c r="AU21">
        <f t="shared" si="17"/>
        <v>60.748008026213235</v>
      </c>
      <c r="AW21">
        <v>18</v>
      </c>
      <c r="AX21">
        <f>(R21*SUMPRODUCT(K22:$K$23, X22:$X$23)-$AZ$3*SUMPRODUCT(K21:$K$22, W22:$W$23))/Z21</f>
        <v>1309.7916673824523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2530.6529534114861</v>
      </c>
      <c r="P22">
        <f t="shared" si="30"/>
        <v>126.53264767057431</v>
      </c>
      <c r="Q22" s="5">
        <f t="shared" si="31"/>
        <v>50</v>
      </c>
      <c r="R22">
        <f t="shared" si="0"/>
        <v>100000</v>
      </c>
      <c r="S22">
        <f t="shared" si="1"/>
        <v>679.46657894094119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884.36000076557298</v>
      </c>
      <c r="AC22">
        <f t="shared" si="2"/>
        <v>439.80839587669453</v>
      </c>
      <c r="AE22">
        <f t="shared" si="3"/>
        <v>1638.0532177098685</v>
      </c>
      <c r="AF22">
        <f t="shared" si="4"/>
        <v>-81.902660885493432</v>
      </c>
      <c r="AG22">
        <f t="shared" si="5"/>
        <v>-32.364240531315552</v>
      </c>
      <c r="AH22">
        <f t="shared" si="6"/>
        <v>-2115.4623339236564</v>
      </c>
      <c r="AI22">
        <f t="shared" si="7"/>
        <v>-591.67601763059679</v>
      </c>
      <c r="AJ22">
        <f t="shared" si="8"/>
        <v>444.55160488887844</v>
      </c>
      <c r="AK22">
        <f t="shared" si="32"/>
        <v>170.83573903129641</v>
      </c>
      <c r="AL22">
        <f t="shared" si="9"/>
        <v>23.711326289578068</v>
      </c>
      <c r="AN22">
        <f t="shared" si="10"/>
        <v>495.44689738961227</v>
      </c>
      <c r="AO22">
        <f t="shared" si="11"/>
        <v>-24.772344869480616</v>
      </c>
      <c r="AP22">
        <f t="shared" si="12"/>
        <v>-9.7889142942677587</v>
      </c>
      <c r="AQ22">
        <f t="shared" si="13"/>
        <v>-639.84444373082783</v>
      </c>
      <c r="AR22">
        <f t="shared" si="14"/>
        <v>-178.95880550496395</v>
      </c>
      <c r="AS22">
        <f t="shared" si="15"/>
        <v>134.45943696487311</v>
      </c>
      <c r="AT22">
        <f t="shared" si="16"/>
        <v>51.671115413851417</v>
      </c>
      <c r="AU22">
        <f t="shared" si="17"/>
        <v>7.1717468737605756</v>
      </c>
      <c r="AW22">
        <v>19</v>
      </c>
      <c r="AX22">
        <f>(R22*SUMPRODUCT(K23:$K$23, X23:$X$23)-$AZ$3*SUMPRODUCT(K22:$K$22, W23:$W$23))/Z22</f>
        <v>679.46657894094119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2530.6529534114861</v>
      </c>
      <c r="P23">
        <f t="shared" si="30"/>
        <v>126.53264767057431</v>
      </c>
      <c r="Q23" s="5">
        <f t="shared" si="31"/>
        <v>50</v>
      </c>
      <c r="R23">
        <f t="shared" si="0"/>
        <v>100000</v>
      </c>
      <c r="S23">
        <f t="shared" si="1"/>
        <v>711.23352564583149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439.80839587669453</v>
      </c>
      <c r="AC23">
        <f t="shared" si="2"/>
        <v>439.80839587669459</v>
      </c>
      <c r="AE23">
        <f t="shared" si="3"/>
        <v>1564.8902587232087</v>
      </c>
      <c r="AF23">
        <f t="shared" si="4"/>
        <v>-78.244512936160433</v>
      </c>
      <c r="AG23">
        <f t="shared" si="5"/>
        <v>-30.918705320965366</v>
      </c>
      <c r="AH23">
        <f t="shared" si="6"/>
        <v>-2243.785610074061</v>
      </c>
      <c r="AI23">
        <f t="shared" si="7"/>
        <v>-788.05856960797792</v>
      </c>
      <c r="AJ23">
        <f t="shared" si="8"/>
        <v>0</v>
      </c>
      <c r="AK23">
        <f t="shared" si="32"/>
        <v>200.15858531886289</v>
      </c>
      <c r="AL23">
        <f t="shared" si="9"/>
        <v>-587.89998428911508</v>
      </c>
      <c r="AN23">
        <f t="shared" si="10"/>
        <v>428.76888287471888</v>
      </c>
      <c r="AO23">
        <f t="shared" si="11"/>
        <v>-21.438444143735943</v>
      </c>
      <c r="AP23">
        <f t="shared" si="12"/>
        <v>-8.4715069740540745</v>
      </c>
      <c r="AQ23">
        <f t="shared" si="13"/>
        <v>-614.78141619130042</v>
      </c>
      <c r="AR23">
        <f t="shared" si="14"/>
        <v>-215.92248443437148</v>
      </c>
      <c r="AS23">
        <f t="shared" si="15"/>
        <v>0</v>
      </c>
      <c r="AT23">
        <f t="shared" si="16"/>
        <v>54.842039271798384</v>
      </c>
      <c r="AU23">
        <f t="shared" si="17"/>
        <v>-161.08044516257311</v>
      </c>
      <c r="AW23">
        <v>20</v>
      </c>
      <c r="AX23">
        <f>(R23*SUMPRODUCT(K$23:$K24, X$23:$X24)-$AZ$3*SUMPRODUCT(K$22:$K23, W$23:$W24))/Z23</f>
        <v>711.23352564583149</v>
      </c>
    </row>
    <row r="25" spans="5:50" x14ac:dyDescent="0.25">
      <c r="AN25" s="6">
        <f t="shared" ref="AN25:AU25" si="33">SUM(AN3:AN23)</f>
        <v>23351.683342731438</v>
      </c>
      <c r="AO25" s="6">
        <f t="shared" si="33"/>
        <v>-3065.5738821951863</v>
      </c>
      <c r="AP25" s="6">
        <f t="shared" si="33"/>
        <v>-2931.2848481433989</v>
      </c>
      <c r="AQ25" s="6">
        <f t="shared" si="33"/>
        <v>-8923.8451024794686</v>
      </c>
      <c r="AR25" s="6">
        <f t="shared" si="33"/>
        <v>8430.979509913388</v>
      </c>
      <c r="AS25" s="6">
        <f t="shared" si="33"/>
        <v>-1451.8441363515262</v>
      </c>
      <c r="AT25" s="6">
        <f t="shared" si="33"/>
        <v>2712.7759338482433</v>
      </c>
      <c r="AU25" s="7">
        <f t="shared" si="33"/>
        <v>9691.911307410106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8034.901072462937</v>
      </c>
      <c r="K3">
        <v>1</v>
      </c>
      <c r="L3" s="2">
        <v>0</v>
      </c>
      <c r="O3">
        <f>$C$3</f>
        <v>8034.901072462937</v>
      </c>
      <c r="P3">
        <f>O3*B5</f>
        <v>6427.92085797035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8034.901072462937</v>
      </c>
      <c r="AF3">
        <f t="shared" ref="AF3:AF23" si="4">-$Z3*P3</f>
        <v>-6427.92085797035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-912.9279895074128</v>
      </c>
      <c r="AJ3">
        <f t="shared" ref="AJ3:AJ23" si="8">AB3-AC3</f>
        <v>0</v>
      </c>
      <c r="AL3">
        <f t="shared" ref="AL3:AL23" si="9">SUM(AI3:AK3)</f>
        <v>-912.9279895074128</v>
      </c>
      <c r="AN3">
        <f t="shared" ref="AN3:AN23" si="10">AE3*$K3</f>
        <v>8034.901072462937</v>
      </c>
      <c r="AO3">
        <f t="shared" ref="AO3:AO23" si="11">AF3*$K3</f>
        <v>-6427.92085797035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-912.9279895074128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-912.9279895074128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2779.0648337408884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1708.8529528847776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1671.5921815221009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-1671.5921815221009</v>
      </c>
      <c r="AK4">
        <f>H4*SUM(AB4, AE4:AF4)</f>
        <v>0</v>
      </c>
      <c r="AL4">
        <f t="shared" si="9"/>
        <v>-2852.047281522101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-1107.4726522187821</v>
      </c>
      <c r="AR4">
        <f t="shared" si="14"/>
        <v>-1107.4726522187821</v>
      </c>
      <c r="AS4">
        <f t="shared" si="15"/>
        <v>-1568.2448461601471</v>
      </c>
      <c r="AT4">
        <f t="shared" si="16"/>
        <v>0</v>
      </c>
      <c r="AU4">
        <f t="shared" si="17"/>
        <v>-2675.7174983789291</v>
      </c>
      <c r="AW4">
        <v>1</v>
      </c>
      <c r="AX4">
        <f>(R4*SUMPRODUCT(K5:$K$23, X5:$X$23)-$AZ$3*SUMPRODUCT(K4:$K$22, W5:$W$23))/Z4</f>
        <v>1708.8529528847776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8034.901072462937</v>
      </c>
      <c r="P5">
        <f t="shared" ref="P5:P23" si="30">O5*$C$5</f>
        <v>401.74505362314687</v>
      </c>
      <c r="Q5" s="5">
        <f t="shared" ref="Q5:Q23" si="31">$C$8</f>
        <v>50</v>
      </c>
      <c r="R5">
        <f t="shared" si="0"/>
        <v>100000</v>
      </c>
      <c r="S5">
        <f t="shared" si="1"/>
        <v>3215.1420568352364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1671.5921815221009</v>
      </c>
      <c r="AC5">
        <f t="shared" si="2"/>
        <v>3070.7240208333969</v>
      </c>
      <c r="AE5">
        <f t="shared" si="3"/>
        <v>7673.9886736197041</v>
      </c>
      <c r="AF5">
        <f t="shared" si="4"/>
        <v>-383.69943368098524</v>
      </c>
      <c r="AG5">
        <f t="shared" si="5"/>
        <v>-47.754095566402519</v>
      </c>
      <c r="AH5">
        <f t="shared" si="6"/>
        <v>-1333.1583181949647</v>
      </c>
      <c r="AI5">
        <f t="shared" si="7"/>
        <v>5909.3768261773521</v>
      </c>
      <c r="AJ5">
        <f t="shared" si="8"/>
        <v>-1399.1318393112961</v>
      </c>
      <c r="AK5">
        <f>H5*SUM(AB5, AE5:AF5)</f>
        <v>774.30655481421479</v>
      </c>
      <c r="AL5">
        <f t="shared" si="9"/>
        <v>5284.5515416802709</v>
      </c>
      <c r="AN5">
        <f t="shared" si="10"/>
        <v>6626.9689342883012</v>
      </c>
      <c r="AO5">
        <f t="shared" si="11"/>
        <v>-331.3484467144151</v>
      </c>
      <c r="AP5">
        <f t="shared" si="12"/>
        <v>-41.238646714644226</v>
      </c>
      <c r="AQ5">
        <f t="shared" si="13"/>
        <v>-1151.2655458479885</v>
      </c>
      <c r="AR5">
        <f t="shared" si="14"/>
        <v>5103.1162950112539</v>
      </c>
      <c r="AS5">
        <f t="shared" si="15"/>
        <v>-1208.2378054535423</v>
      </c>
      <c r="AT5">
        <f t="shared" si="16"/>
        <v>668.66211335561491</v>
      </c>
      <c r="AU5">
        <f t="shared" si="17"/>
        <v>4563.5406029133264</v>
      </c>
      <c r="AW5">
        <v>2</v>
      </c>
      <c r="AX5">
        <f>(R5*SUMPRODUCT(K6:$K$23, X6:$X$23)-$AZ$3*SUMPRODUCT(K5:$K$22, W6:$W$23))/Z5</f>
        <v>3215.1420568352364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8034.901072462937</v>
      </c>
      <c r="P6">
        <f t="shared" si="30"/>
        <v>401.74505362314687</v>
      </c>
      <c r="Q6" s="5">
        <f t="shared" si="31"/>
        <v>50</v>
      </c>
      <c r="R6">
        <f t="shared" si="0"/>
        <v>100000</v>
      </c>
      <c r="S6">
        <f t="shared" si="1"/>
        <v>4520.9085430155446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3070.7240208333969</v>
      </c>
      <c r="AC6">
        <f t="shared" si="2"/>
        <v>4207.6017207376135</v>
      </c>
      <c r="AE6">
        <f t="shared" si="3"/>
        <v>7478.0684583150405</v>
      </c>
      <c r="AF6">
        <f t="shared" si="4"/>
        <v>-373.90342291575206</v>
      </c>
      <c r="AG6">
        <f t="shared" si="5"/>
        <v>-46.534913067839362</v>
      </c>
      <c r="AH6">
        <f t="shared" si="6"/>
        <v>-1483.2830857982672</v>
      </c>
      <c r="AI6">
        <f t="shared" si="7"/>
        <v>5574.3470365331814</v>
      </c>
      <c r="AJ6">
        <f t="shared" si="8"/>
        <v>-1136.8776999042166</v>
      </c>
      <c r="AK6">
        <f>H6*SUM(AB6, AE6:AF6)</f>
        <v>1107.0279293181163</v>
      </c>
      <c r="AL6">
        <f t="shared" si="9"/>
        <v>5544.4972659470814</v>
      </c>
      <c r="AN6">
        <f t="shared" si="10"/>
        <v>5824.1157837781539</v>
      </c>
      <c r="AO6">
        <f t="shared" si="11"/>
        <v>-291.20578918890772</v>
      </c>
      <c r="AP6">
        <f t="shared" si="12"/>
        <v>-36.242610402127134</v>
      </c>
      <c r="AQ6">
        <f t="shared" si="13"/>
        <v>-1155.2197576104234</v>
      </c>
      <c r="AR6">
        <f t="shared" si="14"/>
        <v>4341.4476265766953</v>
      </c>
      <c r="AS6">
        <f t="shared" si="15"/>
        <v>-885.43016062859965</v>
      </c>
      <c r="AT6">
        <f t="shared" si="16"/>
        <v>862.1823766611559</v>
      </c>
      <c r="AU6">
        <f t="shared" si="17"/>
        <v>4318.1998426092514</v>
      </c>
      <c r="AW6">
        <v>3</v>
      </c>
      <c r="AX6">
        <f>(R6*SUMPRODUCT(K7:$K$23, X7:$X$23)-$AZ$3*SUMPRODUCT(K6:$K$22, W7:$W$23))/Z6</f>
        <v>4520.9085430155446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8034.901072462937</v>
      </c>
      <c r="P7">
        <f t="shared" si="30"/>
        <v>401.74505362314687</v>
      </c>
      <c r="Q7" s="5">
        <f t="shared" si="31"/>
        <v>50</v>
      </c>
      <c r="R7">
        <f t="shared" si="0"/>
        <v>100000</v>
      </c>
      <c r="S7">
        <f t="shared" si="1"/>
        <v>5601.3852520724968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4207.6017207376135</v>
      </c>
      <c r="AC7">
        <f t="shared" si="2"/>
        <v>5069.4991720558191</v>
      </c>
      <c r="AE7">
        <f t="shared" si="3"/>
        <v>7271.9376549453018</v>
      </c>
      <c r="AF7">
        <f t="shared" si="4"/>
        <v>-363.59688274726511</v>
      </c>
      <c r="AG7">
        <f t="shared" si="5"/>
        <v>-45.252191591179333</v>
      </c>
      <c r="AH7">
        <f t="shared" si="6"/>
        <v>-1634.7446919632698</v>
      </c>
      <c r="AI7">
        <f t="shared" si="7"/>
        <v>5228.343888643587</v>
      </c>
      <c r="AJ7">
        <f t="shared" si="8"/>
        <v>-861.89745131820564</v>
      </c>
      <c r="AK7">
        <f>H7*SUM(AB7, AE7:AF7)</f>
        <v>1163.8391790103626</v>
      </c>
      <c r="AL7">
        <f t="shared" si="9"/>
        <v>5530.2856163357437</v>
      </c>
      <c r="AN7">
        <f t="shared" si="10"/>
        <v>5126.7997732811209</v>
      </c>
      <c r="AO7">
        <f t="shared" si="11"/>
        <v>-256.33998866405608</v>
      </c>
      <c r="AP7">
        <f t="shared" si="12"/>
        <v>-31.90331608967529</v>
      </c>
      <c r="AQ7">
        <f t="shared" si="13"/>
        <v>-1152.513829712261</v>
      </c>
      <c r="AR7">
        <f t="shared" si="14"/>
        <v>3686.0426388151282</v>
      </c>
      <c r="AS7">
        <f t="shared" si="15"/>
        <v>-607.64762676489011</v>
      </c>
      <c r="AT7">
        <f t="shared" si="16"/>
        <v>820.52002123922136</v>
      </c>
      <c r="AU7">
        <f t="shared" si="17"/>
        <v>3898.9150332894596</v>
      </c>
      <c r="AW7">
        <v>4</v>
      </c>
      <c r="AX7">
        <f>(R7*SUMPRODUCT(K8:$K$23, X8:$X$23)-$AZ$3*SUMPRODUCT(K7:$K$22, W8:$W$23))/Z7</f>
        <v>5601.3852520724968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8034.901072462937</v>
      </c>
      <c r="P8">
        <f t="shared" si="30"/>
        <v>401.74505362314687</v>
      </c>
      <c r="Q8" s="5">
        <f t="shared" si="31"/>
        <v>50</v>
      </c>
      <c r="R8">
        <f t="shared" si="0"/>
        <v>100000</v>
      </c>
      <c r="S8">
        <f t="shared" si="1"/>
        <v>6450.9098692868683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5069.4991720558191</v>
      </c>
      <c r="AC8">
        <f t="shared" si="2"/>
        <v>5664.3312705975568</v>
      </c>
      <c r="AE8">
        <f t="shared" si="3"/>
        <v>7055.1817221313831</v>
      </c>
      <c r="AF8">
        <f t="shared" si="4"/>
        <v>-352.75908610656916</v>
      </c>
      <c r="AG8">
        <f t="shared" si="5"/>
        <v>-43.903351506783139</v>
      </c>
      <c r="AH8">
        <f t="shared" si="6"/>
        <v>-1792.6363369688011</v>
      </c>
      <c r="AI8">
        <f t="shared" si="7"/>
        <v>4865.8829475492294</v>
      </c>
      <c r="AJ8">
        <f t="shared" si="8"/>
        <v>-594.83209854173765</v>
      </c>
      <c r="AK8">
        <f t="shared" ref="AK8:AK23" si="32">H8*SUM(AB8:AB8, AE8:AF8)</f>
        <v>853.46433108584597</v>
      </c>
      <c r="AL8">
        <f t="shared" si="9"/>
        <v>5124.5151800933381</v>
      </c>
      <c r="AN8">
        <f t="shared" si="10"/>
        <v>4637.7476410213249</v>
      </c>
      <c r="AO8">
        <f t="shared" si="11"/>
        <v>-231.88738205106623</v>
      </c>
      <c r="AP8">
        <f t="shared" si="12"/>
        <v>-28.860017063033464</v>
      </c>
      <c r="AQ8">
        <f t="shared" si="13"/>
        <v>-1178.3955779489906</v>
      </c>
      <c r="AR8">
        <f t="shared" si="14"/>
        <v>3198.6046639582341</v>
      </c>
      <c r="AS8">
        <f t="shared" si="15"/>
        <v>-391.01489805174083</v>
      </c>
      <c r="AT8">
        <f t="shared" si="16"/>
        <v>561.02767357117204</v>
      </c>
      <c r="AU8">
        <f t="shared" si="17"/>
        <v>3368.6174394776658</v>
      </c>
      <c r="AW8">
        <v>5</v>
      </c>
      <c r="AX8">
        <f>(R8*SUMPRODUCT(K9:$K$23, X9:$X$23)-$AZ$3*SUMPRODUCT(K8:$K$22, W9:$W$23))/Z8</f>
        <v>6450.9098692868683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8034.901072462937</v>
      </c>
      <c r="P9">
        <f t="shared" si="30"/>
        <v>401.74505362314687</v>
      </c>
      <c r="Q9" s="5">
        <f t="shared" si="31"/>
        <v>50</v>
      </c>
      <c r="R9">
        <f t="shared" si="0"/>
        <v>100000</v>
      </c>
      <c r="S9">
        <f t="shared" si="1"/>
        <v>7103.52569294555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5664.3312705975568</v>
      </c>
      <c r="AC9">
        <f t="shared" si="2"/>
        <v>6034.723899228562</v>
      </c>
      <c r="AE9">
        <f t="shared" si="3"/>
        <v>6825.9638418824488</v>
      </c>
      <c r="AF9">
        <f t="shared" si="4"/>
        <v>-341.29819209412244</v>
      </c>
      <c r="AG9">
        <f t="shared" si="5"/>
        <v>-42.476962568190565</v>
      </c>
      <c r="AH9">
        <f t="shared" si="6"/>
        <v>-1974.7108470494809</v>
      </c>
      <c r="AI9">
        <f t="shared" si="7"/>
        <v>4467.4778401706553</v>
      </c>
      <c r="AJ9">
        <f t="shared" si="8"/>
        <v>-370.39262863100521</v>
      </c>
      <c r="AK9">
        <f t="shared" si="32"/>
        <v>634.17763924414317</v>
      </c>
      <c r="AL9">
        <f t="shared" si="9"/>
        <v>4731.2628507837935</v>
      </c>
      <c r="AN9">
        <f t="shared" si="10"/>
        <v>4264.4653961001986</v>
      </c>
      <c r="AO9">
        <f t="shared" si="11"/>
        <v>-213.22326980500995</v>
      </c>
      <c r="AP9">
        <f t="shared" si="12"/>
        <v>-26.537136908351584</v>
      </c>
      <c r="AQ9">
        <f t="shared" si="13"/>
        <v>-1233.6845417897607</v>
      </c>
      <c r="AR9">
        <f t="shared" si="14"/>
        <v>2791.0204475970768</v>
      </c>
      <c r="AS9">
        <f t="shared" si="15"/>
        <v>-231.39978241254721</v>
      </c>
      <c r="AT9">
        <f t="shared" si="16"/>
        <v>396.19732248557341</v>
      </c>
      <c r="AU9">
        <f t="shared" si="17"/>
        <v>2955.8179876701033</v>
      </c>
      <c r="AW9">
        <v>6</v>
      </c>
      <c r="AX9">
        <f>(R9*SUMPRODUCT(K10:$K$23, X10:$X$23)-$AZ$3*SUMPRODUCT(K9:$K$22, W10:$W$23))/Z9</f>
        <v>7103.52569294555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8034.901072462937</v>
      </c>
      <c r="P10">
        <f t="shared" si="30"/>
        <v>401.74505362314687</v>
      </c>
      <c r="Q10" s="5">
        <f t="shared" si="31"/>
        <v>50</v>
      </c>
      <c r="R10">
        <f t="shared" si="0"/>
        <v>100000</v>
      </c>
      <c r="S10">
        <f t="shared" si="1"/>
        <v>7603.8650645021053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6034.723899228562</v>
      </c>
      <c r="AC10">
        <f t="shared" si="2"/>
        <v>6231.4369442400148</v>
      </c>
      <c r="AE10">
        <f t="shared" si="3"/>
        <v>6584.6748938248993</v>
      </c>
      <c r="AF10">
        <f t="shared" si="4"/>
        <v>-329.23374469124496</v>
      </c>
      <c r="AG10">
        <f t="shared" si="5"/>
        <v>-40.975457161456376</v>
      </c>
      <c r="AH10">
        <f t="shared" si="6"/>
        <v>-2153.4715621045843</v>
      </c>
      <c r="AI10">
        <f t="shared" si="7"/>
        <v>4060.9941298676131</v>
      </c>
      <c r="AJ10">
        <f t="shared" si="8"/>
        <v>-196.71304501145278</v>
      </c>
      <c r="AK10">
        <f t="shared" si="32"/>
        <v>645.23366503901639</v>
      </c>
      <c r="AL10">
        <f t="shared" si="9"/>
        <v>4509.5147498951765</v>
      </c>
      <c r="AN10">
        <f t="shared" si="10"/>
        <v>3908.5245493140828</v>
      </c>
      <c r="AO10">
        <f t="shared" si="11"/>
        <v>-195.42622746570413</v>
      </c>
      <c r="AP10">
        <f t="shared" si="12"/>
        <v>-24.322169707286783</v>
      </c>
      <c r="AQ10">
        <f t="shared" si="13"/>
        <v>-1278.2554343918894</v>
      </c>
      <c r="AR10">
        <f t="shared" si="14"/>
        <v>2410.520717749202</v>
      </c>
      <c r="AS10">
        <f t="shared" si="15"/>
        <v>-116.76472688402936</v>
      </c>
      <c r="AT10">
        <f t="shared" si="16"/>
        <v>382.99713509226422</v>
      </c>
      <c r="AU10">
        <f t="shared" si="17"/>
        <v>2676.7531259574371</v>
      </c>
      <c r="AW10">
        <v>7</v>
      </c>
      <c r="AX10">
        <f>(R10*SUMPRODUCT(K11:$K$23, X11:$X$23)-$AZ$3*SUMPRODUCT(K10:$K$22, W11:$W$23))/Z10</f>
        <v>7603.8650645021053</v>
      </c>
    </row>
    <row r="11" spans="1:52" x14ac:dyDescent="0.25">
      <c r="A11" t="s">
        <v>33</v>
      </c>
      <c r="C11" s="24">
        <f>AU25</f>
        <v>31340.118993118136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8034.901072462937</v>
      </c>
      <c r="P11">
        <f t="shared" si="30"/>
        <v>401.74505362314687</v>
      </c>
      <c r="Q11" s="5">
        <f t="shared" si="31"/>
        <v>50</v>
      </c>
      <c r="R11">
        <f t="shared" si="0"/>
        <v>100000</v>
      </c>
      <c r="S11">
        <f t="shared" si="1"/>
        <v>7965.9640040222193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6231.4369442400148</v>
      </c>
      <c r="AC11">
        <f t="shared" si="2"/>
        <v>6278.8192013779317</v>
      </c>
      <c r="AE11">
        <f t="shared" si="3"/>
        <v>6333.1558000361392</v>
      </c>
      <c r="AF11">
        <f t="shared" si="4"/>
        <v>-316.65779000180697</v>
      </c>
      <c r="AG11">
        <f t="shared" si="5"/>
        <v>-39.410291072163986</v>
      </c>
      <c r="AH11">
        <f t="shared" si="6"/>
        <v>-2310.8230353556519</v>
      </c>
      <c r="AI11">
        <f t="shared" si="7"/>
        <v>3666.264683606516</v>
      </c>
      <c r="AJ11">
        <f t="shared" si="8"/>
        <v>-47.382257137916895</v>
      </c>
      <c r="AK11">
        <f t="shared" si="32"/>
        <v>630.76865014512884</v>
      </c>
      <c r="AL11">
        <f t="shared" si="9"/>
        <v>4249.651076613728</v>
      </c>
      <c r="AN11">
        <f t="shared" si="10"/>
        <v>3575.1099423490491</v>
      </c>
      <c r="AO11">
        <f t="shared" si="11"/>
        <v>-178.75549711745245</v>
      </c>
      <c r="AP11">
        <f t="shared" si="12"/>
        <v>-22.247379962160323</v>
      </c>
      <c r="AQ11">
        <f t="shared" si="13"/>
        <v>-1304.4754731380613</v>
      </c>
      <c r="AR11">
        <f t="shared" si="14"/>
        <v>2069.6315921313749</v>
      </c>
      <c r="AS11">
        <f t="shared" si="15"/>
        <v>-26.747609554108752</v>
      </c>
      <c r="AT11">
        <f t="shared" si="16"/>
        <v>356.07323483863621</v>
      </c>
      <c r="AU11">
        <f t="shared" si="17"/>
        <v>2398.9572174159025</v>
      </c>
      <c r="AW11">
        <v>8</v>
      </c>
      <c r="AX11">
        <f>(R11*SUMPRODUCT(K12:$K$23, X12:$X$23)-$AZ$3*SUMPRODUCT(K11:$K$22, W12:$W$23))/Z11</f>
        <v>7965.9640040222193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8034.901072462937</v>
      </c>
      <c r="P12">
        <f t="shared" si="30"/>
        <v>401.74505362314687</v>
      </c>
      <c r="Q12" s="5">
        <f t="shared" si="31"/>
        <v>50</v>
      </c>
      <c r="R12">
        <f t="shared" si="0"/>
        <v>100000</v>
      </c>
      <c r="S12">
        <f t="shared" si="1"/>
        <v>8191.9403772719415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6278.8192013779317</v>
      </c>
      <c r="AC12">
        <f t="shared" si="2"/>
        <v>6190.0615663627696</v>
      </c>
      <c r="AE12">
        <f t="shared" si="3"/>
        <v>6071.3982313849501</v>
      </c>
      <c r="AF12">
        <f t="shared" si="4"/>
        <v>-303.56991156924749</v>
      </c>
      <c r="AG12">
        <f t="shared" si="5"/>
        <v>-37.78141246936277</v>
      </c>
      <c r="AH12">
        <f t="shared" si="6"/>
        <v>-2469.5513841591651</v>
      </c>
      <c r="AI12">
        <f t="shared" si="7"/>
        <v>3260.4955231871741</v>
      </c>
      <c r="AJ12">
        <f t="shared" si="8"/>
        <v>88.757635015162123</v>
      </c>
      <c r="AK12">
        <f t="shared" si="32"/>
        <v>625.22100634994968</v>
      </c>
      <c r="AL12">
        <f t="shared" si="9"/>
        <v>3974.4741645522859</v>
      </c>
      <c r="AN12">
        <f t="shared" si="10"/>
        <v>3258.2431763606123</v>
      </c>
      <c r="AO12">
        <f t="shared" si="11"/>
        <v>-162.9121588180306</v>
      </c>
      <c r="AP12">
        <f t="shared" si="12"/>
        <v>-20.2755649819212</v>
      </c>
      <c r="AQ12">
        <f t="shared" si="13"/>
        <v>-1325.2958609293919</v>
      </c>
      <c r="AR12">
        <f t="shared" si="14"/>
        <v>1749.7595916312682</v>
      </c>
      <c r="AS12">
        <f t="shared" si="15"/>
        <v>47.632184155393396</v>
      </c>
      <c r="AT12">
        <f t="shared" si="16"/>
        <v>335.52766595452749</v>
      </c>
      <c r="AU12">
        <f t="shared" si="17"/>
        <v>2132.9194417411891</v>
      </c>
      <c r="AW12">
        <v>9</v>
      </c>
      <c r="AX12">
        <f>(R12*SUMPRODUCT(K13:$K$23, X13:$X$23)-$AZ$3*SUMPRODUCT(K12:$K$22, W13:$W$23))/Z12</f>
        <v>8191.9403772719415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8034.901072462937</v>
      </c>
      <c r="P13">
        <f t="shared" si="30"/>
        <v>401.74505362314687</v>
      </c>
      <c r="Q13" s="5">
        <f t="shared" si="31"/>
        <v>50</v>
      </c>
      <c r="R13">
        <f t="shared" si="0"/>
        <v>100000</v>
      </c>
      <c r="S13">
        <f t="shared" si="1"/>
        <v>8284.5215051321629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6190.0615663627696</v>
      </c>
      <c r="AC13">
        <f t="shared" si="2"/>
        <v>5980.417385646263</v>
      </c>
      <c r="AE13">
        <f t="shared" si="3"/>
        <v>5800.2217793673981</v>
      </c>
      <c r="AF13">
        <f t="shared" si="4"/>
        <v>-290.0110889683699</v>
      </c>
      <c r="AG13">
        <f t="shared" si="5"/>
        <v>-36.09392154961192</v>
      </c>
      <c r="AH13">
        <f t="shared" si="6"/>
        <v>-2619.3535901144464</v>
      </c>
      <c r="AI13">
        <f t="shared" si="7"/>
        <v>2854.7631787349696</v>
      </c>
      <c r="AJ13">
        <f t="shared" si="8"/>
        <v>209.64418071650653</v>
      </c>
      <c r="AK13">
        <f t="shared" si="32"/>
        <v>604.90407567458499</v>
      </c>
      <c r="AL13">
        <f t="shared" si="9"/>
        <v>3669.311435126061</v>
      </c>
      <c r="AN13">
        <f t="shared" si="10"/>
        <v>2959.6986910246255</v>
      </c>
      <c r="AO13">
        <f t="shared" si="11"/>
        <v>-147.98493455123128</v>
      </c>
      <c r="AP13">
        <f t="shared" si="12"/>
        <v>-18.417766842009108</v>
      </c>
      <c r="AQ13">
        <f t="shared" si="13"/>
        <v>-1336.5863732262162</v>
      </c>
      <c r="AR13">
        <f t="shared" si="14"/>
        <v>1456.7096164051691</v>
      </c>
      <c r="AS13">
        <f t="shared" si="15"/>
        <v>106.97584176087273</v>
      </c>
      <c r="AT13">
        <f t="shared" si="16"/>
        <v>308.66643881413677</v>
      </c>
      <c r="AU13">
        <f t="shared" si="17"/>
        <v>1872.3518969801785</v>
      </c>
      <c r="AW13">
        <v>10</v>
      </c>
      <c r="AX13">
        <f>(R13*SUMPRODUCT(K14:$K$23, X14:$X$23)-$AZ$3*SUMPRODUCT(K13:$K$22, W14:$W$23))/Z13</f>
        <v>8284.5215051321629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8034.901072462937</v>
      </c>
      <c r="P14">
        <f t="shared" si="30"/>
        <v>401.74505362314687</v>
      </c>
      <c r="Q14" s="5">
        <f t="shared" si="31"/>
        <v>50</v>
      </c>
      <c r="R14">
        <f t="shared" si="0"/>
        <v>100000</v>
      </c>
      <c r="S14">
        <f t="shared" si="1"/>
        <v>8238.6968812881205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5980.417385646263</v>
      </c>
      <c r="AC14">
        <f t="shared" si="2"/>
        <v>5659.6336537526759</v>
      </c>
      <c r="AE14">
        <f t="shared" si="3"/>
        <v>5519.6346181357212</v>
      </c>
      <c r="AF14">
        <f t="shared" si="4"/>
        <v>-275.98173090678608</v>
      </c>
      <c r="AG14">
        <f t="shared" si="5"/>
        <v>-34.347869179450818</v>
      </c>
      <c r="AH14">
        <f t="shared" si="6"/>
        <v>-2770.2263093299603</v>
      </c>
      <c r="AI14">
        <f t="shared" si="7"/>
        <v>2439.0787087195245</v>
      </c>
      <c r="AJ14">
        <f t="shared" si="8"/>
        <v>320.78373189358717</v>
      </c>
      <c r="AK14">
        <f t="shared" si="32"/>
        <v>576.91721202578526</v>
      </c>
      <c r="AL14">
        <f t="shared" si="9"/>
        <v>3336.779652638897</v>
      </c>
      <c r="AN14">
        <f t="shared" si="10"/>
        <v>2678.8306408605026</v>
      </c>
      <c r="AO14">
        <f t="shared" si="11"/>
        <v>-133.94153204302515</v>
      </c>
      <c r="AP14">
        <f t="shared" si="12"/>
        <v>-16.66996654160025</v>
      </c>
      <c r="AQ14">
        <f t="shared" si="13"/>
        <v>-1344.4670948269152</v>
      </c>
      <c r="AR14">
        <f t="shared" si="14"/>
        <v>1183.7520474489622</v>
      </c>
      <c r="AS14">
        <f t="shared" si="15"/>
        <v>155.68517656271283</v>
      </c>
      <c r="AT14">
        <f t="shared" si="16"/>
        <v>279.99380606400996</v>
      </c>
      <c r="AU14">
        <f t="shared" si="17"/>
        <v>1619.4310300756852</v>
      </c>
      <c r="AW14">
        <v>11</v>
      </c>
      <c r="AX14">
        <f>(R14*SUMPRODUCT(K15:$K$23, X15:$X$23)-$AZ$3*SUMPRODUCT(K14:$K$22, W15:$W$23))/Z14</f>
        <v>8238.6968812881205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8034.901072462937</v>
      </c>
      <c r="P15">
        <f t="shared" si="30"/>
        <v>401.74505362314687</v>
      </c>
      <c r="Q15" s="5">
        <f t="shared" si="31"/>
        <v>50</v>
      </c>
      <c r="R15">
        <f t="shared" si="0"/>
        <v>100000</v>
      </c>
      <c r="S15">
        <f t="shared" si="1"/>
        <v>8042.8977684111169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5659.6336537526759</v>
      </c>
      <c r="AC15">
        <f t="shared" si="2"/>
        <v>5234.197977651469</v>
      </c>
      <c r="AE15">
        <f t="shared" si="3"/>
        <v>5228.9938471297255</v>
      </c>
      <c r="AF15">
        <f t="shared" si="4"/>
        <v>-261.44969235648625</v>
      </c>
      <c r="AG15">
        <f t="shared" si="5"/>
        <v>-32.539254683859362</v>
      </c>
      <c r="AH15">
        <f t="shared" si="6"/>
        <v>-2930.2716075938979</v>
      </c>
      <c r="AI15">
        <f t="shared" si="7"/>
        <v>2004.7332924954817</v>
      </c>
      <c r="AJ15">
        <f t="shared" si="8"/>
        <v>425.43567610120681</v>
      </c>
      <c r="AK15">
        <f t="shared" si="32"/>
        <v>551.55052826249505</v>
      </c>
      <c r="AL15">
        <f t="shared" si="9"/>
        <v>2981.7194968591834</v>
      </c>
      <c r="AN15">
        <f t="shared" si="10"/>
        <v>2412.5626704822807</v>
      </c>
      <c r="AO15">
        <f t="shared" si="11"/>
        <v>-120.62813352411402</v>
      </c>
      <c r="AP15">
        <f t="shared" si="12"/>
        <v>-15.013020376508244</v>
      </c>
      <c r="AQ15">
        <f t="shared" si="13"/>
        <v>-1351.9740320091746</v>
      </c>
      <c r="AR15">
        <f t="shared" si="14"/>
        <v>924.94748457248375</v>
      </c>
      <c r="AS15">
        <f t="shared" si="15"/>
        <v>196.2882842970954</v>
      </c>
      <c r="AT15">
        <f t="shared" si="16"/>
        <v>254.47538365364341</v>
      </c>
      <c r="AU15">
        <f t="shared" si="17"/>
        <v>1375.7111525232226</v>
      </c>
      <c r="AW15">
        <v>12</v>
      </c>
      <c r="AX15">
        <f>(R15*SUMPRODUCT(K16:$K$23, X16:$X$23)-$AZ$3*SUMPRODUCT(K15:$K$22, W16:$W$23))/Z15</f>
        <v>8042.8977684111169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8034.901072462937</v>
      </c>
      <c r="P16">
        <f t="shared" si="30"/>
        <v>401.74505362314687</v>
      </c>
      <c r="Q16" s="5">
        <f t="shared" si="31"/>
        <v>50</v>
      </c>
      <c r="R16">
        <f t="shared" si="0"/>
        <v>100000</v>
      </c>
      <c r="S16">
        <f t="shared" si="1"/>
        <v>7699.5926847739292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5234.197977651469</v>
      </c>
      <c r="AC16">
        <f t="shared" si="2"/>
        <v>4724.0032424246128</v>
      </c>
      <c r="AE16">
        <f t="shared" si="3"/>
        <v>4929.7281392477162</v>
      </c>
      <c r="AF16">
        <f t="shared" si="4"/>
        <v>-246.48640696238584</v>
      </c>
      <c r="AG16">
        <f t="shared" si="5"/>
        <v>-30.676968482803034</v>
      </c>
      <c r="AH16">
        <f t="shared" si="6"/>
        <v>-3073.7873084354696</v>
      </c>
      <c r="AI16">
        <f t="shared" si="7"/>
        <v>1578.7774553670579</v>
      </c>
      <c r="AJ16">
        <f t="shared" si="8"/>
        <v>510.19473522685621</v>
      </c>
      <c r="AK16">
        <f t="shared" si="32"/>
        <v>542.48395213354297</v>
      </c>
      <c r="AL16">
        <f t="shared" si="9"/>
        <v>2631.4561427274571</v>
      </c>
      <c r="AN16">
        <f t="shared" si="10"/>
        <v>2156.5249977136182</v>
      </c>
      <c r="AO16">
        <f t="shared" si="11"/>
        <v>-107.82624988568094</v>
      </c>
      <c r="AP16">
        <f t="shared" si="12"/>
        <v>-13.419735839090917</v>
      </c>
      <c r="AQ16">
        <f t="shared" si="13"/>
        <v>-1344.6378747586473</v>
      </c>
      <c r="AR16">
        <f t="shared" si="14"/>
        <v>690.64113723019921</v>
      </c>
      <c r="AS16">
        <f t="shared" si="15"/>
        <v>223.18628312564425</v>
      </c>
      <c r="AT16">
        <f t="shared" si="16"/>
        <v>237.31130208186062</v>
      </c>
      <c r="AU16">
        <f t="shared" si="17"/>
        <v>1151.138722437704</v>
      </c>
      <c r="AW16">
        <v>13</v>
      </c>
      <c r="AX16">
        <f>(R16*SUMPRODUCT(K17:$K$23, X17:$X$23)-$AZ$3*SUMPRODUCT(K16:$K$22, W17:$W$23))/Z16</f>
        <v>7699.5926847739292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8034.901072462937</v>
      </c>
      <c r="P17">
        <f t="shared" si="30"/>
        <v>401.74505362314687</v>
      </c>
      <c r="Q17" s="5">
        <f t="shared" si="31"/>
        <v>50</v>
      </c>
      <c r="R17">
        <f t="shared" si="0"/>
        <v>100000</v>
      </c>
      <c r="S17">
        <f t="shared" si="1"/>
        <v>7217.0430375047135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4724.0032424246128</v>
      </c>
      <c r="AC17">
        <f t="shared" si="2"/>
        <v>4152.996486708058</v>
      </c>
      <c r="AE17">
        <f t="shared" si="3"/>
        <v>4623.627121464785</v>
      </c>
      <c r="AF17">
        <f t="shared" si="4"/>
        <v>-231.18135607323927</v>
      </c>
      <c r="AG17">
        <f t="shared" si="5"/>
        <v>-28.772147160036564</v>
      </c>
      <c r="AH17">
        <f t="shared" si="6"/>
        <v>-3196.1032758768811</v>
      </c>
      <c r="AI17">
        <f t="shared" si="7"/>
        <v>1167.5703423546288</v>
      </c>
      <c r="AJ17">
        <f t="shared" si="8"/>
        <v>571.00675571655484</v>
      </c>
      <c r="AK17">
        <f t="shared" si="32"/>
        <v>562.48490378225711</v>
      </c>
      <c r="AL17">
        <f t="shared" si="9"/>
        <v>2301.062001853441</v>
      </c>
      <c r="AN17">
        <f t="shared" si="10"/>
        <v>1905.0769047881572</v>
      </c>
      <c r="AO17">
        <f t="shared" si="11"/>
        <v>-95.25384523940788</v>
      </c>
      <c r="AP17">
        <f t="shared" si="12"/>
        <v>-11.85501157766087</v>
      </c>
      <c r="AQ17">
        <f t="shared" si="13"/>
        <v>-1316.8930746867522</v>
      </c>
      <c r="AR17">
        <f t="shared" si="14"/>
        <v>481.07497328433658</v>
      </c>
      <c r="AS17">
        <f t="shared" si="15"/>
        <v>235.27238555712043</v>
      </c>
      <c r="AT17">
        <f t="shared" si="16"/>
        <v>231.76111986039365</v>
      </c>
      <c r="AU17">
        <f t="shared" si="17"/>
        <v>948.10847870185069</v>
      </c>
      <c r="AW17">
        <v>14</v>
      </c>
      <c r="AX17">
        <f>(R17*SUMPRODUCT(K18:$K$23, X18:$X$23)-$AZ$3*SUMPRODUCT(K17:$K$22, W18:$W$23))/Z17</f>
        <v>7217.0430375047135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8034.901072462937</v>
      </c>
      <c r="P18">
        <f t="shared" si="30"/>
        <v>401.74505362314687</v>
      </c>
      <c r="Q18" s="5">
        <f t="shared" si="31"/>
        <v>50</v>
      </c>
      <c r="R18">
        <f t="shared" si="0"/>
        <v>100000</v>
      </c>
      <c r="S18">
        <f t="shared" si="1"/>
        <v>6590.8096599033634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4152.996486708058</v>
      </c>
      <c r="AC18">
        <f t="shared" si="2"/>
        <v>3536.3710774278793</v>
      </c>
      <c r="AE18">
        <f t="shared" si="3"/>
        <v>4311.214134360057</v>
      </c>
      <c r="AF18">
        <f t="shared" si="4"/>
        <v>-215.56070671800285</v>
      </c>
      <c r="AG18">
        <f t="shared" si="5"/>
        <v>-26.82804738651587</v>
      </c>
      <c r="AH18">
        <f t="shared" si="6"/>
        <v>-3312.7566038406635</v>
      </c>
      <c r="AI18">
        <f t="shared" si="7"/>
        <v>756.06877641487517</v>
      </c>
      <c r="AJ18">
        <f t="shared" si="8"/>
        <v>616.6254092801787</v>
      </c>
      <c r="AK18">
        <f t="shared" si="32"/>
        <v>578.23035899594288</v>
      </c>
      <c r="AL18">
        <f t="shared" si="9"/>
        <v>1950.9245446909968</v>
      </c>
      <c r="AN18">
        <f t="shared" si="10"/>
        <v>1659.9879669825823</v>
      </c>
      <c r="AO18">
        <f t="shared" si="11"/>
        <v>-82.999398349129123</v>
      </c>
      <c r="AP18">
        <f t="shared" si="12"/>
        <v>-10.329859397221842</v>
      </c>
      <c r="AQ18">
        <f t="shared" si="13"/>
        <v>-1275.5423248615466</v>
      </c>
      <c r="AR18">
        <f t="shared" si="14"/>
        <v>291.11638437468503</v>
      </c>
      <c r="AS18">
        <f t="shared" si="15"/>
        <v>237.42517250137593</v>
      </c>
      <c r="AT18">
        <f t="shared" si="16"/>
        <v>222.64155946866737</v>
      </c>
      <c r="AU18">
        <f t="shared" si="17"/>
        <v>751.18311634472832</v>
      </c>
      <c r="AW18">
        <v>15</v>
      </c>
      <c r="AX18">
        <f>(R18*SUMPRODUCT(K19:$K$23, X19:$X$23)-$AZ$3*SUMPRODUCT(K18:$K$22, W19:$W$23))/Z18</f>
        <v>6590.8096599033634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8034.901072462937</v>
      </c>
      <c r="P19">
        <f t="shared" si="30"/>
        <v>401.74505362314687</v>
      </c>
      <c r="Q19" s="5">
        <f t="shared" si="31"/>
        <v>50</v>
      </c>
      <c r="R19">
        <f t="shared" si="0"/>
        <v>100000</v>
      </c>
      <c r="S19">
        <f t="shared" si="1"/>
        <v>5802.2063304970325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3536.3710774278793</v>
      </c>
      <c r="AC19">
        <f t="shared" si="2"/>
        <v>2883.6579981237433</v>
      </c>
      <c r="AE19">
        <f t="shared" si="3"/>
        <v>3993.2924515209365</v>
      </c>
      <c r="AF19">
        <f t="shared" si="4"/>
        <v>-199.66462257604684</v>
      </c>
      <c r="AG19">
        <f t="shared" si="5"/>
        <v>-24.849667814870017</v>
      </c>
      <c r="AH19">
        <f t="shared" si="6"/>
        <v>-3420.1981955613815</v>
      </c>
      <c r="AI19">
        <f t="shared" si="7"/>
        <v>348.57996556863827</v>
      </c>
      <c r="AJ19">
        <f t="shared" si="8"/>
        <v>652.71307930413604</v>
      </c>
      <c r="AK19">
        <f t="shared" si="32"/>
        <v>538.02191972776131</v>
      </c>
      <c r="AL19">
        <f t="shared" si="9"/>
        <v>1539.3149646005356</v>
      </c>
      <c r="AN19">
        <f t="shared" si="10"/>
        <v>1432.4348276997207</v>
      </c>
      <c r="AO19">
        <f t="shared" si="11"/>
        <v>-71.621741384986038</v>
      </c>
      <c r="AP19">
        <f t="shared" si="12"/>
        <v>-8.9138298952362636</v>
      </c>
      <c r="AQ19">
        <f t="shared" si="13"/>
        <v>-1226.8600590702761</v>
      </c>
      <c r="AR19">
        <f t="shared" si="14"/>
        <v>125.03919734922252</v>
      </c>
      <c r="AS19">
        <f t="shared" si="15"/>
        <v>234.13485454446746</v>
      </c>
      <c r="AT19">
        <f t="shared" si="16"/>
        <v>192.99396306182814</v>
      </c>
      <c r="AU19">
        <f t="shared" si="17"/>
        <v>552.16801495551806</v>
      </c>
      <c r="AW19">
        <v>16</v>
      </c>
      <c r="AX19">
        <f>(R19*SUMPRODUCT(K20:$K$23, X20:$X$23)-$AZ$3*SUMPRODUCT(K19:$K$22, W20:$W$23))/Z19</f>
        <v>5802.2063304970325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8034.901072462937</v>
      </c>
      <c r="P20">
        <f t="shared" si="30"/>
        <v>401.74505362314687</v>
      </c>
      <c r="Q20" s="5">
        <f t="shared" si="31"/>
        <v>50</v>
      </c>
      <c r="R20">
        <f t="shared" si="0"/>
        <v>100000</v>
      </c>
      <c r="S20">
        <f t="shared" si="1"/>
        <v>4775.8355661836922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2883.6579981237433</v>
      </c>
      <c r="AC20">
        <f t="shared" si="2"/>
        <v>2181.7530777497773</v>
      </c>
      <c r="AE20">
        <f t="shared" si="3"/>
        <v>3670.5975114359157</v>
      </c>
      <c r="AF20">
        <f t="shared" si="4"/>
        <v>-183.5298755717958</v>
      </c>
      <c r="AG20">
        <f t="shared" si="5"/>
        <v>-22.841584969948908</v>
      </c>
      <c r="AH20">
        <f t="shared" si="6"/>
        <v>-3519.1723335448196</v>
      </c>
      <c r="AI20">
        <f t="shared" si="7"/>
        <v>-54.946282650648754</v>
      </c>
      <c r="AJ20">
        <f t="shared" si="8"/>
        <v>701.90492037396598</v>
      </c>
      <c r="AK20">
        <f t="shared" si="32"/>
        <v>345.93040192554099</v>
      </c>
      <c r="AL20">
        <f t="shared" si="9"/>
        <v>992.88903964885822</v>
      </c>
      <c r="AN20">
        <f t="shared" si="10"/>
        <v>1248.8673561855933</v>
      </c>
      <c r="AO20">
        <f t="shared" si="11"/>
        <v>-62.443367809279664</v>
      </c>
      <c r="AP20">
        <f t="shared" si="12"/>
        <v>-7.7715166927548625</v>
      </c>
      <c r="AQ20">
        <f t="shared" si="13"/>
        <v>-1197.3471442899533</v>
      </c>
      <c r="AR20">
        <f t="shared" si="14"/>
        <v>-18.694672606394828</v>
      </c>
      <c r="AS20">
        <f t="shared" si="15"/>
        <v>238.8129288133743</v>
      </c>
      <c r="AT20">
        <f t="shared" si="16"/>
        <v>117.6977822087516</v>
      </c>
      <c r="AU20">
        <f t="shared" si="17"/>
        <v>337.81603841573104</v>
      </c>
      <c r="AW20">
        <v>17</v>
      </c>
      <c r="AX20">
        <f>(R20*SUMPRODUCT(K21:$K$23, X21:$X$23)-$AZ$3*SUMPRODUCT(K20:$K$22, W21:$W$23))/Z20</f>
        <v>4775.8355661836922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8034.901072462937</v>
      </c>
      <c r="P21">
        <f t="shared" si="30"/>
        <v>401.74505362314687</v>
      </c>
      <c r="Q21" s="5">
        <f t="shared" si="31"/>
        <v>50</v>
      </c>
      <c r="R21">
        <f t="shared" si="0"/>
        <v>100000</v>
      </c>
      <c r="S21">
        <f t="shared" si="1"/>
        <v>3475.0004660879758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2181.7530777497773</v>
      </c>
      <c r="AC21">
        <f t="shared" si="2"/>
        <v>1446.2616848267253</v>
      </c>
      <c r="AE21">
        <f t="shared" si="3"/>
        <v>3344.0483464332615</v>
      </c>
      <c r="AF21">
        <f t="shared" si="4"/>
        <v>-167.20241732166309</v>
      </c>
      <c r="AG21">
        <f t="shared" si="5"/>
        <v>-20.809517853890707</v>
      </c>
      <c r="AH21">
        <f t="shared" si="6"/>
        <v>-3607.3025327174219</v>
      </c>
      <c r="AI21">
        <f t="shared" si="7"/>
        <v>-451.26612145971421</v>
      </c>
      <c r="AJ21">
        <f t="shared" si="8"/>
        <v>735.49139292305199</v>
      </c>
      <c r="AK21">
        <f t="shared" si="32"/>
        <v>274.89612905198857</v>
      </c>
      <c r="AL21">
        <f t="shared" si="9"/>
        <v>559.12140051532629</v>
      </c>
      <c r="AN21">
        <f t="shared" si="10"/>
        <v>1082.2446091812517</v>
      </c>
      <c r="AO21">
        <f t="shared" si="11"/>
        <v>-54.112230459062587</v>
      </c>
      <c r="AP21">
        <f t="shared" si="12"/>
        <v>-6.7346480026387638</v>
      </c>
      <c r="AQ21">
        <f t="shared" si="13"/>
        <v>-1167.4423678363582</v>
      </c>
      <c r="AR21">
        <f t="shared" si="14"/>
        <v>-146.04463711680805</v>
      </c>
      <c r="AS21">
        <f t="shared" si="15"/>
        <v>238.02933230291697</v>
      </c>
      <c r="AT21">
        <f t="shared" si="16"/>
        <v>88.965476252346917</v>
      </c>
      <c r="AU21">
        <f t="shared" si="17"/>
        <v>180.95017143845581</v>
      </c>
      <c r="AW21">
        <v>18</v>
      </c>
      <c r="AX21">
        <f>(R21*SUMPRODUCT(K22:$K$23, X22:$X$23)-$AZ$3*SUMPRODUCT(K21:$K$22, W22:$W$23))/Z21</f>
        <v>3475.0004660879758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8034.901072462937</v>
      </c>
      <c r="P22">
        <f t="shared" si="30"/>
        <v>401.74505362314687</v>
      </c>
      <c r="Q22" s="5">
        <f t="shared" si="31"/>
        <v>50</v>
      </c>
      <c r="R22">
        <f t="shared" si="0"/>
        <v>100000</v>
      </c>
      <c r="S22">
        <f t="shared" si="1"/>
        <v>1887.3844843116933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1446.2616848267253</v>
      </c>
      <c r="AC22">
        <f t="shared" si="2"/>
        <v>708.24521700517948</v>
      </c>
      <c r="AE22">
        <f t="shared" si="3"/>
        <v>3015.1144618299572</v>
      </c>
      <c r="AF22">
        <f t="shared" si="4"/>
        <v>-150.75572309149786</v>
      </c>
      <c r="AG22">
        <f t="shared" si="5"/>
        <v>-18.762610980758065</v>
      </c>
      <c r="AH22">
        <f t="shared" si="6"/>
        <v>-3677.6233891874685</v>
      </c>
      <c r="AI22">
        <f t="shared" si="7"/>
        <v>-832.0272614297669</v>
      </c>
      <c r="AJ22">
        <f t="shared" si="8"/>
        <v>738.0164678215458</v>
      </c>
      <c r="AK22">
        <f t="shared" si="32"/>
        <v>301.74342964956298</v>
      </c>
      <c r="AL22">
        <f t="shared" si="9"/>
        <v>207.73263604134189</v>
      </c>
      <c r="AN22">
        <f t="shared" si="10"/>
        <v>911.95395194589423</v>
      </c>
      <c r="AO22">
        <f t="shared" si="11"/>
        <v>-45.597697597294712</v>
      </c>
      <c r="AP22">
        <f t="shared" si="12"/>
        <v>-5.6749544501009836</v>
      </c>
      <c r="AQ22">
        <f t="shared" si="13"/>
        <v>-1112.3369364566797</v>
      </c>
      <c r="AR22">
        <f t="shared" si="14"/>
        <v>-251.65563655818113</v>
      </c>
      <c r="AS22">
        <f t="shared" si="15"/>
        <v>223.22105609964925</v>
      </c>
      <c r="AT22">
        <f t="shared" si="16"/>
        <v>91.265561100992102</v>
      </c>
      <c r="AU22">
        <f t="shared" si="17"/>
        <v>62.830980642460197</v>
      </c>
      <c r="AW22">
        <v>19</v>
      </c>
      <c r="AX22">
        <f>(R22*SUMPRODUCT(K23:$K$23, X23:$X$23)-$AZ$3*SUMPRODUCT(K22:$K$22, W23:$W$23))/Z22</f>
        <v>1887.3844843116933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8034.901072462937</v>
      </c>
      <c r="P23">
        <f t="shared" si="30"/>
        <v>401.74505362314687</v>
      </c>
      <c r="Q23" s="5">
        <f t="shared" si="31"/>
        <v>50</v>
      </c>
      <c r="R23">
        <f t="shared" si="0"/>
        <v>100000</v>
      </c>
      <c r="S23">
        <f t="shared" si="1"/>
        <v>2119.6148189459063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708.24521700517948</v>
      </c>
      <c r="AC23">
        <f t="shared" si="2"/>
        <v>708.2452170051796</v>
      </c>
      <c r="AE23">
        <f t="shared" si="3"/>
        <v>2684.7709323487666</v>
      </c>
      <c r="AF23">
        <f t="shared" si="4"/>
        <v>-134.23854661743832</v>
      </c>
      <c r="AG23">
        <f t="shared" si="5"/>
        <v>-16.706932096214373</v>
      </c>
      <c r="AH23">
        <f t="shared" si="6"/>
        <v>-3736.1055494722232</v>
      </c>
      <c r="AI23">
        <f t="shared" si="7"/>
        <v>-1202.2800958371095</v>
      </c>
      <c r="AJ23">
        <f t="shared" si="8"/>
        <v>0</v>
      </c>
      <c r="AK23">
        <f t="shared" si="32"/>
        <v>338.58699292432323</v>
      </c>
      <c r="AL23">
        <f t="shared" si="9"/>
        <v>-863.69310291278623</v>
      </c>
      <c r="AN23">
        <f t="shared" si="10"/>
        <v>735.60828116913217</v>
      </c>
      <c r="AO23">
        <f t="shared" si="11"/>
        <v>-36.780414058456607</v>
      </c>
      <c r="AP23">
        <f t="shared" si="12"/>
        <v>-4.5775814445942293</v>
      </c>
      <c r="AQ23">
        <f t="shared" si="13"/>
        <v>-1023.6665439123198</v>
      </c>
      <c r="AR23">
        <f t="shared" si="14"/>
        <v>-329.41625824623844</v>
      </c>
      <c r="AS23">
        <f t="shared" si="15"/>
        <v>0</v>
      </c>
      <c r="AT23">
        <f t="shared" si="16"/>
        <v>92.770445660848395</v>
      </c>
      <c r="AU23">
        <f t="shared" si="17"/>
        <v>-236.64581258539002</v>
      </c>
      <c r="AW23">
        <v>20</v>
      </c>
      <c r="AX23">
        <f>(R23*SUMPRODUCT(K$23:$K24, X$23:$X24)-$AZ$3*SUMPRODUCT(K$22:$K23, W$23:$W24))/Z23</f>
        <v>2119.6148189459063</v>
      </c>
    </row>
    <row r="25" spans="5:50" x14ac:dyDescent="0.25">
      <c r="AN25" s="6">
        <f t="shared" ref="AN25:AU25" si="33">SUM(AN3:AN23)</f>
        <v>64440.667166989137</v>
      </c>
      <c r="AO25" s="6">
        <f t="shared" si="33"/>
        <v>-9248.2091626966612</v>
      </c>
      <c r="AP25" s="6">
        <f t="shared" si="33"/>
        <v>-2870.9129368886156</v>
      </c>
      <c r="AQ25" s="6">
        <f t="shared" si="33"/>
        <v>-24584.332499522396</v>
      </c>
      <c r="AR25" s="6">
        <f t="shared" si="33"/>
        <v>27737.21256788147</v>
      </c>
      <c r="AS25" s="6">
        <f t="shared" si="33"/>
        <v>-2898.8239561889827</v>
      </c>
      <c r="AT25" s="6">
        <f t="shared" si="33"/>
        <v>6501.7303814256456</v>
      </c>
      <c r="AU25" s="7">
        <f t="shared" si="33"/>
        <v>31340.118993118136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697.63112861177126</v>
      </c>
      <c r="K3">
        <v>1</v>
      </c>
      <c r="L3" s="2">
        <v>0</v>
      </c>
      <c r="O3">
        <f>$C$3</f>
        <v>697.63112861177126</v>
      </c>
      <c r="P3">
        <f>O3*B5</f>
        <v>558.10490288941708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697.63112861177126</v>
      </c>
      <c r="AF3">
        <f t="shared" ref="AF3:AF23" si="4">-$Z3*P3</f>
        <v>-558.10490288941708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-2380.3819782776454</v>
      </c>
      <c r="AJ3">
        <f t="shared" ref="AJ3:AJ23" si="8">AB3-AC3</f>
        <v>0</v>
      </c>
      <c r="AL3">
        <f t="shared" ref="AL3:AL23" si="9">SUM(AI3:AK3)</f>
        <v>-2380.3819782776454</v>
      </c>
      <c r="AN3">
        <f t="shared" ref="AN3:AN23" si="10">AE3*$K3</f>
        <v>697.63112861177126</v>
      </c>
      <c r="AO3">
        <f t="shared" ref="AO3:AO23" si="11">AF3*$K3</f>
        <v>-558.10490288941708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-2380.3819782776454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-2380.3819782776454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328.51871351865111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44.302362712919404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43.805560314785907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-43.805560314785907</v>
      </c>
      <c r="AK4">
        <f>G4*MAX(0, SUM(AB4, AE4:AF4))</f>
        <v>0</v>
      </c>
      <c r="AL4">
        <f t="shared" si="9"/>
        <v>-347.28131031478586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-284.7131532038652</v>
      </c>
      <c r="AR4">
        <f t="shared" si="14"/>
        <v>-284.7131532038652</v>
      </c>
      <c r="AS4">
        <f t="shared" si="15"/>
        <v>-41.097251444587577</v>
      </c>
      <c r="AT4">
        <f t="shared" si="16"/>
        <v>0</v>
      </c>
      <c r="AU4">
        <f t="shared" si="17"/>
        <v>-325.81040464845279</v>
      </c>
      <c r="AW4">
        <v>1</v>
      </c>
      <c r="AX4">
        <f>(R4*SUMPRODUCT(K5:$K$23, X5:$X$23)-$AZ$3*SUMPRODUCT(K4:$K$22, W5:$W$23))/Z4</f>
        <v>44.302362712919404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697.63112861177126</v>
      </c>
      <c r="P5">
        <f t="shared" ref="P5:P23" si="30">O5*$C$5</f>
        <v>34.881556430588567</v>
      </c>
      <c r="Q5" s="5">
        <f t="shared" ref="Q5:Q23" si="31">$C$8</f>
        <v>50</v>
      </c>
      <c r="R5">
        <f t="shared" si="0"/>
        <v>250000</v>
      </c>
      <c r="S5">
        <f t="shared" si="1"/>
        <v>89.70301268801613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43.805560314785907</v>
      </c>
      <c r="AC5">
        <f t="shared" si="2"/>
        <v>87.701734903328997</v>
      </c>
      <c r="AE5">
        <f t="shared" si="3"/>
        <v>682.06695035554344</v>
      </c>
      <c r="AF5">
        <f t="shared" si="4"/>
        <v>-34.103347517777173</v>
      </c>
      <c r="AG5">
        <f t="shared" si="5"/>
        <v>-48.884498009198694</v>
      </c>
      <c r="AH5">
        <f t="shared" si="6"/>
        <v>-302.06896150649078</v>
      </c>
      <c r="AI5">
        <f t="shared" si="7"/>
        <v>297.01014332207677</v>
      </c>
      <c r="AJ5">
        <f t="shared" si="8"/>
        <v>-43.89617458854309</v>
      </c>
      <c r="AK5">
        <f>G5*SUM(AB5, AE5:AF5)</f>
        <v>28.362535689254642</v>
      </c>
      <c r="AL5">
        <f t="shared" si="9"/>
        <v>281.47650442278831</v>
      </c>
      <c r="AN5">
        <f t="shared" si="10"/>
        <v>589.00744884458038</v>
      </c>
      <c r="AO5">
        <f t="shared" si="11"/>
        <v>-29.450372442229021</v>
      </c>
      <c r="AP5">
        <f t="shared" si="12"/>
        <v>-42.214819887456635</v>
      </c>
      <c r="AQ5">
        <f t="shared" si="13"/>
        <v>-260.85543112640846</v>
      </c>
      <c r="AR5">
        <f t="shared" si="14"/>
        <v>256.4868253884863</v>
      </c>
      <c r="AS5">
        <f t="shared" si="15"/>
        <v>-37.907090784792388</v>
      </c>
      <c r="AT5">
        <f t="shared" si="16"/>
        <v>24.492822559989129</v>
      </c>
      <c r="AU5">
        <f t="shared" si="17"/>
        <v>243.07255716368306</v>
      </c>
      <c r="AW5">
        <v>2</v>
      </c>
      <c r="AX5">
        <f>(R5*SUMPRODUCT(K6:$K$23, X6:$X$23)-$AZ$3*SUMPRODUCT(K5:$K$22, W6:$W$23))/Z5</f>
        <v>89.70301268801613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697.63112861177126</v>
      </c>
      <c r="P6">
        <f t="shared" si="30"/>
        <v>34.881556430588567</v>
      </c>
      <c r="Q6" s="5">
        <f t="shared" si="31"/>
        <v>50</v>
      </c>
      <c r="R6">
        <f t="shared" si="0"/>
        <v>250000</v>
      </c>
      <c r="S6">
        <f t="shared" si="1"/>
        <v>135.04638474581787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87.701734903328997</v>
      </c>
      <c r="AC6">
        <f t="shared" si="2"/>
        <v>130.55050012409583</v>
      </c>
      <c r="AE6">
        <f t="shared" si="3"/>
        <v>674.40600438009585</v>
      </c>
      <c r="AF6">
        <f t="shared" si="4"/>
        <v>-33.720300219004798</v>
      </c>
      <c r="AG6">
        <f t="shared" si="5"/>
        <v>-48.335429478477295</v>
      </c>
      <c r="AH6">
        <f t="shared" si="6"/>
        <v>-301.11775314710189</v>
      </c>
      <c r="AI6">
        <f t="shared" si="7"/>
        <v>291.23252153551186</v>
      </c>
      <c r="AJ6">
        <f t="shared" si="8"/>
        <v>-42.848765220766836</v>
      </c>
      <c r="AK6">
        <f>G6*SUM(AB6, AE6:AF6)</f>
        <v>42.610665185268573</v>
      </c>
      <c r="AL6">
        <f t="shared" si="9"/>
        <v>290.99442150001357</v>
      </c>
      <c r="AN6">
        <f t="shared" si="10"/>
        <v>525.24507854931994</v>
      </c>
      <c r="AO6">
        <f t="shared" si="11"/>
        <v>-26.262253927465999</v>
      </c>
      <c r="AP6">
        <f t="shared" si="12"/>
        <v>-37.644899790704187</v>
      </c>
      <c r="AQ6">
        <f t="shared" si="13"/>
        <v>-234.51840119620996</v>
      </c>
      <c r="AR6">
        <f t="shared" si="14"/>
        <v>226.81952363493974</v>
      </c>
      <c r="AS6">
        <f t="shared" si="15"/>
        <v>-33.371741811240732</v>
      </c>
      <c r="AT6">
        <f t="shared" si="16"/>
        <v>33.186303260819109</v>
      </c>
      <c r="AU6">
        <f t="shared" si="17"/>
        <v>226.63408508451809</v>
      </c>
      <c r="AW6">
        <v>3</v>
      </c>
      <c r="AX6">
        <f>(R6*SUMPRODUCT(K7:$K$23, X7:$X$23)-$AZ$3*SUMPRODUCT(K6:$K$22, W7:$W$23))/Z6</f>
        <v>135.04638474581787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697.63112861177126</v>
      </c>
      <c r="P7">
        <f t="shared" si="30"/>
        <v>34.881556430588567</v>
      </c>
      <c r="Q7" s="5">
        <f t="shared" si="31"/>
        <v>50</v>
      </c>
      <c r="R7">
        <f t="shared" si="0"/>
        <v>250000</v>
      </c>
      <c r="S7">
        <f t="shared" si="1"/>
        <v>173.88241932710227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130.55050012409583</v>
      </c>
      <c r="AC7">
        <f t="shared" si="2"/>
        <v>166.20385135475362</v>
      </c>
      <c r="AE7">
        <f t="shared" si="3"/>
        <v>666.82405759561107</v>
      </c>
      <c r="AF7">
        <f t="shared" si="4"/>
        <v>-33.34120287978056</v>
      </c>
      <c r="AG7">
        <f t="shared" si="5"/>
        <v>-47.792022907760455</v>
      </c>
      <c r="AH7">
        <f t="shared" si="6"/>
        <v>-300.26137966033269</v>
      </c>
      <c r="AI7">
        <f t="shared" si="7"/>
        <v>285.42945214773732</v>
      </c>
      <c r="AJ7">
        <f t="shared" si="8"/>
        <v>-35.65335123065779</v>
      </c>
      <c r="AK7">
        <f>G7*SUM(AB7, AE7:AF7)</f>
        <v>37.514037722640381</v>
      </c>
      <c r="AL7">
        <f t="shared" si="9"/>
        <v>287.29013863971988</v>
      </c>
      <c r="AN7">
        <f t="shared" si="10"/>
        <v>470.11863818368926</v>
      </c>
      <c r="AO7">
        <f t="shared" si="11"/>
        <v>-23.505931909184469</v>
      </c>
      <c r="AP7">
        <f t="shared" si="12"/>
        <v>-33.693926410593718</v>
      </c>
      <c r="AQ7">
        <f t="shared" si="13"/>
        <v>-211.68772976495617</v>
      </c>
      <c r="AR7">
        <f t="shared" si="14"/>
        <v>201.23105009895485</v>
      </c>
      <c r="AS7">
        <f t="shared" si="15"/>
        <v>-25.136023117819679</v>
      </c>
      <c r="AT7">
        <f t="shared" si="16"/>
        <v>26.44782851796036</v>
      </c>
      <c r="AU7">
        <f t="shared" si="17"/>
        <v>202.54285549909551</v>
      </c>
      <c r="AW7">
        <v>4</v>
      </c>
      <c r="AX7">
        <f>(R7*SUMPRODUCT(K8:$K$23, X8:$X$23)-$AZ$3*SUMPRODUCT(K7:$K$22, W8:$W$23))/Z7</f>
        <v>173.88241932710227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697.63112861177126</v>
      </c>
      <c r="P8">
        <f t="shared" si="30"/>
        <v>34.881556430588567</v>
      </c>
      <c r="Q8" s="5">
        <f t="shared" si="31"/>
        <v>50</v>
      </c>
      <c r="R8">
        <f t="shared" si="0"/>
        <v>250000</v>
      </c>
      <c r="S8">
        <f t="shared" si="1"/>
        <v>201.39762502540549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166.20385135475362</v>
      </c>
      <c r="AC8">
        <f t="shared" si="2"/>
        <v>190.3372291908529</v>
      </c>
      <c r="AE8">
        <f t="shared" si="3"/>
        <v>659.31848004911558</v>
      </c>
      <c r="AF8">
        <f t="shared" si="4"/>
        <v>-32.965924002455786</v>
      </c>
      <c r="AG8">
        <f t="shared" si="5"/>
        <v>-47.25408980538937</v>
      </c>
      <c r="AH8">
        <f t="shared" si="6"/>
        <v>-300.06436646740485</v>
      </c>
      <c r="AI8">
        <f t="shared" si="7"/>
        <v>279.03409977386548</v>
      </c>
      <c r="AJ8">
        <f t="shared" si="8"/>
        <v>-24.133377836099271</v>
      </c>
      <c r="AK8">
        <f t="shared" ref="AK8:AK23" si="32">G8*SUM(AB8:AB8, AE8:AF8)</f>
        <v>16.881451477650103</v>
      </c>
      <c r="AL8">
        <f t="shared" si="9"/>
        <v>271.78217341541631</v>
      </c>
      <c r="AN8">
        <f t="shared" si="10"/>
        <v>433.4052397173121</v>
      </c>
      <c r="AO8">
        <f t="shared" si="11"/>
        <v>-21.670261985865611</v>
      </c>
      <c r="AP8">
        <f t="shared" si="12"/>
        <v>-31.062636251607138</v>
      </c>
      <c r="AQ8">
        <f t="shared" si="13"/>
        <v>-197.24832931990778</v>
      </c>
      <c r="AR8">
        <f t="shared" si="14"/>
        <v>183.42401215993155</v>
      </c>
      <c r="AS8">
        <f t="shared" si="15"/>
        <v>-15.864157797403001</v>
      </c>
      <c r="AT8">
        <f t="shared" si="16"/>
        <v>11.097079402206466</v>
      </c>
      <c r="AU8">
        <f t="shared" si="17"/>
        <v>178.65693376473502</v>
      </c>
      <c r="AW8">
        <v>5</v>
      </c>
      <c r="AX8">
        <f>(R8*SUMPRODUCT(K9:$K$23, X9:$X$23)-$AZ$3*SUMPRODUCT(K8:$K$22, W9:$W$23))/Z8</f>
        <v>201.39762502540549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697.63112861177126</v>
      </c>
      <c r="P9">
        <f t="shared" si="30"/>
        <v>34.881556430588567</v>
      </c>
      <c r="Q9" s="5">
        <f t="shared" si="31"/>
        <v>50</v>
      </c>
      <c r="R9">
        <f t="shared" si="0"/>
        <v>250000</v>
      </c>
      <c r="S9">
        <f t="shared" si="1"/>
        <v>220.44818339991053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190.3372291908529</v>
      </c>
      <c r="AC9">
        <f t="shared" si="2"/>
        <v>205.9921781229973</v>
      </c>
      <c r="AE9">
        <f t="shared" si="3"/>
        <v>651.88360136517213</v>
      </c>
      <c r="AF9">
        <f t="shared" si="4"/>
        <v>-32.594180068258609</v>
      </c>
      <c r="AG9">
        <f t="shared" si="5"/>
        <v>-46.721223769240844</v>
      </c>
      <c r="AH9">
        <f t="shared" si="6"/>
        <v>-301.62569047318868</v>
      </c>
      <c r="AI9">
        <f t="shared" si="7"/>
        <v>270.94250705448394</v>
      </c>
      <c r="AJ9">
        <f t="shared" si="8"/>
        <v>-15.654948932144407</v>
      </c>
      <c r="AK9">
        <f t="shared" si="32"/>
        <v>4.7767972378778216</v>
      </c>
      <c r="AL9">
        <f t="shared" si="9"/>
        <v>260.06435536021735</v>
      </c>
      <c r="AN9">
        <f t="shared" si="10"/>
        <v>407.25897832185245</v>
      </c>
      <c r="AO9">
        <f t="shared" si="11"/>
        <v>-20.362948916092623</v>
      </c>
      <c r="AP9">
        <f t="shared" si="12"/>
        <v>-29.188704576031778</v>
      </c>
      <c r="AQ9">
        <f t="shared" si="13"/>
        <v>-188.4381970653711</v>
      </c>
      <c r="AR9">
        <f t="shared" si="14"/>
        <v>169.26912776435691</v>
      </c>
      <c r="AS9">
        <f t="shared" si="15"/>
        <v>-9.7803020269786067</v>
      </c>
      <c r="AT9">
        <f t="shared" si="16"/>
        <v>2.9842652256855868</v>
      </c>
      <c r="AU9">
        <f t="shared" si="17"/>
        <v>162.4730909630639</v>
      </c>
      <c r="AW9">
        <v>6</v>
      </c>
      <c r="AX9">
        <f>(R9*SUMPRODUCT(K10:$K$23, X10:$X$23)-$AZ$3*SUMPRODUCT(K9:$K$22, W10:$W$23))/Z9</f>
        <v>220.44818339991053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697.63112861177126</v>
      </c>
      <c r="P10">
        <f t="shared" si="30"/>
        <v>34.881556430588567</v>
      </c>
      <c r="Q10" s="5">
        <f t="shared" si="31"/>
        <v>50</v>
      </c>
      <c r="R10">
        <f t="shared" si="0"/>
        <v>250000</v>
      </c>
      <c r="S10">
        <f t="shared" si="1"/>
        <v>235.23761944108719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205.9921781229973</v>
      </c>
      <c r="AC10">
        <f t="shared" si="2"/>
        <v>217.32762664744837</v>
      </c>
      <c r="AE10">
        <f t="shared" si="3"/>
        <v>644.51645879092621</v>
      </c>
      <c r="AF10">
        <f t="shared" si="4"/>
        <v>-32.225822939546312</v>
      </c>
      <c r="AG10">
        <f t="shared" si="5"/>
        <v>-46.193212455517937</v>
      </c>
      <c r="AH10">
        <f t="shared" si="6"/>
        <v>-303.99538015246713</v>
      </c>
      <c r="AI10">
        <f t="shared" si="7"/>
        <v>262.1020432433948</v>
      </c>
      <c r="AJ10">
        <f t="shared" si="8"/>
        <v>-11.335448524451067</v>
      </c>
      <c r="AK10">
        <f t="shared" si="32"/>
        <v>3.3549595372949468</v>
      </c>
      <c r="AL10">
        <f t="shared" si="9"/>
        <v>254.12155425623868</v>
      </c>
      <c r="AN10">
        <f t="shared" si="10"/>
        <v>382.57141654536815</v>
      </c>
      <c r="AO10">
        <f t="shared" si="11"/>
        <v>-19.128570827268408</v>
      </c>
      <c r="AP10">
        <f t="shared" si="12"/>
        <v>-27.419319526828875</v>
      </c>
      <c r="AQ10">
        <f t="shared" si="13"/>
        <v>-180.44526500742694</v>
      </c>
      <c r="AR10">
        <f t="shared" si="14"/>
        <v>155.57826118384392</v>
      </c>
      <c r="AS10">
        <f t="shared" si="15"/>
        <v>-6.7284838734942189</v>
      </c>
      <c r="AT10">
        <f t="shared" si="16"/>
        <v>1.9914334306421138</v>
      </c>
      <c r="AU10">
        <f t="shared" si="17"/>
        <v>150.84121074099181</v>
      </c>
      <c r="AW10">
        <v>7</v>
      </c>
      <c r="AX10">
        <f>(R10*SUMPRODUCT(K11:$K$23, X11:$X$23)-$AZ$3*SUMPRODUCT(K10:$K$22, W11:$W$23))/Z10</f>
        <v>235.23761944108719</v>
      </c>
    </row>
    <row r="11" spans="1:52" x14ac:dyDescent="0.25">
      <c r="A11" t="s">
        <v>33</v>
      </c>
      <c r="C11" s="24">
        <f>AU25</f>
        <v>-445.12624936482001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697.63112861177126</v>
      </c>
      <c r="P11">
        <f t="shared" si="30"/>
        <v>34.881556430588567</v>
      </c>
      <c r="Q11" s="5">
        <f t="shared" si="31"/>
        <v>50</v>
      </c>
      <c r="R11">
        <f t="shared" si="0"/>
        <v>250000</v>
      </c>
      <c r="S11">
        <f t="shared" si="1"/>
        <v>245.95518198574885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217.32762664744837</v>
      </c>
      <c r="AC11">
        <f t="shared" si="2"/>
        <v>224.65570499558703</v>
      </c>
      <c r="AE11">
        <f t="shared" si="3"/>
        <v>637.21695863364891</v>
      </c>
      <c r="AF11">
        <f t="shared" si="4"/>
        <v>-31.86084793168245</v>
      </c>
      <c r="AG11">
        <f t="shared" si="5"/>
        <v>-45.670049149158409</v>
      </c>
      <c r="AH11">
        <f t="shared" si="6"/>
        <v>-306.15590902174762</v>
      </c>
      <c r="AI11">
        <f t="shared" si="7"/>
        <v>253.53015253106042</v>
      </c>
      <c r="AJ11">
        <f t="shared" si="8"/>
        <v>-7.3280783481386607</v>
      </c>
      <c r="AK11">
        <f t="shared" si="32"/>
        <v>1.9744409696385954</v>
      </c>
      <c r="AL11">
        <f t="shared" si="9"/>
        <v>248.17651515256037</v>
      </c>
      <c r="AN11">
        <f t="shared" si="10"/>
        <v>359.71334926445064</v>
      </c>
      <c r="AO11">
        <f t="shared" si="11"/>
        <v>-17.985667463222534</v>
      </c>
      <c r="AP11">
        <f t="shared" si="12"/>
        <v>-25.781056385790201</v>
      </c>
      <c r="AQ11">
        <f t="shared" si="13"/>
        <v>-172.82711318207504</v>
      </c>
      <c r="AR11">
        <f t="shared" si="14"/>
        <v>143.11951223336283</v>
      </c>
      <c r="AS11">
        <f t="shared" si="15"/>
        <v>-4.1367505534276958</v>
      </c>
      <c r="AT11">
        <f t="shared" si="16"/>
        <v>1.1145854869220111</v>
      </c>
      <c r="AU11">
        <f t="shared" si="17"/>
        <v>140.09734716685716</v>
      </c>
      <c r="AW11">
        <v>8</v>
      </c>
      <c r="AX11">
        <f>(R11*SUMPRODUCT(K12:$K$23, X12:$X$23)-$AZ$3*SUMPRODUCT(K11:$K$22, W12:$W$23))/Z11</f>
        <v>245.95518198574885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697.63112861177126</v>
      </c>
      <c r="P12">
        <f t="shared" si="30"/>
        <v>34.881556430588567</v>
      </c>
      <c r="Q12" s="5">
        <f t="shared" si="31"/>
        <v>50</v>
      </c>
      <c r="R12">
        <f t="shared" si="0"/>
        <v>250000</v>
      </c>
      <c r="S12">
        <f t="shared" si="1"/>
        <v>252.28845205152348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224.65570499558703</v>
      </c>
      <c r="AC12">
        <f t="shared" si="2"/>
        <v>227.82353961569629</v>
      </c>
      <c r="AE12">
        <f t="shared" si="3"/>
        <v>629.9804520341977</v>
      </c>
      <c r="AF12">
        <f t="shared" si="4"/>
        <v>-31.499022601709889</v>
      </c>
      <c r="AG12">
        <f t="shared" si="5"/>
        <v>-45.151400661249674</v>
      </c>
      <c r="AH12">
        <f t="shared" si="6"/>
        <v>-309.73998208573596</v>
      </c>
      <c r="AI12">
        <f t="shared" si="7"/>
        <v>243.59004668550222</v>
      </c>
      <c r="AJ12">
        <f t="shared" si="8"/>
        <v>-3.1678346201092609</v>
      </c>
      <c r="AK12">
        <f t="shared" si="32"/>
        <v>1.8932154091845723</v>
      </c>
      <c r="AL12">
        <f t="shared" si="9"/>
        <v>242.31542747457752</v>
      </c>
      <c r="AN12">
        <f t="shared" si="10"/>
        <v>338.08184389393483</v>
      </c>
      <c r="AO12">
        <f t="shared" si="11"/>
        <v>-16.904092194696744</v>
      </c>
      <c r="AP12">
        <f t="shared" si="12"/>
        <v>-24.230702302998576</v>
      </c>
      <c r="AQ12">
        <f t="shared" si="13"/>
        <v>-166.22335492012297</v>
      </c>
      <c r="AR12">
        <f t="shared" si="14"/>
        <v>130.72369447611655</v>
      </c>
      <c r="AS12">
        <f t="shared" si="15"/>
        <v>-1.7000327011090246</v>
      </c>
      <c r="AT12">
        <f t="shared" si="16"/>
        <v>1.0160025669983574</v>
      </c>
      <c r="AU12">
        <f t="shared" si="17"/>
        <v>130.03966434200586</v>
      </c>
      <c r="AW12">
        <v>9</v>
      </c>
      <c r="AX12">
        <f>(R12*SUMPRODUCT(K13:$K$23, X13:$X$23)-$AZ$3*SUMPRODUCT(K12:$K$22, W13:$W$23))/Z12</f>
        <v>252.28845205152348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697.63112861177126</v>
      </c>
      <c r="P13">
        <f t="shared" si="30"/>
        <v>34.881556430588567</v>
      </c>
      <c r="Q13" s="5">
        <f t="shared" si="31"/>
        <v>50</v>
      </c>
      <c r="R13">
        <f t="shared" si="0"/>
        <v>250000</v>
      </c>
      <c r="S13">
        <f t="shared" si="1"/>
        <v>254.38915834969961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227.82353961569629</v>
      </c>
      <c r="AC13">
        <f t="shared" si="2"/>
        <v>227.10442020494997</v>
      </c>
      <c r="AE13">
        <f t="shared" si="3"/>
        <v>622.80607400141696</v>
      </c>
      <c r="AF13">
        <f t="shared" si="4"/>
        <v>-31.140303700070852</v>
      </c>
      <c r="AG13">
        <f t="shared" si="5"/>
        <v>-44.637204996912196</v>
      </c>
      <c r="AH13">
        <f t="shared" si="6"/>
        <v>-313.40828862491577</v>
      </c>
      <c r="AI13">
        <f t="shared" si="7"/>
        <v>233.62027667951821</v>
      </c>
      <c r="AJ13">
        <f t="shared" si="8"/>
        <v>0.71911941074631613</v>
      </c>
      <c r="AK13">
        <f t="shared" si="32"/>
        <v>1.6389786198340848</v>
      </c>
      <c r="AL13">
        <f t="shared" si="9"/>
        <v>235.97837471009862</v>
      </c>
      <c r="AN13">
        <f t="shared" si="10"/>
        <v>317.80135175886699</v>
      </c>
      <c r="AO13">
        <f t="shared" si="11"/>
        <v>-15.890067587943353</v>
      </c>
      <c r="AP13">
        <f t="shared" si="12"/>
        <v>-22.777176843532317</v>
      </c>
      <c r="AQ13">
        <f t="shared" si="13"/>
        <v>-159.92390237543631</v>
      </c>
      <c r="AR13">
        <f t="shared" si="14"/>
        <v>119.21020495195505</v>
      </c>
      <c r="AS13">
        <f t="shared" si="15"/>
        <v>0.366947482292376</v>
      </c>
      <c r="AT13">
        <f t="shared" si="16"/>
        <v>0.83632713717877016</v>
      </c>
      <c r="AU13">
        <f t="shared" si="17"/>
        <v>120.41347957142621</v>
      </c>
      <c r="AW13">
        <v>10</v>
      </c>
      <c r="AX13">
        <f>(R13*SUMPRODUCT(K14:$K$23, X14:$X$23)-$AZ$3*SUMPRODUCT(K13:$K$22, W14:$W$23))/Z13</f>
        <v>254.38915834969961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697.63112861177126</v>
      </c>
      <c r="P14">
        <f t="shared" si="30"/>
        <v>34.881556430588567</v>
      </c>
      <c r="Q14" s="5">
        <f t="shared" si="31"/>
        <v>50</v>
      </c>
      <c r="R14">
        <f t="shared" si="0"/>
        <v>250000</v>
      </c>
      <c r="S14">
        <f t="shared" si="1"/>
        <v>251.90846050502671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227.10442020494997</v>
      </c>
      <c r="AC14">
        <f t="shared" si="2"/>
        <v>222.32024920523588</v>
      </c>
      <c r="AE14">
        <f t="shared" si="3"/>
        <v>615.69002508037659</v>
      </c>
      <c r="AF14">
        <f t="shared" si="4"/>
        <v>-30.784501254018835</v>
      </c>
      <c r="AG14">
        <f t="shared" si="5"/>
        <v>-44.127189844979341</v>
      </c>
      <c r="AH14">
        <f t="shared" si="6"/>
        <v>-318.21550981863726</v>
      </c>
      <c r="AI14">
        <f t="shared" si="7"/>
        <v>222.56282416274115</v>
      </c>
      <c r="AJ14">
        <f t="shared" si="8"/>
        <v>4.7841709997140924</v>
      </c>
      <c r="AK14">
        <f t="shared" si="32"/>
        <v>1.4616178992563538</v>
      </c>
      <c r="AL14">
        <f t="shared" si="9"/>
        <v>228.80861306171161</v>
      </c>
      <c r="AN14">
        <f t="shared" si="10"/>
        <v>298.81131969103996</v>
      </c>
      <c r="AO14">
        <f t="shared" si="11"/>
        <v>-14.940565984552</v>
      </c>
      <c r="AP14">
        <f t="shared" si="12"/>
        <v>-21.416140094382683</v>
      </c>
      <c r="AQ14">
        <f t="shared" si="13"/>
        <v>-154.43874768419516</v>
      </c>
      <c r="AR14">
        <f t="shared" si="14"/>
        <v>108.01586592791008</v>
      </c>
      <c r="AS14">
        <f t="shared" si="15"/>
        <v>2.3218898988424317</v>
      </c>
      <c r="AT14">
        <f t="shared" si="16"/>
        <v>0.70936340621048766</v>
      </c>
      <c r="AU14">
        <f t="shared" si="17"/>
        <v>111.04711923296301</v>
      </c>
      <c r="AW14">
        <v>11</v>
      </c>
      <c r="AX14">
        <f>(R14*SUMPRODUCT(K15:$K$23, X15:$X$23)-$AZ$3*SUMPRODUCT(K14:$K$22, W15:$W$23))/Z14</f>
        <v>251.90846050502671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697.63112861177126</v>
      </c>
      <c r="P15">
        <f t="shared" si="30"/>
        <v>34.881556430588567</v>
      </c>
      <c r="Q15" s="5">
        <f t="shared" si="31"/>
        <v>50</v>
      </c>
      <c r="R15">
        <f t="shared" si="0"/>
        <v>250000</v>
      </c>
      <c r="S15">
        <f t="shared" si="1"/>
        <v>243.71401435974872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222.32024920523588</v>
      </c>
      <c r="AC15">
        <f t="shared" si="2"/>
        <v>212.61960088286878</v>
      </c>
      <c r="AE15">
        <f t="shared" si="3"/>
        <v>608.62340033490489</v>
      </c>
      <c r="AF15">
        <f t="shared" si="4"/>
        <v>-30.431170016745249</v>
      </c>
      <c r="AG15">
        <f t="shared" si="5"/>
        <v>-43.620716978757493</v>
      </c>
      <c r="AH15">
        <f t="shared" si="6"/>
        <v>-326.00483886028138</v>
      </c>
      <c r="AI15">
        <f t="shared" si="7"/>
        <v>208.56667447912076</v>
      </c>
      <c r="AJ15">
        <f t="shared" si="8"/>
        <v>9.7006483223671012</v>
      </c>
      <c r="AK15">
        <f t="shared" si="32"/>
        <v>3.2821011660459218</v>
      </c>
      <c r="AL15">
        <f t="shared" si="9"/>
        <v>221.54942396753378</v>
      </c>
      <c r="AN15">
        <f t="shared" si="10"/>
        <v>280.80776894315522</v>
      </c>
      <c r="AO15">
        <f t="shared" si="11"/>
        <v>-14.040388447157763</v>
      </c>
      <c r="AP15">
        <f t="shared" si="12"/>
        <v>-20.125805560163265</v>
      </c>
      <c r="AQ15">
        <f t="shared" si="13"/>
        <v>-150.41270416920298</v>
      </c>
      <c r="AR15">
        <f t="shared" si="14"/>
        <v>96.228870766631218</v>
      </c>
      <c r="AS15">
        <f t="shared" si="15"/>
        <v>4.4757027271825773</v>
      </c>
      <c r="AT15">
        <f t="shared" si="16"/>
        <v>1.5143017921689119</v>
      </c>
      <c r="AU15">
        <f t="shared" si="17"/>
        <v>102.2188752859827</v>
      </c>
      <c r="AW15">
        <v>12</v>
      </c>
      <c r="AX15">
        <f>(R15*SUMPRODUCT(K16:$K$23, X16:$X$23)-$AZ$3*SUMPRODUCT(K15:$K$22, W16:$W$23))/Z15</f>
        <v>243.71401435974872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697.63112861177126</v>
      </c>
      <c r="P16">
        <f t="shared" si="30"/>
        <v>34.881556430588567</v>
      </c>
      <c r="Q16" s="5">
        <f t="shared" si="31"/>
        <v>50</v>
      </c>
      <c r="R16">
        <f t="shared" si="0"/>
        <v>250000</v>
      </c>
      <c r="S16">
        <f t="shared" si="1"/>
        <v>229.85203295422895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212.61960088286878</v>
      </c>
      <c r="AC16">
        <f t="shared" si="2"/>
        <v>198.21274787462994</v>
      </c>
      <c r="AE16">
        <f t="shared" si="3"/>
        <v>601.60174016191752</v>
      </c>
      <c r="AF16">
        <f t="shared" si="4"/>
        <v>-30.08008700809588</v>
      </c>
      <c r="AG16">
        <f t="shared" si="5"/>
        <v>-43.117466773526552</v>
      </c>
      <c r="AH16">
        <f t="shared" si="6"/>
        <v>-335.21517721684626</v>
      </c>
      <c r="AI16">
        <f t="shared" si="7"/>
        <v>193.18900916344882</v>
      </c>
      <c r="AJ16">
        <f t="shared" si="8"/>
        <v>14.406853008238841</v>
      </c>
      <c r="AK16">
        <f t="shared" si="32"/>
        <v>5.5674029036605024</v>
      </c>
      <c r="AL16">
        <f t="shared" si="9"/>
        <v>213.16326507534816</v>
      </c>
      <c r="AN16">
        <f t="shared" si="10"/>
        <v>263.17256341141126</v>
      </c>
      <c r="AO16">
        <f t="shared" si="11"/>
        <v>-13.158628170570564</v>
      </c>
      <c r="AP16">
        <f t="shared" si="12"/>
        <v>-18.861870737842725</v>
      </c>
      <c r="AQ16">
        <f t="shared" si="13"/>
        <v>-146.64092803126567</v>
      </c>
      <c r="AR16">
        <f t="shared" si="14"/>
        <v>84.5111364717323</v>
      </c>
      <c r="AS16">
        <f t="shared" si="15"/>
        <v>6.3023229218870958</v>
      </c>
      <c r="AT16">
        <f t="shared" si="16"/>
        <v>2.4354778184420183</v>
      </c>
      <c r="AU16">
        <f t="shared" si="17"/>
        <v>93.248937212061406</v>
      </c>
      <c r="AW16">
        <v>13</v>
      </c>
      <c r="AX16">
        <f>(R16*SUMPRODUCT(K17:$K$23, X17:$X$23)-$AZ$3*SUMPRODUCT(K16:$K$22, W17:$W$23))/Z16</f>
        <v>229.85203295422895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697.63112861177126</v>
      </c>
      <c r="P17">
        <f t="shared" si="30"/>
        <v>34.881556430588567</v>
      </c>
      <c r="Q17" s="5">
        <f t="shared" si="31"/>
        <v>50</v>
      </c>
      <c r="R17">
        <f t="shared" si="0"/>
        <v>250000</v>
      </c>
      <c r="S17">
        <f t="shared" si="1"/>
        <v>211.4338290255607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198.21274787462994</v>
      </c>
      <c r="AC17">
        <f t="shared" si="2"/>
        <v>180.21520389330215</v>
      </c>
      <c r="AE17">
        <f t="shared" si="3"/>
        <v>594.62450575913203</v>
      </c>
      <c r="AF17">
        <f t="shared" si="4"/>
        <v>-29.731225287956601</v>
      </c>
      <c r="AG17">
        <f t="shared" si="5"/>
        <v>-42.617400612726811</v>
      </c>
      <c r="AH17">
        <f t="shared" si="6"/>
        <v>-344.45746532235052</v>
      </c>
      <c r="AI17">
        <f t="shared" si="7"/>
        <v>177.81841453609815</v>
      </c>
      <c r="AJ17">
        <f t="shared" si="8"/>
        <v>17.997543981327794</v>
      </c>
      <c r="AK17">
        <f t="shared" si="32"/>
        <v>10.530863191172115</v>
      </c>
      <c r="AL17">
        <f t="shared" si="9"/>
        <v>206.34682170859804</v>
      </c>
      <c r="AN17">
        <f t="shared" si="10"/>
        <v>245.0036266298043</v>
      </c>
      <c r="AO17">
        <f t="shared" si="11"/>
        <v>-12.250181331490216</v>
      </c>
      <c r="AP17">
        <f t="shared" si="12"/>
        <v>-17.559682802381641</v>
      </c>
      <c r="AQ17">
        <f t="shared" si="13"/>
        <v>-141.92709416835172</v>
      </c>
      <c r="AR17">
        <f t="shared" si="14"/>
        <v>73.26666832758076</v>
      </c>
      <c r="AS17">
        <f t="shared" si="15"/>
        <v>7.4155429235553294</v>
      </c>
      <c r="AT17">
        <f t="shared" si="16"/>
        <v>4.3390402655631855</v>
      </c>
      <c r="AU17">
        <f t="shared" si="17"/>
        <v>85.021251516699266</v>
      </c>
      <c r="AW17">
        <v>14</v>
      </c>
      <c r="AX17">
        <f>(R17*SUMPRODUCT(K18:$K$23, X18:$X$23)-$AZ$3*SUMPRODUCT(K17:$K$22, W18:$W$23))/Z17</f>
        <v>211.4338290255607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697.63112861177126</v>
      </c>
      <c r="P18">
        <f t="shared" si="30"/>
        <v>34.881556430588567</v>
      </c>
      <c r="Q18" s="5">
        <f t="shared" si="31"/>
        <v>50</v>
      </c>
      <c r="R18">
        <f t="shared" si="0"/>
        <v>250000</v>
      </c>
      <c r="S18">
        <f t="shared" si="1"/>
        <v>189.02392774885485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180.21520389330215</v>
      </c>
      <c r="AC18">
        <f t="shared" si="2"/>
        <v>159.2352720790542</v>
      </c>
      <c r="AE18">
        <f t="shared" si="3"/>
        <v>587.69005542466857</v>
      </c>
      <c r="AF18">
        <f t="shared" si="4"/>
        <v>-29.384502771233432</v>
      </c>
      <c r="AG18">
        <f t="shared" si="5"/>
        <v>-42.120400833756058</v>
      </c>
      <c r="AH18">
        <f t="shared" si="6"/>
        <v>-354.1288642174473</v>
      </c>
      <c r="AI18">
        <f t="shared" si="7"/>
        <v>162.05628760223175</v>
      </c>
      <c r="AJ18">
        <f t="shared" si="8"/>
        <v>20.979931814247948</v>
      </c>
      <c r="AK18">
        <f t="shared" si="32"/>
        <v>15.952048341409526</v>
      </c>
      <c r="AL18">
        <f t="shared" si="9"/>
        <v>198.98826775788922</v>
      </c>
      <c r="AN18">
        <f t="shared" si="10"/>
        <v>226.28391676144048</v>
      </c>
      <c r="AO18">
        <f t="shared" si="11"/>
        <v>-11.314195838072024</v>
      </c>
      <c r="AP18">
        <f t="shared" si="12"/>
        <v>-16.218020346348858</v>
      </c>
      <c r="AQ18">
        <f t="shared" si="13"/>
        <v>-136.35361989492779</v>
      </c>
      <c r="AR18">
        <f t="shared" si="14"/>
        <v>62.398080682091788</v>
      </c>
      <c r="AS18">
        <f t="shared" si="15"/>
        <v>8.0781035862270336</v>
      </c>
      <c r="AT18">
        <f t="shared" si="16"/>
        <v>6.1421695768760305</v>
      </c>
      <c r="AU18">
        <f t="shared" si="17"/>
        <v>76.618353845194846</v>
      </c>
      <c r="AW18">
        <v>15</v>
      </c>
      <c r="AX18">
        <f>(R18*SUMPRODUCT(K19:$K$23, X19:$X$23)-$AZ$3*SUMPRODUCT(K18:$K$22, W19:$W$23))/Z18</f>
        <v>189.02392774885485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697.63112861177126</v>
      </c>
      <c r="P19">
        <f t="shared" si="30"/>
        <v>34.881556430588567</v>
      </c>
      <c r="Q19" s="5">
        <f t="shared" si="31"/>
        <v>50</v>
      </c>
      <c r="R19">
        <f t="shared" si="0"/>
        <v>250000</v>
      </c>
      <c r="S19">
        <f t="shared" si="1"/>
        <v>161.69057504834419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159.2352720790542</v>
      </c>
      <c r="AC19">
        <f t="shared" si="2"/>
        <v>134.61081663153362</v>
      </c>
      <c r="AE19">
        <f t="shared" si="3"/>
        <v>580.79263990452773</v>
      </c>
      <c r="AF19">
        <f t="shared" si="4"/>
        <v>-29.039631995226394</v>
      </c>
      <c r="AG19">
        <f t="shared" si="5"/>
        <v>-41.626055381176691</v>
      </c>
      <c r="AH19">
        <f t="shared" si="6"/>
        <v>-365.70722120902445</v>
      </c>
      <c r="AI19">
        <f t="shared" si="7"/>
        <v>144.41973131910021</v>
      </c>
      <c r="AJ19">
        <f t="shared" si="8"/>
        <v>24.624455447520575</v>
      </c>
      <c r="AK19">
        <f t="shared" si="32"/>
        <v>15.855038643740329</v>
      </c>
      <c r="AL19">
        <f t="shared" si="9"/>
        <v>184.89922541036111</v>
      </c>
      <c r="AN19">
        <f t="shared" si="10"/>
        <v>208.33625765476853</v>
      </c>
      <c r="AO19">
        <f t="shared" si="11"/>
        <v>-10.41681288273843</v>
      </c>
      <c r="AP19">
        <f t="shared" si="12"/>
        <v>-14.93169162830654</v>
      </c>
      <c r="AQ19">
        <f t="shared" si="13"/>
        <v>-131.18291904755728</v>
      </c>
      <c r="AR19">
        <f t="shared" si="14"/>
        <v>51.804834096166289</v>
      </c>
      <c r="AS19">
        <f t="shared" si="15"/>
        <v>8.8330439166142423</v>
      </c>
      <c r="AT19">
        <f t="shared" si="16"/>
        <v>5.6873644551549116</v>
      </c>
      <c r="AU19">
        <f t="shared" si="17"/>
        <v>66.325242467935439</v>
      </c>
      <c r="AW19">
        <v>16</v>
      </c>
      <c r="AX19">
        <f>(R19*SUMPRODUCT(K20:$K$23, X20:$X$23)-$AZ$3*SUMPRODUCT(K19:$K$22, W20:$W$23))/Z19</f>
        <v>161.69057504834419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697.63112861177126</v>
      </c>
      <c r="P20">
        <f t="shared" si="30"/>
        <v>34.881556430588567</v>
      </c>
      <c r="Q20" s="5">
        <f t="shared" si="31"/>
        <v>50</v>
      </c>
      <c r="R20">
        <f t="shared" si="0"/>
        <v>250000</v>
      </c>
      <c r="S20">
        <f t="shared" si="1"/>
        <v>127.10818859923729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134.61081663153362</v>
      </c>
      <c r="AC20">
        <f t="shared" si="2"/>
        <v>104.57055016317094</v>
      </c>
      <c r="AE20">
        <f t="shared" si="3"/>
        <v>573.93368384705718</v>
      </c>
      <c r="AF20">
        <f t="shared" si="4"/>
        <v>-28.696684192352865</v>
      </c>
      <c r="AG20">
        <f t="shared" si="5"/>
        <v>-41.134466361122549</v>
      </c>
      <c r="AH20">
        <f t="shared" si="6"/>
        <v>-376.64233121190125</v>
      </c>
      <c r="AI20">
        <f t="shared" si="7"/>
        <v>127.46020208168045</v>
      </c>
      <c r="AJ20">
        <f t="shared" si="8"/>
        <v>30.040266468362688</v>
      </c>
      <c r="AK20">
        <f t="shared" si="32"/>
        <v>2.923345610030823</v>
      </c>
      <c r="AL20">
        <f t="shared" si="9"/>
        <v>160.42381416007396</v>
      </c>
      <c r="AN20">
        <f t="shared" si="10"/>
        <v>195.2725789571893</v>
      </c>
      <c r="AO20">
        <f t="shared" si="11"/>
        <v>-9.7636289478594662</v>
      </c>
      <c r="AP20">
        <f t="shared" si="12"/>
        <v>-13.995403225897169</v>
      </c>
      <c r="AQ20">
        <f t="shared" si="13"/>
        <v>-128.14706895613222</v>
      </c>
      <c r="AR20">
        <f t="shared" si="14"/>
        <v>43.366477827300407</v>
      </c>
      <c r="AS20">
        <f t="shared" si="15"/>
        <v>10.220763253549606</v>
      </c>
      <c r="AT20">
        <f t="shared" si="16"/>
        <v>0.99462577736771673</v>
      </c>
      <c r="AU20">
        <f t="shared" si="17"/>
        <v>54.58186685821773</v>
      </c>
      <c r="AW20">
        <v>17</v>
      </c>
      <c r="AX20">
        <f>(R20*SUMPRODUCT(K21:$K$23, X21:$X$23)-$AZ$3*SUMPRODUCT(K20:$K$22, W21:$W$23))/Z20</f>
        <v>127.10818859923729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697.63112861177126</v>
      </c>
      <c r="P21">
        <f t="shared" si="30"/>
        <v>34.881556430588567</v>
      </c>
      <c r="Q21" s="5">
        <f t="shared" si="31"/>
        <v>50</v>
      </c>
      <c r="R21">
        <f t="shared" si="0"/>
        <v>250000</v>
      </c>
      <c r="S21">
        <f t="shared" si="1"/>
        <v>86.655348198905259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104.57055016317094</v>
      </c>
      <c r="AC21">
        <f t="shared" si="2"/>
        <v>70.442486763266118</v>
      </c>
      <c r="AE21">
        <f t="shared" si="3"/>
        <v>567.10719608530678</v>
      </c>
      <c r="AF21">
        <f t="shared" si="4"/>
        <v>-28.355359804265341</v>
      </c>
      <c r="AG21">
        <f t="shared" si="5"/>
        <v>-40.645204379985422</v>
      </c>
      <c r="AH21">
        <f t="shared" si="6"/>
        <v>-389.58658762950967</v>
      </c>
      <c r="AI21">
        <f t="shared" si="7"/>
        <v>108.52004427154628</v>
      </c>
      <c r="AJ21">
        <f t="shared" si="8"/>
        <v>34.128063399904818</v>
      </c>
      <c r="AK21">
        <f t="shared" si="32"/>
        <v>1.0293158183107396</v>
      </c>
      <c r="AL21">
        <f t="shared" si="9"/>
        <v>143.67742348976185</v>
      </c>
      <c r="AN21">
        <f t="shared" si="10"/>
        <v>183.53463891927231</v>
      </c>
      <c r="AO21">
        <f t="shared" si="11"/>
        <v>-9.1767319459636152</v>
      </c>
      <c r="AP21">
        <f t="shared" si="12"/>
        <v>-13.154131989816108</v>
      </c>
      <c r="AQ21">
        <f t="shared" si="13"/>
        <v>-126.08310065883515</v>
      </c>
      <c r="AR21">
        <f t="shared" si="14"/>
        <v>35.120674324657415</v>
      </c>
      <c r="AS21">
        <f t="shared" si="15"/>
        <v>11.044969692420112</v>
      </c>
      <c r="AT21">
        <f t="shared" si="16"/>
        <v>0.33312063107578599</v>
      </c>
      <c r="AU21">
        <f t="shared" si="17"/>
        <v>46.498764648153319</v>
      </c>
      <c r="AW21">
        <v>18</v>
      </c>
      <c r="AX21">
        <f>(R21*SUMPRODUCT(K22:$K$23, X22:$X$23)-$AZ$3*SUMPRODUCT(K21:$K$22, W22:$W$23))/Z21</f>
        <v>86.655348198905259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697.63112861177126</v>
      </c>
      <c r="P22">
        <f t="shared" si="30"/>
        <v>34.881556430588567</v>
      </c>
      <c r="Q22" s="5">
        <f t="shared" si="31"/>
        <v>50</v>
      </c>
      <c r="R22">
        <f t="shared" si="0"/>
        <v>250000</v>
      </c>
      <c r="S22">
        <f t="shared" si="1"/>
        <v>43.402726297489245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70.442486763266118</v>
      </c>
      <c r="AC22">
        <f t="shared" si="2"/>
        <v>34.859397609957199</v>
      </c>
      <c r="AE22">
        <f t="shared" si="3"/>
        <v>560.31044526269136</v>
      </c>
      <c r="AF22">
        <f t="shared" si="4"/>
        <v>-28.015522263134574</v>
      </c>
      <c r="AG22">
        <f t="shared" si="5"/>
        <v>-40.158073678396718</v>
      </c>
      <c r="AH22">
        <f t="shared" si="6"/>
        <v>-403.39328894423846</v>
      </c>
      <c r="AI22">
        <f t="shared" si="7"/>
        <v>88.743560376921607</v>
      </c>
      <c r="AJ22">
        <f t="shared" si="8"/>
        <v>35.583089153308919</v>
      </c>
      <c r="AK22">
        <f t="shared" si="32"/>
        <v>12.657485605019282</v>
      </c>
      <c r="AL22">
        <f t="shared" si="9"/>
        <v>136.9841351352498</v>
      </c>
      <c r="AN22">
        <f t="shared" si="10"/>
        <v>169.47194918887047</v>
      </c>
      <c r="AO22">
        <f t="shared" si="11"/>
        <v>-8.4735974594435248</v>
      </c>
      <c r="AP22">
        <f t="shared" si="12"/>
        <v>-12.146243353998964</v>
      </c>
      <c r="AQ22">
        <f t="shared" si="13"/>
        <v>-122.01065952828736</v>
      </c>
      <c r="AR22">
        <f t="shared" si="14"/>
        <v>26.841448847140626</v>
      </c>
      <c r="AS22">
        <f t="shared" si="15"/>
        <v>10.762489844617129</v>
      </c>
      <c r="AT22">
        <f t="shared" si="16"/>
        <v>3.8283933049061782</v>
      </c>
      <c r="AU22">
        <f t="shared" si="17"/>
        <v>41.432331996663933</v>
      </c>
      <c r="AW22">
        <v>19</v>
      </c>
      <c r="AX22">
        <f>(R22*SUMPRODUCT(K23:$K$23, X23:$X$23)-$AZ$3*SUMPRODUCT(K22:$K$22, W23:$W$23))/Z22</f>
        <v>43.402726297489245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697.63112861177126</v>
      </c>
      <c r="P23">
        <f t="shared" si="30"/>
        <v>34.881556430588567</v>
      </c>
      <c r="Q23" s="5">
        <f t="shared" si="31"/>
        <v>50</v>
      </c>
      <c r="R23">
        <f t="shared" si="0"/>
        <v>250000</v>
      </c>
      <c r="S23">
        <f t="shared" si="1"/>
        <v>43.933630836589998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34.859397609957199</v>
      </c>
      <c r="AC23">
        <f t="shared" si="2"/>
        <v>34.859397609957199</v>
      </c>
      <c r="AE23">
        <f t="shared" si="3"/>
        <v>553.53951936763019</v>
      </c>
      <c r="AF23">
        <f t="shared" si="4"/>
        <v>-27.676975968381512</v>
      </c>
      <c r="AG23">
        <f t="shared" si="5"/>
        <v>-39.672793878129291</v>
      </c>
      <c r="AH23">
        <f t="shared" si="6"/>
        <v>-418.49531741730789</v>
      </c>
      <c r="AI23">
        <f t="shared" si="7"/>
        <v>67.694432103811494</v>
      </c>
      <c r="AJ23">
        <f t="shared" si="8"/>
        <v>0</v>
      </c>
      <c r="AK23">
        <f t="shared" si="32"/>
        <v>39.25053587064442</v>
      </c>
      <c r="AL23">
        <f t="shared" si="9"/>
        <v>106.94496797445592</v>
      </c>
      <c r="AN23">
        <f t="shared" si="10"/>
        <v>151.66592035655799</v>
      </c>
      <c r="AO23">
        <f t="shared" si="11"/>
        <v>-7.5832960178279007</v>
      </c>
      <c r="AP23">
        <f t="shared" si="12"/>
        <v>-10.870065435465927</v>
      </c>
      <c r="AQ23">
        <f t="shared" si="13"/>
        <v>-114.66476242476131</v>
      </c>
      <c r="AR23">
        <f t="shared" si="14"/>
        <v>18.54779647850286</v>
      </c>
      <c r="AS23">
        <f t="shared" si="15"/>
        <v>0</v>
      </c>
      <c r="AT23">
        <f t="shared" si="16"/>
        <v>10.754369722526981</v>
      </c>
      <c r="AU23">
        <f t="shared" si="17"/>
        <v>29.302166201029841</v>
      </c>
      <c r="AW23">
        <v>20</v>
      </c>
      <c r="AX23">
        <f>(R23*SUMPRODUCT(K$23:$K24, X$23:$X24)-$AZ$3*SUMPRODUCT(K$22:$K23, W$23:$W24))/Z23</f>
        <v>43.933630836589998</v>
      </c>
    </row>
    <row r="25" spans="5:50" x14ac:dyDescent="0.25">
      <c r="AN25" s="6">
        <f t="shared" ref="AN25:AU25" si="33">SUM(AN3:AN23)</f>
        <v>6743.1950142046562</v>
      </c>
      <c r="AO25" s="6">
        <f t="shared" si="33"/>
        <v>-860.38309716906133</v>
      </c>
      <c r="AP25" s="6">
        <f t="shared" si="33"/>
        <v>-2953.2005011501474</v>
      </c>
      <c r="AQ25" s="6">
        <f t="shared" si="33"/>
        <v>-3408.7424817252968</v>
      </c>
      <c r="AR25" s="6">
        <f t="shared" si="33"/>
        <v>-479.13106583984853</v>
      </c>
      <c r="AS25" s="6">
        <f t="shared" si="33"/>
        <v>-105.90005786366501</v>
      </c>
      <c r="AT25" s="6">
        <f t="shared" si="33"/>
        <v>139.9048743386941</v>
      </c>
      <c r="AU25" s="7">
        <f t="shared" si="33"/>
        <v>-445.12624936482001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1710.4566808907473</v>
      </c>
      <c r="K3">
        <v>1</v>
      </c>
      <c r="L3" s="2">
        <v>0</v>
      </c>
      <c r="O3">
        <f>$C$3</f>
        <v>1710.4566808907473</v>
      </c>
      <c r="P3">
        <f>O3*B5</f>
        <v>1368.365344712598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1710.4566808907473</v>
      </c>
      <c r="AF3">
        <f t="shared" ref="AF3:AF23" si="4">-$Z3*P3</f>
        <v>-1368.365344712598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-2177.8168678218508</v>
      </c>
      <c r="AJ3">
        <f t="shared" ref="AJ3:AJ23" si="8">AB3-AC3</f>
        <v>0</v>
      </c>
      <c r="AL3">
        <f t="shared" ref="AL3:AL23" si="9">SUM(AI3:AK3)</f>
        <v>-2177.8168678218508</v>
      </c>
      <c r="AN3">
        <f t="shared" ref="AN3:AN23" si="10">AE3*$K3</f>
        <v>1710.4566808907473</v>
      </c>
      <c r="AO3">
        <f t="shared" ref="AO3:AO23" si="11">AF3*$K3</f>
        <v>-1368.365344712598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-2177.8168678218508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-2177.8168678218508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621.25305292970779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299.05244326231281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295.64675778006858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-295.64675778006858</v>
      </c>
      <c r="AK4">
        <f>G4*MAX(0, SUM(AB4, AE4:AF4))</f>
        <v>0</v>
      </c>
      <c r="AL4">
        <f t="shared" si="9"/>
        <v>-642.71050778006861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-325.60629514963875</v>
      </c>
      <c r="AR4">
        <f t="shared" si="14"/>
        <v>-325.60629514963875</v>
      </c>
      <c r="AS4">
        <f t="shared" si="15"/>
        <v>-277.36819380811386</v>
      </c>
      <c r="AT4">
        <f t="shared" si="16"/>
        <v>0</v>
      </c>
      <c r="AU4">
        <f t="shared" si="17"/>
        <v>-602.97448895775267</v>
      </c>
      <c r="AW4">
        <v>1</v>
      </c>
      <c r="AX4">
        <f>(R4*SUMPRODUCT(K5:$K$23, X5:$X$23)-$AZ$3*SUMPRODUCT(K4:$K$22, W5:$W$23))/Z4</f>
        <v>299.05244326231281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1710.4566808907473</v>
      </c>
      <c r="P5">
        <f t="shared" ref="P5:P23" si="30">O5*$C$5</f>
        <v>85.522834044537376</v>
      </c>
      <c r="Q5" s="5">
        <f t="shared" ref="Q5:Q23" si="31">$C$8</f>
        <v>50</v>
      </c>
      <c r="R5">
        <f t="shared" si="0"/>
        <v>250000</v>
      </c>
      <c r="S5">
        <f t="shared" si="1"/>
        <v>580.7174173469906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295.64675778006858</v>
      </c>
      <c r="AC5">
        <f t="shared" si="2"/>
        <v>567.54446919183374</v>
      </c>
      <c r="AE5">
        <f t="shared" si="3"/>
        <v>1671.6568162647613</v>
      </c>
      <c r="AF5">
        <f t="shared" si="4"/>
        <v>-83.582840813238079</v>
      </c>
      <c r="AG5">
        <f t="shared" si="5"/>
        <v>-48.865803938227174</v>
      </c>
      <c r="AH5">
        <f t="shared" si="6"/>
        <v>-352.38719636414254</v>
      </c>
      <c r="AI5">
        <f t="shared" si="7"/>
        <v>1186.8209751491536</v>
      </c>
      <c r="AJ5">
        <f t="shared" si="8"/>
        <v>-271.89771141176516</v>
      </c>
      <c r="AK5">
        <f>G5*SUM(AB5, AE5:AF5)</f>
        <v>77.232550062495264</v>
      </c>
      <c r="AL5">
        <f t="shared" si="9"/>
        <v>992.15581379988373</v>
      </c>
      <c r="AN5">
        <f t="shared" si="10"/>
        <v>1443.5801590716353</v>
      </c>
      <c r="AO5">
        <f t="shared" si="11"/>
        <v>-72.179007953581774</v>
      </c>
      <c r="AP5">
        <f t="shared" si="12"/>
        <v>-42.198676388573254</v>
      </c>
      <c r="AQ5">
        <f t="shared" si="13"/>
        <v>-304.30837240793289</v>
      </c>
      <c r="AR5">
        <f t="shared" si="14"/>
        <v>1024.8941023215475</v>
      </c>
      <c r="AS5">
        <f t="shared" si="15"/>
        <v>-234.80067061135557</v>
      </c>
      <c r="AT5">
        <f t="shared" si="16"/>
        <v>66.695134922398253</v>
      </c>
      <c r="AU5">
        <f t="shared" si="17"/>
        <v>856.78856663259012</v>
      </c>
      <c r="AW5">
        <v>2</v>
      </c>
      <c r="AX5">
        <f>(R5*SUMPRODUCT(K6:$K$23, X6:$X$23)-$AZ$3*SUMPRODUCT(K5:$K$22, W6:$W$23))/Z5</f>
        <v>580.7174173469906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1710.4566808907473</v>
      </c>
      <c r="P6">
        <f t="shared" si="30"/>
        <v>85.522834044537376</v>
      </c>
      <c r="Q6" s="5">
        <f t="shared" si="31"/>
        <v>50</v>
      </c>
      <c r="R6">
        <f t="shared" si="0"/>
        <v>250000</v>
      </c>
      <c r="S6">
        <f t="shared" si="1"/>
        <v>839.14726537639615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567.54446919183374</v>
      </c>
      <c r="AC6">
        <f t="shared" si="2"/>
        <v>810.69922151710671</v>
      </c>
      <c r="AE6">
        <f t="shared" si="3"/>
        <v>1652.4702598117622</v>
      </c>
      <c r="AF6">
        <f t="shared" si="4"/>
        <v>-82.623512990588125</v>
      </c>
      <c r="AG6">
        <f t="shared" si="5"/>
        <v>-48.304943301785706</v>
      </c>
      <c r="AH6">
        <f t="shared" si="6"/>
        <v>-361.01298529601195</v>
      </c>
      <c r="AI6">
        <f t="shared" si="7"/>
        <v>1160.5288182233764</v>
      </c>
      <c r="AJ6">
        <f t="shared" si="8"/>
        <v>-243.15475232527297</v>
      </c>
      <c r="AK6">
        <f>G6*SUM(AB6, AE6:AF6)</f>
        <v>125.03738613676094</v>
      </c>
      <c r="AL6">
        <f t="shared" si="9"/>
        <v>1042.4114520348644</v>
      </c>
      <c r="AN6">
        <f t="shared" si="10"/>
        <v>1286.9871646724923</v>
      </c>
      <c r="AO6">
        <f t="shared" si="11"/>
        <v>-64.349358233624628</v>
      </c>
      <c r="AP6">
        <f t="shared" si="12"/>
        <v>-37.621156356975774</v>
      </c>
      <c r="AQ6">
        <f t="shared" si="13"/>
        <v>-281.16637839460589</v>
      </c>
      <c r="AR6">
        <f t="shared" si="14"/>
        <v>903.85027168728618</v>
      </c>
      <c r="AS6">
        <f t="shared" si="15"/>
        <v>-189.37529641676747</v>
      </c>
      <c r="AT6">
        <f t="shared" si="16"/>
        <v>97.382394694680087</v>
      </c>
      <c r="AU6">
        <f t="shared" si="17"/>
        <v>811.85736996519881</v>
      </c>
      <c r="AW6">
        <v>3</v>
      </c>
      <c r="AX6">
        <f>(R6*SUMPRODUCT(K7:$K$23, X7:$X$23)-$AZ$3*SUMPRODUCT(K6:$K$22, W7:$W$23))/Z6</f>
        <v>839.14726537639615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1710.4566808907473</v>
      </c>
      <c r="P7">
        <f t="shared" si="30"/>
        <v>85.522834044537376</v>
      </c>
      <c r="Q7" s="5">
        <f t="shared" si="31"/>
        <v>50</v>
      </c>
      <c r="R7">
        <f t="shared" si="0"/>
        <v>250000</v>
      </c>
      <c r="S7">
        <f t="shared" si="1"/>
        <v>1064.3825982994479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810.69922151710671</v>
      </c>
      <c r="AC7">
        <f t="shared" si="2"/>
        <v>1016.4353850462829</v>
      </c>
      <c r="AE7">
        <f t="shared" si="3"/>
        <v>1633.4057864379458</v>
      </c>
      <c r="AF7">
        <f t="shared" si="4"/>
        <v>-81.6702893218973</v>
      </c>
      <c r="AG7">
        <f t="shared" si="5"/>
        <v>-47.747651392940391</v>
      </c>
      <c r="AH7">
        <f t="shared" si="6"/>
        <v>-371.21237913726372</v>
      </c>
      <c r="AI7">
        <f t="shared" si="7"/>
        <v>1132.7754665858442</v>
      </c>
      <c r="AJ7">
        <f t="shared" si="8"/>
        <v>-205.73616352917622</v>
      </c>
      <c r="AK7">
        <f>G7*SUM(AB7, AE7:AF7)</f>
        <v>115.99554468488792</v>
      </c>
      <c r="AL7">
        <f t="shared" si="9"/>
        <v>1043.034847741556</v>
      </c>
      <c r="AN7">
        <f t="shared" si="10"/>
        <v>1151.569885901218</v>
      </c>
      <c r="AO7">
        <f t="shared" si="11"/>
        <v>-57.578494295060906</v>
      </c>
      <c r="AP7">
        <f t="shared" si="12"/>
        <v>-33.662643981767481</v>
      </c>
      <c r="AQ7">
        <f t="shared" si="13"/>
        <v>-261.70900130116479</v>
      </c>
      <c r="AR7">
        <f t="shared" si="14"/>
        <v>798.61974632322472</v>
      </c>
      <c r="AS7">
        <f t="shared" si="15"/>
        <v>-145.04636406224003</v>
      </c>
      <c r="AT7">
        <f t="shared" si="16"/>
        <v>81.778194534944291</v>
      </c>
      <c r="AU7">
        <f t="shared" si="17"/>
        <v>735.35157679592896</v>
      </c>
      <c r="AW7">
        <v>4</v>
      </c>
      <c r="AX7">
        <f>(R7*SUMPRODUCT(K8:$K$23, X8:$X$23)-$AZ$3*SUMPRODUCT(K7:$K$22, W8:$W$23))/Z7</f>
        <v>1064.3825982994479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1710.4566808907473</v>
      </c>
      <c r="P8">
        <f t="shared" si="30"/>
        <v>85.522834044537376</v>
      </c>
      <c r="Q8" s="5">
        <f t="shared" si="31"/>
        <v>50</v>
      </c>
      <c r="R8">
        <f t="shared" si="0"/>
        <v>250000</v>
      </c>
      <c r="S8">
        <f t="shared" si="1"/>
        <v>1254.3470410191828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1016.4353850462829</v>
      </c>
      <c r="AC8">
        <f t="shared" si="2"/>
        <v>1183.9502113249268</v>
      </c>
      <c r="AE8">
        <f t="shared" si="3"/>
        <v>1614.46193324401</v>
      </c>
      <c r="AF8">
        <f t="shared" si="4"/>
        <v>-80.723096662200504</v>
      </c>
      <c r="AG8">
        <f t="shared" si="5"/>
        <v>-47.193885448278451</v>
      </c>
      <c r="AH8">
        <f t="shared" si="6"/>
        <v>-381.4471536626931</v>
      </c>
      <c r="AI8">
        <f t="shared" si="7"/>
        <v>1105.0977974708378</v>
      </c>
      <c r="AJ8">
        <f t="shared" si="8"/>
        <v>-167.51482627864391</v>
      </c>
      <c r="AK8">
        <f t="shared" ref="AK8:AK23" si="32">G8*SUM(AB8:AB8, AE8:AF8)</f>
        <v>54.318710920678363</v>
      </c>
      <c r="AL8">
        <f t="shared" si="9"/>
        <v>991.90168211287221</v>
      </c>
      <c r="AN8">
        <f t="shared" si="10"/>
        <v>1061.2720291716537</v>
      </c>
      <c r="AO8">
        <f t="shared" si="11"/>
        <v>-53.063601458582681</v>
      </c>
      <c r="AP8">
        <f t="shared" si="12"/>
        <v>-31.023060713206121</v>
      </c>
      <c r="AQ8">
        <f t="shared" si="13"/>
        <v>-250.74558058853498</v>
      </c>
      <c r="AR8">
        <f t="shared" si="14"/>
        <v>726.43978641132981</v>
      </c>
      <c r="AS8">
        <f t="shared" si="15"/>
        <v>-110.11643937857032</v>
      </c>
      <c r="AT8">
        <f t="shared" si="16"/>
        <v>35.706588909745463</v>
      </c>
      <c r="AU8">
        <f t="shared" si="17"/>
        <v>652.02993594250484</v>
      </c>
      <c r="AW8">
        <v>5</v>
      </c>
      <c r="AX8">
        <f>(R8*SUMPRODUCT(K9:$K$23, X9:$X$23)-$AZ$3*SUMPRODUCT(K8:$K$22, W9:$W$23))/Z8</f>
        <v>1254.3470410191828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1710.4566808907473</v>
      </c>
      <c r="P9">
        <f t="shared" si="30"/>
        <v>85.522834044537376</v>
      </c>
      <c r="Q9" s="5">
        <f t="shared" si="31"/>
        <v>50</v>
      </c>
      <c r="R9">
        <f t="shared" si="0"/>
        <v>250000</v>
      </c>
      <c r="S9">
        <f t="shared" si="1"/>
        <v>1419.7221834585146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1183.9502113249268</v>
      </c>
      <c r="AC9">
        <f t="shared" si="2"/>
        <v>1324.4166640254325</v>
      </c>
      <c r="AE9">
        <f t="shared" si="3"/>
        <v>1595.6342428536354</v>
      </c>
      <c r="AF9">
        <f t="shared" si="4"/>
        <v>-79.781712142681783</v>
      </c>
      <c r="AG9">
        <f t="shared" si="5"/>
        <v>-46.643515169956942</v>
      </c>
      <c r="AH9">
        <f t="shared" si="6"/>
        <v>-392.1571191936153</v>
      </c>
      <c r="AI9">
        <f t="shared" si="7"/>
        <v>1077.0518963473814</v>
      </c>
      <c r="AJ9">
        <f t="shared" si="8"/>
        <v>-140.46645270050567</v>
      </c>
      <c r="AK9">
        <f t="shared" si="32"/>
        <v>15.928836178011693</v>
      </c>
      <c r="AL9">
        <f t="shared" si="9"/>
        <v>952.51427982488747</v>
      </c>
      <c r="AN9">
        <f t="shared" si="10"/>
        <v>996.85951626801068</v>
      </c>
      <c r="AO9">
        <f t="shared" si="11"/>
        <v>-49.842975813400543</v>
      </c>
      <c r="AP9">
        <f t="shared" si="12"/>
        <v>-29.140156760616712</v>
      </c>
      <c r="AQ9">
        <f t="shared" si="13"/>
        <v>-244.99697088555325</v>
      </c>
      <c r="AR9">
        <f t="shared" si="14"/>
        <v>672.87941280844018</v>
      </c>
      <c r="AS9">
        <f t="shared" si="15"/>
        <v>-87.755273940779759</v>
      </c>
      <c r="AT9">
        <f t="shared" si="16"/>
        <v>9.9514108563673247</v>
      </c>
      <c r="AU9">
        <f t="shared" si="17"/>
        <v>595.07554972402772</v>
      </c>
      <c r="AW9">
        <v>6</v>
      </c>
      <c r="AX9">
        <f>(R9*SUMPRODUCT(K10:$K$23, X10:$X$23)-$AZ$3*SUMPRODUCT(K9:$K$22, W10:$W$23))/Z9</f>
        <v>1419.7221834585146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1710.4566808907473</v>
      </c>
      <c r="P10">
        <f t="shared" si="30"/>
        <v>85.522834044537376</v>
      </c>
      <c r="Q10" s="5">
        <f t="shared" si="31"/>
        <v>50</v>
      </c>
      <c r="R10">
        <f t="shared" si="0"/>
        <v>250000</v>
      </c>
      <c r="S10">
        <f t="shared" si="1"/>
        <v>1568.5692199170669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1324.4166640254325</v>
      </c>
      <c r="AC10">
        <f t="shared" si="2"/>
        <v>1446.0979783848375</v>
      </c>
      <c r="AE10">
        <f t="shared" si="3"/>
        <v>1576.9071054968977</v>
      </c>
      <c r="AF10">
        <f t="shared" si="4"/>
        <v>-78.845355274844891</v>
      </c>
      <c r="AG10">
        <f t="shared" si="5"/>
        <v>-46.096084253817473</v>
      </c>
      <c r="AH10">
        <f t="shared" si="6"/>
        <v>-404.97882219951344</v>
      </c>
      <c r="AI10">
        <f t="shared" si="7"/>
        <v>1046.9868437687219</v>
      </c>
      <c r="AJ10">
        <f t="shared" si="8"/>
        <v>-121.68131435940495</v>
      </c>
      <c r="AK10">
        <f t="shared" si="32"/>
        <v>11.572161498414692</v>
      </c>
      <c r="AL10">
        <f t="shared" si="9"/>
        <v>936.87769090773168</v>
      </c>
      <c r="AN10">
        <f t="shared" si="10"/>
        <v>936.01889739498722</v>
      </c>
      <c r="AO10">
        <f t="shared" si="11"/>
        <v>-46.800944869749365</v>
      </c>
      <c r="AP10">
        <f t="shared" si="12"/>
        <v>-27.361666268786781</v>
      </c>
      <c r="AQ10">
        <f t="shared" si="13"/>
        <v>-240.38691264826375</v>
      </c>
      <c r="AR10">
        <f t="shared" si="14"/>
        <v>621.46937360818731</v>
      </c>
      <c r="AS10">
        <f t="shared" si="15"/>
        <v>-72.227469394510337</v>
      </c>
      <c r="AT10">
        <f t="shared" si="16"/>
        <v>6.8689917170546693</v>
      </c>
      <c r="AU10">
        <f t="shared" si="17"/>
        <v>556.11089593073177</v>
      </c>
      <c r="AW10">
        <v>7</v>
      </c>
      <c r="AX10">
        <f>(R10*SUMPRODUCT(K11:$K$23, X11:$X$23)-$AZ$3*SUMPRODUCT(K10:$K$22, W11:$W$23))/Z10</f>
        <v>1568.5692199170669</v>
      </c>
    </row>
    <row r="11" spans="1:52" x14ac:dyDescent="0.25">
      <c r="A11" t="s">
        <v>33</v>
      </c>
      <c r="C11" s="24">
        <f>AU25</f>
        <v>4583.9836576640546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1710.4566808907473</v>
      </c>
      <c r="P11">
        <f t="shared" si="30"/>
        <v>85.522834044537376</v>
      </c>
      <c r="Q11" s="5">
        <f t="shared" si="31"/>
        <v>50</v>
      </c>
      <c r="R11">
        <f t="shared" si="0"/>
        <v>250000</v>
      </c>
      <c r="S11">
        <f t="shared" si="1"/>
        <v>1702.0429545838833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1446.0979783848375</v>
      </c>
      <c r="AC11">
        <f t="shared" si="2"/>
        <v>1550.6191975258785</v>
      </c>
      <c r="AE11">
        <f t="shared" si="3"/>
        <v>1558.2843892291874</v>
      </c>
      <c r="AF11">
        <f t="shared" si="4"/>
        <v>-77.914219461459382</v>
      </c>
      <c r="AG11">
        <f t="shared" si="5"/>
        <v>-45.55170577069763</v>
      </c>
      <c r="AH11">
        <f t="shared" si="6"/>
        <v>-417.08820290834018</v>
      </c>
      <c r="AI11">
        <f t="shared" si="7"/>
        <v>1017.73026108869</v>
      </c>
      <c r="AJ11">
        <f t="shared" si="8"/>
        <v>-104.521219141041</v>
      </c>
      <c r="AK11">
        <f t="shared" si="32"/>
        <v>7.0235235555661566</v>
      </c>
      <c r="AL11">
        <f t="shared" si="9"/>
        <v>920.23256550321514</v>
      </c>
      <c r="AN11">
        <f t="shared" si="10"/>
        <v>879.66223930710703</v>
      </c>
      <c r="AO11">
        <f t="shared" si="11"/>
        <v>-43.983111965355356</v>
      </c>
      <c r="AP11">
        <f t="shared" si="12"/>
        <v>-25.714250735920686</v>
      </c>
      <c r="AQ11">
        <f t="shared" si="13"/>
        <v>-235.4491549135102</v>
      </c>
      <c r="AR11">
        <f t="shared" si="14"/>
        <v>574.51572169232065</v>
      </c>
      <c r="AS11">
        <f t="shared" si="15"/>
        <v>-59.002946009230833</v>
      </c>
      <c r="AT11">
        <f t="shared" si="16"/>
        <v>3.9648272814769574</v>
      </c>
      <c r="AU11">
        <f t="shared" si="17"/>
        <v>519.47760296456681</v>
      </c>
      <c r="AW11">
        <v>8</v>
      </c>
      <c r="AX11">
        <f>(R11*SUMPRODUCT(K12:$K$23, X12:$X$23)-$AZ$3*SUMPRODUCT(K11:$K$22, W12:$W$23))/Z11</f>
        <v>1702.0429545838833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1710.4566808907473</v>
      </c>
      <c r="P12">
        <f t="shared" si="30"/>
        <v>85.522834044537376</v>
      </c>
      <c r="Q12" s="5">
        <f t="shared" si="31"/>
        <v>50</v>
      </c>
      <c r="R12">
        <f t="shared" si="0"/>
        <v>250000</v>
      </c>
      <c r="S12">
        <f t="shared" si="1"/>
        <v>1820.2610570545164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1550.6191975258785</v>
      </c>
      <c r="AC12">
        <f t="shared" si="2"/>
        <v>1638.5955165374357</v>
      </c>
      <c r="AE12">
        <f t="shared" si="3"/>
        <v>1539.7498274639736</v>
      </c>
      <c r="AF12">
        <f t="shared" si="4"/>
        <v>-76.987491373198694</v>
      </c>
      <c r="AG12">
        <f t="shared" si="5"/>
        <v>-45.009904216402738</v>
      </c>
      <c r="AH12">
        <f t="shared" si="6"/>
        <v>-431.42248293956578</v>
      </c>
      <c r="AI12">
        <f t="shared" si="7"/>
        <v>986.32994893480645</v>
      </c>
      <c r="AJ12">
        <f t="shared" si="8"/>
        <v>-87.97631901155728</v>
      </c>
      <c r="AK12">
        <f t="shared" si="32"/>
        <v>6.9307775273183019</v>
      </c>
      <c r="AL12">
        <f t="shared" si="9"/>
        <v>905.28440745056753</v>
      </c>
      <c r="AN12">
        <f t="shared" si="10"/>
        <v>826.31367231078809</v>
      </c>
      <c r="AO12">
        <f t="shared" si="11"/>
        <v>-41.315683615539413</v>
      </c>
      <c r="AP12">
        <f t="shared" si="12"/>
        <v>-24.154767599272734</v>
      </c>
      <c r="AQ12">
        <f t="shared" si="13"/>
        <v>-231.52481645825802</v>
      </c>
      <c r="AR12">
        <f t="shared" si="14"/>
        <v>529.318404637718</v>
      </c>
      <c r="AS12">
        <f t="shared" si="15"/>
        <v>-47.212887406883773</v>
      </c>
      <c r="AT12">
        <f t="shared" si="16"/>
        <v>3.7194329419085239</v>
      </c>
      <c r="AU12">
        <f t="shared" si="17"/>
        <v>485.82495017274277</v>
      </c>
      <c r="AW12">
        <v>9</v>
      </c>
      <c r="AX12">
        <f>(R12*SUMPRODUCT(K13:$K$23, X13:$X$23)-$AZ$3*SUMPRODUCT(K12:$K$22, W13:$W$23))/Z12</f>
        <v>1820.2610570545164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1710.4566808907473</v>
      </c>
      <c r="P13">
        <f t="shared" si="30"/>
        <v>85.522834044537376</v>
      </c>
      <c r="Q13" s="5">
        <f t="shared" si="31"/>
        <v>50</v>
      </c>
      <c r="R13">
        <f t="shared" si="0"/>
        <v>250000</v>
      </c>
      <c r="S13">
        <f t="shared" si="1"/>
        <v>1923.4956482982734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1638.5955165374357</v>
      </c>
      <c r="AC13">
        <f t="shared" si="2"/>
        <v>1710.7748338520673</v>
      </c>
      <c r="AE13">
        <f t="shared" si="3"/>
        <v>1521.2960043090593</v>
      </c>
      <c r="AF13">
        <f t="shared" si="4"/>
        <v>-76.064800215452976</v>
      </c>
      <c r="AG13">
        <f t="shared" si="5"/>
        <v>-44.47046280987427</v>
      </c>
      <c r="AH13">
        <f t="shared" si="6"/>
        <v>-446.71182182222208</v>
      </c>
      <c r="AI13">
        <f t="shared" si="7"/>
        <v>954.04891946150985</v>
      </c>
      <c r="AJ13">
        <f t="shared" si="8"/>
        <v>-72.179317314631589</v>
      </c>
      <c r="AK13">
        <f t="shared" si="32"/>
        <v>6.1676534412620843</v>
      </c>
      <c r="AL13">
        <f t="shared" si="9"/>
        <v>888.0372555881404</v>
      </c>
      <c r="AN13">
        <f t="shared" si="10"/>
        <v>776.2768328326905</v>
      </c>
      <c r="AO13">
        <f t="shared" si="11"/>
        <v>-38.813841641634532</v>
      </c>
      <c r="AP13">
        <f t="shared" si="12"/>
        <v>-22.692092746494815</v>
      </c>
      <c r="AQ13">
        <f t="shared" si="13"/>
        <v>-227.94514496248368</v>
      </c>
      <c r="AR13">
        <f t="shared" si="14"/>
        <v>486.8257534820774</v>
      </c>
      <c r="AS13">
        <f t="shared" si="15"/>
        <v>-36.831183203216362</v>
      </c>
      <c r="AT13">
        <f t="shared" si="16"/>
        <v>3.1471892819222229</v>
      </c>
      <c r="AU13">
        <f t="shared" si="17"/>
        <v>453.14175956078327</v>
      </c>
      <c r="AW13">
        <v>10</v>
      </c>
      <c r="AX13">
        <f>(R13*SUMPRODUCT(K14:$K$23, X14:$X$23)-$AZ$3*SUMPRODUCT(K13:$K$22, W14:$W$23))/Z13</f>
        <v>1923.4956482982734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1710.4566808907473</v>
      </c>
      <c r="P14">
        <f t="shared" si="30"/>
        <v>85.522834044537376</v>
      </c>
      <c r="Q14" s="5">
        <f t="shared" si="31"/>
        <v>50</v>
      </c>
      <c r="R14">
        <f t="shared" si="0"/>
        <v>250000</v>
      </c>
      <c r="S14">
        <f t="shared" si="1"/>
        <v>2011.9324460422877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1710.7748338520673</v>
      </c>
      <c r="AC14">
        <f t="shared" si="2"/>
        <v>1767.8074225736984</v>
      </c>
      <c r="AE14">
        <f t="shared" si="3"/>
        <v>1502.9122982819476</v>
      </c>
      <c r="AF14">
        <f t="shared" si="4"/>
        <v>-75.145614914097393</v>
      </c>
      <c r="AG14">
        <f t="shared" si="5"/>
        <v>-43.933071064368676</v>
      </c>
      <c r="AH14">
        <f t="shared" si="6"/>
        <v>-463.43558703426174</v>
      </c>
      <c r="AI14">
        <f t="shared" si="7"/>
        <v>920.39802526921972</v>
      </c>
      <c r="AJ14">
        <f t="shared" si="8"/>
        <v>-57.0325887216311</v>
      </c>
      <c r="AK14">
        <f t="shared" si="32"/>
        <v>5.6493747309958522</v>
      </c>
      <c r="AL14">
        <f t="shared" si="9"/>
        <v>869.01481127858449</v>
      </c>
      <c r="AN14">
        <f t="shared" si="10"/>
        <v>729.40471493085431</v>
      </c>
      <c r="AO14">
        <f t="shared" si="11"/>
        <v>-36.47023574654272</v>
      </c>
      <c r="AP14">
        <f t="shared" si="12"/>
        <v>-21.321928905881592</v>
      </c>
      <c r="AQ14">
        <f t="shared" si="13"/>
        <v>-224.91804920084812</v>
      </c>
      <c r="AR14">
        <f t="shared" si="14"/>
        <v>446.69450107758183</v>
      </c>
      <c r="AS14">
        <f t="shared" si="15"/>
        <v>-27.679485466866428</v>
      </c>
      <c r="AT14">
        <f t="shared" si="16"/>
        <v>2.7417970894976058</v>
      </c>
      <c r="AU14">
        <f t="shared" si="17"/>
        <v>421.756812700213</v>
      </c>
      <c r="AW14">
        <v>11</v>
      </c>
      <c r="AX14">
        <f>(R14*SUMPRODUCT(K15:$K$23, X15:$X$23)-$AZ$3*SUMPRODUCT(K14:$K$22, W15:$W$23))/Z14</f>
        <v>2011.9324460422877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1710.4566808907473</v>
      </c>
      <c r="P15">
        <f t="shared" si="30"/>
        <v>85.522834044537376</v>
      </c>
      <c r="Q15" s="5">
        <f t="shared" si="31"/>
        <v>50</v>
      </c>
      <c r="R15">
        <f t="shared" si="0"/>
        <v>250000</v>
      </c>
      <c r="S15">
        <f t="shared" si="1"/>
        <v>2086.3567849253891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1767.8074225736984</v>
      </c>
      <c r="AC15">
        <f t="shared" si="2"/>
        <v>1810.8559030067604</v>
      </c>
      <c r="AE15">
        <f t="shared" si="3"/>
        <v>1484.5929516025358</v>
      </c>
      <c r="AF15">
        <f t="shared" si="4"/>
        <v>-74.229647580126795</v>
      </c>
      <c r="AG15">
        <f t="shared" si="5"/>
        <v>-43.397560668692606</v>
      </c>
      <c r="AH15">
        <f t="shared" si="6"/>
        <v>-480.89842516194989</v>
      </c>
      <c r="AI15">
        <f t="shared" si="7"/>
        <v>886.06731819176639</v>
      </c>
      <c r="AJ15">
        <f t="shared" si="8"/>
        <v>-43.048480433061968</v>
      </c>
      <c r="AK15">
        <f t="shared" si="32"/>
        <v>13.030499979044043</v>
      </c>
      <c r="AL15">
        <f t="shared" si="9"/>
        <v>856.04933773774849</v>
      </c>
      <c r="AN15">
        <f t="shared" si="10"/>
        <v>684.96419016890229</v>
      </c>
      <c r="AO15">
        <f t="shared" si="11"/>
        <v>-34.248209508445115</v>
      </c>
      <c r="AP15">
        <f t="shared" si="12"/>
        <v>-20.022845296853596</v>
      </c>
      <c r="AQ15">
        <f t="shared" si="13"/>
        <v>-221.87778810952076</v>
      </c>
      <c r="AR15">
        <f t="shared" si="14"/>
        <v>408.81534725408272</v>
      </c>
      <c r="AS15">
        <f t="shared" si="15"/>
        <v>-19.861786024246513</v>
      </c>
      <c r="AT15">
        <f t="shared" si="16"/>
        <v>6.0120357273738216</v>
      </c>
      <c r="AU15">
        <f t="shared" si="17"/>
        <v>394.96559695721004</v>
      </c>
      <c r="AW15">
        <v>12</v>
      </c>
      <c r="AX15">
        <f>(R15*SUMPRODUCT(K16:$K$23, X16:$X$23)-$AZ$3*SUMPRODUCT(K15:$K$22, W16:$W$23))/Z15</f>
        <v>2086.3567849253891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1710.4566808907473</v>
      </c>
      <c r="P16">
        <f t="shared" si="30"/>
        <v>85.522834044537376</v>
      </c>
      <c r="Q16" s="5">
        <f t="shared" si="31"/>
        <v>50</v>
      </c>
      <c r="R16">
        <f t="shared" si="0"/>
        <v>250000</v>
      </c>
      <c r="S16">
        <f t="shared" si="1"/>
        <v>2085.5155890798878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1810.8559030067604</v>
      </c>
      <c r="AC16">
        <f t="shared" si="2"/>
        <v>1786.8219750748551</v>
      </c>
      <c r="AE16">
        <f t="shared" si="3"/>
        <v>1465.4800955851845</v>
      </c>
      <c r="AF16">
        <f t="shared" si="4"/>
        <v>-73.274004779259229</v>
      </c>
      <c r="AG16">
        <f t="shared" si="5"/>
        <v>-42.838854440382924</v>
      </c>
      <c r="AH16">
        <f t="shared" si="6"/>
        <v>-623.65310811377742</v>
      </c>
      <c r="AI16">
        <f t="shared" si="7"/>
        <v>725.71412825176492</v>
      </c>
      <c r="AJ16">
        <f t="shared" si="8"/>
        <v>24.033927931905282</v>
      </c>
      <c r="AK16">
        <f t="shared" si="32"/>
        <v>22.741740156070072</v>
      </c>
      <c r="AL16">
        <f t="shared" si="9"/>
        <v>772.48979633974022</v>
      </c>
      <c r="AN16">
        <f t="shared" si="10"/>
        <v>641.07885273029808</v>
      </c>
      <c r="AO16">
        <f t="shared" si="11"/>
        <v>-32.053942636514911</v>
      </c>
      <c r="AP16">
        <f t="shared" si="12"/>
        <v>-18.739990901039548</v>
      </c>
      <c r="AQ16">
        <f t="shared" si="13"/>
        <v>-272.81900331209584</v>
      </c>
      <c r="AR16">
        <f t="shared" si="14"/>
        <v>317.4659158806478</v>
      </c>
      <c r="AS16">
        <f t="shared" si="15"/>
        <v>10.51371696661362</v>
      </c>
      <c r="AT16">
        <f t="shared" si="16"/>
        <v>9.9484453813221378</v>
      </c>
      <c r="AU16">
        <f t="shared" si="17"/>
        <v>337.92807822858356</v>
      </c>
      <c r="AW16">
        <v>13</v>
      </c>
      <c r="AX16">
        <f>(R16*SUMPRODUCT(K17:$K$23, X17:$X$23)-$AZ$3*SUMPRODUCT(K16:$K$22, W17:$W$23))/Z16</f>
        <v>2085.5155890798878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1710.4566808907473</v>
      </c>
      <c r="P17">
        <f t="shared" si="30"/>
        <v>85.522834044537376</v>
      </c>
      <c r="Q17" s="5">
        <f t="shared" si="31"/>
        <v>50</v>
      </c>
      <c r="R17">
        <f t="shared" si="0"/>
        <v>250000</v>
      </c>
      <c r="S17">
        <f t="shared" si="1"/>
        <v>2007.9157947142714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1786.8219750748551</v>
      </c>
      <c r="AC17">
        <f t="shared" si="2"/>
        <v>1696.840053225696</v>
      </c>
      <c r="AE17">
        <f t="shared" si="3"/>
        <v>1445.4647017983707</v>
      </c>
      <c r="AF17">
        <f t="shared" si="4"/>
        <v>-72.273235089918543</v>
      </c>
      <c r="AG17">
        <f t="shared" si="5"/>
        <v>-42.253765264771928</v>
      </c>
      <c r="AH17">
        <f t="shared" si="6"/>
        <v>-783.50315603583329</v>
      </c>
      <c r="AI17">
        <f t="shared" si="7"/>
        <v>547.43454540784694</v>
      </c>
      <c r="AJ17">
        <f t="shared" si="8"/>
        <v>89.981921849159107</v>
      </c>
      <c r="AK17">
        <f t="shared" si="32"/>
        <v>43.608185496609636</v>
      </c>
      <c r="AL17">
        <f t="shared" si="9"/>
        <v>681.02465275361567</v>
      </c>
      <c r="AN17">
        <f t="shared" si="10"/>
        <v>595.57601591587388</v>
      </c>
      <c r="AO17">
        <f t="shared" si="11"/>
        <v>-29.778800795793696</v>
      </c>
      <c r="AP17">
        <f t="shared" si="12"/>
        <v>-17.4098538293796</v>
      </c>
      <c r="AQ17">
        <f t="shared" si="13"/>
        <v>-322.82745303207435</v>
      </c>
      <c r="AR17">
        <f t="shared" si="14"/>
        <v>225.55990825862622</v>
      </c>
      <c r="AS17">
        <f t="shared" si="15"/>
        <v>37.075325639360493</v>
      </c>
      <c r="AT17">
        <f t="shared" si="16"/>
        <v>17.967916717079419</v>
      </c>
      <c r="AU17">
        <f t="shared" si="17"/>
        <v>280.60315061506611</v>
      </c>
      <c r="AW17">
        <v>14</v>
      </c>
      <c r="AX17">
        <f>(R17*SUMPRODUCT(K18:$K$23, X18:$X$23)-$AZ$3*SUMPRODUCT(K17:$K$22, W18:$W$23))/Z17</f>
        <v>2007.9157947142714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1710.4566808907473</v>
      </c>
      <c r="P18">
        <f t="shared" si="30"/>
        <v>85.522834044537376</v>
      </c>
      <c r="Q18" s="5">
        <f t="shared" si="31"/>
        <v>50</v>
      </c>
      <c r="R18">
        <f t="shared" si="0"/>
        <v>250000</v>
      </c>
      <c r="S18">
        <f t="shared" si="1"/>
        <v>1858.9191045092139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1696.840053225696</v>
      </c>
      <c r="AC18">
        <f t="shared" si="2"/>
        <v>1548.1688795929495</v>
      </c>
      <c r="AE18">
        <f t="shared" si="3"/>
        <v>1424.5244975014878</v>
      </c>
      <c r="AF18">
        <f t="shared" si="4"/>
        <v>-71.226224875074394</v>
      </c>
      <c r="AG18">
        <f t="shared" si="5"/>
        <v>-41.641642066013738</v>
      </c>
      <c r="AH18">
        <f t="shared" si="6"/>
        <v>-947.92773055233567</v>
      </c>
      <c r="AI18">
        <f t="shared" si="7"/>
        <v>363.72890000806399</v>
      </c>
      <c r="AJ18">
        <f t="shared" si="8"/>
        <v>148.67117363274656</v>
      </c>
      <c r="AK18">
        <f t="shared" si="32"/>
        <v>65.882987838405569</v>
      </c>
      <c r="AL18">
        <f t="shared" si="9"/>
        <v>578.28306147921614</v>
      </c>
      <c r="AN18">
        <f t="shared" si="10"/>
        <v>548.49827701156096</v>
      </c>
      <c r="AO18">
        <f t="shared" si="11"/>
        <v>-27.424913850578051</v>
      </c>
      <c r="AP18">
        <f t="shared" si="12"/>
        <v>-16.033679284000392</v>
      </c>
      <c r="AQ18">
        <f t="shared" si="13"/>
        <v>-364.98967048398708</v>
      </c>
      <c r="AR18">
        <f t="shared" si="14"/>
        <v>140.05001339299542</v>
      </c>
      <c r="AS18">
        <f t="shared" si="15"/>
        <v>57.244282370625172</v>
      </c>
      <c r="AT18">
        <f t="shared" si="16"/>
        <v>25.367556245694775</v>
      </c>
      <c r="AU18">
        <f t="shared" si="17"/>
        <v>222.66185200931537</v>
      </c>
      <c r="AW18">
        <v>15</v>
      </c>
      <c r="AX18">
        <f>(R18*SUMPRODUCT(K19:$K$23, X19:$X$23)-$AZ$3*SUMPRODUCT(K18:$K$22, W19:$W$23))/Z18</f>
        <v>1858.9191045092139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1710.4566808907473</v>
      </c>
      <c r="P19">
        <f t="shared" si="30"/>
        <v>85.522834044537376</v>
      </c>
      <c r="Q19" s="5">
        <f t="shared" si="31"/>
        <v>50</v>
      </c>
      <c r="R19">
        <f t="shared" si="0"/>
        <v>250000</v>
      </c>
      <c r="S19">
        <f t="shared" si="1"/>
        <v>1639.3749730672118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1548.1688795929495</v>
      </c>
      <c r="AC19">
        <f t="shared" si="2"/>
        <v>1344.303359215598</v>
      </c>
      <c r="AE19">
        <f t="shared" si="3"/>
        <v>1402.5910482286733</v>
      </c>
      <c r="AF19">
        <f t="shared" si="4"/>
        <v>-70.129552411433679</v>
      </c>
      <c r="AG19">
        <f t="shared" si="5"/>
        <v>-41.000484370590776</v>
      </c>
      <c r="AH19">
        <f t="shared" si="6"/>
        <v>-1123.7063738141114</v>
      </c>
      <c r="AI19">
        <f t="shared" si="7"/>
        <v>167.75463763253742</v>
      </c>
      <c r="AJ19">
        <f t="shared" si="8"/>
        <v>203.86552037735146</v>
      </c>
      <c r="AK19">
        <f t="shared" si="32"/>
        <v>64.238057371647216</v>
      </c>
      <c r="AL19">
        <f t="shared" si="9"/>
        <v>435.85821538153607</v>
      </c>
      <c r="AN19">
        <f t="shared" si="10"/>
        <v>503.12374835892399</v>
      </c>
      <c r="AO19">
        <f t="shared" si="11"/>
        <v>-25.156187417946203</v>
      </c>
      <c r="AP19">
        <f t="shared" si="12"/>
        <v>-14.707292911297651</v>
      </c>
      <c r="AQ19">
        <f t="shared" si="13"/>
        <v>-403.08496447497305</v>
      </c>
      <c r="AR19">
        <f t="shared" si="14"/>
        <v>60.175303554707099</v>
      </c>
      <c r="AS19">
        <f t="shared" si="15"/>
        <v>73.128646374101976</v>
      </c>
      <c r="AT19">
        <f t="shared" si="16"/>
        <v>23.042847915602461</v>
      </c>
      <c r="AU19">
        <f t="shared" si="17"/>
        <v>156.34679784441153</v>
      </c>
      <c r="AW19">
        <v>16</v>
      </c>
      <c r="AX19">
        <f>(R19*SUMPRODUCT(K20:$K$23, X20:$X$23)-$AZ$3*SUMPRODUCT(K19:$K$22, W20:$W$23))/Z19</f>
        <v>1639.3749730672118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1710.4566808907473</v>
      </c>
      <c r="P20">
        <f t="shared" si="30"/>
        <v>85.522834044537376</v>
      </c>
      <c r="Q20" s="5">
        <f t="shared" si="31"/>
        <v>50</v>
      </c>
      <c r="R20">
        <f t="shared" si="0"/>
        <v>250000</v>
      </c>
      <c r="S20">
        <f t="shared" si="1"/>
        <v>1342.0534084867077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1344.303359215598</v>
      </c>
      <c r="AC20">
        <f t="shared" si="2"/>
        <v>1082.4775112584914</v>
      </c>
      <c r="AE20">
        <f t="shared" si="3"/>
        <v>1379.6253407931449</v>
      </c>
      <c r="AF20">
        <f t="shared" si="4"/>
        <v>-68.981267039657254</v>
      </c>
      <c r="AG20">
        <f t="shared" si="5"/>
        <v>-40.329151746616674</v>
      </c>
      <c r="AH20">
        <f t="shared" si="6"/>
        <v>-1306.6389013409675</v>
      </c>
      <c r="AI20">
        <f t="shared" si="7"/>
        <v>-36.323979334096521</v>
      </c>
      <c r="AJ20">
        <f t="shared" si="8"/>
        <v>261.82584795710659</v>
      </c>
      <c r="AK20">
        <f t="shared" si="32"/>
        <v>11.416273961767068</v>
      </c>
      <c r="AL20">
        <f t="shared" si="9"/>
        <v>236.91814258477714</v>
      </c>
      <c r="AN20">
        <f t="shared" si="10"/>
        <v>469.39743366440842</v>
      </c>
      <c r="AO20">
        <f t="shared" si="11"/>
        <v>-23.469871683220425</v>
      </c>
      <c r="AP20">
        <f t="shared" si="12"/>
        <v>-13.721406654390167</v>
      </c>
      <c r="AQ20">
        <f t="shared" si="13"/>
        <v>-444.56486038660898</v>
      </c>
      <c r="AR20">
        <f t="shared" si="14"/>
        <v>-12.358705059811145</v>
      </c>
      <c r="AS20">
        <f t="shared" si="15"/>
        <v>89.082432356177335</v>
      </c>
      <c r="AT20">
        <f t="shared" si="16"/>
        <v>3.8842209846497315</v>
      </c>
      <c r="AU20">
        <f t="shared" si="17"/>
        <v>80.607948281015922</v>
      </c>
      <c r="AW20">
        <v>17</v>
      </c>
      <c r="AX20">
        <f>(R20*SUMPRODUCT(K21:$K$23, X21:$X$23)-$AZ$3*SUMPRODUCT(K20:$K$22, W21:$W$23))/Z20</f>
        <v>1342.0534084867077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1710.4566808907473</v>
      </c>
      <c r="P21">
        <f t="shared" si="30"/>
        <v>85.522834044537376</v>
      </c>
      <c r="Q21" s="5">
        <f t="shared" si="31"/>
        <v>50</v>
      </c>
      <c r="R21">
        <f t="shared" si="0"/>
        <v>250000</v>
      </c>
      <c r="S21">
        <f t="shared" si="1"/>
        <v>963.61016628633388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1082.4775112584914</v>
      </c>
      <c r="AC21">
        <f t="shared" si="2"/>
        <v>763.63135484271925</v>
      </c>
      <c r="AE21">
        <f t="shared" si="3"/>
        <v>1355.4841971647081</v>
      </c>
      <c r="AF21">
        <f t="shared" si="4"/>
        <v>-67.774209858235409</v>
      </c>
      <c r="AG21">
        <f t="shared" si="5"/>
        <v>-39.623458819746851</v>
      </c>
      <c r="AH21">
        <f t="shared" si="6"/>
        <v>-1512.0070470183173</v>
      </c>
      <c r="AI21">
        <f t="shared" si="7"/>
        <v>-263.9205185315916</v>
      </c>
      <c r="AJ21">
        <f t="shared" si="8"/>
        <v>318.84615641577216</v>
      </c>
      <c r="AK21">
        <f t="shared" si="32"/>
        <v>3.7922999977039429</v>
      </c>
      <c r="AL21">
        <f t="shared" si="9"/>
        <v>58.717937881884502</v>
      </c>
      <c r="AN21">
        <f t="shared" si="10"/>
        <v>438.67950257852499</v>
      </c>
      <c r="AO21">
        <f t="shared" si="11"/>
        <v>-21.933975128926249</v>
      </c>
      <c r="AP21">
        <f t="shared" si="12"/>
        <v>-12.823461344547928</v>
      </c>
      <c r="AQ21">
        <f t="shared" si="13"/>
        <v>-489.33547190637029</v>
      </c>
      <c r="AR21">
        <f t="shared" si="14"/>
        <v>-85.413405801319499</v>
      </c>
      <c r="AS21">
        <f t="shared" si="15"/>
        <v>103.18915822708733</v>
      </c>
      <c r="AT21">
        <f t="shared" si="16"/>
        <v>1.2273136640774562</v>
      </c>
      <c r="AU21">
        <f t="shared" si="17"/>
        <v>19.003066089845284</v>
      </c>
      <c r="AW21">
        <v>18</v>
      </c>
      <c r="AX21">
        <f>(R21*SUMPRODUCT(K22:$K$23, X22:$X$23)-$AZ$3*SUMPRODUCT(K21:$K$22, W22:$W$23))/Z21</f>
        <v>963.61016628633388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1710.4566808907473</v>
      </c>
      <c r="P22">
        <f t="shared" si="30"/>
        <v>85.522834044537376</v>
      </c>
      <c r="Q22" s="5">
        <f t="shared" si="31"/>
        <v>50</v>
      </c>
      <c r="R22">
        <f t="shared" si="0"/>
        <v>250000</v>
      </c>
      <c r="S22">
        <f t="shared" si="1"/>
        <v>510.48001538222456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763.63135484271925</v>
      </c>
      <c r="AC22">
        <f t="shared" si="2"/>
        <v>396.94310346009678</v>
      </c>
      <c r="AE22">
        <f t="shared" si="3"/>
        <v>1330.0304865773428</v>
      </c>
      <c r="AF22">
        <f t="shared" si="4"/>
        <v>-66.501524328867148</v>
      </c>
      <c r="AG22">
        <f t="shared" si="5"/>
        <v>-38.879396989016655</v>
      </c>
      <c r="AH22">
        <f t="shared" si="6"/>
        <v>-1739.1362126636243</v>
      </c>
      <c r="AI22">
        <f t="shared" si="7"/>
        <v>-514.4866474041653</v>
      </c>
      <c r="AJ22">
        <f t="shared" si="8"/>
        <v>366.68825138262247</v>
      </c>
      <c r="AK22">
        <f t="shared" si="32"/>
        <v>42.570366658915098</v>
      </c>
      <c r="AL22">
        <f t="shared" si="9"/>
        <v>-105.22802936262772</v>
      </c>
      <c r="AN22">
        <f t="shared" si="10"/>
        <v>402.28209369755382</v>
      </c>
      <c r="AO22">
        <f t="shared" si="11"/>
        <v>-20.114104684877695</v>
      </c>
      <c r="AP22">
        <f t="shared" si="12"/>
        <v>-11.759493771220768</v>
      </c>
      <c r="AQ22">
        <f t="shared" si="13"/>
        <v>-526.02054157115231</v>
      </c>
      <c r="AR22">
        <f t="shared" si="14"/>
        <v>-155.61204632969688</v>
      </c>
      <c r="AS22">
        <f t="shared" si="15"/>
        <v>110.90882426319354</v>
      </c>
      <c r="AT22">
        <f t="shared" si="16"/>
        <v>12.875867434505645</v>
      </c>
      <c r="AU22">
        <f t="shared" si="17"/>
        <v>-31.827354631997704</v>
      </c>
      <c r="AW22">
        <v>19</v>
      </c>
      <c r="AX22">
        <f>(R22*SUMPRODUCT(K23:$K$23, X23:$X$23)-$AZ$3*SUMPRODUCT(K22:$K$22, W23:$W$23))/Z22</f>
        <v>510.48001538222456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1710.4566808907473</v>
      </c>
      <c r="P23">
        <f t="shared" si="30"/>
        <v>85.522834044537376</v>
      </c>
      <c r="Q23" s="5">
        <f t="shared" si="31"/>
        <v>50</v>
      </c>
      <c r="R23">
        <f t="shared" si="0"/>
        <v>250000</v>
      </c>
      <c r="S23">
        <f t="shared" si="1"/>
        <v>521.00199452293157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396.94310346009678</v>
      </c>
      <c r="AC23">
        <f t="shared" si="2"/>
        <v>396.94310346009678</v>
      </c>
      <c r="AE23">
        <f t="shared" si="3"/>
        <v>1303.1696430807924</v>
      </c>
      <c r="AF23">
        <f t="shared" si="4"/>
        <v>-65.158482154039632</v>
      </c>
      <c r="AG23">
        <f t="shared" si="5"/>
        <v>-38.094201906421453</v>
      </c>
      <c r="AH23">
        <f t="shared" si="6"/>
        <v>-1982.0055635251881</v>
      </c>
      <c r="AI23">
        <f t="shared" si="7"/>
        <v>-782.08860450485668</v>
      </c>
      <c r="AJ23">
        <f t="shared" si="8"/>
        <v>0</v>
      </c>
      <c r="AK23">
        <f t="shared" si="32"/>
        <v>114.44679850707949</v>
      </c>
      <c r="AL23">
        <f t="shared" si="9"/>
        <v>-667.64180599777717</v>
      </c>
      <c r="AN23">
        <f t="shared" si="10"/>
        <v>357.059281917882</v>
      </c>
      <c r="AO23">
        <f t="shared" si="11"/>
        <v>-17.852964095894105</v>
      </c>
      <c r="AP23">
        <f t="shared" si="12"/>
        <v>-10.437542379966551</v>
      </c>
      <c r="AQ23">
        <f t="shared" si="13"/>
        <v>-543.05553158567238</v>
      </c>
      <c r="AR23">
        <f t="shared" si="14"/>
        <v>-214.28675614365105</v>
      </c>
      <c r="AS23">
        <f t="shared" si="15"/>
        <v>0</v>
      </c>
      <c r="AT23">
        <f t="shared" si="16"/>
        <v>31.35761480457144</v>
      </c>
      <c r="AU23">
        <f t="shared" si="17"/>
        <v>-182.92914133907962</v>
      </c>
      <c r="AW23">
        <v>20</v>
      </c>
      <c r="AX23">
        <f>(R23*SUMPRODUCT(K$23:$K24, X$23:$X24)-$AZ$3*SUMPRODUCT(K$22:$K23, W$23:$W24))/Z23</f>
        <v>521.00199452293157</v>
      </c>
    </row>
    <row r="25" spans="5:50" x14ac:dyDescent="0.25">
      <c r="AN25" s="6">
        <f t="shared" ref="AN25:AU25" si="33">SUM(AN3:AN23)</f>
        <v>16439.061188796113</v>
      </c>
      <c r="AO25" s="6">
        <f t="shared" si="33"/>
        <v>-2104.7955701078663</v>
      </c>
      <c r="AP25" s="6">
        <f t="shared" si="33"/>
        <v>-2950.4541708301927</v>
      </c>
      <c r="AQ25" s="6">
        <f t="shared" si="33"/>
        <v>-6417.3319617732495</v>
      </c>
      <c r="AR25" s="6">
        <f t="shared" si="33"/>
        <v>4966.4794860848051</v>
      </c>
      <c r="AS25" s="6">
        <f t="shared" si="33"/>
        <v>-826.13560952562193</v>
      </c>
      <c r="AT25" s="6">
        <f t="shared" si="33"/>
        <v>443.63978110487221</v>
      </c>
      <c r="AU25" s="7">
        <f t="shared" si="33"/>
        <v>4583.9836576640546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6137.8678363444296</v>
      </c>
      <c r="K3">
        <v>1</v>
      </c>
      <c r="L3" s="2">
        <v>0</v>
      </c>
      <c r="O3">
        <f>$C$3</f>
        <v>6137.8678363444296</v>
      </c>
      <c r="P3">
        <f>O3*B5</f>
        <v>4910.2942690755435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-3.637978807091713E-12</v>
      </c>
      <c r="W3">
        <v>1</v>
      </c>
      <c r="Z3">
        <v>1</v>
      </c>
      <c r="AC3">
        <f t="shared" ref="AC3:AC23" si="2">S3*Z3</f>
        <v>-3.637978807091713E-12</v>
      </c>
      <c r="AE3">
        <f t="shared" ref="AE3:AE23" si="3">$Z3*O3</f>
        <v>6137.8678363444296</v>
      </c>
      <c r="AF3">
        <f t="shared" ref="AF3:AF23" si="4">-$Z3*P3</f>
        <v>-4910.2942690755435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-1292.3346367311137</v>
      </c>
      <c r="AJ3">
        <f t="shared" ref="AJ3:AJ23" si="8">AB3-AC3</f>
        <v>3.637978807091713E-12</v>
      </c>
      <c r="AL3">
        <f t="shared" ref="AL3:AL23" si="9">SUM(AI3:AK3)</f>
        <v>-1292.3346367311101</v>
      </c>
      <c r="AN3">
        <f t="shared" ref="AN3:AN23" si="10">AE3*$K3</f>
        <v>6137.8678363444296</v>
      </c>
      <c r="AO3">
        <f t="shared" ref="AO3:AO23" si="11">AF3*$K3</f>
        <v>-4910.2942690755435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-1292.3346367311137</v>
      </c>
      <c r="AS3">
        <f t="shared" ref="AS3:AS23" si="15">AJ3*$K3</f>
        <v>3.637978807091713E-12</v>
      </c>
      <c r="AT3">
        <f t="shared" ref="AT3:AT23" si="16">AK3*$K3</f>
        <v>0</v>
      </c>
      <c r="AU3">
        <f t="shared" ref="AU3:AU23" si="17">AL3*$K3</f>
        <v>-1292.3346367311101</v>
      </c>
      <c r="AW3">
        <v>0</v>
      </c>
      <c r="AX3">
        <f>(R3*SUMPRODUCT(K4:$K$23, X4:$X$23)-$AZ$3*SUMPRODUCT(K3:$K$22, W4:$W$23))/Z3</f>
        <v>-3.637978807091713E-12</v>
      </c>
      <c r="AZ3">
        <f>$C$6*SUMPRODUCT(K4:$K$23, X4:$X$23)/SUMPRODUCT(K3:K22, W4:W23)</f>
        <v>2234.3261859114882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1766.8318992001139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-3.637978807091713E-12</v>
      </c>
      <c r="AC4">
        <f t="shared" si="2"/>
        <v>1745.4810784905239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-1745.4810784905276</v>
      </c>
      <c r="AK4">
        <f>H4*SUM(AB4, AE4:AF4)</f>
        <v>-2.3974280338734388E-13</v>
      </c>
      <c r="AL4">
        <f t="shared" si="9"/>
        <v>-2266.541078490528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-488.8451074209587</v>
      </c>
      <c r="AR4">
        <f t="shared" si="14"/>
        <v>-488.8451074209587</v>
      </c>
      <c r="AS4">
        <f t="shared" si="15"/>
        <v>-1637.5655112961135</v>
      </c>
      <c r="AT4">
        <f t="shared" si="16"/>
        <v>-2.2492053981362591E-13</v>
      </c>
      <c r="AU4">
        <f t="shared" si="17"/>
        <v>-2126.4106187170728</v>
      </c>
      <c r="AW4">
        <v>1</v>
      </c>
      <c r="AX4">
        <f>(R4*SUMPRODUCT(K5:$K$23, X5:$X$23)-$AZ$3*SUMPRODUCT(K4:$K$22, W5:$W$23))/Z4</f>
        <v>1766.8318992001139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6137.8678363444296</v>
      </c>
      <c r="P5">
        <f t="shared" ref="P5:P23" si="30">O5*$C$5</f>
        <v>306.89339181722147</v>
      </c>
      <c r="Q5" s="5">
        <f t="shared" ref="Q5:Q23" si="31">$C$8</f>
        <v>50</v>
      </c>
      <c r="R5">
        <f t="shared" si="0"/>
        <v>250000</v>
      </c>
      <c r="S5">
        <f t="shared" si="1"/>
        <v>3432.2207975954375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1745.4810784905239</v>
      </c>
      <c r="AC5">
        <f t="shared" si="2"/>
        <v>3349.4144400701734</v>
      </c>
      <c r="AE5">
        <f t="shared" si="3"/>
        <v>5989.7845665107316</v>
      </c>
      <c r="AF5">
        <f t="shared" si="4"/>
        <v>-299.48922832553654</v>
      </c>
      <c r="AG5">
        <f t="shared" si="5"/>
        <v>-48.793691280245184</v>
      </c>
      <c r="AH5">
        <f t="shared" si="6"/>
        <v>-540.69419877408006</v>
      </c>
      <c r="AI5">
        <f t="shared" si="7"/>
        <v>5100.8074481308695</v>
      </c>
      <c r="AJ5">
        <f t="shared" si="8"/>
        <v>-1603.9333615796495</v>
      </c>
      <c r="AK5">
        <f>H5*SUM(AB5, AE5:AF5)</f>
        <v>642.45108240078218</v>
      </c>
      <c r="AL5">
        <f t="shared" si="9"/>
        <v>4139.3251689520021</v>
      </c>
      <c r="AN5">
        <f t="shared" si="10"/>
        <v>5172.5534052193261</v>
      </c>
      <c r="AO5">
        <f t="shared" si="11"/>
        <v>-258.62767026096628</v>
      </c>
      <c r="AP5">
        <f t="shared" si="12"/>
        <v>-42.136402600515893</v>
      </c>
      <c r="AQ5">
        <f t="shared" si="13"/>
        <v>-466.92324039300524</v>
      </c>
      <c r="AR5">
        <f t="shared" si="14"/>
        <v>4404.8660919648382</v>
      </c>
      <c r="AS5">
        <f t="shared" si="15"/>
        <v>-1385.0967224379942</v>
      </c>
      <c r="AT5">
        <f t="shared" si="16"/>
        <v>554.79667040760398</v>
      </c>
      <c r="AU5">
        <f t="shared" si="17"/>
        <v>3574.5660399344479</v>
      </c>
      <c r="AW5">
        <v>2</v>
      </c>
      <c r="AX5">
        <f>(R5*SUMPRODUCT(K6:$K$23, X6:$X$23)-$AZ$3*SUMPRODUCT(K5:$K$22, W6:$W$23))/Z5</f>
        <v>3432.2207975954375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6137.8678363444296</v>
      </c>
      <c r="P6">
        <f t="shared" si="30"/>
        <v>306.89339181722147</v>
      </c>
      <c r="Q6" s="5">
        <f t="shared" si="31"/>
        <v>50</v>
      </c>
      <c r="R6">
        <f t="shared" si="0"/>
        <v>250000</v>
      </c>
      <c r="S6">
        <f t="shared" si="1"/>
        <v>4864.7164641146628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3349.4144400701734</v>
      </c>
      <c r="AC6">
        <f t="shared" si="2"/>
        <v>4686.2314294077732</v>
      </c>
      <c r="AE6">
        <f t="shared" si="3"/>
        <v>5912.6712474214173</v>
      </c>
      <c r="AF6">
        <f t="shared" si="4"/>
        <v>-295.63356237107087</v>
      </c>
      <c r="AG6">
        <f t="shared" si="5"/>
        <v>-48.16551451638022</v>
      </c>
      <c r="AH6">
        <f t="shared" si="6"/>
        <v>-701.19925531256297</v>
      </c>
      <c r="AI6">
        <f t="shared" si="7"/>
        <v>4867.6729152214029</v>
      </c>
      <c r="AJ6">
        <f t="shared" si="8"/>
        <v>-1336.8169893375998</v>
      </c>
      <c r="AK6">
        <f>H6*SUM(AB6, AE6:AF6)</f>
        <v>975.54999121311266</v>
      </c>
      <c r="AL6">
        <f t="shared" si="9"/>
        <v>4506.4059170969158</v>
      </c>
      <c r="AN6">
        <f t="shared" si="10"/>
        <v>4604.9433925826197</v>
      </c>
      <c r="AO6">
        <f t="shared" si="11"/>
        <v>-230.24716962913098</v>
      </c>
      <c r="AP6">
        <f t="shared" si="12"/>
        <v>-37.51256556320066</v>
      </c>
      <c r="AQ6">
        <f t="shared" si="13"/>
        <v>-546.11236487123074</v>
      </c>
      <c r="AR6">
        <f t="shared" si="14"/>
        <v>3791.0712925190569</v>
      </c>
      <c r="AS6">
        <f t="shared" si="15"/>
        <v>-1041.1481214733624</v>
      </c>
      <c r="AT6">
        <f t="shared" si="16"/>
        <v>759.78391122794483</v>
      </c>
      <c r="AU6">
        <f t="shared" si="17"/>
        <v>3509.7070822736396</v>
      </c>
      <c r="AW6">
        <v>3</v>
      </c>
      <c r="AX6">
        <f>(R6*SUMPRODUCT(K7:$K$23, X7:$X$23)-$AZ$3*SUMPRODUCT(K6:$K$22, W7:$W$23))/Z6</f>
        <v>4864.7164641146628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6137.8678363444296</v>
      </c>
      <c r="P7">
        <f t="shared" si="30"/>
        <v>306.89339181722147</v>
      </c>
      <c r="Q7" s="5">
        <f t="shared" si="31"/>
        <v>50</v>
      </c>
      <c r="R7">
        <f t="shared" si="0"/>
        <v>250000</v>
      </c>
      <c r="S7">
        <f t="shared" si="1"/>
        <v>6042.6816861537754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4686.2314294077732</v>
      </c>
      <c r="AC7">
        <f t="shared" si="2"/>
        <v>5741.4750691505051</v>
      </c>
      <c r="AE7">
        <f t="shared" si="3"/>
        <v>5831.91652157722</v>
      </c>
      <c r="AF7">
        <f t="shared" si="4"/>
        <v>-291.59582607886097</v>
      </c>
      <c r="AG7">
        <f t="shared" si="5"/>
        <v>-47.507674302177321</v>
      </c>
      <c r="AH7">
        <f t="shared" si="6"/>
        <v>-880.92534519548929</v>
      </c>
      <c r="AI7">
        <f t="shared" si="7"/>
        <v>4611.8876760006924</v>
      </c>
      <c r="AJ7">
        <f t="shared" si="8"/>
        <v>-1055.2436397427318</v>
      </c>
      <c r="AK7">
        <f>H7*SUM(AB7, AE7:AF7)</f>
        <v>1070.720007477672</v>
      </c>
      <c r="AL7">
        <f t="shared" si="9"/>
        <v>4627.3640437356325</v>
      </c>
      <c r="AN7">
        <f t="shared" si="10"/>
        <v>4111.5682943573602</v>
      </c>
      <c r="AO7">
        <f t="shared" si="11"/>
        <v>-205.57841471786799</v>
      </c>
      <c r="AP7">
        <f t="shared" si="12"/>
        <v>-33.493457369767299</v>
      </c>
      <c r="AQ7">
        <f t="shared" si="13"/>
        <v>-621.06251102888461</v>
      </c>
      <c r="AR7">
        <f t="shared" si="14"/>
        <v>3251.4339112408402</v>
      </c>
      <c r="AS7">
        <f t="shared" si="15"/>
        <v>-743.95891572451546</v>
      </c>
      <c r="AT7">
        <f t="shared" si="16"/>
        <v>754.86993316712903</v>
      </c>
      <c r="AU7">
        <f t="shared" si="17"/>
        <v>3262.3449286834539</v>
      </c>
      <c r="AW7">
        <v>4</v>
      </c>
      <c r="AX7">
        <f>(R7*SUMPRODUCT(K8:$K$23, X8:$X$23)-$AZ$3*SUMPRODUCT(K7:$K$22, W8:$W$23))/Z7</f>
        <v>6042.6816861537754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6137.8678363444296</v>
      </c>
      <c r="P8">
        <f t="shared" si="30"/>
        <v>306.89339181722147</v>
      </c>
      <c r="Q8" s="5">
        <f t="shared" si="31"/>
        <v>50</v>
      </c>
      <c r="R8">
        <f t="shared" si="0"/>
        <v>250000</v>
      </c>
      <c r="S8">
        <f t="shared" si="1"/>
        <v>6981.6914035125183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5741.4750691505051</v>
      </c>
      <c r="AC8">
        <f t="shared" si="2"/>
        <v>6537.5774406350356</v>
      </c>
      <c r="AE8">
        <f t="shared" si="3"/>
        <v>5747.430526691106</v>
      </c>
      <c r="AF8">
        <f t="shared" si="4"/>
        <v>-287.37152633455526</v>
      </c>
      <c r="AG8">
        <f t="shared" si="5"/>
        <v>-46.819438605850962</v>
      </c>
      <c r="AH8">
        <f t="shared" si="6"/>
        <v>-1065.7947665229342</v>
      </c>
      <c r="AI8">
        <f t="shared" si="7"/>
        <v>4347.4447952277651</v>
      </c>
      <c r="AJ8">
        <f t="shared" si="8"/>
        <v>-796.10237148453052</v>
      </c>
      <c r="AK8">
        <f t="shared" ref="AK8:AK23" si="32">H8*SUM(AB8:AB8, AE8:AF8)</f>
        <v>812.11122003926164</v>
      </c>
      <c r="AL8">
        <f t="shared" si="9"/>
        <v>4363.4536437824963</v>
      </c>
      <c r="AN8">
        <f t="shared" si="10"/>
        <v>3778.0929559165293</v>
      </c>
      <c r="AO8">
        <f t="shared" si="11"/>
        <v>-188.90464779582643</v>
      </c>
      <c r="AP8">
        <f t="shared" si="12"/>
        <v>-30.776916810957868</v>
      </c>
      <c r="AQ8">
        <f t="shared" si="13"/>
        <v>-700.60380567509412</v>
      </c>
      <c r="AR8">
        <f t="shared" si="14"/>
        <v>2857.8075856346504</v>
      </c>
      <c r="AS8">
        <f t="shared" si="15"/>
        <v>-523.32059481643898</v>
      </c>
      <c r="AT8">
        <f t="shared" si="16"/>
        <v>533.84406572680166</v>
      </c>
      <c r="AU8">
        <f t="shared" si="17"/>
        <v>2868.3310565450133</v>
      </c>
      <c r="AW8">
        <v>5</v>
      </c>
      <c r="AX8">
        <f>(R8*SUMPRODUCT(K9:$K$23, X9:$X$23)-$AZ$3*SUMPRODUCT(K8:$K$22, W9:$W$23))/Z8</f>
        <v>6981.6914035125183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6137.8678363444296</v>
      </c>
      <c r="P9">
        <f t="shared" si="30"/>
        <v>306.89339181722147</v>
      </c>
      <c r="Q9" s="5">
        <f t="shared" si="31"/>
        <v>50</v>
      </c>
      <c r="R9">
        <f t="shared" si="0"/>
        <v>250000</v>
      </c>
      <c r="S9">
        <f t="shared" si="1"/>
        <v>7726.459890079931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6537.5774406350356</v>
      </c>
      <c r="AC9">
        <f t="shared" si="2"/>
        <v>7123.5732202202016</v>
      </c>
      <c r="AE9">
        <f t="shared" si="3"/>
        <v>5658.9371549538664</v>
      </c>
      <c r="AF9">
        <f t="shared" si="4"/>
        <v>-282.94685774769334</v>
      </c>
      <c r="AG9">
        <f t="shared" si="5"/>
        <v>-46.098558211414641</v>
      </c>
      <c r="AH9">
        <f t="shared" si="6"/>
        <v>-1263.4300418890653</v>
      </c>
      <c r="AI9">
        <f t="shared" si="7"/>
        <v>4066.461697105693</v>
      </c>
      <c r="AJ9">
        <f t="shared" si="8"/>
        <v>-585.99577958516602</v>
      </c>
      <c r="AK9">
        <f t="shared" si="32"/>
        <v>621.88823591531116</v>
      </c>
      <c r="AL9">
        <f t="shared" si="9"/>
        <v>4102.3541534358383</v>
      </c>
      <c r="AN9">
        <f t="shared" si="10"/>
        <v>3535.3749646220381</v>
      </c>
      <c r="AO9">
        <f t="shared" si="11"/>
        <v>-176.76874823110191</v>
      </c>
      <c r="AP9">
        <f t="shared" si="12"/>
        <v>-28.799699332786748</v>
      </c>
      <c r="AQ9">
        <f t="shared" si="13"/>
        <v>-789.31764346168779</v>
      </c>
      <c r="AR9">
        <f t="shared" si="14"/>
        <v>2540.4888735964614</v>
      </c>
      <c r="AS9">
        <f t="shared" si="15"/>
        <v>-366.09609751647071</v>
      </c>
      <c r="AT9">
        <f t="shared" si="16"/>
        <v>388.51961770299579</v>
      </c>
      <c r="AU9">
        <f t="shared" si="17"/>
        <v>2562.9123937829868</v>
      </c>
      <c r="AW9">
        <v>6</v>
      </c>
      <c r="AX9">
        <f>(R9*SUMPRODUCT(K10:$K$23, X10:$X$23)-$AZ$3*SUMPRODUCT(K9:$K$22, W10:$W$23))/Z9</f>
        <v>7726.459890079931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6137.8678363444296</v>
      </c>
      <c r="P10">
        <f t="shared" si="30"/>
        <v>306.89339181722147</v>
      </c>
      <c r="Q10" s="5">
        <f t="shared" si="31"/>
        <v>50</v>
      </c>
      <c r="R10">
        <f t="shared" si="0"/>
        <v>250000</v>
      </c>
      <c r="S10">
        <f t="shared" si="1"/>
        <v>8312.6114106655696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7123.5732202202016</v>
      </c>
      <c r="AC10">
        <f t="shared" si="2"/>
        <v>7538.4996199534016</v>
      </c>
      <c r="AE10">
        <f t="shared" si="3"/>
        <v>5566.2790025573859</v>
      </c>
      <c r="AF10">
        <f t="shared" si="4"/>
        <v>-278.31395012786925</v>
      </c>
      <c r="AG10">
        <f t="shared" si="5"/>
        <v>-45.343750883633646</v>
      </c>
      <c r="AH10">
        <f t="shared" si="6"/>
        <v>-1469.1087283342147</v>
      </c>
      <c r="AI10">
        <f t="shared" si="7"/>
        <v>3773.5125732116685</v>
      </c>
      <c r="AJ10">
        <f t="shared" si="8"/>
        <v>-414.92639973320001</v>
      </c>
      <c r="AK10">
        <f t="shared" si="32"/>
        <v>651.60575931411017</v>
      </c>
      <c r="AL10">
        <f t="shared" si="9"/>
        <v>4010.1919327925789</v>
      </c>
      <c r="AN10">
        <f t="shared" si="10"/>
        <v>3304.0261638778466</v>
      </c>
      <c r="AO10">
        <f t="shared" si="11"/>
        <v>-165.20130819389232</v>
      </c>
      <c r="AP10">
        <f t="shared" si="12"/>
        <v>-26.915097000896381</v>
      </c>
      <c r="AQ10">
        <f t="shared" si="13"/>
        <v>-872.03204757925971</v>
      </c>
      <c r="AR10">
        <f t="shared" si="14"/>
        <v>2239.8777111037984</v>
      </c>
      <c r="AS10">
        <f t="shared" si="15"/>
        <v>-246.29158548686982</v>
      </c>
      <c r="AT10">
        <f t="shared" si="16"/>
        <v>386.77947625660994</v>
      </c>
      <c r="AU10">
        <f t="shared" si="17"/>
        <v>2380.3656018735387</v>
      </c>
      <c r="AW10">
        <v>7</v>
      </c>
      <c r="AX10">
        <f>(R10*SUMPRODUCT(K11:$K$23, X11:$X$23)-$AZ$3*SUMPRODUCT(K10:$K$22, W11:$W$23))/Z10</f>
        <v>8312.6114106655696</v>
      </c>
    </row>
    <row r="11" spans="1:52" x14ac:dyDescent="0.25">
      <c r="A11" t="s">
        <v>33</v>
      </c>
      <c r="C11" s="24">
        <f>AU25</f>
        <v>27010.496396629311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6137.8678363444296</v>
      </c>
      <c r="P11">
        <f t="shared" si="30"/>
        <v>306.89339181722147</v>
      </c>
      <c r="Q11" s="5">
        <f t="shared" si="31"/>
        <v>50</v>
      </c>
      <c r="R11">
        <f t="shared" si="0"/>
        <v>250000</v>
      </c>
      <c r="S11">
        <f t="shared" si="1"/>
        <v>8733.4664349904615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7538.4996199534016</v>
      </c>
      <c r="AC11">
        <f t="shared" si="2"/>
        <v>7781.57288625403</v>
      </c>
      <c r="AE11">
        <f t="shared" si="3"/>
        <v>5468.8783989997282</v>
      </c>
      <c r="AF11">
        <f t="shared" si="4"/>
        <v>-273.44391994998642</v>
      </c>
      <c r="AG11">
        <f t="shared" si="5"/>
        <v>-44.550310831202786</v>
      </c>
      <c r="AH11">
        <f t="shared" si="6"/>
        <v>-1700.0127179726467</v>
      </c>
      <c r="AI11">
        <f t="shared" si="7"/>
        <v>3450.8714502458915</v>
      </c>
      <c r="AJ11">
        <f t="shared" si="8"/>
        <v>-243.07326630062835</v>
      </c>
      <c r="AK11">
        <f t="shared" si="32"/>
        <v>655.79760609866196</v>
      </c>
      <c r="AL11">
        <f t="shared" si="9"/>
        <v>3863.5957900439253</v>
      </c>
      <c r="AN11">
        <f t="shared" si="10"/>
        <v>3087.2194140005695</v>
      </c>
      <c r="AO11">
        <f t="shared" si="11"/>
        <v>-154.36097070002847</v>
      </c>
      <c r="AP11">
        <f t="shared" si="12"/>
        <v>-25.148956415451636</v>
      </c>
      <c r="AQ11">
        <f t="shared" si="13"/>
        <v>-959.66885420838014</v>
      </c>
      <c r="AR11">
        <f t="shared" si="14"/>
        <v>1948.0406326767088</v>
      </c>
      <c r="AS11">
        <f t="shared" si="15"/>
        <v>-137.21652814315345</v>
      </c>
      <c r="AT11">
        <f t="shared" si="16"/>
        <v>370.20225236187196</v>
      </c>
      <c r="AU11">
        <f t="shared" si="17"/>
        <v>2181.0263568954274</v>
      </c>
      <c r="AW11">
        <v>8</v>
      </c>
      <c r="AX11">
        <f>(R11*SUMPRODUCT(K12:$K$23, X12:$X$23)-$AZ$3*SUMPRODUCT(K11:$K$22, W12:$W$23))/Z11</f>
        <v>8733.4664349904615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6137.8678363444296</v>
      </c>
      <c r="P12">
        <f t="shared" si="30"/>
        <v>306.89339181722147</v>
      </c>
      <c r="Q12" s="5">
        <f t="shared" si="31"/>
        <v>50</v>
      </c>
      <c r="R12">
        <f t="shared" si="0"/>
        <v>250000</v>
      </c>
      <c r="S12">
        <f t="shared" si="1"/>
        <v>8985.7657664791932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7781.57288625403</v>
      </c>
      <c r="AC12">
        <f t="shared" si="2"/>
        <v>7856.0269538658258</v>
      </c>
      <c r="AE12">
        <f t="shared" si="3"/>
        <v>5366.1820722577377</v>
      </c>
      <c r="AF12">
        <f t="shared" si="4"/>
        <v>-268.30910361288687</v>
      </c>
      <c r="AG12">
        <f t="shared" si="5"/>
        <v>-43.713731016516235</v>
      </c>
      <c r="AH12">
        <f t="shared" si="6"/>
        <v>-1955.3835318726035</v>
      </c>
      <c r="AI12">
        <f t="shared" si="7"/>
        <v>3098.775705755731</v>
      </c>
      <c r="AJ12">
        <f t="shared" si="8"/>
        <v>-74.454067611795836</v>
      </c>
      <c r="AK12">
        <f t="shared" si="32"/>
        <v>668.4432398692519</v>
      </c>
      <c r="AL12">
        <f t="shared" si="9"/>
        <v>3692.7648780131872</v>
      </c>
      <c r="AN12">
        <f t="shared" si="10"/>
        <v>2879.7857517664534</v>
      </c>
      <c r="AO12">
        <f t="shared" si="11"/>
        <v>-143.98928758832267</v>
      </c>
      <c r="AP12">
        <f t="shared" si="12"/>
        <v>-23.459170420013365</v>
      </c>
      <c r="AQ12">
        <f t="shared" si="13"/>
        <v>-1049.3653697360098</v>
      </c>
      <c r="AR12">
        <f t="shared" si="14"/>
        <v>1662.9719240221075</v>
      </c>
      <c r="AS12">
        <f t="shared" si="15"/>
        <v>-39.956110355997552</v>
      </c>
      <c r="AT12">
        <f t="shared" si="16"/>
        <v>358.72307203139206</v>
      </c>
      <c r="AU12">
        <f t="shared" si="17"/>
        <v>1981.7388856975022</v>
      </c>
      <c r="AW12">
        <v>9</v>
      </c>
      <c r="AX12">
        <f>(R12*SUMPRODUCT(K13:$K$23, X13:$X$23)-$AZ$3*SUMPRODUCT(K12:$K$22, W13:$W$23))/Z12</f>
        <v>8985.7657664791932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6137.8678363444296</v>
      </c>
      <c r="P13">
        <f t="shared" si="30"/>
        <v>306.89339181722147</v>
      </c>
      <c r="Q13" s="5">
        <f t="shared" si="31"/>
        <v>50</v>
      </c>
      <c r="R13">
        <f t="shared" si="0"/>
        <v>250000</v>
      </c>
      <c r="S13">
        <f t="shared" si="1"/>
        <v>9067.3037126266354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7856.0269538658258</v>
      </c>
      <c r="AC13">
        <f t="shared" si="2"/>
        <v>7767.2161823993474</v>
      </c>
      <c r="AE13">
        <f t="shared" si="3"/>
        <v>5257.8084836283242</v>
      </c>
      <c r="AF13">
        <f t="shared" si="4"/>
        <v>-262.89042418141622</v>
      </c>
      <c r="AG13">
        <f t="shared" si="5"/>
        <v>-42.83090336757521</v>
      </c>
      <c r="AH13">
        <f t="shared" si="6"/>
        <v>-2228.4516938792699</v>
      </c>
      <c r="AI13">
        <f t="shared" si="7"/>
        <v>2723.6354622000631</v>
      </c>
      <c r="AJ13">
        <f t="shared" si="8"/>
        <v>88.8107714664784</v>
      </c>
      <c r="AK13">
        <f t="shared" si="32"/>
        <v>664.39385718826838</v>
      </c>
      <c r="AL13">
        <f t="shared" si="9"/>
        <v>3476.8400908548101</v>
      </c>
      <c r="AN13">
        <f t="shared" si="10"/>
        <v>2682.9196328334438</v>
      </c>
      <c r="AO13">
        <f t="shared" si="11"/>
        <v>-134.14598164167219</v>
      </c>
      <c r="AP13">
        <f t="shared" si="12"/>
        <v>-21.855469231081781</v>
      </c>
      <c r="AQ13">
        <f t="shared" si="13"/>
        <v>-1137.1195468504015</v>
      </c>
      <c r="AR13">
        <f t="shared" si="14"/>
        <v>1389.7986351102884</v>
      </c>
      <c r="AS13">
        <f t="shared" si="15"/>
        <v>45.317771295098893</v>
      </c>
      <c r="AT13">
        <f t="shared" si="16"/>
        <v>339.02248987096254</v>
      </c>
      <c r="AU13">
        <f t="shared" si="17"/>
        <v>1774.1388962763499</v>
      </c>
      <c r="AW13">
        <v>10</v>
      </c>
      <c r="AX13">
        <f>(R13*SUMPRODUCT(K14:$K$23, X14:$X$23)-$AZ$3*SUMPRODUCT(K13:$K$22, W14:$W$23))/Z13</f>
        <v>9067.3037126266354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6137.8678363444296</v>
      </c>
      <c r="P14">
        <f t="shared" si="30"/>
        <v>306.89339181722147</v>
      </c>
      <c r="Q14" s="5">
        <f t="shared" si="31"/>
        <v>50</v>
      </c>
      <c r="R14">
        <f t="shared" si="0"/>
        <v>250000</v>
      </c>
      <c r="S14">
        <f t="shared" si="1"/>
        <v>8970.7557601359513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7767.2161823993474</v>
      </c>
      <c r="AC14">
        <f t="shared" si="2"/>
        <v>7516.9541398482961</v>
      </c>
      <c r="AE14">
        <f t="shared" si="3"/>
        <v>5143.1643303988185</v>
      </c>
      <c r="AF14">
        <f t="shared" si="4"/>
        <v>-257.15821651994088</v>
      </c>
      <c r="AG14">
        <f t="shared" si="5"/>
        <v>-41.89699475072085</v>
      </c>
      <c r="AH14">
        <f t="shared" si="6"/>
        <v>-2527.9979158930669</v>
      </c>
      <c r="AI14">
        <f t="shared" si="7"/>
        <v>2316.1112032350898</v>
      </c>
      <c r="AJ14">
        <f t="shared" si="8"/>
        <v>250.26204255105131</v>
      </c>
      <c r="AK14">
        <f t="shared" si="32"/>
        <v>650.37562602870071</v>
      </c>
      <c r="AL14">
        <f t="shared" si="9"/>
        <v>3216.7488718148416</v>
      </c>
      <c r="AN14">
        <f t="shared" si="10"/>
        <v>2496.1192456443082</v>
      </c>
      <c r="AO14">
        <f t="shared" si="11"/>
        <v>-124.80596228221538</v>
      </c>
      <c r="AP14">
        <f t="shared" si="12"/>
        <v>-20.333765015792014</v>
      </c>
      <c r="AQ14">
        <f t="shared" si="13"/>
        <v>-1226.9069867188302</v>
      </c>
      <c r="AR14">
        <f t="shared" si="14"/>
        <v>1124.0725316274702</v>
      </c>
      <c r="AS14">
        <f t="shared" si="15"/>
        <v>121.4590591970243</v>
      </c>
      <c r="AT14">
        <f t="shared" si="16"/>
        <v>315.64519675814438</v>
      </c>
      <c r="AU14">
        <f t="shared" si="17"/>
        <v>1561.1767875826388</v>
      </c>
      <c r="AW14">
        <v>11</v>
      </c>
      <c r="AX14">
        <f>(R14*SUMPRODUCT(K15:$K$23, X15:$X$23)-$AZ$3*SUMPRODUCT(K14:$K$22, W15:$W$23))/Z14</f>
        <v>8970.7557601359513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6137.8678363444296</v>
      </c>
      <c r="P15">
        <f t="shared" si="30"/>
        <v>306.89339181722147</v>
      </c>
      <c r="Q15" s="5">
        <f t="shared" si="31"/>
        <v>50</v>
      </c>
      <c r="R15">
        <f t="shared" si="0"/>
        <v>250000</v>
      </c>
      <c r="S15">
        <f t="shared" si="1"/>
        <v>8688.4176546534181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7516.9541398482961</v>
      </c>
      <c r="AC15">
        <f t="shared" si="2"/>
        <v>7108.3456781861414</v>
      </c>
      <c r="AE15">
        <f t="shared" si="3"/>
        <v>5021.6377759405786</v>
      </c>
      <c r="AF15">
        <f t="shared" si="4"/>
        <v>-251.08188879702894</v>
      </c>
      <c r="AG15">
        <f t="shared" si="5"/>
        <v>-40.907021052210766</v>
      </c>
      <c r="AH15">
        <f t="shared" si="6"/>
        <v>-2855.0187550143814</v>
      </c>
      <c r="AI15">
        <f t="shared" si="7"/>
        <v>1874.6301110769577</v>
      </c>
      <c r="AJ15">
        <f t="shared" si="8"/>
        <v>408.6084616621547</v>
      </c>
      <c r="AK15">
        <f t="shared" si="32"/>
        <v>637.72177040087684</v>
      </c>
      <c r="AL15">
        <f t="shared" si="9"/>
        <v>2920.9603431399892</v>
      </c>
      <c r="AN15">
        <f t="shared" si="10"/>
        <v>2316.8923500585147</v>
      </c>
      <c r="AO15">
        <f t="shared" si="11"/>
        <v>-115.84461750292573</v>
      </c>
      <c r="AP15">
        <f t="shared" si="12"/>
        <v>-18.873755608905398</v>
      </c>
      <c r="AQ15">
        <f t="shared" si="13"/>
        <v>-1317.2537343212541</v>
      </c>
      <c r="AR15">
        <f t="shared" si="14"/>
        <v>864.92024262542941</v>
      </c>
      <c r="AS15">
        <f t="shared" si="15"/>
        <v>188.52451356209218</v>
      </c>
      <c r="AT15">
        <f t="shared" si="16"/>
        <v>294.23322773033237</v>
      </c>
      <c r="AU15">
        <f t="shared" si="17"/>
        <v>1347.6779839178539</v>
      </c>
      <c r="AW15">
        <v>12</v>
      </c>
      <c r="AX15">
        <f>(R15*SUMPRODUCT(K16:$K$23, X16:$X$23)-$AZ$3*SUMPRODUCT(K15:$K$22, W16:$W$23))/Z15</f>
        <v>8688.4176546534181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6137.8678363444296</v>
      </c>
      <c r="P16">
        <f t="shared" si="30"/>
        <v>306.89339181722147</v>
      </c>
      <c r="Q16" s="5">
        <f t="shared" si="31"/>
        <v>50</v>
      </c>
      <c r="R16">
        <f t="shared" si="0"/>
        <v>250000</v>
      </c>
      <c r="S16">
        <f t="shared" si="1"/>
        <v>8230.9769090742448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7108.3456781861414</v>
      </c>
      <c r="AC16">
        <f t="shared" si="2"/>
        <v>6562.170588648296</v>
      </c>
      <c r="AE16">
        <f t="shared" si="3"/>
        <v>4893.4332142598478</v>
      </c>
      <c r="AF16">
        <f t="shared" si="4"/>
        <v>-244.67166071299238</v>
      </c>
      <c r="AG16">
        <f t="shared" si="5"/>
        <v>-39.862647296542818</v>
      </c>
      <c r="AH16">
        <f t="shared" si="6"/>
        <v>-3176.517725729218</v>
      </c>
      <c r="AI16">
        <f t="shared" si="7"/>
        <v>1432.3811805210953</v>
      </c>
      <c r="AJ16">
        <f t="shared" si="8"/>
        <v>546.17508953784545</v>
      </c>
      <c r="AK16">
        <f t="shared" si="32"/>
        <v>643.11376557579501</v>
      </c>
      <c r="AL16">
        <f t="shared" si="9"/>
        <v>2621.6700356347355</v>
      </c>
      <c r="AN16">
        <f t="shared" si="10"/>
        <v>2140.6476692249885</v>
      </c>
      <c r="AO16">
        <f t="shared" si="11"/>
        <v>-107.03238346124941</v>
      </c>
      <c r="AP16">
        <f t="shared" si="12"/>
        <v>-17.438039774573479</v>
      </c>
      <c r="AQ16">
        <f t="shared" si="13"/>
        <v>-1389.5776172072699</v>
      </c>
      <c r="AR16">
        <f t="shared" si="14"/>
        <v>626.59962878189583</v>
      </c>
      <c r="AS16">
        <f t="shared" si="15"/>
        <v>238.92600168750434</v>
      </c>
      <c r="AT16">
        <f t="shared" si="16"/>
        <v>281.33212880367466</v>
      </c>
      <c r="AU16">
        <f t="shared" si="17"/>
        <v>1146.8577592730746</v>
      </c>
      <c r="AW16">
        <v>13</v>
      </c>
      <c r="AX16">
        <f>(R16*SUMPRODUCT(K17:$K$23, X17:$X$23)-$AZ$3*SUMPRODUCT(K16:$K$22, W17:$W$23))/Z16</f>
        <v>8230.9769090742448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6137.8678363444296</v>
      </c>
      <c r="P17">
        <f t="shared" si="30"/>
        <v>306.89339181722147</v>
      </c>
      <c r="Q17" s="5">
        <f t="shared" si="31"/>
        <v>50</v>
      </c>
      <c r="R17">
        <f t="shared" si="0"/>
        <v>250000</v>
      </c>
      <c r="S17">
        <f t="shared" si="1"/>
        <v>7608.8242370645921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6562.170588648296</v>
      </c>
      <c r="AC17">
        <f t="shared" si="2"/>
        <v>5898.9456525863216</v>
      </c>
      <c r="AE17">
        <f t="shared" si="3"/>
        <v>4758.547137017541</v>
      </c>
      <c r="AF17">
        <f t="shared" si="4"/>
        <v>-237.92735685087703</v>
      </c>
      <c r="AG17">
        <f t="shared" si="5"/>
        <v>-38.763844904256032</v>
      </c>
      <c r="AH17">
        <f t="shared" si="6"/>
        <v>-3500.879596606766</v>
      </c>
      <c r="AI17">
        <f t="shared" si="7"/>
        <v>980.97633865564194</v>
      </c>
      <c r="AJ17">
        <f t="shared" si="8"/>
        <v>663.2249360619744</v>
      </c>
      <c r="AK17">
        <f t="shared" si="32"/>
        <v>683.80816575588301</v>
      </c>
      <c r="AL17">
        <f t="shared" si="9"/>
        <v>2328.0094404734991</v>
      </c>
      <c r="AN17">
        <f t="shared" si="10"/>
        <v>1960.668110322436</v>
      </c>
      <c r="AO17">
        <f t="shared" si="11"/>
        <v>-98.033405516121789</v>
      </c>
      <c r="AP17">
        <f t="shared" si="12"/>
        <v>-15.971899058437236</v>
      </c>
      <c r="AQ17">
        <f t="shared" si="13"/>
        <v>-1442.4703140478857</v>
      </c>
      <c r="AR17">
        <f t="shared" si="14"/>
        <v>404.19249169999125</v>
      </c>
      <c r="AS17">
        <f t="shared" si="15"/>
        <v>273.26911863320612</v>
      </c>
      <c r="AT17">
        <f t="shared" si="16"/>
        <v>281.75004377826679</v>
      </c>
      <c r="AU17">
        <f t="shared" si="17"/>
        <v>959.2116541114641</v>
      </c>
      <c r="AW17">
        <v>14</v>
      </c>
      <c r="AX17">
        <f>(R17*SUMPRODUCT(K18:$K$23, X18:$X$23)-$AZ$3*SUMPRODUCT(K17:$K$22, W18:$W$23))/Z17</f>
        <v>7608.8242370645921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6137.8678363444296</v>
      </c>
      <c r="P18">
        <f t="shared" si="30"/>
        <v>306.89339181722147</v>
      </c>
      <c r="Q18" s="5">
        <f t="shared" si="31"/>
        <v>50</v>
      </c>
      <c r="R18">
        <f t="shared" si="0"/>
        <v>250000</v>
      </c>
      <c r="S18">
        <f t="shared" si="1"/>
        <v>6826.270712812081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5898.9456525863216</v>
      </c>
      <c r="AC18">
        <f t="shared" si="2"/>
        <v>5134.5029517253188</v>
      </c>
      <c r="AE18">
        <f t="shared" si="3"/>
        <v>4616.7082802416153</v>
      </c>
      <c r="AF18">
        <f t="shared" si="4"/>
        <v>-230.83541401208078</v>
      </c>
      <c r="AG18">
        <f t="shared" si="5"/>
        <v>-37.608404117994326</v>
      </c>
      <c r="AH18">
        <f t="shared" si="6"/>
        <v>-3839.0116860957364</v>
      </c>
      <c r="AI18">
        <f t="shared" si="7"/>
        <v>509.25277601580319</v>
      </c>
      <c r="AJ18">
        <f t="shared" si="8"/>
        <v>764.44270086100278</v>
      </c>
      <c r="AK18">
        <f t="shared" si="32"/>
        <v>720.96577816899139</v>
      </c>
      <c r="AL18">
        <f t="shared" si="9"/>
        <v>1994.6612550457974</v>
      </c>
      <c r="AN18">
        <f t="shared" si="10"/>
        <v>1777.6152966262962</v>
      </c>
      <c r="AO18">
        <f t="shared" si="11"/>
        <v>-88.880764831314806</v>
      </c>
      <c r="AP18">
        <f t="shared" si="12"/>
        <v>-14.480723143796155</v>
      </c>
      <c r="AQ18">
        <f t="shared" si="13"/>
        <v>-1478.1713469610302</v>
      </c>
      <c r="AR18">
        <f t="shared" si="14"/>
        <v>196.08246169015476</v>
      </c>
      <c r="AS18">
        <f t="shared" si="15"/>
        <v>294.34067650766127</v>
      </c>
      <c r="AT18">
        <f t="shared" si="16"/>
        <v>277.60034159017897</v>
      </c>
      <c r="AU18">
        <f t="shared" si="17"/>
        <v>768.02347978799492</v>
      </c>
      <c r="AW18">
        <v>15</v>
      </c>
      <c r="AX18">
        <f>(R18*SUMPRODUCT(K19:$K$23, X19:$X$23)-$AZ$3*SUMPRODUCT(K18:$K$22, W19:$W$23))/Z18</f>
        <v>6826.270712812081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6137.8678363444296</v>
      </c>
      <c r="P19">
        <f t="shared" si="30"/>
        <v>306.89339181722147</v>
      </c>
      <c r="Q19" s="5">
        <f t="shared" si="31"/>
        <v>50</v>
      </c>
      <c r="R19">
        <f t="shared" si="0"/>
        <v>250000</v>
      </c>
      <c r="S19">
        <f t="shared" si="1"/>
        <v>5860.1828719106798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5134.5029517253188</v>
      </c>
      <c r="AC19">
        <f t="shared" si="2"/>
        <v>4264.6348173235037</v>
      </c>
      <c r="AE19">
        <f t="shared" si="3"/>
        <v>4466.7146829959029</v>
      </c>
      <c r="AF19">
        <f t="shared" si="4"/>
        <v>-223.33573414979514</v>
      </c>
      <c r="AG19">
        <f t="shared" si="5"/>
        <v>-36.386533582125594</v>
      </c>
      <c r="AH19">
        <f t="shared" si="6"/>
        <v>-4228.932473443946</v>
      </c>
      <c r="AI19">
        <f t="shared" si="7"/>
        <v>-21.940058179963671</v>
      </c>
      <c r="AJ19">
        <f t="shared" si="8"/>
        <v>869.86813440181504</v>
      </c>
      <c r="AK19">
        <f t="shared" si="32"/>
        <v>688.33653150194277</v>
      </c>
      <c r="AL19">
        <f t="shared" si="9"/>
        <v>1536.2646077237941</v>
      </c>
      <c r="AN19">
        <f t="shared" si="10"/>
        <v>1602.2562221517533</v>
      </c>
      <c r="AO19">
        <f t="shared" si="11"/>
        <v>-80.11281110758766</v>
      </c>
      <c r="AP19">
        <f t="shared" si="12"/>
        <v>-13.052221592848923</v>
      </c>
      <c r="AQ19">
        <f t="shared" si="13"/>
        <v>-1516.9613126241809</v>
      </c>
      <c r="AR19">
        <f t="shared" si="14"/>
        <v>-7.8701231728640746</v>
      </c>
      <c r="AS19">
        <f t="shared" si="15"/>
        <v>312.03059288802223</v>
      </c>
      <c r="AT19">
        <f t="shared" si="16"/>
        <v>246.91335104341513</v>
      </c>
      <c r="AU19">
        <f t="shared" si="17"/>
        <v>551.07382075857322</v>
      </c>
      <c r="AW19">
        <v>16</v>
      </c>
      <c r="AX19">
        <f>(R19*SUMPRODUCT(K20:$K$23, X20:$X$23)-$AZ$3*SUMPRODUCT(K19:$K$22, W20:$W$23))/Z19</f>
        <v>5860.1828719106798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6137.8678363444296</v>
      </c>
      <c r="P20">
        <f t="shared" si="30"/>
        <v>306.89339181722147</v>
      </c>
      <c r="Q20" s="5">
        <f t="shared" si="31"/>
        <v>50</v>
      </c>
      <c r="R20">
        <f t="shared" si="0"/>
        <v>250000</v>
      </c>
      <c r="S20">
        <f t="shared" si="1"/>
        <v>4670.6276126845551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4264.6348173235037</v>
      </c>
      <c r="AC20">
        <f t="shared" si="2"/>
        <v>3278.8101886433192</v>
      </c>
      <c r="AE20">
        <f t="shared" si="3"/>
        <v>4308.8221256810866</v>
      </c>
      <c r="AF20">
        <f t="shared" si="4"/>
        <v>-215.44110628405431</v>
      </c>
      <c r="AG20">
        <f t="shared" si="5"/>
        <v>-35.100316922491118</v>
      </c>
      <c r="AH20">
        <f t="shared" si="6"/>
        <v>-4611.7566190661346</v>
      </c>
      <c r="AI20">
        <f t="shared" si="7"/>
        <v>-553.47591659159343</v>
      </c>
      <c r="AJ20">
        <f t="shared" si="8"/>
        <v>985.82462868018456</v>
      </c>
      <c r="AK20">
        <f t="shared" si="32"/>
        <v>453.84025993392515</v>
      </c>
      <c r="AL20">
        <f t="shared" si="9"/>
        <v>886.18897202251628</v>
      </c>
      <c r="AN20">
        <f t="shared" si="10"/>
        <v>1466.0139880790837</v>
      </c>
      <c r="AO20">
        <f t="shared" si="11"/>
        <v>-73.300699403954169</v>
      </c>
      <c r="AP20">
        <f t="shared" si="12"/>
        <v>-11.942371741847468</v>
      </c>
      <c r="AQ20">
        <f t="shared" si="13"/>
        <v>-1569.0830384646183</v>
      </c>
      <c r="AR20">
        <f t="shared" si="14"/>
        <v>-188.31212153133643</v>
      </c>
      <c r="AS20">
        <f t="shared" si="15"/>
        <v>335.41247544758517</v>
      </c>
      <c r="AT20">
        <f t="shared" si="16"/>
        <v>154.41254013506375</v>
      </c>
      <c r="AU20">
        <f t="shared" si="17"/>
        <v>301.51289405131246</v>
      </c>
      <c r="AW20">
        <v>17</v>
      </c>
      <c r="AX20">
        <f>(R20*SUMPRODUCT(K21:$K$23, X21:$X$23)-$AZ$3*SUMPRODUCT(K20:$K$22, W21:$W$23))/Z20</f>
        <v>4670.6276126845551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6137.8678363444296</v>
      </c>
      <c r="P21">
        <f t="shared" si="30"/>
        <v>306.89339181722147</v>
      </c>
      <c r="Q21" s="5">
        <f t="shared" si="31"/>
        <v>50</v>
      </c>
      <c r="R21">
        <f t="shared" si="0"/>
        <v>250000</v>
      </c>
      <c r="S21">
        <f t="shared" si="1"/>
        <v>3274.4791684561301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3278.8101886433192</v>
      </c>
      <c r="AC21">
        <f t="shared" si="2"/>
        <v>2210.9000019139321</v>
      </c>
      <c r="AE21">
        <f t="shared" si="3"/>
        <v>4144.2352548297085</v>
      </c>
      <c r="AF21">
        <f t="shared" si="4"/>
        <v>-207.21176274148542</v>
      </c>
      <c r="AG21">
        <f t="shared" si="5"/>
        <v>-33.759567371997356</v>
      </c>
      <c r="AH21">
        <f t="shared" si="6"/>
        <v>-4948.7319063442392</v>
      </c>
      <c r="AI21">
        <f t="shared" si="7"/>
        <v>-1045.4679816280136</v>
      </c>
      <c r="AJ21">
        <f t="shared" si="8"/>
        <v>1067.9101867293871</v>
      </c>
      <c r="AK21">
        <f t="shared" si="32"/>
        <v>370.17226782152812</v>
      </c>
      <c r="AL21">
        <f t="shared" si="9"/>
        <v>392.6144729229016</v>
      </c>
      <c r="AN21">
        <f t="shared" si="10"/>
        <v>1341.2115493192834</v>
      </c>
      <c r="AO21">
        <f t="shared" si="11"/>
        <v>-67.060577465964172</v>
      </c>
      <c r="AP21">
        <f t="shared" si="12"/>
        <v>-10.925712194204539</v>
      </c>
      <c r="AQ21">
        <f t="shared" si="13"/>
        <v>-1601.5732648233704</v>
      </c>
      <c r="AR21">
        <f t="shared" si="14"/>
        <v>-338.3480051642556</v>
      </c>
      <c r="AS21">
        <f t="shared" si="15"/>
        <v>345.61104474172066</v>
      </c>
      <c r="AT21">
        <f t="shared" si="16"/>
        <v>119.79998487328766</v>
      </c>
      <c r="AU21">
        <f t="shared" si="17"/>
        <v>127.06302445075274</v>
      </c>
      <c r="AW21">
        <v>18</v>
      </c>
      <c r="AX21">
        <f>(R21*SUMPRODUCT(K22:$K$23, X22:$X$23)-$AZ$3*SUMPRODUCT(K21:$K$22, W22:$W$23))/Z21</f>
        <v>3274.4791684561301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6137.8678363444296</v>
      </c>
      <c r="P22">
        <f t="shared" si="30"/>
        <v>306.89339181722147</v>
      </c>
      <c r="Q22" s="5">
        <f t="shared" si="31"/>
        <v>50</v>
      </c>
      <c r="R22">
        <f t="shared" si="0"/>
        <v>250000</v>
      </c>
      <c r="S22">
        <f t="shared" si="1"/>
        <v>1698.6664473523529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2210.9000019139321</v>
      </c>
      <c r="AC22">
        <f t="shared" si="2"/>
        <v>1099.5209896917363</v>
      </c>
      <c r="AE22">
        <f t="shared" si="3"/>
        <v>3972.9486200975298</v>
      </c>
      <c r="AF22">
        <f t="shared" si="4"/>
        <v>-198.64743100487647</v>
      </c>
      <c r="AG22">
        <f t="shared" si="5"/>
        <v>-32.364240531315552</v>
      </c>
      <c r="AH22">
        <f t="shared" si="6"/>
        <v>-5288.6558348091412</v>
      </c>
      <c r="AI22">
        <f t="shared" si="7"/>
        <v>-1546.7188862478038</v>
      </c>
      <c r="AJ22">
        <f t="shared" si="8"/>
        <v>1111.3790122221958</v>
      </c>
      <c r="AK22">
        <f t="shared" si="32"/>
        <v>418.96408337046103</v>
      </c>
      <c r="AL22">
        <f t="shared" si="9"/>
        <v>-16.375790655146943</v>
      </c>
      <c r="AN22">
        <f t="shared" si="10"/>
        <v>1201.6612439903661</v>
      </c>
      <c r="AO22">
        <f t="shared" si="11"/>
        <v>-60.083062199518295</v>
      </c>
      <c r="AP22">
        <f t="shared" si="12"/>
        <v>-9.7889142942677587</v>
      </c>
      <c r="AQ22">
        <f t="shared" si="13"/>
        <v>-1599.6111093270697</v>
      </c>
      <c r="AR22">
        <f t="shared" si="14"/>
        <v>-467.82184183048986</v>
      </c>
      <c r="AS22">
        <f t="shared" si="15"/>
        <v>336.14859241218267</v>
      </c>
      <c r="AT22">
        <f t="shared" si="16"/>
        <v>126.72021456896482</v>
      </c>
      <c r="AU22">
        <f t="shared" si="17"/>
        <v>-4.9530348493423553</v>
      </c>
      <c r="AW22">
        <v>19</v>
      </c>
      <c r="AX22">
        <f>(R22*SUMPRODUCT(K23:$K$23, X23:$X$23)-$AZ$3*SUMPRODUCT(K22:$K$22, W23:$W$23))/Z22</f>
        <v>1698.6664473523529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6137.8678363444296</v>
      </c>
      <c r="P23">
        <f t="shared" si="30"/>
        <v>306.89339181722147</v>
      </c>
      <c r="Q23" s="5">
        <f t="shared" si="31"/>
        <v>50</v>
      </c>
      <c r="R23">
        <f t="shared" si="0"/>
        <v>250000</v>
      </c>
      <c r="S23">
        <f t="shared" si="1"/>
        <v>1778.0838141145787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1099.5209896917363</v>
      </c>
      <c r="AC23">
        <f t="shared" si="2"/>
        <v>1099.5209896917363</v>
      </c>
      <c r="AE23">
        <f t="shared" si="3"/>
        <v>3795.4985386192939</v>
      </c>
      <c r="AF23">
        <f t="shared" si="4"/>
        <v>-189.77492693096468</v>
      </c>
      <c r="AG23">
        <f t="shared" si="5"/>
        <v>-30.918705320965366</v>
      </c>
      <c r="AH23">
        <f t="shared" si="6"/>
        <v>-5609.4640251851524</v>
      </c>
      <c r="AI23">
        <f t="shared" si="7"/>
        <v>-2034.6591188177886</v>
      </c>
      <c r="AJ23">
        <f t="shared" si="8"/>
        <v>0</v>
      </c>
      <c r="AK23">
        <f t="shared" si="32"/>
        <v>488.87491408338883</v>
      </c>
      <c r="AL23">
        <f t="shared" si="9"/>
        <v>-1545.7842047343997</v>
      </c>
      <c r="AN23">
        <f t="shared" si="10"/>
        <v>1039.9398036282805</v>
      </c>
      <c r="AO23">
        <f t="shared" si="11"/>
        <v>-51.99699018141402</v>
      </c>
      <c r="AP23">
        <f t="shared" si="12"/>
        <v>-8.4715069740540745</v>
      </c>
      <c r="AQ23">
        <f t="shared" si="13"/>
        <v>-1536.9535404782509</v>
      </c>
      <c r="AR23">
        <f t="shared" si="14"/>
        <v>-557.4822340054385</v>
      </c>
      <c r="AS23">
        <f t="shared" si="15"/>
        <v>0</v>
      </c>
      <c r="AT23">
        <f t="shared" si="16"/>
        <v>133.94827503625257</v>
      </c>
      <c r="AU23">
        <f t="shared" si="17"/>
        <v>-423.53395896918596</v>
      </c>
      <c r="AW23">
        <v>20</v>
      </c>
      <c r="AX23">
        <f>(R23*SUMPRODUCT(K$23:$K24, X$23:$X24)-$AZ$3*SUMPRODUCT(K$22:$K23, W$23:$W24))/Z23</f>
        <v>1778.0838141145787</v>
      </c>
    </row>
    <row r="25" spans="5:50" x14ac:dyDescent="0.25">
      <c r="AN25" s="6">
        <f t="shared" ref="AN25:AU25" si="33">SUM(AN3:AN23)</f>
        <v>56637.377290565921</v>
      </c>
      <c r="AO25" s="6">
        <f t="shared" si="33"/>
        <v>-7435.2697417866193</v>
      </c>
      <c r="AP25" s="6">
        <f t="shared" si="33"/>
        <v>-2931.2848481433989</v>
      </c>
      <c r="AQ25" s="6">
        <f t="shared" si="33"/>
        <v>-22309.612756198672</v>
      </c>
      <c r="AR25" s="6">
        <f t="shared" si="33"/>
        <v>23961.20994443724</v>
      </c>
      <c r="AS25" s="6">
        <f t="shared" si="33"/>
        <v>-3629.6103408788131</v>
      </c>
      <c r="AT25" s="6">
        <f t="shared" si="33"/>
        <v>6678.8967930708923</v>
      </c>
      <c r="AU25" s="7">
        <f t="shared" si="33"/>
        <v>27010.496396629311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19868.892899453473</v>
      </c>
      <c r="K3">
        <v>1</v>
      </c>
      <c r="L3" s="2">
        <v>0</v>
      </c>
      <c r="O3">
        <f>$C$3</f>
        <v>19868.892899453473</v>
      </c>
      <c r="P3">
        <f>O3*B5</f>
        <v>15895.114319562779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19868.892899453473</v>
      </c>
      <c r="AF3">
        <f t="shared" ref="AF3:AF23" si="4">-$Z3*P3</f>
        <v>-15895.114319562779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1453.8703758906936</v>
      </c>
      <c r="AJ3">
        <f t="shared" ref="AJ3:AJ23" si="8">AB3-AC3</f>
        <v>0</v>
      </c>
      <c r="AL3">
        <f t="shared" ref="AL3:AL23" si="9">SUM(AI3:AK3)</f>
        <v>1453.8703758906936</v>
      </c>
      <c r="AN3">
        <f t="shared" ref="AN3:AN23" si="10">AE3*$K3</f>
        <v>19868.892899453473</v>
      </c>
      <c r="AO3">
        <f t="shared" ref="AO3:AO23" si="11">AF3*$K3</f>
        <v>-15895.114319562779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1453.8703758906936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1453.8703758906936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6947.6620843522205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4272.1323822119548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4178.9804538052631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-4178.9804538052631</v>
      </c>
      <c r="AK4">
        <f>H4*SUM(AB4, AE4:AF4)</f>
        <v>0</v>
      </c>
      <c r="AL4">
        <f t="shared" si="9"/>
        <v>-7130.118203805263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-2768.6816305469551</v>
      </c>
      <c r="AR4">
        <f t="shared" si="14"/>
        <v>-2768.6816305469551</v>
      </c>
      <c r="AS4">
        <f t="shared" si="15"/>
        <v>-3920.6121154003777</v>
      </c>
      <c r="AT4">
        <f t="shared" si="16"/>
        <v>0</v>
      </c>
      <c r="AU4">
        <f t="shared" si="17"/>
        <v>-6689.2937459473333</v>
      </c>
      <c r="AW4">
        <v>1</v>
      </c>
      <c r="AX4">
        <f>(R4*SUMPRODUCT(K5:$K$23, X5:$X$23)-$AZ$3*SUMPRODUCT(K4:$K$22, W5:$W$23))/Z4</f>
        <v>4272.1323822119548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19868.892899453473</v>
      </c>
      <c r="P5">
        <f t="shared" ref="P5:P23" si="30">O5*$C$5</f>
        <v>993.4446449726737</v>
      </c>
      <c r="Q5" s="5">
        <f t="shared" ref="Q5:Q23" si="31">$C$8</f>
        <v>50</v>
      </c>
      <c r="R5">
        <f t="shared" si="0"/>
        <v>250000</v>
      </c>
      <c r="S5">
        <f t="shared" si="1"/>
        <v>8037.8551420880913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4178.9804538052631</v>
      </c>
      <c r="AC5">
        <f t="shared" si="2"/>
        <v>7676.8100520834923</v>
      </c>
      <c r="AE5">
        <f t="shared" si="3"/>
        <v>18976.420206382354</v>
      </c>
      <c r="AF5">
        <f t="shared" si="4"/>
        <v>-948.8210103191177</v>
      </c>
      <c r="AG5">
        <f t="shared" si="5"/>
        <v>-47.754095566402519</v>
      </c>
      <c r="AH5">
        <f t="shared" si="6"/>
        <v>-3332.8957954874118</v>
      </c>
      <c r="AI5">
        <f t="shared" si="7"/>
        <v>14646.949305009426</v>
      </c>
      <c r="AJ5">
        <f t="shared" si="8"/>
        <v>-3497.8295982782292</v>
      </c>
      <c r="AK5">
        <f>H5*SUM(AB5, AE5:AF5)</f>
        <v>1918.6484817486387</v>
      </c>
      <c r="AL5">
        <f t="shared" si="9"/>
        <v>13067.768188479835</v>
      </c>
      <c r="AN5">
        <f t="shared" si="10"/>
        <v>16387.325097833302</v>
      </c>
      <c r="AO5">
        <f t="shared" si="11"/>
        <v>-819.36625489166499</v>
      </c>
      <c r="AP5">
        <f t="shared" si="12"/>
        <v>-41.238646714644226</v>
      </c>
      <c r="AQ5">
        <f t="shared" si="13"/>
        <v>-2878.1638646199713</v>
      </c>
      <c r="AR5">
        <f t="shared" si="14"/>
        <v>12648.556331607024</v>
      </c>
      <c r="AS5">
        <f t="shared" si="15"/>
        <v>-3020.594513633846</v>
      </c>
      <c r="AT5">
        <f t="shared" si="16"/>
        <v>1656.8729021032361</v>
      </c>
      <c r="AU5">
        <f t="shared" si="17"/>
        <v>11284.834720076413</v>
      </c>
      <c r="AW5">
        <v>2</v>
      </c>
      <c r="AX5">
        <f>(R5*SUMPRODUCT(K6:$K$23, X6:$X$23)-$AZ$3*SUMPRODUCT(K5:$K$22, W6:$W$23))/Z5</f>
        <v>8037.8551420880913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19868.892899453473</v>
      </c>
      <c r="P6">
        <f t="shared" si="30"/>
        <v>993.4446449726737</v>
      </c>
      <c r="Q6" s="5">
        <f t="shared" si="31"/>
        <v>50</v>
      </c>
      <c r="R6">
        <f t="shared" si="0"/>
        <v>250000</v>
      </c>
      <c r="S6">
        <f t="shared" si="1"/>
        <v>11302.271357538861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7676.8100520834923</v>
      </c>
      <c r="AC6">
        <f t="shared" si="2"/>
        <v>10519.004301844034</v>
      </c>
      <c r="AE6">
        <f t="shared" si="3"/>
        <v>18491.944076605563</v>
      </c>
      <c r="AF6">
        <f t="shared" si="4"/>
        <v>-924.5972038302782</v>
      </c>
      <c r="AG6">
        <f t="shared" si="5"/>
        <v>-46.534913067839362</v>
      </c>
      <c r="AH6">
        <f t="shared" si="6"/>
        <v>-3708.2077144956684</v>
      </c>
      <c r="AI6">
        <f t="shared" si="7"/>
        <v>13812.604245211776</v>
      </c>
      <c r="AJ6">
        <f t="shared" si="8"/>
        <v>-2842.1942497605414</v>
      </c>
      <c r="AK6">
        <f>H6*SUM(AB6, AE6:AF6)</f>
        <v>2746.5642734246353</v>
      </c>
      <c r="AL6">
        <f t="shared" si="9"/>
        <v>13716.974268875871</v>
      </c>
      <c r="AN6">
        <f t="shared" si="10"/>
        <v>14402.010889529647</v>
      </c>
      <c r="AO6">
        <f t="shared" si="11"/>
        <v>-720.10054447648247</v>
      </c>
      <c r="AP6">
        <f t="shared" si="12"/>
        <v>-36.242610402127134</v>
      </c>
      <c r="AQ6">
        <f t="shared" si="13"/>
        <v>-2888.0493940260585</v>
      </c>
      <c r="AR6">
        <f t="shared" si="14"/>
        <v>10757.618340624978</v>
      </c>
      <c r="AS6">
        <f t="shared" si="15"/>
        <v>-2213.5754015714992</v>
      </c>
      <c r="AT6">
        <f t="shared" si="16"/>
        <v>2139.0962686663993</v>
      </c>
      <c r="AU6">
        <f t="shared" si="17"/>
        <v>10683.13920771988</v>
      </c>
      <c r="AW6">
        <v>3</v>
      </c>
      <c r="AX6">
        <f>(R6*SUMPRODUCT(K7:$K$23, X7:$X$23)-$AZ$3*SUMPRODUCT(K6:$K$22, W7:$W$23))/Z6</f>
        <v>11302.271357538861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19868.892899453473</v>
      </c>
      <c r="P7">
        <f t="shared" si="30"/>
        <v>993.4446449726737</v>
      </c>
      <c r="Q7" s="5">
        <f t="shared" si="31"/>
        <v>50</v>
      </c>
      <c r="R7">
        <f t="shared" si="0"/>
        <v>250000</v>
      </c>
      <c r="S7">
        <f t="shared" si="1"/>
        <v>14003.463130181246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10519.004301844034</v>
      </c>
      <c r="AC7">
        <f t="shared" si="2"/>
        <v>12673.747930139551</v>
      </c>
      <c r="AE7">
        <f t="shared" si="3"/>
        <v>17982.218963813822</v>
      </c>
      <c r="AF7">
        <f t="shared" si="4"/>
        <v>-899.11094819069115</v>
      </c>
      <c r="AG7">
        <f t="shared" si="5"/>
        <v>-45.252191591179333</v>
      </c>
      <c r="AH7">
        <f t="shared" si="6"/>
        <v>-4086.8617299081743</v>
      </c>
      <c r="AI7">
        <f t="shared" si="7"/>
        <v>12950.99409412378</v>
      </c>
      <c r="AJ7">
        <f t="shared" si="8"/>
        <v>-2154.7436282955168</v>
      </c>
      <c r="AK7">
        <f>H7*SUM(AB7, AE7:AF7)</f>
        <v>2889.9411596388122</v>
      </c>
      <c r="AL7">
        <f t="shared" si="9"/>
        <v>13686.191625467076</v>
      </c>
      <c r="AN7">
        <f t="shared" si="10"/>
        <v>12677.671410463381</v>
      </c>
      <c r="AO7">
        <f t="shared" si="11"/>
        <v>-633.88357052316906</v>
      </c>
      <c r="AP7">
        <f t="shared" si="12"/>
        <v>-31.90331608967529</v>
      </c>
      <c r="AQ7">
        <f t="shared" si="13"/>
        <v>-2881.2845742806521</v>
      </c>
      <c r="AR7">
        <f t="shared" si="14"/>
        <v>9130.599949569887</v>
      </c>
      <c r="AS7">
        <f t="shared" si="15"/>
        <v>-1519.119066912227</v>
      </c>
      <c r="AT7">
        <f t="shared" si="16"/>
        <v>2037.441791316277</v>
      </c>
      <c r="AU7">
        <f t="shared" si="17"/>
        <v>9648.922673973937</v>
      </c>
      <c r="AW7">
        <v>4</v>
      </c>
      <c r="AX7">
        <f>(R7*SUMPRODUCT(K8:$K$23, X8:$X$23)-$AZ$3*SUMPRODUCT(K7:$K$22, W8:$W$23))/Z7</f>
        <v>14003.463130181246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19868.892899453473</v>
      </c>
      <c r="P8">
        <f t="shared" si="30"/>
        <v>993.4446449726737</v>
      </c>
      <c r="Q8" s="5">
        <f t="shared" si="31"/>
        <v>50</v>
      </c>
      <c r="R8">
        <f t="shared" si="0"/>
        <v>250000</v>
      </c>
      <c r="S8">
        <f t="shared" si="1"/>
        <v>16127.274673217173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12673.747930139551</v>
      </c>
      <c r="AC8">
        <f t="shared" si="2"/>
        <v>14160.828176493895</v>
      </c>
      <c r="AE8">
        <f t="shared" si="3"/>
        <v>17446.21978030667</v>
      </c>
      <c r="AF8">
        <f t="shared" si="4"/>
        <v>-872.31098901533346</v>
      </c>
      <c r="AG8">
        <f t="shared" si="5"/>
        <v>-43.903351506783139</v>
      </c>
      <c r="AH8">
        <f t="shared" si="6"/>
        <v>-4481.5908424220024</v>
      </c>
      <c r="AI8">
        <f t="shared" si="7"/>
        <v>12048.414597362553</v>
      </c>
      <c r="AJ8">
        <f t="shared" si="8"/>
        <v>-1487.0802463543441</v>
      </c>
      <c r="AK8">
        <f t="shared" ref="AK8:AK23" si="32">H8*SUM(AB8:AB8, AE8:AF8)</f>
        <v>2120.4551123037395</v>
      </c>
      <c r="AL8">
        <f t="shared" si="9"/>
        <v>12681.789463311949</v>
      </c>
      <c r="AN8">
        <f t="shared" si="10"/>
        <v>11468.331762036234</v>
      </c>
      <c r="AO8">
        <f t="shared" si="11"/>
        <v>-573.41658810181161</v>
      </c>
      <c r="AP8">
        <f t="shared" si="12"/>
        <v>-28.860017063033464</v>
      </c>
      <c r="AQ8">
        <f t="shared" si="13"/>
        <v>-2945.9889448724762</v>
      </c>
      <c r="AR8">
        <f t="shared" si="14"/>
        <v>7920.0662119989129</v>
      </c>
      <c r="AS8">
        <f t="shared" si="15"/>
        <v>-977.53724512935207</v>
      </c>
      <c r="AT8">
        <f t="shared" si="16"/>
        <v>1393.8883620998165</v>
      </c>
      <c r="AU8">
        <f t="shared" si="17"/>
        <v>8336.4173289693772</v>
      </c>
      <c r="AW8">
        <v>5</v>
      </c>
      <c r="AX8">
        <f>(R8*SUMPRODUCT(K9:$K$23, X9:$X$23)-$AZ$3*SUMPRODUCT(K8:$K$22, W9:$W$23))/Z8</f>
        <v>16127.274673217173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19868.892899453473</v>
      </c>
      <c r="P9">
        <f t="shared" si="30"/>
        <v>993.4446449726737</v>
      </c>
      <c r="Q9" s="5">
        <f t="shared" si="31"/>
        <v>50</v>
      </c>
      <c r="R9">
        <f t="shared" si="0"/>
        <v>250000</v>
      </c>
      <c r="S9">
        <f t="shared" si="1"/>
        <v>17758.814232363875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14160.828176493895</v>
      </c>
      <c r="AC9">
        <f t="shared" si="2"/>
        <v>15086.809748071404</v>
      </c>
      <c r="AE9">
        <f t="shared" si="3"/>
        <v>16879.40439922945</v>
      </c>
      <c r="AF9">
        <f t="shared" si="4"/>
        <v>-843.97021996147259</v>
      </c>
      <c r="AG9">
        <f t="shared" si="5"/>
        <v>-42.476962568190565</v>
      </c>
      <c r="AH9">
        <f t="shared" si="6"/>
        <v>-4936.777117623702</v>
      </c>
      <c r="AI9">
        <f t="shared" si="7"/>
        <v>11056.180099076084</v>
      </c>
      <c r="AJ9">
        <f t="shared" si="8"/>
        <v>-925.98157157750938</v>
      </c>
      <c r="AK9">
        <f t="shared" si="32"/>
        <v>1576.2448949707698</v>
      </c>
      <c r="AL9">
        <f t="shared" si="9"/>
        <v>11706.443422469345</v>
      </c>
      <c r="AN9">
        <f t="shared" si="10"/>
        <v>10545.270621803429</v>
      </c>
      <c r="AO9">
        <f t="shared" si="11"/>
        <v>-527.26353109017157</v>
      </c>
      <c r="AP9">
        <f t="shared" si="12"/>
        <v>-26.537136908351584</v>
      </c>
      <c r="AQ9">
        <f t="shared" si="13"/>
        <v>-3084.211354474402</v>
      </c>
      <c r="AR9">
        <f t="shared" si="14"/>
        <v>6907.2585993305038</v>
      </c>
      <c r="AS9">
        <f t="shared" si="15"/>
        <v>-578.49945603136575</v>
      </c>
      <c r="AT9">
        <f t="shared" si="16"/>
        <v>984.74617886764338</v>
      </c>
      <c r="AU9">
        <f t="shared" si="17"/>
        <v>7313.5053221667822</v>
      </c>
      <c r="AW9">
        <v>6</v>
      </c>
      <c r="AX9">
        <f>(R9*SUMPRODUCT(K10:$K$23, X10:$X$23)-$AZ$3*SUMPRODUCT(K9:$K$22, W10:$W$23))/Z9</f>
        <v>17758.814232363875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19868.892899453473</v>
      </c>
      <c r="P10">
        <f t="shared" si="30"/>
        <v>993.4446449726737</v>
      </c>
      <c r="Q10" s="5">
        <f t="shared" si="31"/>
        <v>50</v>
      </c>
      <c r="R10">
        <f t="shared" si="0"/>
        <v>250000</v>
      </c>
      <c r="S10">
        <f t="shared" si="1"/>
        <v>19009.662661255268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15086.809748071404</v>
      </c>
      <c r="AC10">
        <f t="shared" si="2"/>
        <v>15578.59236060004</v>
      </c>
      <c r="AE10">
        <f t="shared" si="3"/>
        <v>16282.73939694241</v>
      </c>
      <c r="AF10">
        <f t="shared" si="4"/>
        <v>-814.13696984712055</v>
      </c>
      <c r="AG10">
        <f t="shared" si="5"/>
        <v>-40.975457161456376</v>
      </c>
      <c r="AH10">
        <f t="shared" si="6"/>
        <v>-5383.6789052614604</v>
      </c>
      <c r="AI10">
        <f t="shared" si="7"/>
        <v>10043.948064672373</v>
      </c>
      <c r="AJ10">
        <f t="shared" si="8"/>
        <v>-491.78261252863558</v>
      </c>
      <c r="AK10">
        <f t="shared" si="32"/>
        <v>1604.1591391962515</v>
      </c>
      <c r="AL10">
        <f t="shared" si="9"/>
        <v>11156.32459133999</v>
      </c>
      <c r="AN10">
        <f t="shared" si="10"/>
        <v>9665.0916999282545</v>
      </c>
      <c r="AO10">
        <f t="shared" si="11"/>
        <v>-483.25458499641275</v>
      </c>
      <c r="AP10">
        <f t="shared" si="12"/>
        <v>-24.322169707286783</v>
      </c>
      <c r="AQ10">
        <f t="shared" si="13"/>
        <v>-3195.6385859797228</v>
      </c>
      <c r="AR10">
        <f t="shared" si="14"/>
        <v>5961.8763592448322</v>
      </c>
      <c r="AS10">
        <f t="shared" si="15"/>
        <v>-291.91181721007553</v>
      </c>
      <c r="AT10">
        <f t="shared" si="16"/>
        <v>952.19513152198249</v>
      </c>
      <c r="AU10">
        <f t="shared" si="17"/>
        <v>6622.1596735567391</v>
      </c>
      <c r="AW10">
        <v>7</v>
      </c>
      <c r="AX10">
        <f>(R10*SUMPRODUCT(K11:$K$23, X11:$X$23)-$AZ$3*SUMPRODUCT(K10:$K$22, W11:$W$23))/Z10</f>
        <v>19009.662661255268</v>
      </c>
    </row>
    <row r="11" spans="1:52" x14ac:dyDescent="0.25">
      <c r="A11" t="s">
        <v>33</v>
      </c>
      <c r="C11" s="24">
        <f>AU25</f>
        <v>81053.546145722314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19868.892899453473</v>
      </c>
      <c r="P11">
        <f t="shared" si="30"/>
        <v>993.4446449726737</v>
      </c>
      <c r="Q11" s="5">
        <f t="shared" si="31"/>
        <v>50</v>
      </c>
      <c r="R11">
        <f t="shared" si="0"/>
        <v>250000</v>
      </c>
      <c r="S11">
        <f t="shared" si="1"/>
        <v>19914.910010055544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15578.59236060004</v>
      </c>
      <c r="AC11">
        <f t="shared" si="2"/>
        <v>15697.048003444825</v>
      </c>
      <c r="AE11">
        <f t="shared" si="3"/>
        <v>15660.777048982272</v>
      </c>
      <c r="AF11">
        <f t="shared" si="4"/>
        <v>-783.03885244911373</v>
      </c>
      <c r="AG11">
        <f t="shared" si="5"/>
        <v>-39.410291072163986</v>
      </c>
      <c r="AH11">
        <f t="shared" si="6"/>
        <v>-5777.0575883891297</v>
      </c>
      <c r="AI11">
        <f t="shared" si="7"/>
        <v>9061.2703170718669</v>
      </c>
      <c r="AJ11">
        <f t="shared" si="8"/>
        <v>-118.45564284478496</v>
      </c>
      <c r="AK11">
        <f t="shared" si="32"/>
        <v>1568.5010236923599</v>
      </c>
      <c r="AL11">
        <f t="shared" si="9"/>
        <v>10511.315697919443</v>
      </c>
      <c r="AN11">
        <f t="shared" si="10"/>
        <v>8840.6161952322145</v>
      </c>
      <c r="AO11">
        <f t="shared" si="11"/>
        <v>-442.03080976161078</v>
      </c>
      <c r="AP11">
        <f t="shared" si="12"/>
        <v>-22.247379962160323</v>
      </c>
      <c r="AQ11">
        <f t="shared" si="13"/>
        <v>-3261.1886828451529</v>
      </c>
      <c r="AR11">
        <f t="shared" si="14"/>
        <v>5115.1493226632911</v>
      </c>
      <c r="AS11">
        <f t="shared" si="15"/>
        <v>-66.869023885267765</v>
      </c>
      <c r="AT11">
        <f t="shared" si="16"/>
        <v>885.42959962475868</v>
      </c>
      <c r="AU11">
        <f t="shared" si="17"/>
        <v>5933.7098984027825</v>
      </c>
      <c r="AW11">
        <v>8</v>
      </c>
      <c r="AX11">
        <f>(R11*SUMPRODUCT(K12:$K$23, X12:$X$23)-$AZ$3*SUMPRODUCT(K11:$K$22, W12:$W$23))/Z11</f>
        <v>19914.910010055544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19868.892899453473</v>
      </c>
      <c r="P12">
        <f t="shared" si="30"/>
        <v>993.4446449726737</v>
      </c>
      <c r="Q12" s="5">
        <f t="shared" si="31"/>
        <v>50</v>
      </c>
      <c r="R12">
        <f t="shared" si="0"/>
        <v>250000</v>
      </c>
      <c r="S12">
        <f t="shared" si="1"/>
        <v>20479.850943179856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15697.048003444825</v>
      </c>
      <c r="AC12">
        <f t="shared" si="2"/>
        <v>15475.153915906925</v>
      </c>
      <c r="AE12">
        <f t="shared" si="3"/>
        <v>15013.496758876896</v>
      </c>
      <c r="AF12">
        <f t="shared" si="4"/>
        <v>-750.67483794384486</v>
      </c>
      <c r="AG12">
        <f t="shared" si="5"/>
        <v>-37.78141246936277</v>
      </c>
      <c r="AH12">
        <f t="shared" si="6"/>
        <v>-6173.8784603979129</v>
      </c>
      <c r="AI12">
        <f t="shared" si="7"/>
        <v>8051.1620480657748</v>
      </c>
      <c r="AJ12">
        <f t="shared" si="8"/>
        <v>221.8940875378994</v>
      </c>
      <c r="AK12">
        <f t="shared" si="32"/>
        <v>1554.9172490752119</v>
      </c>
      <c r="AL12">
        <f t="shared" si="9"/>
        <v>9827.9733846788859</v>
      </c>
      <c r="AN12">
        <f t="shared" si="10"/>
        <v>8057.0605820340315</v>
      </c>
      <c r="AO12">
        <f t="shared" si="11"/>
        <v>-402.85302910170162</v>
      </c>
      <c r="AP12">
        <f t="shared" si="12"/>
        <v>-20.2755649819212</v>
      </c>
      <c r="AQ12">
        <f t="shared" si="13"/>
        <v>-3313.2396523234797</v>
      </c>
      <c r="AR12">
        <f t="shared" si="14"/>
        <v>4320.6923356269281</v>
      </c>
      <c r="AS12">
        <f t="shared" si="15"/>
        <v>119.08046038848033</v>
      </c>
      <c r="AT12">
        <f t="shared" si="16"/>
        <v>834.45333735735653</v>
      </c>
      <c r="AU12">
        <f t="shared" si="17"/>
        <v>5274.2261333727647</v>
      </c>
      <c r="AW12">
        <v>9</v>
      </c>
      <c r="AX12">
        <f>(R12*SUMPRODUCT(K13:$K$23, X13:$X$23)-$AZ$3*SUMPRODUCT(K12:$K$22, W13:$W$23))/Z12</f>
        <v>20479.850943179856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19868.892899453473</v>
      </c>
      <c r="P13">
        <f t="shared" si="30"/>
        <v>993.4446449726737</v>
      </c>
      <c r="Q13" s="5">
        <f t="shared" si="31"/>
        <v>50</v>
      </c>
      <c r="R13">
        <f t="shared" si="0"/>
        <v>250000</v>
      </c>
      <c r="S13">
        <f t="shared" si="1"/>
        <v>20711.303762830412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15475.153915906925</v>
      </c>
      <c r="AC13">
        <f t="shared" si="2"/>
        <v>14951.043464115661</v>
      </c>
      <c r="AE13">
        <f t="shared" si="3"/>
        <v>14342.925231810299</v>
      </c>
      <c r="AF13">
        <f t="shared" si="4"/>
        <v>-717.146261590515</v>
      </c>
      <c r="AG13">
        <f t="shared" si="5"/>
        <v>-36.09392154961192</v>
      </c>
      <c r="AH13">
        <f t="shared" si="6"/>
        <v>-6548.3839752861159</v>
      </c>
      <c r="AI13">
        <f t="shared" si="7"/>
        <v>7041.3010733840556</v>
      </c>
      <c r="AJ13">
        <f t="shared" si="8"/>
        <v>524.1104517912645</v>
      </c>
      <c r="AK13">
        <f t="shared" si="32"/>
        <v>1504.518230212751</v>
      </c>
      <c r="AL13">
        <f t="shared" si="9"/>
        <v>9069.9297553880715</v>
      </c>
      <c r="AN13">
        <f t="shared" si="10"/>
        <v>7318.8127366196868</v>
      </c>
      <c r="AO13">
        <f t="shared" si="11"/>
        <v>-365.94063683098437</v>
      </c>
      <c r="AP13">
        <f t="shared" si="12"/>
        <v>-18.417766842009108</v>
      </c>
      <c r="AQ13">
        <f t="shared" si="13"/>
        <v>-3341.4659330655404</v>
      </c>
      <c r="AR13">
        <f t="shared" si="14"/>
        <v>3592.9883998811529</v>
      </c>
      <c r="AS13">
        <f t="shared" si="15"/>
        <v>267.43960440218092</v>
      </c>
      <c r="AT13">
        <f t="shared" si="16"/>
        <v>767.71558157023162</v>
      </c>
      <c r="AU13">
        <f t="shared" si="17"/>
        <v>4628.143585853566</v>
      </c>
      <c r="AW13">
        <v>10</v>
      </c>
      <c r="AX13">
        <f>(R13*SUMPRODUCT(K14:$K$23, X14:$X$23)-$AZ$3*SUMPRODUCT(K13:$K$22, W14:$W$23))/Z13</f>
        <v>20711.303762830412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19868.892899453473</v>
      </c>
      <c r="P14">
        <f t="shared" si="30"/>
        <v>993.4446449726737</v>
      </c>
      <c r="Q14" s="5">
        <f t="shared" si="31"/>
        <v>50</v>
      </c>
      <c r="R14">
        <f t="shared" si="0"/>
        <v>250000</v>
      </c>
      <c r="S14">
        <f t="shared" si="1"/>
        <v>20596.742203220303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14951.043464115661</v>
      </c>
      <c r="AC14">
        <f t="shared" si="2"/>
        <v>14149.084134381692</v>
      </c>
      <c r="AE14">
        <f t="shared" si="3"/>
        <v>13649.082681018943</v>
      </c>
      <c r="AF14">
        <f t="shared" si="4"/>
        <v>-682.45413405094723</v>
      </c>
      <c r="AG14">
        <f t="shared" si="5"/>
        <v>-34.347869179450818</v>
      </c>
      <c r="AH14">
        <f t="shared" si="6"/>
        <v>-6925.5657733249009</v>
      </c>
      <c r="AI14">
        <f t="shared" si="7"/>
        <v>6006.7149044636426</v>
      </c>
      <c r="AJ14">
        <f t="shared" si="8"/>
        <v>801.95932973396884</v>
      </c>
      <c r="AK14">
        <f t="shared" si="32"/>
        <v>1434.9683413697001</v>
      </c>
      <c r="AL14">
        <f t="shared" si="9"/>
        <v>8243.6425755673117</v>
      </c>
      <c r="AN14">
        <f t="shared" si="10"/>
        <v>6624.2755970505632</v>
      </c>
      <c r="AO14">
        <f t="shared" si="11"/>
        <v>-331.21377985252821</v>
      </c>
      <c r="AP14">
        <f t="shared" si="12"/>
        <v>-16.66996654160025</v>
      </c>
      <c r="AQ14">
        <f t="shared" si="13"/>
        <v>-3361.1677370672883</v>
      </c>
      <c r="AR14">
        <f t="shared" si="14"/>
        <v>2915.2241135891459</v>
      </c>
      <c r="AS14">
        <f t="shared" si="15"/>
        <v>389.21294140678253</v>
      </c>
      <c r="AT14">
        <f t="shared" si="16"/>
        <v>696.42964208095805</v>
      </c>
      <c r="AU14">
        <f t="shared" si="17"/>
        <v>4000.8666970768868</v>
      </c>
      <c r="AW14">
        <v>11</v>
      </c>
      <c r="AX14">
        <f>(R14*SUMPRODUCT(K15:$K$23, X15:$X$23)-$AZ$3*SUMPRODUCT(K14:$K$22, W15:$W$23))/Z14</f>
        <v>20596.742203220303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19868.892899453473</v>
      </c>
      <c r="P15">
        <f t="shared" si="30"/>
        <v>993.4446449726737</v>
      </c>
      <c r="Q15" s="5">
        <f t="shared" si="31"/>
        <v>50</v>
      </c>
      <c r="R15">
        <f t="shared" si="0"/>
        <v>250000</v>
      </c>
      <c r="S15">
        <f t="shared" si="1"/>
        <v>20107.244421027797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14149.084134381692</v>
      </c>
      <c r="AC15">
        <f t="shared" si="2"/>
        <v>13085.494944128677</v>
      </c>
      <c r="AE15">
        <f t="shared" si="3"/>
        <v>12930.37932683283</v>
      </c>
      <c r="AF15">
        <f t="shared" si="4"/>
        <v>-646.51896634164154</v>
      </c>
      <c r="AG15">
        <f t="shared" si="5"/>
        <v>-32.539254683859362</v>
      </c>
      <c r="AH15">
        <f t="shared" si="6"/>
        <v>-7325.6790189847452</v>
      </c>
      <c r="AI15">
        <f t="shared" si="7"/>
        <v>4925.6420868225832</v>
      </c>
      <c r="AJ15">
        <f t="shared" si="8"/>
        <v>1063.5891902530147</v>
      </c>
      <c r="AK15">
        <f t="shared" si="32"/>
        <v>1371.8698192839026</v>
      </c>
      <c r="AL15">
        <f t="shared" si="9"/>
        <v>7361.1010963595008</v>
      </c>
      <c r="AN15">
        <f t="shared" si="10"/>
        <v>5965.8418791630993</v>
      </c>
      <c r="AO15">
        <f t="shared" si="11"/>
        <v>-298.29209395815502</v>
      </c>
      <c r="AP15">
        <f t="shared" si="12"/>
        <v>-15.013020376508244</v>
      </c>
      <c r="AQ15">
        <f t="shared" si="13"/>
        <v>-3379.9350800229363</v>
      </c>
      <c r="AR15">
        <f t="shared" si="14"/>
        <v>2272.6016848054996</v>
      </c>
      <c r="AS15">
        <f t="shared" si="15"/>
        <v>490.72071074273742</v>
      </c>
      <c r="AT15">
        <f t="shared" si="16"/>
        <v>632.95578681592303</v>
      </c>
      <c r="AU15">
        <f t="shared" si="17"/>
        <v>3396.2781823641603</v>
      </c>
      <c r="AW15">
        <v>12</v>
      </c>
      <c r="AX15">
        <f>(R15*SUMPRODUCT(K16:$K$23, X16:$X$23)-$AZ$3*SUMPRODUCT(K15:$K$22, W16:$W$23))/Z15</f>
        <v>20107.244421027797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19868.892899453473</v>
      </c>
      <c r="P16">
        <f t="shared" si="30"/>
        <v>993.4446449726737</v>
      </c>
      <c r="Q16" s="5">
        <f t="shared" si="31"/>
        <v>50</v>
      </c>
      <c r="R16">
        <f t="shared" si="0"/>
        <v>250000</v>
      </c>
      <c r="S16">
        <f t="shared" si="1"/>
        <v>19248.981711934823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13085.494944128677</v>
      </c>
      <c r="AC16">
        <f t="shared" si="2"/>
        <v>11810.008106061532</v>
      </c>
      <c r="AE16">
        <f t="shared" si="3"/>
        <v>12190.348025294465</v>
      </c>
      <c r="AF16">
        <f t="shared" si="4"/>
        <v>-609.51740126472328</v>
      </c>
      <c r="AG16">
        <f t="shared" si="5"/>
        <v>-30.676968482803034</v>
      </c>
      <c r="AH16">
        <f t="shared" si="6"/>
        <v>-7684.4682710886736</v>
      </c>
      <c r="AI16">
        <f t="shared" si="7"/>
        <v>3865.6853844582638</v>
      </c>
      <c r="AJ16">
        <f t="shared" si="8"/>
        <v>1275.4868380671451</v>
      </c>
      <c r="AK16">
        <f t="shared" si="32"/>
        <v>1349.2480085782656</v>
      </c>
      <c r="AL16">
        <f t="shared" si="9"/>
        <v>6490.4202311036743</v>
      </c>
      <c r="AN16">
        <f t="shared" si="10"/>
        <v>5332.7058825170971</v>
      </c>
      <c r="AO16">
        <f t="shared" si="11"/>
        <v>-266.63529412585484</v>
      </c>
      <c r="AP16">
        <f t="shared" si="12"/>
        <v>-13.419735839090917</v>
      </c>
      <c r="AQ16">
        <f t="shared" si="13"/>
        <v>-3361.5946868966184</v>
      </c>
      <c r="AR16">
        <f t="shared" si="14"/>
        <v>1691.0561656555324</v>
      </c>
      <c r="AS16">
        <f t="shared" si="15"/>
        <v>557.96570781411265</v>
      </c>
      <c r="AT16">
        <f t="shared" si="16"/>
        <v>590.2327626241821</v>
      </c>
      <c r="AU16">
        <f t="shared" si="17"/>
        <v>2839.2546360938272</v>
      </c>
      <c r="AW16">
        <v>13</v>
      </c>
      <c r="AX16">
        <f>(R16*SUMPRODUCT(K17:$K$23, X17:$X$23)-$AZ$3*SUMPRODUCT(K16:$K$22, W17:$W$23))/Z16</f>
        <v>19248.981711934823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19868.892899453473</v>
      </c>
      <c r="P17">
        <f t="shared" si="30"/>
        <v>993.4446449726737</v>
      </c>
      <c r="Q17" s="5">
        <f t="shared" si="31"/>
        <v>50</v>
      </c>
      <c r="R17">
        <f t="shared" si="0"/>
        <v>250000</v>
      </c>
      <c r="S17">
        <f t="shared" si="1"/>
        <v>18042.607593761786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11810.008106061532</v>
      </c>
      <c r="AC17">
        <f t="shared" si="2"/>
        <v>10382.491216770146</v>
      </c>
      <c r="AE17">
        <f t="shared" si="3"/>
        <v>11433.414208201619</v>
      </c>
      <c r="AF17">
        <f t="shared" si="4"/>
        <v>-571.67071041008091</v>
      </c>
      <c r="AG17">
        <f t="shared" si="5"/>
        <v>-28.772147160036564</v>
      </c>
      <c r="AH17">
        <f t="shared" si="6"/>
        <v>-7990.2581896922029</v>
      </c>
      <c r="AI17">
        <f t="shared" si="7"/>
        <v>2842.7131609392991</v>
      </c>
      <c r="AJ17">
        <f t="shared" si="8"/>
        <v>1427.5168892913862</v>
      </c>
      <c r="AK17">
        <f t="shared" si="32"/>
        <v>1398.8470739577344</v>
      </c>
      <c r="AL17">
        <f t="shared" si="9"/>
        <v>5669.0771241884195</v>
      </c>
      <c r="AN17">
        <f t="shared" si="10"/>
        <v>4710.9191071664955</v>
      </c>
      <c r="AO17">
        <f t="shared" si="11"/>
        <v>-235.54595535832479</v>
      </c>
      <c r="AP17">
        <f t="shared" si="12"/>
        <v>-11.85501157766087</v>
      </c>
      <c r="AQ17">
        <f t="shared" si="13"/>
        <v>-3292.2326867168808</v>
      </c>
      <c r="AR17">
        <f t="shared" si="14"/>
        <v>1171.2854535136296</v>
      </c>
      <c r="AS17">
        <f t="shared" si="15"/>
        <v>588.18096389280072</v>
      </c>
      <c r="AT17">
        <f t="shared" si="16"/>
        <v>576.36811618215347</v>
      </c>
      <c r="AU17">
        <f t="shared" si="17"/>
        <v>2335.8345335885838</v>
      </c>
      <c r="AW17">
        <v>14</v>
      </c>
      <c r="AX17">
        <f>(R17*SUMPRODUCT(K18:$K$23, X18:$X$23)-$AZ$3*SUMPRODUCT(K17:$K$22, W18:$W$23))/Z17</f>
        <v>18042.607593761786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19868.892899453473</v>
      </c>
      <c r="P18">
        <f t="shared" si="30"/>
        <v>993.4446449726737</v>
      </c>
      <c r="Q18" s="5">
        <f t="shared" si="31"/>
        <v>50</v>
      </c>
      <c r="R18">
        <f t="shared" si="0"/>
        <v>250000</v>
      </c>
      <c r="S18">
        <f t="shared" si="1"/>
        <v>16477.024149758407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10382.491216770146</v>
      </c>
      <c r="AC18">
        <f t="shared" si="2"/>
        <v>8840.927693569698</v>
      </c>
      <c r="AE18">
        <f t="shared" si="3"/>
        <v>10660.872004482928</v>
      </c>
      <c r="AF18">
        <f t="shared" si="4"/>
        <v>-533.04360022414642</v>
      </c>
      <c r="AG18">
        <f t="shared" si="5"/>
        <v>-26.82804738651587</v>
      </c>
      <c r="AH18">
        <f t="shared" si="6"/>
        <v>-8281.891509601659</v>
      </c>
      <c r="AI18">
        <f t="shared" si="7"/>
        <v>1819.1088472706069</v>
      </c>
      <c r="AJ18">
        <f t="shared" si="8"/>
        <v>1541.5635232004479</v>
      </c>
      <c r="AK18">
        <f t="shared" si="32"/>
        <v>1437.7734054341274</v>
      </c>
      <c r="AL18">
        <f t="shared" si="9"/>
        <v>4798.445775905182</v>
      </c>
      <c r="AN18">
        <f t="shared" si="10"/>
        <v>4104.8574005962746</v>
      </c>
      <c r="AO18">
        <f t="shared" si="11"/>
        <v>-205.24287002981376</v>
      </c>
      <c r="AP18">
        <f t="shared" si="12"/>
        <v>-10.329859397221842</v>
      </c>
      <c r="AQ18">
        <f t="shared" si="13"/>
        <v>-3188.8558121538667</v>
      </c>
      <c r="AR18">
        <f t="shared" si="14"/>
        <v>700.42885901537306</v>
      </c>
      <c r="AS18">
        <f t="shared" si="15"/>
        <v>593.5629312534403</v>
      </c>
      <c r="AT18">
        <f t="shared" si="16"/>
        <v>553.59963061136455</v>
      </c>
      <c r="AU18">
        <f t="shared" si="17"/>
        <v>1847.5914208801778</v>
      </c>
      <c r="AW18">
        <v>15</v>
      </c>
      <c r="AX18">
        <f>(R18*SUMPRODUCT(K19:$K$23, X19:$X$23)-$AZ$3*SUMPRODUCT(K18:$K$22, W19:$W$23))/Z18</f>
        <v>16477.024149758407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19868.892899453473</v>
      </c>
      <c r="P19">
        <f t="shared" si="30"/>
        <v>993.4446449726737</v>
      </c>
      <c r="Q19" s="5">
        <f t="shared" si="31"/>
        <v>50</v>
      </c>
      <c r="R19">
        <f t="shared" si="0"/>
        <v>250000</v>
      </c>
      <c r="S19">
        <f t="shared" si="1"/>
        <v>14505.515826242583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8840.927693569698</v>
      </c>
      <c r="AC19">
        <f t="shared" si="2"/>
        <v>7209.1449953093597</v>
      </c>
      <c r="AE19">
        <f t="shared" si="3"/>
        <v>9874.7077680129678</v>
      </c>
      <c r="AF19">
        <f t="shared" si="4"/>
        <v>-493.73538840064839</v>
      </c>
      <c r="AG19">
        <f t="shared" si="5"/>
        <v>-24.849667814870017</v>
      </c>
      <c r="AH19">
        <f t="shared" si="6"/>
        <v>-8550.4954889034543</v>
      </c>
      <c r="AI19">
        <f t="shared" si="7"/>
        <v>805.62722289399608</v>
      </c>
      <c r="AJ19">
        <f t="shared" si="8"/>
        <v>1631.7826982603383</v>
      </c>
      <c r="AK19">
        <f t="shared" si="32"/>
        <v>1337.4874653715601</v>
      </c>
      <c r="AL19">
        <f t="shared" si="9"/>
        <v>3774.8973865258945</v>
      </c>
      <c r="AN19">
        <f t="shared" si="10"/>
        <v>3542.1586302479177</v>
      </c>
      <c r="AO19">
        <f t="shared" si="11"/>
        <v>-177.10793151239588</v>
      </c>
      <c r="AP19">
        <f t="shared" si="12"/>
        <v>-8.9138298952362636</v>
      </c>
      <c r="AQ19">
        <f t="shared" si="13"/>
        <v>-3067.1501476756903</v>
      </c>
      <c r="AR19">
        <f t="shared" si="14"/>
        <v>288.98672116459574</v>
      </c>
      <c r="AS19">
        <f t="shared" si="15"/>
        <v>585.33713636116795</v>
      </c>
      <c r="AT19">
        <f t="shared" si="16"/>
        <v>479.77042760300378</v>
      </c>
      <c r="AU19">
        <f t="shared" si="17"/>
        <v>1354.0942851287675</v>
      </c>
      <c r="AW19">
        <v>16</v>
      </c>
      <c r="AX19">
        <f>(R19*SUMPRODUCT(K20:$K$23, X20:$X$23)-$AZ$3*SUMPRODUCT(K19:$K$22, W20:$W$23))/Z19</f>
        <v>14505.515826242583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19868.892899453473</v>
      </c>
      <c r="P20">
        <f t="shared" si="30"/>
        <v>993.4446449726737</v>
      </c>
      <c r="Q20" s="5">
        <f t="shared" si="31"/>
        <v>50</v>
      </c>
      <c r="R20">
        <f t="shared" si="0"/>
        <v>250000</v>
      </c>
      <c r="S20">
        <f t="shared" si="1"/>
        <v>11939.588915459233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7209.1449953093597</v>
      </c>
      <c r="AC20">
        <f t="shared" si="2"/>
        <v>5454.3826943744443</v>
      </c>
      <c r="AE20">
        <f t="shared" si="3"/>
        <v>9076.7401084336198</v>
      </c>
      <c r="AF20">
        <f t="shared" si="4"/>
        <v>-453.83700542168106</v>
      </c>
      <c r="AG20">
        <f t="shared" si="5"/>
        <v>-22.841584969948908</v>
      </c>
      <c r="AH20">
        <f t="shared" si="6"/>
        <v>-8797.9308338620503</v>
      </c>
      <c r="AI20">
        <f t="shared" si="7"/>
        <v>-197.86931582006036</v>
      </c>
      <c r="AJ20">
        <f t="shared" si="8"/>
        <v>1754.7623009349154</v>
      </c>
      <c r="AK20">
        <f t="shared" si="32"/>
        <v>859.68021173884654</v>
      </c>
      <c r="AL20">
        <f t="shared" si="9"/>
        <v>2416.5731968537016</v>
      </c>
      <c r="AN20">
        <f t="shared" si="10"/>
        <v>3088.2286566932239</v>
      </c>
      <c r="AO20">
        <f t="shared" si="11"/>
        <v>-154.41143283466121</v>
      </c>
      <c r="AP20">
        <f t="shared" si="12"/>
        <v>-7.7715166927548625</v>
      </c>
      <c r="AQ20">
        <f t="shared" si="13"/>
        <v>-2993.3678607248839</v>
      </c>
      <c r="AR20">
        <f t="shared" si="14"/>
        <v>-67.322153559076</v>
      </c>
      <c r="AS20">
        <f t="shared" si="15"/>
        <v>597.03232203343589</v>
      </c>
      <c r="AT20">
        <f t="shared" si="16"/>
        <v>292.4936743553144</v>
      </c>
      <c r="AU20">
        <f t="shared" si="17"/>
        <v>822.20384282967427</v>
      </c>
      <c r="AW20">
        <v>17</v>
      </c>
      <c r="AX20">
        <f>(R20*SUMPRODUCT(K21:$K$23, X21:$X$23)-$AZ$3*SUMPRODUCT(K20:$K$22, W21:$W$23))/Z20</f>
        <v>11939.588915459233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19868.892899453473</v>
      </c>
      <c r="P21">
        <f t="shared" si="30"/>
        <v>993.4446449726737</v>
      </c>
      <c r="Q21" s="5">
        <f t="shared" si="31"/>
        <v>50</v>
      </c>
      <c r="R21">
        <f t="shared" si="0"/>
        <v>250000</v>
      </c>
      <c r="S21">
        <f t="shared" si="1"/>
        <v>8687.501165219941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5454.3826943744443</v>
      </c>
      <c r="AC21">
        <f t="shared" si="2"/>
        <v>3615.6542120668137</v>
      </c>
      <c r="AE21">
        <f t="shared" si="3"/>
        <v>8269.2416305643874</v>
      </c>
      <c r="AF21">
        <f t="shared" si="4"/>
        <v>-413.46208152821936</v>
      </c>
      <c r="AG21">
        <f t="shared" si="5"/>
        <v>-20.809517853890707</v>
      </c>
      <c r="AH21">
        <f t="shared" si="6"/>
        <v>-9018.2563317935546</v>
      </c>
      <c r="AI21">
        <f t="shared" si="7"/>
        <v>-1183.2863006112775</v>
      </c>
      <c r="AJ21">
        <f t="shared" si="8"/>
        <v>1838.7284823076307</v>
      </c>
      <c r="AK21">
        <f t="shared" si="32"/>
        <v>682.81132308696442</v>
      </c>
      <c r="AL21">
        <f t="shared" si="9"/>
        <v>1338.2535047833176</v>
      </c>
      <c r="AN21">
        <f t="shared" si="10"/>
        <v>2676.1999975989575</v>
      </c>
      <c r="AO21">
        <f t="shared" si="11"/>
        <v>-133.80999987994787</v>
      </c>
      <c r="AP21">
        <f t="shared" si="12"/>
        <v>-6.7346480026387638</v>
      </c>
      <c r="AQ21">
        <f t="shared" si="13"/>
        <v>-2918.6059195908956</v>
      </c>
      <c r="AR21">
        <f t="shared" si="14"/>
        <v>-382.95056987452517</v>
      </c>
      <c r="AS21">
        <f t="shared" si="15"/>
        <v>595.07333075729264</v>
      </c>
      <c r="AT21">
        <f t="shared" si="16"/>
        <v>220.98031994273174</v>
      </c>
      <c r="AU21">
        <f t="shared" si="17"/>
        <v>433.10308082549921</v>
      </c>
      <c r="AW21">
        <v>18</v>
      </c>
      <c r="AX21">
        <f>(R21*SUMPRODUCT(K22:$K$23, X22:$X$23)-$AZ$3*SUMPRODUCT(K21:$K$22, W22:$W$23))/Z21</f>
        <v>8687.501165219941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19868.892899453473</v>
      </c>
      <c r="P22">
        <f t="shared" si="30"/>
        <v>993.4446449726737</v>
      </c>
      <c r="Q22" s="5">
        <f t="shared" si="31"/>
        <v>50</v>
      </c>
      <c r="R22">
        <f t="shared" si="0"/>
        <v>250000</v>
      </c>
      <c r="S22">
        <f t="shared" si="1"/>
        <v>4718.4612107792336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3615.6542120668137</v>
      </c>
      <c r="AC22">
        <f t="shared" si="2"/>
        <v>1770.6130425129488</v>
      </c>
      <c r="AE22">
        <f t="shared" si="3"/>
        <v>7455.8461618158335</v>
      </c>
      <c r="AF22">
        <f t="shared" si="4"/>
        <v>-372.79230809079172</v>
      </c>
      <c r="AG22">
        <f t="shared" si="5"/>
        <v>-18.762610980758065</v>
      </c>
      <c r="AH22">
        <f t="shared" si="6"/>
        <v>-9194.0584729686707</v>
      </c>
      <c r="AI22">
        <f t="shared" si="7"/>
        <v>-2129.7672302243873</v>
      </c>
      <c r="AJ22">
        <f t="shared" si="8"/>
        <v>1845.0411695538648</v>
      </c>
      <c r="AK22">
        <f t="shared" si="32"/>
        <v>748.90956460542998</v>
      </c>
      <c r="AL22">
        <f t="shared" si="9"/>
        <v>464.18350393490755</v>
      </c>
      <c r="AN22">
        <f t="shared" si="10"/>
        <v>2255.1012435666667</v>
      </c>
      <c r="AO22">
        <f t="shared" si="11"/>
        <v>-112.75506217833333</v>
      </c>
      <c r="AP22">
        <f t="shared" si="12"/>
        <v>-5.6749544501009836</v>
      </c>
      <c r="AQ22">
        <f t="shared" si="13"/>
        <v>-2780.8423411416993</v>
      </c>
      <c r="AR22">
        <f t="shared" si="14"/>
        <v>-644.17111420346725</v>
      </c>
      <c r="AS22">
        <f t="shared" si="15"/>
        <v>558.05264024912321</v>
      </c>
      <c r="AT22">
        <f t="shared" si="16"/>
        <v>226.51579093865865</v>
      </c>
      <c r="AU22">
        <f t="shared" si="17"/>
        <v>140.39731698431456</v>
      </c>
      <c r="AW22">
        <v>19</v>
      </c>
      <c r="AX22">
        <f>(R22*SUMPRODUCT(K23:$K$23, X23:$X$23)-$AZ$3*SUMPRODUCT(K22:$K$22, W23:$W$23))/Z22</f>
        <v>4718.4612107792336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19868.892899453473</v>
      </c>
      <c r="P23">
        <f t="shared" si="30"/>
        <v>993.4446449726737</v>
      </c>
      <c r="Q23" s="5">
        <f t="shared" si="31"/>
        <v>50</v>
      </c>
      <c r="R23">
        <f t="shared" si="0"/>
        <v>250000</v>
      </c>
      <c r="S23">
        <f t="shared" si="1"/>
        <v>5299.0370473647663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1770.6130425129488</v>
      </c>
      <c r="AC23">
        <f t="shared" si="2"/>
        <v>1770.6130425129491</v>
      </c>
      <c r="AE23">
        <f t="shared" si="3"/>
        <v>6638.9648899625008</v>
      </c>
      <c r="AF23">
        <f t="shared" si="4"/>
        <v>-331.94824449812506</v>
      </c>
      <c r="AG23">
        <f t="shared" si="5"/>
        <v>-16.706932096214373</v>
      </c>
      <c r="AH23">
        <f t="shared" si="6"/>
        <v>-9340.2638736805584</v>
      </c>
      <c r="AI23">
        <f t="shared" si="7"/>
        <v>-3049.9541603123971</v>
      </c>
      <c r="AJ23">
        <f t="shared" si="8"/>
        <v>0</v>
      </c>
      <c r="AK23">
        <f t="shared" si="32"/>
        <v>839.26572458084411</v>
      </c>
      <c r="AL23">
        <f t="shared" si="9"/>
        <v>-2210.688435731553</v>
      </c>
      <c r="AN23">
        <f t="shared" si="10"/>
        <v>1819.0295092233646</v>
      </c>
      <c r="AO23">
        <f t="shared" si="11"/>
        <v>-90.951475461168243</v>
      </c>
      <c r="AP23">
        <f t="shared" si="12"/>
        <v>-4.5775814445942293</v>
      </c>
      <c r="AQ23">
        <f t="shared" si="13"/>
        <v>-2559.1663597807992</v>
      </c>
      <c r="AR23">
        <f t="shared" si="14"/>
        <v>-835.6659074631973</v>
      </c>
      <c r="AS23">
        <f t="shared" si="15"/>
        <v>0</v>
      </c>
      <c r="AT23">
        <f t="shared" si="16"/>
        <v>229.95288337801517</v>
      </c>
      <c r="AU23">
        <f t="shared" si="17"/>
        <v>-605.71302408518204</v>
      </c>
      <c r="AW23">
        <v>20</v>
      </c>
      <c r="AX23">
        <f>(R23*SUMPRODUCT(K$23:$K24, X$23:$X24)-$AZ$3*SUMPRODUCT(K$22:$K23, W$23:$W24))/Z23</f>
        <v>5299.0370473647663</v>
      </c>
    </row>
    <row r="25" spans="5:50" x14ac:dyDescent="0.25">
      <c r="AN25" s="6">
        <f t="shared" ref="AN25:AU25" si="33">SUM(AN3:AN23)</f>
        <v>159350.40179875729</v>
      </c>
      <c r="AO25" s="6">
        <f t="shared" si="33"/>
        <v>-22869.189764527975</v>
      </c>
      <c r="AP25" s="6">
        <f t="shared" si="33"/>
        <v>-2870.9129368886156</v>
      </c>
      <c r="AQ25" s="6">
        <f t="shared" si="33"/>
        <v>-61460.831248805975</v>
      </c>
      <c r="AR25" s="6">
        <f t="shared" si="33"/>
        <v>72149.467848534769</v>
      </c>
      <c r="AS25" s="6">
        <f t="shared" si="33"/>
        <v>-7247.0598904724529</v>
      </c>
      <c r="AT25" s="6">
        <f t="shared" si="33"/>
        <v>16151.138187660006</v>
      </c>
      <c r="AU25" s="7">
        <f t="shared" si="33"/>
        <v>81053.546145722314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1269.3097926379219</v>
      </c>
      <c r="K3">
        <v>1</v>
      </c>
      <c r="L3" s="2">
        <v>0</v>
      </c>
      <c r="O3">
        <f>$C$3</f>
        <v>1269.3097926379219</v>
      </c>
      <c r="P3">
        <f>O3*B5</f>
        <v>1015.4478341103376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1269.3097926379219</v>
      </c>
      <c r="AF3">
        <f t="shared" ref="AF3:AF23" si="4">-$Z3*P3</f>
        <v>-1015.4478341103376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-2266.0462454724156</v>
      </c>
      <c r="AJ3">
        <f t="shared" ref="AJ3:AJ23" si="8">AB3-AC3</f>
        <v>0</v>
      </c>
      <c r="AL3">
        <f t="shared" ref="AL3:AL23" si="9">SUM(AI3:AK3)</f>
        <v>-2266.0462454724156</v>
      </c>
      <c r="AN3">
        <f t="shared" ref="AN3:AN23" si="10">AE3*$K3</f>
        <v>1269.3097926379219</v>
      </c>
      <c r="AO3">
        <f t="shared" ref="AO3:AO23" si="11">AF3*$K3</f>
        <v>-1015.4478341103376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-2266.0462454724156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-2266.0462454724156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657.03742703730222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88.604725425838808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87.611120629571815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-87.611120629571815</v>
      </c>
      <c r="AK4">
        <f>G4*MAX(0, SUM(AB4, AE4:AF4))</f>
        <v>0</v>
      </c>
      <c r="AL4">
        <f t="shared" si="9"/>
        <v>-694.56262062957171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-569.42630640773041</v>
      </c>
      <c r="AR4">
        <f t="shared" si="14"/>
        <v>-569.42630640773041</v>
      </c>
      <c r="AS4">
        <f t="shared" si="15"/>
        <v>-82.194502889175155</v>
      </c>
      <c r="AT4">
        <f t="shared" si="16"/>
        <v>0</v>
      </c>
      <c r="AU4">
        <f t="shared" si="17"/>
        <v>-651.62080929690558</v>
      </c>
      <c r="AW4">
        <v>1</v>
      </c>
      <c r="AX4">
        <f>(R4*SUMPRODUCT(K5:$K$23, X5:$X$23)-$AZ$3*SUMPRODUCT(K4:$K$22, W5:$W$23))/Z4</f>
        <v>88.604725425838808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1269.3097926379219</v>
      </c>
      <c r="P5">
        <f t="shared" ref="P5:P23" si="30">O5*$C$5</f>
        <v>63.465489631896098</v>
      </c>
      <c r="Q5" s="5">
        <f t="shared" ref="Q5:Q23" si="31">$C$8</f>
        <v>50</v>
      </c>
      <c r="R5">
        <f t="shared" si="0"/>
        <v>500000</v>
      </c>
      <c r="S5">
        <f t="shared" si="1"/>
        <v>179.40602537603226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87.611120629571815</v>
      </c>
      <c r="AC5">
        <f t="shared" si="2"/>
        <v>175.40346980665799</v>
      </c>
      <c r="AE5">
        <f t="shared" si="3"/>
        <v>1240.9914406252981</v>
      </c>
      <c r="AF5">
        <f t="shared" si="4"/>
        <v>-62.049572031264908</v>
      </c>
      <c r="AG5">
        <f t="shared" si="5"/>
        <v>-48.884498009198694</v>
      </c>
      <c r="AH5">
        <f t="shared" si="6"/>
        <v>-604.13792301298156</v>
      </c>
      <c r="AI5">
        <f t="shared" si="7"/>
        <v>525.91944757185286</v>
      </c>
      <c r="AJ5">
        <f t="shared" si="8"/>
        <v>-87.79234917708618</v>
      </c>
      <c r="AK5">
        <f>G5*SUM(AB5, AE5:AF5)</f>
        <v>51.928672558167804</v>
      </c>
      <c r="AL5">
        <f t="shared" si="9"/>
        <v>490.05577095293449</v>
      </c>
      <c r="AN5">
        <f t="shared" si="10"/>
        <v>1071.6736855518961</v>
      </c>
      <c r="AO5">
        <f t="shared" si="11"/>
        <v>-53.583684277594813</v>
      </c>
      <c r="AP5">
        <f t="shared" si="12"/>
        <v>-42.214819887456635</v>
      </c>
      <c r="AQ5">
        <f t="shared" si="13"/>
        <v>-521.71086225281692</v>
      </c>
      <c r="AR5">
        <f t="shared" si="14"/>
        <v>454.16431913402778</v>
      </c>
      <c r="AS5">
        <f t="shared" si="15"/>
        <v>-75.814181569584775</v>
      </c>
      <c r="AT5">
        <f t="shared" si="16"/>
        <v>44.843654907231794</v>
      </c>
      <c r="AU5">
        <f t="shared" si="17"/>
        <v>423.19379247167484</v>
      </c>
      <c r="AW5">
        <v>2</v>
      </c>
      <c r="AX5">
        <f>(R5*SUMPRODUCT(K6:$K$23, X6:$X$23)-$AZ$3*SUMPRODUCT(K5:$K$22, W6:$W$23))/Z5</f>
        <v>179.40602537603226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1269.3097926379219</v>
      </c>
      <c r="P6">
        <f t="shared" si="30"/>
        <v>63.465489631896098</v>
      </c>
      <c r="Q6" s="5">
        <f t="shared" si="31"/>
        <v>50</v>
      </c>
      <c r="R6">
        <f t="shared" si="0"/>
        <v>500000</v>
      </c>
      <c r="S6">
        <f t="shared" si="1"/>
        <v>270.09276949163575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175.40346980665799</v>
      </c>
      <c r="AC6">
        <f t="shared" si="2"/>
        <v>261.10100024819167</v>
      </c>
      <c r="AE6">
        <f t="shared" si="3"/>
        <v>1227.0526793678182</v>
      </c>
      <c r="AF6">
        <f t="shared" si="4"/>
        <v>-61.352633968390911</v>
      </c>
      <c r="AG6">
        <f t="shared" si="5"/>
        <v>-48.335429478477295</v>
      </c>
      <c r="AH6">
        <f t="shared" si="6"/>
        <v>-602.23550629420379</v>
      </c>
      <c r="AI6">
        <f t="shared" si="7"/>
        <v>515.12910962674641</v>
      </c>
      <c r="AJ6">
        <f t="shared" si="8"/>
        <v>-85.697530441533672</v>
      </c>
      <c r="AK6">
        <f>G6*SUM(AB6, AE6:AF6)</f>
        <v>78.454555639556006</v>
      </c>
      <c r="AL6">
        <f t="shared" si="9"/>
        <v>507.88613482476876</v>
      </c>
      <c r="AN6">
        <f t="shared" si="10"/>
        <v>955.66079894428162</v>
      </c>
      <c r="AO6">
        <f t="shared" si="11"/>
        <v>-47.783039947214085</v>
      </c>
      <c r="AP6">
        <f t="shared" si="12"/>
        <v>-37.644899790704187</v>
      </c>
      <c r="AQ6">
        <f t="shared" si="13"/>
        <v>-469.03680239241993</v>
      </c>
      <c r="AR6">
        <f t="shared" si="14"/>
        <v>401.19605681394358</v>
      </c>
      <c r="AS6">
        <f t="shared" si="15"/>
        <v>-66.743483622481463</v>
      </c>
      <c r="AT6">
        <f t="shared" si="16"/>
        <v>61.102464942209778</v>
      </c>
      <c r="AU6">
        <f t="shared" si="17"/>
        <v>395.55503813367193</v>
      </c>
      <c r="AW6">
        <v>3</v>
      </c>
      <c r="AX6">
        <f>(R6*SUMPRODUCT(K7:$K$23, X7:$X$23)-$AZ$3*SUMPRODUCT(K6:$K$22, W7:$W$23))/Z6</f>
        <v>270.09276949163575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1269.3097926379219</v>
      </c>
      <c r="P7">
        <f t="shared" si="30"/>
        <v>63.465489631896098</v>
      </c>
      <c r="Q7" s="5">
        <f t="shared" si="31"/>
        <v>50</v>
      </c>
      <c r="R7">
        <f t="shared" si="0"/>
        <v>500000</v>
      </c>
      <c r="S7">
        <f t="shared" si="1"/>
        <v>347.76483865420454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261.10100024819167</v>
      </c>
      <c r="AC7">
        <f t="shared" si="2"/>
        <v>332.40770270950725</v>
      </c>
      <c r="AE7">
        <f t="shared" si="3"/>
        <v>1213.2576537359248</v>
      </c>
      <c r="AF7">
        <f t="shared" si="4"/>
        <v>-60.662882686796237</v>
      </c>
      <c r="AG7">
        <f t="shared" si="5"/>
        <v>-47.792022907760455</v>
      </c>
      <c r="AH7">
        <f t="shared" si="6"/>
        <v>-600.52275932066539</v>
      </c>
      <c r="AI7">
        <f t="shared" si="7"/>
        <v>504.2799888207029</v>
      </c>
      <c r="AJ7">
        <f t="shared" si="8"/>
        <v>-71.306702461315581</v>
      </c>
      <c r="AK7">
        <f>G7*SUM(AB7, AE7:AF7)</f>
        <v>69.412462370698421</v>
      </c>
      <c r="AL7">
        <f t="shared" si="9"/>
        <v>502.38574873008577</v>
      </c>
      <c r="AN7">
        <f t="shared" si="10"/>
        <v>855.36061490776228</v>
      </c>
      <c r="AO7">
        <f t="shared" si="11"/>
        <v>-42.76803074538811</v>
      </c>
      <c r="AP7">
        <f t="shared" si="12"/>
        <v>-33.693926410593718</v>
      </c>
      <c r="AQ7">
        <f t="shared" si="13"/>
        <v>-423.37545952991235</v>
      </c>
      <c r="AR7">
        <f t="shared" si="14"/>
        <v>355.5231982218682</v>
      </c>
      <c r="AS7">
        <f t="shared" si="15"/>
        <v>-50.272046235639358</v>
      </c>
      <c r="AT7">
        <f t="shared" si="16"/>
        <v>48.936585162136922</v>
      </c>
      <c r="AU7">
        <f t="shared" si="17"/>
        <v>354.18773714836578</v>
      </c>
      <c r="AW7">
        <v>4</v>
      </c>
      <c r="AX7">
        <f>(R7*SUMPRODUCT(K8:$K$23, X8:$X$23)-$AZ$3*SUMPRODUCT(K7:$K$22, W8:$W$23))/Z7</f>
        <v>347.76483865420454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1269.3097926379219</v>
      </c>
      <c r="P8">
        <f t="shared" si="30"/>
        <v>63.465489631896098</v>
      </c>
      <c r="Q8" s="5">
        <f t="shared" si="31"/>
        <v>50</v>
      </c>
      <c r="R8">
        <f t="shared" si="0"/>
        <v>500000</v>
      </c>
      <c r="S8">
        <f t="shared" si="1"/>
        <v>402.79525005081098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332.40770270950725</v>
      </c>
      <c r="AC8">
        <f t="shared" si="2"/>
        <v>380.67445838170579</v>
      </c>
      <c r="AE8">
        <f t="shared" si="3"/>
        <v>1199.6015786434505</v>
      </c>
      <c r="AF8">
        <f t="shared" si="4"/>
        <v>-59.980078932172525</v>
      </c>
      <c r="AG8">
        <f t="shared" si="5"/>
        <v>-47.25408980538937</v>
      </c>
      <c r="AH8">
        <f t="shared" si="6"/>
        <v>-600.1287329348097</v>
      </c>
      <c r="AI8">
        <f t="shared" si="7"/>
        <v>492.2386769710788</v>
      </c>
      <c r="AJ8">
        <f t="shared" si="8"/>
        <v>-48.266755672198542</v>
      </c>
      <c r="AK8">
        <f t="shared" ref="AK8:AK23" si="32">G8*SUM(AB8:AB8, AE8:AF8)</f>
        <v>31.354222011562722</v>
      </c>
      <c r="AL8">
        <f t="shared" si="9"/>
        <v>475.326143310443</v>
      </c>
      <c r="AN8">
        <f t="shared" si="10"/>
        <v>788.56216758629307</v>
      </c>
      <c r="AO8">
        <f t="shared" si="11"/>
        <v>-39.428108379314658</v>
      </c>
      <c r="AP8">
        <f t="shared" si="12"/>
        <v>-31.062636251607138</v>
      </c>
      <c r="AQ8">
        <f t="shared" si="13"/>
        <v>-394.49665863981556</v>
      </c>
      <c r="AR8">
        <f t="shared" si="14"/>
        <v>323.57476431555568</v>
      </c>
      <c r="AS8">
        <f t="shared" si="15"/>
        <v>-31.728315594806002</v>
      </c>
      <c r="AT8">
        <f t="shared" si="16"/>
        <v>20.610804214161956</v>
      </c>
      <c r="AU8">
        <f t="shared" si="17"/>
        <v>312.45725293491165</v>
      </c>
      <c r="AW8">
        <v>5</v>
      </c>
      <c r="AX8">
        <f>(R8*SUMPRODUCT(K9:$K$23, X9:$X$23)-$AZ$3*SUMPRODUCT(K8:$K$22, W9:$W$23))/Z8</f>
        <v>402.79525005081098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1269.3097926379219</v>
      </c>
      <c r="P9">
        <f t="shared" si="30"/>
        <v>63.465489631896098</v>
      </c>
      <c r="Q9" s="5">
        <f t="shared" si="31"/>
        <v>50</v>
      </c>
      <c r="R9">
        <f t="shared" si="0"/>
        <v>500000</v>
      </c>
      <c r="S9">
        <f t="shared" si="1"/>
        <v>440.89636679982107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380.67445838170579</v>
      </c>
      <c r="AC9">
        <f t="shared" si="2"/>
        <v>411.9843562459946</v>
      </c>
      <c r="AE9">
        <f t="shared" si="3"/>
        <v>1186.0741370865007</v>
      </c>
      <c r="AF9">
        <f t="shared" si="4"/>
        <v>-59.303706854325043</v>
      </c>
      <c r="AG9">
        <f t="shared" si="5"/>
        <v>-46.721223769240844</v>
      </c>
      <c r="AH9">
        <f t="shared" si="6"/>
        <v>-603.25138094637737</v>
      </c>
      <c r="AI9">
        <f t="shared" si="7"/>
        <v>476.7978255165574</v>
      </c>
      <c r="AJ9">
        <f t="shared" si="8"/>
        <v>-31.309897864288814</v>
      </c>
      <c r="AK9">
        <f t="shared" si="32"/>
        <v>8.8939248428218995</v>
      </c>
      <c r="AL9">
        <f t="shared" si="9"/>
        <v>454.38185249509047</v>
      </c>
      <c r="AN9">
        <f t="shared" si="10"/>
        <v>740.99017105544908</v>
      </c>
      <c r="AO9">
        <f t="shared" si="11"/>
        <v>-37.049508552772458</v>
      </c>
      <c r="AP9">
        <f t="shared" si="12"/>
        <v>-29.188704576031778</v>
      </c>
      <c r="AQ9">
        <f t="shared" si="13"/>
        <v>-376.8763941307422</v>
      </c>
      <c r="AR9">
        <f t="shared" si="14"/>
        <v>297.87556379590256</v>
      </c>
      <c r="AS9">
        <f t="shared" si="15"/>
        <v>-19.560604053957213</v>
      </c>
      <c r="AT9">
        <f t="shared" si="16"/>
        <v>5.556407213148999</v>
      </c>
      <c r="AU9">
        <f t="shared" si="17"/>
        <v>283.87136695509435</v>
      </c>
      <c r="AW9">
        <v>6</v>
      </c>
      <c r="AX9">
        <f>(R9*SUMPRODUCT(K10:$K$23, X10:$X$23)-$AZ$3*SUMPRODUCT(K9:$K$22, W10:$W$23))/Z9</f>
        <v>440.89636679982107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1269.3097926379219</v>
      </c>
      <c r="P10">
        <f t="shared" si="30"/>
        <v>63.465489631896098</v>
      </c>
      <c r="Q10" s="5">
        <f t="shared" si="31"/>
        <v>50</v>
      </c>
      <c r="R10">
        <f t="shared" si="0"/>
        <v>500000</v>
      </c>
      <c r="S10">
        <f t="shared" si="1"/>
        <v>470.47523888217438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411.9843562459946</v>
      </c>
      <c r="AC10">
        <f t="shared" si="2"/>
        <v>434.65525329489674</v>
      </c>
      <c r="AE10">
        <f t="shared" si="3"/>
        <v>1172.6699384638589</v>
      </c>
      <c r="AF10">
        <f t="shared" si="4"/>
        <v>-58.633496923192951</v>
      </c>
      <c r="AG10">
        <f t="shared" si="5"/>
        <v>-46.193212455517937</v>
      </c>
      <c r="AH10">
        <f t="shared" si="6"/>
        <v>-607.99076030493427</v>
      </c>
      <c r="AI10">
        <f t="shared" si="7"/>
        <v>459.8524687802136</v>
      </c>
      <c r="AJ10">
        <f t="shared" si="8"/>
        <v>-22.670897048902134</v>
      </c>
      <c r="AK10">
        <f t="shared" si="32"/>
        <v>6.2566852709253089</v>
      </c>
      <c r="AL10">
        <f t="shared" si="9"/>
        <v>443.43825700223675</v>
      </c>
      <c r="AN10">
        <f t="shared" si="10"/>
        <v>696.07221565744169</v>
      </c>
      <c r="AO10">
        <f t="shared" si="11"/>
        <v>-34.803610782872092</v>
      </c>
      <c r="AP10">
        <f t="shared" si="12"/>
        <v>-27.419319526828875</v>
      </c>
      <c r="AQ10">
        <f t="shared" si="13"/>
        <v>-360.89053001485388</v>
      </c>
      <c r="AR10">
        <f t="shared" si="14"/>
        <v>272.95875533288677</v>
      </c>
      <c r="AS10">
        <f t="shared" si="15"/>
        <v>-13.456967746988438</v>
      </c>
      <c r="AT10">
        <f t="shared" si="16"/>
        <v>3.7138368063815452</v>
      </c>
      <c r="AU10">
        <f t="shared" si="17"/>
        <v>263.21562439227984</v>
      </c>
      <c r="AW10">
        <v>7</v>
      </c>
      <c r="AX10">
        <f>(R10*SUMPRODUCT(K11:$K$23, X11:$X$23)-$AZ$3*SUMPRODUCT(K10:$K$22, W11:$W$23))/Z10</f>
        <v>470.47523888217438</v>
      </c>
    </row>
    <row r="11" spans="1:52" x14ac:dyDescent="0.25">
      <c r="A11" t="s">
        <v>33</v>
      </c>
      <c r="C11" s="24">
        <f>AU25</f>
        <v>979.36993293407477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1269.3097926379219</v>
      </c>
      <c r="P11">
        <f t="shared" si="30"/>
        <v>63.465489631896098</v>
      </c>
      <c r="Q11" s="5">
        <f t="shared" si="31"/>
        <v>50</v>
      </c>
      <c r="R11">
        <f t="shared" si="0"/>
        <v>500000</v>
      </c>
      <c r="S11">
        <f t="shared" si="1"/>
        <v>491.9103639714977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434.65525329489674</v>
      </c>
      <c r="AC11">
        <f t="shared" si="2"/>
        <v>449.31140999117406</v>
      </c>
      <c r="AE11">
        <f t="shared" si="3"/>
        <v>1159.3888123056392</v>
      </c>
      <c r="AF11">
        <f t="shared" si="4"/>
        <v>-57.969440615281968</v>
      </c>
      <c r="AG11">
        <f t="shared" si="5"/>
        <v>-45.670049149158409</v>
      </c>
      <c r="AH11">
        <f t="shared" si="6"/>
        <v>-612.31181804349524</v>
      </c>
      <c r="AI11">
        <f t="shared" si="7"/>
        <v>443.4375044977038</v>
      </c>
      <c r="AJ11">
        <f t="shared" si="8"/>
        <v>-14.656156696277321</v>
      </c>
      <c r="AK11">
        <f t="shared" si="32"/>
        <v>3.6865790999646095</v>
      </c>
      <c r="AL11">
        <f t="shared" si="9"/>
        <v>432.46792690139108</v>
      </c>
      <c r="AN11">
        <f t="shared" si="10"/>
        <v>654.48294670067867</v>
      </c>
      <c r="AO11">
        <f t="shared" si="11"/>
        <v>-32.724147335033933</v>
      </c>
      <c r="AP11">
        <f t="shared" si="12"/>
        <v>-25.781056385790201</v>
      </c>
      <c r="AQ11">
        <f t="shared" si="13"/>
        <v>-345.65422636415008</v>
      </c>
      <c r="AR11">
        <f t="shared" si="14"/>
        <v>250.32351661570453</v>
      </c>
      <c r="AS11">
        <f t="shared" si="15"/>
        <v>-8.2735011068553916</v>
      </c>
      <c r="AT11">
        <f t="shared" si="16"/>
        <v>2.081099219675675</v>
      </c>
      <c r="AU11">
        <f t="shared" si="17"/>
        <v>244.13111472852481</v>
      </c>
      <c r="AW11">
        <v>8</v>
      </c>
      <c r="AX11">
        <f>(R11*SUMPRODUCT(K12:$K$23, X12:$X$23)-$AZ$3*SUMPRODUCT(K11:$K$22, W12:$W$23))/Z11</f>
        <v>491.9103639714977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1269.3097926379219</v>
      </c>
      <c r="P12">
        <f t="shared" si="30"/>
        <v>63.465489631896098</v>
      </c>
      <c r="Q12" s="5">
        <f t="shared" si="31"/>
        <v>50</v>
      </c>
      <c r="R12">
        <f t="shared" si="0"/>
        <v>500000</v>
      </c>
      <c r="S12">
        <f t="shared" si="1"/>
        <v>504.57690410304696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449.31140999117406</v>
      </c>
      <c r="AC12">
        <f t="shared" si="2"/>
        <v>455.64707923139258</v>
      </c>
      <c r="AE12">
        <f t="shared" si="3"/>
        <v>1146.222300212851</v>
      </c>
      <c r="AF12">
        <f t="shared" si="4"/>
        <v>-57.31111501064256</v>
      </c>
      <c r="AG12">
        <f t="shared" si="5"/>
        <v>-45.151400661249674</v>
      </c>
      <c r="AH12">
        <f t="shared" si="6"/>
        <v>-619.47996417147192</v>
      </c>
      <c r="AI12">
        <f t="shared" si="7"/>
        <v>424.27982036948674</v>
      </c>
      <c r="AJ12">
        <f t="shared" si="8"/>
        <v>-6.3356692402185217</v>
      </c>
      <c r="AK12">
        <f t="shared" si="32"/>
        <v>3.5379119689447793</v>
      </c>
      <c r="AL12">
        <f t="shared" si="9"/>
        <v>421.48206309821302</v>
      </c>
      <c r="AN12">
        <f t="shared" si="10"/>
        <v>615.12535431380672</v>
      </c>
      <c r="AO12">
        <f t="shared" si="11"/>
        <v>-30.756267715690342</v>
      </c>
      <c r="AP12">
        <f t="shared" si="12"/>
        <v>-24.230702302998576</v>
      </c>
      <c r="AQ12">
        <f t="shared" si="13"/>
        <v>-332.44670984024594</v>
      </c>
      <c r="AR12">
        <f t="shared" si="14"/>
        <v>227.69167445487179</v>
      </c>
      <c r="AS12">
        <f t="shared" si="15"/>
        <v>-3.4000654022180492</v>
      </c>
      <c r="AT12">
        <f t="shared" si="16"/>
        <v>1.8986363753558873</v>
      </c>
      <c r="AU12">
        <f t="shared" si="17"/>
        <v>226.19024542800966</v>
      </c>
      <c r="AW12">
        <v>9</v>
      </c>
      <c r="AX12">
        <f>(R12*SUMPRODUCT(K13:$K$23, X13:$X$23)-$AZ$3*SUMPRODUCT(K12:$K$22, W13:$W$23))/Z12</f>
        <v>504.57690410304696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1269.3097926379219</v>
      </c>
      <c r="P13">
        <f t="shared" si="30"/>
        <v>63.465489631896098</v>
      </c>
      <c r="Q13" s="5">
        <f t="shared" si="31"/>
        <v>50</v>
      </c>
      <c r="R13">
        <f t="shared" si="0"/>
        <v>500000</v>
      </c>
      <c r="S13">
        <f t="shared" si="1"/>
        <v>508.77831669939923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455.64707923139258</v>
      </c>
      <c r="AC13">
        <f t="shared" si="2"/>
        <v>454.20884040989995</v>
      </c>
      <c r="AE13">
        <f t="shared" si="3"/>
        <v>1133.1688283713406</v>
      </c>
      <c r="AF13">
        <f t="shared" si="4"/>
        <v>-56.65844141856703</v>
      </c>
      <c r="AG13">
        <f t="shared" si="5"/>
        <v>-44.637204996912196</v>
      </c>
      <c r="AH13">
        <f t="shared" si="6"/>
        <v>-626.81657724983154</v>
      </c>
      <c r="AI13">
        <f t="shared" si="7"/>
        <v>405.05660470602982</v>
      </c>
      <c r="AJ13">
        <f t="shared" si="8"/>
        <v>1.4382388214926323</v>
      </c>
      <c r="AK13">
        <f t="shared" si="32"/>
        <v>3.0643149323683323</v>
      </c>
      <c r="AL13">
        <f t="shared" si="9"/>
        <v>409.5591584598908</v>
      </c>
      <c r="AN13">
        <f t="shared" si="10"/>
        <v>578.22587232282558</v>
      </c>
      <c r="AO13">
        <f t="shared" si="11"/>
        <v>-28.911293616141279</v>
      </c>
      <c r="AP13">
        <f t="shared" si="12"/>
        <v>-22.777176843532317</v>
      </c>
      <c r="AQ13">
        <f t="shared" si="13"/>
        <v>-319.84780475087263</v>
      </c>
      <c r="AR13">
        <f t="shared" si="14"/>
        <v>206.68959711227939</v>
      </c>
      <c r="AS13">
        <f t="shared" si="15"/>
        <v>0.73389496458475201</v>
      </c>
      <c r="AT13">
        <f t="shared" si="16"/>
        <v>1.5636382950872145</v>
      </c>
      <c r="AU13">
        <f t="shared" si="17"/>
        <v>208.98713037195134</v>
      </c>
      <c r="AW13">
        <v>10</v>
      </c>
      <c r="AX13">
        <f>(R13*SUMPRODUCT(K14:$K$23, X14:$X$23)-$AZ$3*SUMPRODUCT(K13:$K$22, W14:$W$23))/Z13</f>
        <v>508.77831669939923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1269.3097926379219</v>
      </c>
      <c r="P14">
        <f t="shared" si="30"/>
        <v>63.465489631896098</v>
      </c>
      <c r="Q14" s="5">
        <f t="shared" si="31"/>
        <v>50</v>
      </c>
      <c r="R14">
        <f t="shared" si="0"/>
        <v>500000</v>
      </c>
      <c r="S14">
        <f t="shared" si="1"/>
        <v>503.81692101005342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454.20884040989995</v>
      </c>
      <c r="AC14">
        <f t="shared" si="2"/>
        <v>444.64049841047176</v>
      </c>
      <c r="AE14">
        <f t="shared" si="3"/>
        <v>1120.2214838364989</v>
      </c>
      <c r="AF14">
        <f t="shared" si="4"/>
        <v>-56.011074191824946</v>
      </c>
      <c r="AG14">
        <f t="shared" si="5"/>
        <v>-44.127189844979341</v>
      </c>
      <c r="AH14">
        <f t="shared" si="6"/>
        <v>-636.43101963727452</v>
      </c>
      <c r="AI14">
        <f t="shared" si="7"/>
        <v>383.65220016242017</v>
      </c>
      <c r="AJ14">
        <f t="shared" si="8"/>
        <v>9.5683419994281849</v>
      </c>
      <c r="AK14">
        <f t="shared" si="32"/>
        <v>2.7331546500982329</v>
      </c>
      <c r="AL14">
        <f t="shared" si="9"/>
        <v>395.9536968119466</v>
      </c>
      <c r="AN14">
        <f t="shared" si="10"/>
        <v>543.6743268461114</v>
      </c>
      <c r="AO14">
        <f t="shared" si="11"/>
        <v>-27.183716342305573</v>
      </c>
      <c r="AP14">
        <f t="shared" si="12"/>
        <v>-21.416140094382683</v>
      </c>
      <c r="AQ14">
        <f t="shared" si="13"/>
        <v>-308.87749536839033</v>
      </c>
      <c r="AR14">
        <f t="shared" si="14"/>
        <v>186.19697504103286</v>
      </c>
      <c r="AS14">
        <f t="shared" si="15"/>
        <v>4.6437797976848634</v>
      </c>
      <c r="AT14">
        <f t="shared" si="16"/>
        <v>1.3264751979844693</v>
      </c>
      <c r="AU14">
        <f t="shared" si="17"/>
        <v>192.16723003670219</v>
      </c>
      <c r="AW14">
        <v>11</v>
      </c>
      <c r="AX14">
        <f>(R14*SUMPRODUCT(K15:$K$23, X15:$X$23)-$AZ$3*SUMPRODUCT(K14:$K$22, W15:$W$23))/Z14</f>
        <v>503.81692101005342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1269.3097926379219</v>
      </c>
      <c r="P15">
        <f t="shared" si="30"/>
        <v>63.465489631896098</v>
      </c>
      <c r="Q15" s="5">
        <f t="shared" si="31"/>
        <v>50</v>
      </c>
      <c r="R15">
        <f t="shared" si="0"/>
        <v>500000</v>
      </c>
      <c r="S15">
        <f t="shared" si="1"/>
        <v>487.42802871949743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444.64049841047176</v>
      </c>
      <c r="AC15">
        <f t="shared" si="2"/>
        <v>425.23920176573756</v>
      </c>
      <c r="AE15">
        <f t="shared" si="3"/>
        <v>1107.3640644604832</v>
      </c>
      <c r="AF15">
        <f t="shared" si="4"/>
        <v>-55.36820322302416</v>
      </c>
      <c r="AG15">
        <f t="shared" si="5"/>
        <v>-43.620716978757493</v>
      </c>
      <c r="AH15">
        <f t="shared" si="6"/>
        <v>-652.00967772056276</v>
      </c>
      <c r="AI15">
        <f t="shared" si="7"/>
        <v>356.36546653813866</v>
      </c>
      <c r="AJ15">
        <f t="shared" si="8"/>
        <v>19.401296644734202</v>
      </c>
      <c r="AK15">
        <f t="shared" si="32"/>
        <v>6.1362090745565165</v>
      </c>
      <c r="AL15">
        <f t="shared" si="9"/>
        <v>381.90297225742938</v>
      </c>
      <c r="AN15">
        <f t="shared" si="10"/>
        <v>510.91764164483948</v>
      </c>
      <c r="AO15">
        <f t="shared" si="11"/>
        <v>-25.545882082241974</v>
      </c>
      <c r="AP15">
        <f t="shared" si="12"/>
        <v>-20.125805560163265</v>
      </c>
      <c r="AQ15">
        <f t="shared" si="13"/>
        <v>-300.82540833840596</v>
      </c>
      <c r="AR15">
        <f t="shared" si="14"/>
        <v>164.42054566402823</v>
      </c>
      <c r="AS15">
        <f t="shared" si="15"/>
        <v>8.9514054543651547</v>
      </c>
      <c r="AT15">
        <f t="shared" si="16"/>
        <v>2.8311352784772943</v>
      </c>
      <c r="AU15">
        <f t="shared" si="17"/>
        <v>176.20308639687067</v>
      </c>
      <c r="AW15">
        <v>12</v>
      </c>
      <c r="AX15">
        <f>(R15*SUMPRODUCT(K16:$K$23, X16:$X$23)-$AZ$3*SUMPRODUCT(K15:$K$22, W16:$W$23))/Z15</f>
        <v>487.42802871949743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1269.3097926379219</v>
      </c>
      <c r="P16">
        <f t="shared" si="30"/>
        <v>63.465489631896098</v>
      </c>
      <c r="Q16" s="5">
        <f t="shared" si="31"/>
        <v>50</v>
      </c>
      <c r="R16">
        <f t="shared" si="0"/>
        <v>500000</v>
      </c>
      <c r="S16">
        <f t="shared" si="1"/>
        <v>459.70406590845789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425.23920176573756</v>
      </c>
      <c r="AC16">
        <f t="shared" si="2"/>
        <v>396.42549574925988</v>
      </c>
      <c r="AE16">
        <f t="shared" si="3"/>
        <v>1094.5884561875496</v>
      </c>
      <c r="AF16">
        <f t="shared" si="4"/>
        <v>-54.729422809377482</v>
      </c>
      <c r="AG16">
        <f t="shared" si="5"/>
        <v>-43.117466773526552</v>
      </c>
      <c r="AH16">
        <f t="shared" si="6"/>
        <v>-670.43035443369251</v>
      </c>
      <c r="AI16">
        <f t="shared" si="7"/>
        <v>326.31121217095313</v>
      </c>
      <c r="AJ16">
        <f t="shared" si="8"/>
        <v>28.813706016477681</v>
      </c>
      <c r="AK16">
        <f t="shared" si="32"/>
        <v>10.402197469521759</v>
      </c>
      <c r="AL16">
        <f t="shared" si="9"/>
        <v>365.52711565695256</v>
      </c>
      <c r="AN16">
        <f t="shared" si="10"/>
        <v>478.83114470028875</v>
      </c>
      <c r="AO16">
        <f t="shared" si="11"/>
        <v>-23.941557235014439</v>
      </c>
      <c r="AP16">
        <f t="shared" si="12"/>
        <v>-18.861870737842725</v>
      </c>
      <c r="AQ16">
        <f t="shared" si="13"/>
        <v>-293.28185606253135</v>
      </c>
      <c r="AR16">
        <f t="shared" si="14"/>
        <v>142.74586066490031</v>
      </c>
      <c r="AS16">
        <f t="shared" si="15"/>
        <v>12.604645843774192</v>
      </c>
      <c r="AT16">
        <f t="shared" si="16"/>
        <v>4.5504738274675463</v>
      </c>
      <c r="AU16">
        <f t="shared" si="17"/>
        <v>159.90098033614203</v>
      </c>
      <c r="AW16">
        <v>13</v>
      </c>
      <c r="AX16">
        <f>(R16*SUMPRODUCT(K17:$K$23, X17:$X$23)-$AZ$3*SUMPRODUCT(K16:$K$22, W17:$W$23))/Z16</f>
        <v>459.70406590845789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1269.3097926379219</v>
      </c>
      <c r="P17">
        <f t="shared" si="30"/>
        <v>63.465489631896098</v>
      </c>
      <c r="Q17" s="5">
        <f t="shared" si="31"/>
        <v>50</v>
      </c>
      <c r="R17">
        <f t="shared" si="0"/>
        <v>500000</v>
      </c>
      <c r="S17">
        <f t="shared" si="1"/>
        <v>422.8676580511214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396.42549574925988</v>
      </c>
      <c r="AC17">
        <f t="shared" si="2"/>
        <v>360.43040778660429</v>
      </c>
      <c r="AE17">
        <f t="shared" si="3"/>
        <v>1081.8936786901504</v>
      </c>
      <c r="AF17">
        <f t="shared" si="4"/>
        <v>-54.094683934507522</v>
      </c>
      <c r="AG17">
        <f t="shared" si="5"/>
        <v>-42.617400612726811</v>
      </c>
      <c r="AH17">
        <f t="shared" si="6"/>
        <v>-688.91493064470103</v>
      </c>
      <c r="AI17">
        <f t="shared" si="7"/>
        <v>296.26666349821517</v>
      </c>
      <c r="AJ17">
        <f t="shared" si="8"/>
        <v>35.995087962655589</v>
      </c>
      <c r="AK17">
        <f t="shared" si="32"/>
        <v>19.654297968967658</v>
      </c>
      <c r="AL17">
        <f t="shared" si="9"/>
        <v>351.91604942983844</v>
      </c>
      <c r="AN17">
        <f t="shared" si="10"/>
        <v>445.77354673357451</v>
      </c>
      <c r="AO17">
        <f t="shared" si="11"/>
        <v>-22.288677336678727</v>
      </c>
      <c r="AP17">
        <f t="shared" si="12"/>
        <v>-17.559682802381641</v>
      </c>
      <c r="AQ17">
        <f t="shared" si="13"/>
        <v>-283.85418833670343</v>
      </c>
      <c r="AR17">
        <f t="shared" si="14"/>
        <v>122.07099825781074</v>
      </c>
      <c r="AS17">
        <f t="shared" si="15"/>
        <v>14.831085847110659</v>
      </c>
      <c r="AT17">
        <f t="shared" si="16"/>
        <v>8.0981766385700631</v>
      </c>
      <c r="AU17">
        <f t="shared" si="17"/>
        <v>145.00026074349148</v>
      </c>
      <c r="AW17">
        <v>14</v>
      </c>
      <c r="AX17">
        <f>(R17*SUMPRODUCT(K18:$K$23, X18:$X$23)-$AZ$3*SUMPRODUCT(K17:$K$22, W18:$W$23))/Z17</f>
        <v>422.8676580511214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1269.3097926379219</v>
      </c>
      <c r="P18">
        <f t="shared" si="30"/>
        <v>63.465489631896098</v>
      </c>
      <c r="Q18" s="5">
        <f t="shared" si="31"/>
        <v>50</v>
      </c>
      <c r="R18">
        <f t="shared" si="0"/>
        <v>500000</v>
      </c>
      <c r="S18">
        <f t="shared" si="1"/>
        <v>378.04785549770969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360.43040778660429</v>
      </c>
      <c r="AC18">
        <f t="shared" si="2"/>
        <v>318.4705441581084</v>
      </c>
      <c r="AE18">
        <f t="shared" si="3"/>
        <v>1069.2767449624209</v>
      </c>
      <c r="AF18">
        <f t="shared" si="4"/>
        <v>-53.463837248121052</v>
      </c>
      <c r="AG18">
        <f t="shared" si="5"/>
        <v>-42.120400833756058</v>
      </c>
      <c r="AH18">
        <f t="shared" si="6"/>
        <v>-708.2577284348946</v>
      </c>
      <c r="AI18">
        <f t="shared" si="7"/>
        <v>265.43477844564916</v>
      </c>
      <c r="AJ18">
        <f t="shared" si="8"/>
        <v>41.959863628495896</v>
      </c>
      <c r="AK18">
        <f t="shared" si="32"/>
        <v>29.726855614819531</v>
      </c>
      <c r="AL18">
        <f t="shared" si="9"/>
        <v>337.12149768896461</v>
      </c>
      <c r="AN18">
        <f t="shared" si="10"/>
        <v>411.71384085643331</v>
      </c>
      <c r="AO18">
        <f t="shared" si="11"/>
        <v>-20.585692042821666</v>
      </c>
      <c r="AP18">
        <f t="shared" si="12"/>
        <v>-16.218020346348858</v>
      </c>
      <c r="AQ18">
        <f t="shared" si="13"/>
        <v>-272.70723978985558</v>
      </c>
      <c r="AR18">
        <f t="shared" si="14"/>
        <v>102.20288867740719</v>
      </c>
      <c r="AS18">
        <f t="shared" si="15"/>
        <v>16.156207172454067</v>
      </c>
      <c r="AT18">
        <f t="shared" si="16"/>
        <v>11.446015224236556</v>
      </c>
      <c r="AU18">
        <f t="shared" si="17"/>
        <v>129.80511107409782</v>
      </c>
      <c r="AW18">
        <v>15</v>
      </c>
      <c r="AX18">
        <f>(R18*SUMPRODUCT(K19:$K$23, X19:$X$23)-$AZ$3*SUMPRODUCT(K18:$K$22, W19:$W$23))/Z18</f>
        <v>378.04785549770969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1269.3097926379219</v>
      </c>
      <c r="P19">
        <f t="shared" si="30"/>
        <v>63.465489631896098</v>
      </c>
      <c r="Q19" s="5">
        <f t="shared" si="31"/>
        <v>50</v>
      </c>
      <c r="R19">
        <f t="shared" si="0"/>
        <v>500000</v>
      </c>
      <c r="S19">
        <f t="shared" si="1"/>
        <v>323.38115009668837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318.4705441581084</v>
      </c>
      <c r="AC19">
        <f t="shared" si="2"/>
        <v>269.22163326306725</v>
      </c>
      <c r="AE19">
        <f t="shared" si="3"/>
        <v>1056.7271944843208</v>
      </c>
      <c r="AF19">
        <f t="shared" si="4"/>
        <v>-52.836359724216038</v>
      </c>
      <c r="AG19">
        <f t="shared" si="5"/>
        <v>-41.626055381176691</v>
      </c>
      <c r="AH19">
        <f t="shared" si="6"/>
        <v>-731.41444241804891</v>
      </c>
      <c r="AI19">
        <f t="shared" si="7"/>
        <v>230.85033696087919</v>
      </c>
      <c r="AJ19">
        <f t="shared" si="8"/>
        <v>49.248910895041149</v>
      </c>
      <c r="AK19">
        <f t="shared" si="32"/>
        <v>29.488658749876155</v>
      </c>
      <c r="AL19">
        <f t="shared" si="9"/>
        <v>309.58790660579649</v>
      </c>
      <c r="AN19">
        <f t="shared" si="10"/>
        <v>379.05884808918336</v>
      </c>
      <c r="AO19">
        <f t="shared" si="11"/>
        <v>-18.952942404459169</v>
      </c>
      <c r="AP19">
        <f t="shared" si="12"/>
        <v>-14.93169162830654</v>
      </c>
      <c r="AQ19">
        <f t="shared" si="13"/>
        <v>-262.36583809511455</v>
      </c>
      <c r="AR19">
        <f t="shared" si="14"/>
        <v>82.808375961303099</v>
      </c>
      <c r="AS19">
        <f t="shared" si="15"/>
        <v>17.666087833228485</v>
      </c>
      <c r="AT19">
        <f t="shared" si="16"/>
        <v>10.57788337024663</v>
      </c>
      <c r="AU19">
        <f t="shared" si="17"/>
        <v>111.05234716477823</v>
      </c>
      <c r="AW19">
        <v>16</v>
      </c>
      <c r="AX19">
        <f>(R19*SUMPRODUCT(K20:$K$23, X20:$X$23)-$AZ$3*SUMPRODUCT(K19:$K$22, W20:$W$23))/Z19</f>
        <v>323.38115009668837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1269.3097926379219</v>
      </c>
      <c r="P20">
        <f t="shared" si="30"/>
        <v>63.465489631896098</v>
      </c>
      <c r="Q20" s="5">
        <f t="shared" si="31"/>
        <v>50</v>
      </c>
      <c r="R20">
        <f t="shared" si="0"/>
        <v>500000</v>
      </c>
      <c r="S20">
        <f t="shared" si="1"/>
        <v>254.21637719847459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269.22163326306725</v>
      </c>
      <c r="AC20">
        <f t="shared" si="2"/>
        <v>209.14110032634187</v>
      </c>
      <c r="AE20">
        <f t="shared" si="3"/>
        <v>1044.2476193421605</v>
      </c>
      <c r="AF20">
        <f t="shared" si="4"/>
        <v>-52.212380967108032</v>
      </c>
      <c r="AG20">
        <f t="shared" si="5"/>
        <v>-41.134466361122549</v>
      </c>
      <c r="AH20">
        <f t="shared" si="6"/>
        <v>-753.2846624238025</v>
      </c>
      <c r="AI20">
        <f t="shared" si="7"/>
        <v>197.61610959012739</v>
      </c>
      <c r="AJ20">
        <f t="shared" si="8"/>
        <v>60.080532936725376</v>
      </c>
      <c r="AK20">
        <f t="shared" si="32"/>
        <v>5.4234045480439148</v>
      </c>
      <c r="AL20">
        <f t="shared" si="9"/>
        <v>263.12004707489666</v>
      </c>
      <c r="AN20">
        <f t="shared" si="10"/>
        <v>355.29004733095269</v>
      </c>
      <c r="AO20">
        <f t="shared" si="11"/>
        <v>-17.764502366547639</v>
      </c>
      <c r="AP20">
        <f t="shared" si="12"/>
        <v>-13.995403225897169</v>
      </c>
      <c r="AQ20">
        <f t="shared" si="13"/>
        <v>-256.29413791226443</v>
      </c>
      <c r="AR20">
        <f t="shared" si="14"/>
        <v>67.236003826243433</v>
      </c>
      <c r="AS20">
        <f t="shared" si="15"/>
        <v>20.441526507099212</v>
      </c>
      <c r="AT20">
        <f t="shared" si="16"/>
        <v>1.8452344280021387</v>
      </c>
      <c r="AU20">
        <f t="shared" si="17"/>
        <v>89.522764761344774</v>
      </c>
      <c r="AW20">
        <v>17</v>
      </c>
      <c r="AX20">
        <f>(R20*SUMPRODUCT(K21:$K$23, X21:$X$23)-$AZ$3*SUMPRODUCT(K20:$K$22, W21:$W$23))/Z20</f>
        <v>254.21637719847459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1269.3097926379219</v>
      </c>
      <c r="P21">
        <f t="shared" si="30"/>
        <v>63.465489631896098</v>
      </c>
      <c r="Q21" s="5">
        <f t="shared" si="31"/>
        <v>50</v>
      </c>
      <c r="R21">
        <f t="shared" si="0"/>
        <v>500000</v>
      </c>
      <c r="S21">
        <f t="shared" si="1"/>
        <v>173.31069639781052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209.14110032634187</v>
      </c>
      <c r="AC21">
        <f t="shared" si="2"/>
        <v>140.88497352653224</v>
      </c>
      <c r="AE21">
        <f t="shared" si="3"/>
        <v>1031.827118865705</v>
      </c>
      <c r="AF21">
        <f t="shared" si="4"/>
        <v>-51.591355943285251</v>
      </c>
      <c r="AG21">
        <f t="shared" si="5"/>
        <v>-40.645204379985422</v>
      </c>
      <c r="AH21">
        <f t="shared" si="6"/>
        <v>-779.17317525901933</v>
      </c>
      <c r="AI21">
        <f t="shared" si="7"/>
        <v>160.41738328341489</v>
      </c>
      <c r="AJ21">
        <f t="shared" si="8"/>
        <v>68.256126799809635</v>
      </c>
      <c r="AK21">
        <f t="shared" si="32"/>
        <v>1.9030029811980189</v>
      </c>
      <c r="AL21">
        <f t="shared" si="9"/>
        <v>230.57651306442256</v>
      </c>
      <c r="AN21">
        <f t="shared" si="10"/>
        <v>333.93337096650674</v>
      </c>
      <c r="AO21">
        <f t="shared" si="11"/>
        <v>-16.696668548325338</v>
      </c>
      <c r="AP21">
        <f t="shared" si="12"/>
        <v>-13.154131989816108</v>
      </c>
      <c r="AQ21">
        <f t="shared" si="13"/>
        <v>-252.1662013176703</v>
      </c>
      <c r="AR21">
        <f t="shared" si="14"/>
        <v>51.91636911069498</v>
      </c>
      <c r="AS21">
        <f t="shared" si="15"/>
        <v>22.089939384840225</v>
      </c>
      <c r="AT21">
        <f t="shared" si="16"/>
        <v>0.61587468370607457</v>
      </c>
      <c r="AU21">
        <f t="shared" si="17"/>
        <v>74.62218317924129</v>
      </c>
      <c r="AW21">
        <v>18</v>
      </c>
      <c r="AX21">
        <f>(R21*SUMPRODUCT(K22:$K$23, X22:$X$23)-$AZ$3*SUMPRODUCT(K21:$K$22, W22:$W$23))/Z21</f>
        <v>173.31069639781052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1269.3097926379219</v>
      </c>
      <c r="P22">
        <f t="shared" si="30"/>
        <v>63.465489631896098</v>
      </c>
      <c r="Q22" s="5">
        <f t="shared" si="31"/>
        <v>50</v>
      </c>
      <c r="R22">
        <f t="shared" si="0"/>
        <v>500000</v>
      </c>
      <c r="S22">
        <f t="shared" si="1"/>
        <v>86.80545259497849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140.88497352653224</v>
      </c>
      <c r="AC22">
        <f t="shared" si="2"/>
        <v>69.718795219914398</v>
      </c>
      <c r="AE22">
        <f t="shared" si="3"/>
        <v>1019.4607234692826</v>
      </c>
      <c r="AF22">
        <f t="shared" si="4"/>
        <v>-50.973036173464138</v>
      </c>
      <c r="AG22">
        <f t="shared" si="5"/>
        <v>-40.158073678396718</v>
      </c>
      <c r="AH22">
        <f t="shared" si="6"/>
        <v>-806.78657788847693</v>
      </c>
      <c r="AI22">
        <f t="shared" si="7"/>
        <v>121.5430357289448</v>
      </c>
      <c r="AJ22">
        <f t="shared" si="8"/>
        <v>71.166178306617837</v>
      </c>
      <c r="AK22">
        <f t="shared" si="32"/>
        <v>23.296825877269363</v>
      </c>
      <c r="AL22">
        <f t="shared" si="9"/>
        <v>216.00603991283199</v>
      </c>
      <c r="AN22">
        <f t="shared" si="10"/>
        <v>308.34691265988323</v>
      </c>
      <c r="AO22">
        <f t="shared" si="11"/>
        <v>-15.417345632994165</v>
      </c>
      <c r="AP22">
        <f t="shared" si="12"/>
        <v>-12.146243353998964</v>
      </c>
      <c r="AQ22">
        <f t="shared" si="13"/>
        <v>-244.02131905657473</v>
      </c>
      <c r="AR22">
        <f t="shared" si="14"/>
        <v>36.762004616315409</v>
      </c>
      <c r="AS22">
        <f t="shared" si="15"/>
        <v>21.524979689234257</v>
      </c>
      <c r="AT22">
        <f t="shared" si="16"/>
        <v>7.0463767447410941</v>
      </c>
      <c r="AU22">
        <f t="shared" si="17"/>
        <v>65.333361050290762</v>
      </c>
      <c r="AW22">
        <v>19</v>
      </c>
      <c r="AX22">
        <f>(R22*SUMPRODUCT(K23:$K$23, X23:$X$23)-$AZ$3*SUMPRODUCT(K22:$K$22, W23:$W$23))/Z22</f>
        <v>86.80545259497849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1269.3097926379219</v>
      </c>
      <c r="P23">
        <f t="shared" si="30"/>
        <v>63.465489631896098</v>
      </c>
      <c r="Q23" s="5">
        <f t="shared" si="31"/>
        <v>50</v>
      </c>
      <c r="R23">
        <f t="shared" si="0"/>
        <v>500000</v>
      </c>
      <c r="S23">
        <f t="shared" si="1"/>
        <v>87.867261673179996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69.718795219914398</v>
      </c>
      <c r="AC23">
        <f t="shared" si="2"/>
        <v>69.718795219914398</v>
      </c>
      <c r="AE23">
        <f t="shared" si="3"/>
        <v>1007.1413154163062</v>
      </c>
      <c r="AF23">
        <f t="shared" si="4"/>
        <v>-50.357065770815311</v>
      </c>
      <c r="AG23">
        <f t="shared" si="5"/>
        <v>-39.672793878129291</v>
      </c>
      <c r="AH23">
        <f t="shared" si="6"/>
        <v>-836.99063483461578</v>
      </c>
      <c r="AI23">
        <f t="shared" si="7"/>
        <v>80.120820932745801</v>
      </c>
      <c r="AJ23">
        <f t="shared" si="8"/>
        <v>0</v>
      </c>
      <c r="AK23">
        <f t="shared" si="32"/>
        <v>71.855213140578371</v>
      </c>
      <c r="AL23">
        <f t="shared" si="9"/>
        <v>151.97603407332417</v>
      </c>
      <c r="AN23">
        <f t="shared" si="10"/>
        <v>275.94961007703796</v>
      </c>
      <c r="AO23">
        <f t="shared" si="11"/>
        <v>-13.797480503851899</v>
      </c>
      <c r="AP23">
        <f t="shared" si="12"/>
        <v>-10.870065435465927</v>
      </c>
      <c r="AQ23">
        <f t="shared" si="13"/>
        <v>-229.32952484952261</v>
      </c>
      <c r="AR23">
        <f t="shared" si="14"/>
        <v>21.952539288197514</v>
      </c>
      <c r="AS23">
        <f t="shared" si="15"/>
        <v>0</v>
      </c>
      <c r="AT23">
        <f t="shared" si="16"/>
        <v>19.687821107754768</v>
      </c>
      <c r="AU23">
        <f t="shared" si="17"/>
        <v>41.640360395952278</v>
      </c>
      <c r="AW23">
        <v>20</v>
      </c>
      <c r="AX23">
        <f>(R23*SUMPRODUCT(K$23:$K24, X$23:$X24)-$AZ$3*SUMPRODUCT(K$22:$K23, W$23:$W24))/Z23</f>
        <v>87.867261673179996</v>
      </c>
    </row>
    <row r="25" spans="5:50" x14ac:dyDescent="0.25">
      <c r="AN25" s="6">
        <f t="shared" ref="AN25:AU25" si="33">SUM(AN3:AN23)</f>
        <v>12268.952909583168</v>
      </c>
      <c r="AO25" s="6">
        <f t="shared" si="33"/>
        <v>-1565.4299899575999</v>
      </c>
      <c r="AP25" s="6">
        <f t="shared" si="33"/>
        <v>-2953.2005011501474</v>
      </c>
      <c r="AQ25" s="6">
        <f t="shared" si="33"/>
        <v>-6817.4849634505936</v>
      </c>
      <c r="AR25" s="6">
        <f t="shared" si="33"/>
        <v>932.83745502482782</v>
      </c>
      <c r="AS25" s="6">
        <f t="shared" si="33"/>
        <v>-211.80011572733002</v>
      </c>
      <c r="AT25" s="6">
        <f t="shared" si="33"/>
        <v>258.33259363657641</v>
      </c>
      <c r="AU25" s="7">
        <f t="shared" si="33"/>
        <v>979.36993293407477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3294.3289688243831</v>
      </c>
      <c r="K3">
        <v>1</v>
      </c>
      <c r="L3" s="2">
        <v>0</v>
      </c>
      <c r="O3">
        <f>$C$3</f>
        <v>3294.3289688243831</v>
      </c>
      <c r="P3">
        <f>O3*B5</f>
        <v>2635.4631750595067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3294.3289688243831</v>
      </c>
      <c r="AF3">
        <f t="shared" ref="AF3:AF23" si="4">-$Z3*P3</f>
        <v>-2635.4631750595067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-1861.0424102351235</v>
      </c>
      <c r="AJ3">
        <f t="shared" ref="AJ3:AJ23" si="8">AB3-AC3</f>
        <v>0</v>
      </c>
      <c r="AL3">
        <f t="shared" ref="AL3:AL23" si="9">SUM(AI3:AK3)</f>
        <v>-1861.0424102351235</v>
      </c>
      <c r="AN3">
        <f t="shared" ref="AN3:AN23" si="10">AE3*$K3</f>
        <v>3294.3289688243831</v>
      </c>
      <c r="AO3">
        <f t="shared" ref="AO3:AO23" si="11">AF3*$K3</f>
        <v>-2635.4631750595067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-1861.0424102351235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-1861.0424102351235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1242.5061058594156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598.10488652462561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591.29351556013717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-591.29351556013717</v>
      </c>
      <c r="AK4">
        <f>G4*MAX(0, SUM(AB4, AE4:AF4))</f>
        <v>0</v>
      </c>
      <c r="AL4">
        <f t="shared" si="9"/>
        <v>-1285.4210155601372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-651.21259029927751</v>
      </c>
      <c r="AR4">
        <f t="shared" si="14"/>
        <v>-651.21259029927751</v>
      </c>
      <c r="AS4">
        <f t="shared" si="15"/>
        <v>-554.73638761622772</v>
      </c>
      <c r="AT4">
        <f t="shared" si="16"/>
        <v>0</v>
      </c>
      <c r="AU4">
        <f t="shared" si="17"/>
        <v>-1205.9489779155053</v>
      </c>
      <c r="AW4">
        <v>1</v>
      </c>
      <c r="AX4">
        <f>(R4*SUMPRODUCT(K5:$K$23, X5:$X$23)-$AZ$3*SUMPRODUCT(K4:$K$22, W5:$W$23))/Z4</f>
        <v>598.10488652462561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3294.3289688243831</v>
      </c>
      <c r="P5">
        <f t="shared" ref="P5:P23" si="30">O5*$C$5</f>
        <v>164.71644844121917</v>
      </c>
      <c r="Q5" s="5">
        <f t="shared" ref="Q5:Q23" si="31">$C$8</f>
        <v>50</v>
      </c>
      <c r="R5">
        <f t="shared" si="0"/>
        <v>500000</v>
      </c>
      <c r="S5">
        <f t="shared" si="1"/>
        <v>1161.4348346939812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591.29351556013717</v>
      </c>
      <c r="AC5">
        <f t="shared" si="2"/>
        <v>1135.0889383836675</v>
      </c>
      <c r="AE5">
        <f t="shared" si="3"/>
        <v>3219.6006699718882</v>
      </c>
      <c r="AF5">
        <f t="shared" si="4"/>
        <v>-160.98003349859442</v>
      </c>
      <c r="AG5">
        <f t="shared" si="5"/>
        <v>-48.865803938227174</v>
      </c>
      <c r="AH5">
        <f t="shared" si="6"/>
        <v>-704.77439272828508</v>
      </c>
      <c r="AI5">
        <f t="shared" si="7"/>
        <v>2304.9804398067818</v>
      </c>
      <c r="AJ5">
        <f t="shared" si="8"/>
        <v>-543.79542282353032</v>
      </c>
      <c r="AK5">
        <f>G5*SUM(AB5, AE5:AF5)</f>
        <v>149.64648023337068</v>
      </c>
      <c r="AL5">
        <f t="shared" si="9"/>
        <v>1910.8314972166222</v>
      </c>
      <c r="AN5">
        <f t="shared" si="10"/>
        <v>2780.3264414584478</v>
      </c>
      <c r="AO5">
        <f t="shared" si="11"/>
        <v>-139.01632207292241</v>
      </c>
      <c r="AP5">
        <f t="shared" si="12"/>
        <v>-42.198676388573254</v>
      </c>
      <c r="AQ5">
        <f t="shared" si="13"/>
        <v>-608.61674481586579</v>
      </c>
      <c r="AR5">
        <f t="shared" si="14"/>
        <v>1990.4946981810865</v>
      </c>
      <c r="AS5">
        <f t="shared" si="15"/>
        <v>-469.60134122271114</v>
      </c>
      <c r="AT5">
        <f t="shared" si="16"/>
        <v>129.22909034792266</v>
      </c>
      <c r="AU5">
        <f t="shared" si="17"/>
        <v>1650.122447306298</v>
      </c>
      <c r="AW5">
        <v>2</v>
      </c>
      <c r="AX5">
        <f>(R5*SUMPRODUCT(K6:$K$23, X6:$X$23)-$AZ$3*SUMPRODUCT(K5:$K$22, W6:$W$23))/Z5</f>
        <v>1161.4348346939812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3294.3289688243831</v>
      </c>
      <c r="P6">
        <f t="shared" si="30"/>
        <v>164.71644844121917</v>
      </c>
      <c r="Q6" s="5">
        <f t="shared" si="31"/>
        <v>50</v>
      </c>
      <c r="R6">
        <f t="shared" si="0"/>
        <v>500000</v>
      </c>
      <c r="S6">
        <f t="shared" si="1"/>
        <v>1678.2945307527923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1135.0889383836675</v>
      </c>
      <c r="AC6">
        <f t="shared" si="2"/>
        <v>1621.3984430342134</v>
      </c>
      <c r="AE6">
        <f t="shared" si="3"/>
        <v>3182.6474811298394</v>
      </c>
      <c r="AF6">
        <f t="shared" si="4"/>
        <v>-159.13237405649201</v>
      </c>
      <c r="AG6">
        <f t="shared" si="5"/>
        <v>-48.304943301785706</v>
      </c>
      <c r="AH6">
        <f t="shared" si="6"/>
        <v>-722.0259705920239</v>
      </c>
      <c r="AI6">
        <f t="shared" si="7"/>
        <v>2253.1841931795375</v>
      </c>
      <c r="AJ6">
        <f t="shared" si="8"/>
        <v>-486.30950465054593</v>
      </c>
      <c r="AK6">
        <f>G6*SUM(AB6, AE6:AF6)</f>
        <v>243.27833665923538</v>
      </c>
      <c r="AL6">
        <f t="shared" si="9"/>
        <v>2010.1530251882268</v>
      </c>
      <c r="AN6">
        <f t="shared" si="10"/>
        <v>2478.7293045491374</v>
      </c>
      <c r="AO6">
        <f t="shared" si="11"/>
        <v>-123.93646522745691</v>
      </c>
      <c r="AP6">
        <f t="shared" si="12"/>
        <v>-37.621156356975774</v>
      </c>
      <c r="AQ6">
        <f t="shared" si="13"/>
        <v>-562.33275678921177</v>
      </c>
      <c r="AR6">
        <f t="shared" si="14"/>
        <v>1754.8389261754928</v>
      </c>
      <c r="AS6">
        <f t="shared" si="15"/>
        <v>-378.75059283353494</v>
      </c>
      <c r="AT6">
        <f t="shared" si="16"/>
        <v>189.471547136331</v>
      </c>
      <c r="AU6">
        <f t="shared" si="17"/>
        <v>1565.5598804782887</v>
      </c>
      <c r="AW6">
        <v>3</v>
      </c>
      <c r="AX6">
        <f>(R6*SUMPRODUCT(K7:$K$23, X7:$X$23)-$AZ$3*SUMPRODUCT(K6:$K$22, W7:$W$23))/Z6</f>
        <v>1678.2945307527923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3294.3289688243831</v>
      </c>
      <c r="P7">
        <f t="shared" si="30"/>
        <v>164.71644844121917</v>
      </c>
      <c r="Q7" s="5">
        <f t="shared" si="31"/>
        <v>50</v>
      </c>
      <c r="R7">
        <f t="shared" si="0"/>
        <v>500000</v>
      </c>
      <c r="S7">
        <f t="shared" si="1"/>
        <v>2128.7651965988957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1621.3984430342134</v>
      </c>
      <c r="AC7">
        <f t="shared" si="2"/>
        <v>2032.8707700925659</v>
      </c>
      <c r="AE7">
        <f t="shared" si="3"/>
        <v>3145.9294235418288</v>
      </c>
      <c r="AF7">
        <f t="shared" si="4"/>
        <v>-157.29647117709146</v>
      </c>
      <c r="AG7">
        <f t="shared" si="5"/>
        <v>-47.747651392940391</v>
      </c>
      <c r="AH7">
        <f t="shared" si="6"/>
        <v>-742.42475827452745</v>
      </c>
      <c r="AI7">
        <f t="shared" si="7"/>
        <v>2198.4605426972694</v>
      </c>
      <c r="AJ7">
        <f t="shared" si="8"/>
        <v>-411.47232705835245</v>
      </c>
      <c r="AK7">
        <f>G7*SUM(AB7, AE7:AF7)</f>
        <v>226.35254151408853</v>
      </c>
      <c r="AL7">
        <f t="shared" si="9"/>
        <v>2013.3407571530054</v>
      </c>
      <c r="AN7">
        <f t="shared" si="10"/>
        <v>2217.9164647271677</v>
      </c>
      <c r="AO7">
        <f t="shared" si="11"/>
        <v>-110.89582323635841</v>
      </c>
      <c r="AP7">
        <f t="shared" si="12"/>
        <v>-33.662643981767481</v>
      </c>
      <c r="AQ7">
        <f t="shared" si="13"/>
        <v>-523.41800260232958</v>
      </c>
      <c r="AR7">
        <f t="shared" si="14"/>
        <v>1549.9399949067124</v>
      </c>
      <c r="AS7">
        <f t="shared" si="15"/>
        <v>-290.09272812448006</v>
      </c>
      <c r="AT7">
        <f t="shared" si="16"/>
        <v>159.58114791136276</v>
      </c>
      <c r="AU7">
        <f t="shared" si="17"/>
        <v>1419.428414693595</v>
      </c>
      <c r="AW7">
        <v>4</v>
      </c>
      <c r="AX7">
        <f>(R7*SUMPRODUCT(K8:$K$23, X8:$X$23)-$AZ$3*SUMPRODUCT(K7:$K$22, W8:$W$23))/Z7</f>
        <v>2128.7651965988957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3294.3289688243831</v>
      </c>
      <c r="P8">
        <f t="shared" si="30"/>
        <v>164.71644844121917</v>
      </c>
      <c r="Q8" s="5">
        <f t="shared" si="31"/>
        <v>50</v>
      </c>
      <c r="R8">
        <f t="shared" si="0"/>
        <v>500000</v>
      </c>
      <c r="S8">
        <f t="shared" si="1"/>
        <v>2508.6940820383657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2032.8707700925659</v>
      </c>
      <c r="AC8">
        <f t="shared" si="2"/>
        <v>2367.9004226498537</v>
      </c>
      <c r="AE8">
        <f t="shared" si="3"/>
        <v>3109.4436796728642</v>
      </c>
      <c r="AF8">
        <f t="shared" si="4"/>
        <v>-155.47218398364322</v>
      </c>
      <c r="AG8">
        <f t="shared" si="5"/>
        <v>-47.193885448278451</v>
      </c>
      <c r="AH8">
        <f t="shared" si="6"/>
        <v>-762.89430732538619</v>
      </c>
      <c r="AI8">
        <f t="shared" si="7"/>
        <v>2143.8833029155562</v>
      </c>
      <c r="AJ8">
        <f t="shared" si="8"/>
        <v>-335.02965255728782</v>
      </c>
      <c r="AK8">
        <f t="shared" ref="AK8:AK23" si="32">G8*SUM(AB8:AB8, AE8:AF8)</f>
        <v>106.21974026115207</v>
      </c>
      <c r="AL8">
        <f t="shared" si="9"/>
        <v>1915.0733906194205</v>
      </c>
      <c r="AN8">
        <f t="shared" si="10"/>
        <v>2044.0033521822509</v>
      </c>
      <c r="AO8">
        <f t="shared" si="11"/>
        <v>-102.20016760911255</v>
      </c>
      <c r="AP8">
        <f t="shared" si="12"/>
        <v>-31.023060713206121</v>
      </c>
      <c r="AQ8">
        <f t="shared" si="13"/>
        <v>-501.49116117706996</v>
      </c>
      <c r="AR8">
        <f t="shared" si="14"/>
        <v>1409.2889626828623</v>
      </c>
      <c r="AS8">
        <f t="shared" si="15"/>
        <v>-220.23287875714064</v>
      </c>
      <c r="AT8">
        <f t="shared" si="16"/>
        <v>69.823906630321972</v>
      </c>
      <c r="AU8">
        <f t="shared" si="17"/>
        <v>1258.8799905560436</v>
      </c>
      <c r="AW8">
        <v>5</v>
      </c>
      <c r="AX8">
        <f>(R8*SUMPRODUCT(K9:$K$23, X9:$X$23)-$AZ$3*SUMPRODUCT(K8:$K$22, W9:$W$23))/Z8</f>
        <v>2508.6940820383657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3294.3289688243831</v>
      </c>
      <c r="P9">
        <f t="shared" si="30"/>
        <v>164.71644844121917</v>
      </c>
      <c r="Q9" s="5">
        <f t="shared" si="31"/>
        <v>50</v>
      </c>
      <c r="R9">
        <f t="shared" si="0"/>
        <v>500000</v>
      </c>
      <c r="S9">
        <f t="shared" si="1"/>
        <v>2839.4443669170291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2367.9004226498537</v>
      </c>
      <c r="AC9">
        <f t="shared" si="2"/>
        <v>2648.833328050865</v>
      </c>
      <c r="AE9">
        <f t="shared" si="3"/>
        <v>3073.1816646437746</v>
      </c>
      <c r="AF9">
        <f t="shared" si="4"/>
        <v>-153.65908323218875</v>
      </c>
      <c r="AG9">
        <f t="shared" si="5"/>
        <v>-46.643515169956942</v>
      </c>
      <c r="AH9">
        <f t="shared" si="6"/>
        <v>-784.3142383872306</v>
      </c>
      <c r="AI9">
        <f t="shared" si="7"/>
        <v>2088.5648278543986</v>
      </c>
      <c r="AJ9">
        <f t="shared" si="8"/>
        <v>-280.93290540101134</v>
      </c>
      <c r="AK9">
        <f t="shared" si="32"/>
        <v>31.19579572396249</v>
      </c>
      <c r="AL9">
        <f t="shared" si="9"/>
        <v>1838.8277181773497</v>
      </c>
      <c r="AN9">
        <f t="shared" si="10"/>
        <v>1919.9452514516668</v>
      </c>
      <c r="AO9">
        <f t="shared" si="11"/>
        <v>-95.997262572583352</v>
      </c>
      <c r="AP9">
        <f t="shared" si="12"/>
        <v>-29.140156760616712</v>
      </c>
      <c r="AQ9">
        <f t="shared" si="13"/>
        <v>-489.99394177110651</v>
      </c>
      <c r="AR9">
        <f t="shared" si="14"/>
        <v>1304.8138903473603</v>
      </c>
      <c r="AS9">
        <f t="shared" si="15"/>
        <v>-175.51054788155952</v>
      </c>
      <c r="AT9">
        <f t="shared" si="16"/>
        <v>19.489319669756842</v>
      </c>
      <c r="AU9">
        <f t="shared" si="17"/>
        <v>1148.7926621355575</v>
      </c>
      <c r="AW9">
        <v>6</v>
      </c>
      <c r="AX9">
        <f>(R9*SUMPRODUCT(K10:$K$23, X10:$X$23)-$AZ$3*SUMPRODUCT(K9:$K$22, W10:$W$23))/Z9</f>
        <v>2839.4443669170291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3294.3289688243831</v>
      </c>
      <c r="P10">
        <f t="shared" si="30"/>
        <v>164.71644844121917</v>
      </c>
      <c r="Q10" s="5">
        <f t="shared" si="31"/>
        <v>50</v>
      </c>
      <c r="R10">
        <f t="shared" si="0"/>
        <v>500000</v>
      </c>
      <c r="S10">
        <f t="shared" si="1"/>
        <v>3137.1384398341338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2648.833328050865</v>
      </c>
      <c r="AC10">
        <f t="shared" si="2"/>
        <v>2892.1959567696749</v>
      </c>
      <c r="AE10">
        <f t="shared" si="3"/>
        <v>3037.113314134408</v>
      </c>
      <c r="AF10">
        <f t="shared" si="4"/>
        <v>-151.85566570672043</v>
      </c>
      <c r="AG10">
        <f t="shared" si="5"/>
        <v>-46.096084253817473</v>
      </c>
      <c r="AH10">
        <f t="shared" si="6"/>
        <v>-809.95764439902689</v>
      </c>
      <c r="AI10">
        <f t="shared" si="7"/>
        <v>2029.2039197748431</v>
      </c>
      <c r="AJ10">
        <f t="shared" si="8"/>
        <v>-243.3626287188099</v>
      </c>
      <c r="AK10">
        <f t="shared" si="32"/>
        <v>22.68977300356207</v>
      </c>
      <c r="AL10">
        <f t="shared" si="9"/>
        <v>1808.5310640595953</v>
      </c>
      <c r="AN10">
        <f t="shared" si="10"/>
        <v>1802.7665964913854</v>
      </c>
      <c r="AO10">
        <f t="shared" si="11"/>
        <v>-90.138329824569283</v>
      </c>
      <c r="AP10">
        <f t="shared" si="12"/>
        <v>-27.361666268786781</v>
      </c>
      <c r="AQ10">
        <f t="shared" si="13"/>
        <v>-480.77382529652749</v>
      </c>
      <c r="AR10">
        <f t="shared" si="14"/>
        <v>1204.4927751015016</v>
      </c>
      <c r="AS10">
        <f t="shared" si="15"/>
        <v>-144.45493878902067</v>
      </c>
      <c r="AT10">
        <f t="shared" si="16"/>
        <v>13.468172116736334</v>
      </c>
      <c r="AU10">
        <f t="shared" si="17"/>
        <v>1073.5060084292174</v>
      </c>
      <c r="AW10">
        <v>7</v>
      </c>
      <c r="AX10">
        <f>(R10*SUMPRODUCT(K11:$K$23, X11:$X$23)-$AZ$3*SUMPRODUCT(K10:$K$22, W11:$W$23))/Z10</f>
        <v>3137.1384398341338</v>
      </c>
    </row>
    <row r="11" spans="1:52" x14ac:dyDescent="0.25">
      <c r="A11" t="s">
        <v>33</v>
      </c>
      <c r="C11" s="24">
        <f>AU25</f>
        <v>11036.151774055534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3294.3289688243831</v>
      </c>
      <c r="P11">
        <f t="shared" si="30"/>
        <v>164.71644844121917</v>
      </c>
      <c r="Q11" s="5">
        <f t="shared" si="31"/>
        <v>50</v>
      </c>
      <c r="R11">
        <f t="shared" si="0"/>
        <v>500000</v>
      </c>
      <c r="S11">
        <f t="shared" si="1"/>
        <v>3404.0859091677667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2892.1959567696749</v>
      </c>
      <c r="AC11">
        <f t="shared" si="2"/>
        <v>3101.2383950517569</v>
      </c>
      <c r="AE11">
        <f t="shared" si="3"/>
        <v>3001.2460779954804</v>
      </c>
      <c r="AF11">
        <f t="shared" si="4"/>
        <v>-150.06230389977404</v>
      </c>
      <c r="AG11">
        <f t="shared" si="5"/>
        <v>-45.55170577069763</v>
      </c>
      <c r="AH11">
        <f t="shared" si="6"/>
        <v>-834.17640581668036</v>
      </c>
      <c r="AI11">
        <f t="shared" si="7"/>
        <v>1971.4556625083283</v>
      </c>
      <c r="AJ11">
        <f t="shared" si="8"/>
        <v>-209.042438282082</v>
      </c>
      <c r="AK11">
        <f t="shared" si="32"/>
        <v>13.784111354076916</v>
      </c>
      <c r="AL11">
        <f t="shared" si="9"/>
        <v>1776.1973355803232</v>
      </c>
      <c r="AN11">
        <f t="shared" si="10"/>
        <v>1694.2240222191444</v>
      </c>
      <c r="AO11">
        <f t="shared" si="11"/>
        <v>-84.711201110957234</v>
      </c>
      <c r="AP11">
        <f t="shared" si="12"/>
        <v>-25.714250735920686</v>
      </c>
      <c r="AQ11">
        <f t="shared" si="13"/>
        <v>-470.8983098270204</v>
      </c>
      <c r="AR11">
        <f t="shared" si="14"/>
        <v>1112.9002605452461</v>
      </c>
      <c r="AS11">
        <f t="shared" si="15"/>
        <v>-118.00589201846167</v>
      </c>
      <c r="AT11">
        <f t="shared" si="16"/>
        <v>7.7812255223731572</v>
      </c>
      <c r="AU11">
        <f t="shared" si="17"/>
        <v>1002.6755940491576</v>
      </c>
      <c r="AW11">
        <v>8</v>
      </c>
      <c r="AX11">
        <f>(R11*SUMPRODUCT(K12:$K$23, X12:$X$23)-$AZ$3*SUMPRODUCT(K11:$K$22, W12:$W$23))/Z11</f>
        <v>3404.0859091677667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3294.3289688243831</v>
      </c>
      <c r="P12">
        <f t="shared" si="30"/>
        <v>164.71644844121917</v>
      </c>
      <c r="Q12" s="5">
        <f t="shared" si="31"/>
        <v>50</v>
      </c>
      <c r="R12">
        <f t="shared" si="0"/>
        <v>500000</v>
      </c>
      <c r="S12">
        <f t="shared" si="1"/>
        <v>3640.5221141090328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3101.2383950517569</v>
      </c>
      <c r="AC12">
        <f t="shared" si="2"/>
        <v>3277.1910330748715</v>
      </c>
      <c r="AE12">
        <f t="shared" si="3"/>
        <v>2965.548626882126</v>
      </c>
      <c r="AF12">
        <f t="shared" si="4"/>
        <v>-148.2774313441063</v>
      </c>
      <c r="AG12">
        <f t="shared" si="5"/>
        <v>-45.009904216402738</v>
      </c>
      <c r="AH12">
        <f t="shared" si="6"/>
        <v>-862.84496587913156</v>
      </c>
      <c r="AI12">
        <f t="shared" si="7"/>
        <v>1909.4163254424852</v>
      </c>
      <c r="AJ12">
        <f t="shared" si="8"/>
        <v>-175.95263802311456</v>
      </c>
      <c r="AK12">
        <f t="shared" si="32"/>
        <v>13.612572058356486</v>
      </c>
      <c r="AL12">
        <f t="shared" si="9"/>
        <v>1747.0762594777273</v>
      </c>
      <c r="AN12">
        <f t="shared" si="10"/>
        <v>1591.4750127500954</v>
      </c>
      <c r="AO12">
        <f t="shared" si="11"/>
        <v>-79.573750637504773</v>
      </c>
      <c r="AP12">
        <f t="shared" si="12"/>
        <v>-24.154767599272734</v>
      </c>
      <c r="AQ12">
        <f t="shared" si="13"/>
        <v>-463.04963291651603</v>
      </c>
      <c r="AR12">
        <f t="shared" si="14"/>
        <v>1024.6968615968019</v>
      </c>
      <c r="AS12">
        <f t="shared" si="15"/>
        <v>-94.425774813767546</v>
      </c>
      <c r="AT12">
        <f t="shared" si="16"/>
        <v>7.3052480386778633</v>
      </c>
      <c r="AU12">
        <f t="shared" si="17"/>
        <v>937.57633482171218</v>
      </c>
      <c r="AW12">
        <v>9</v>
      </c>
      <c r="AX12">
        <f>(R12*SUMPRODUCT(K13:$K$23, X13:$X$23)-$AZ$3*SUMPRODUCT(K12:$K$22, W13:$W$23))/Z12</f>
        <v>3640.5221141090328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3294.3289688243831</v>
      </c>
      <c r="P13">
        <f t="shared" si="30"/>
        <v>164.71644844121917</v>
      </c>
      <c r="Q13" s="5">
        <f t="shared" si="31"/>
        <v>50</v>
      </c>
      <c r="R13">
        <f t="shared" si="0"/>
        <v>500000</v>
      </c>
      <c r="S13">
        <f t="shared" si="1"/>
        <v>3846.9912965965468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3277.1910330748715</v>
      </c>
      <c r="AC13">
        <f t="shared" si="2"/>
        <v>3421.5496677041347</v>
      </c>
      <c r="AE13">
        <f t="shared" si="3"/>
        <v>2930.0066778319238</v>
      </c>
      <c r="AF13">
        <f t="shared" si="4"/>
        <v>-146.5003338915962</v>
      </c>
      <c r="AG13">
        <f t="shared" si="5"/>
        <v>-44.47046280987427</v>
      </c>
      <c r="AH13">
        <f t="shared" si="6"/>
        <v>-893.42364364444416</v>
      </c>
      <c r="AI13">
        <f t="shared" si="7"/>
        <v>1845.612237486009</v>
      </c>
      <c r="AJ13">
        <f t="shared" si="8"/>
        <v>-144.35863462926318</v>
      </c>
      <c r="AK13">
        <f t="shared" si="32"/>
        <v>12.121394754030399</v>
      </c>
      <c r="AL13">
        <f t="shared" si="9"/>
        <v>1713.3749976107763</v>
      </c>
      <c r="AN13">
        <f t="shared" si="10"/>
        <v>1495.1043699605505</v>
      </c>
      <c r="AO13">
        <f t="shared" si="11"/>
        <v>-74.755218498027531</v>
      </c>
      <c r="AP13">
        <f t="shared" si="12"/>
        <v>-22.692092746494815</v>
      </c>
      <c r="AQ13">
        <f t="shared" si="13"/>
        <v>-455.89028992496736</v>
      </c>
      <c r="AR13">
        <f t="shared" si="14"/>
        <v>941.76676879106083</v>
      </c>
      <c r="AS13">
        <f t="shared" si="15"/>
        <v>-73.662366406432724</v>
      </c>
      <c r="AT13">
        <f t="shared" si="16"/>
        <v>6.1852249020052685</v>
      </c>
      <c r="AU13">
        <f t="shared" si="17"/>
        <v>874.28962728663339</v>
      </c>
      <c r="AW13">
        <v>10</v>
      </c>
      <c r="AX13">
        <f>(R13*SUMPRODUCT(K14:$K$23, X14:$X$23)-$AZ$3*SUMPRODUCT(K13:$K$22, W14:$W$23))/Z13</f>
        <v>3846.9912965965468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3294.3289688243831</v>
      </c>
      <c r="P14">
        <f t="shared" si="30"/>
        <v>164.71644844121917</v>
      </c>
      <c r="Q14" s="5">
        <f t="shared" si="31"/>
        <v>50</v>
      </c>
      <c r="R14">
        <f t="shared" si="0"/>
        <v>500000</v>
      </c>
      <c r="S14">
        <f t="shared" si="1"/>
        <v>4023.8648920845753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3421.5496677041347</v>
      </c>
      <c r="AC14">
        <f t="shared" si="2"/>
        <v>3535.6148451473969</v>
      </c>
      <c r="AE14">
        <f t="shared" si="3"/>
        <v>2894.5997739354002</v>
      </c>
      <c r="AF14">
        <f t="shared" si="4"/>
        <v>-144.72998869677002</v>
      </c>
      <c r="AG14">
        <f t="shared" si="5"/>
        <v>-43.933071064368676</v>
      </c>
      <c r="AH14">
        <f t="shared" si="6"/>
        <v>-926.87117406852349</v>
      </c>
      <c r="AI14">
        <f t="shared" si="7"/>
        <v>1779.0655401057384</v>
      </c>
      <c r="AJ14">
        <f t="shared" si="8"/>
        <v>-114.0651774432622</v>
      </c>
      <c r="AK14">
        <f t="shared" si="32"/>
        <v>11.108555015296975</v>
      </c>
      <c r="AL14">
        <f t="shared" si="9"/>
        <v>1676.1089176777732</v>
      </c>
      <c r="AN14">
        <f t="shared" si="10"/>
        <v>1404.8289613171944</v>
      </c>
      <c r="AO14">
        <f t="shared" si="11"/>
        <v>-70.241448065859728</v>
      </c>
      <c r="AP14">
        <f t="shared" si="12"/>
        <v>-21.321928905881592</v>
      </c>
      <c r="AQ14">
        <f t="shared" si="13"/>
        <v>-449.83609840169623</v>
      </c>
      <c r="AR14">
        <f t="shared" si="14"/>
        <v>863.42948594375707</v>
      </c>
      <c r="AS14">
        <f t="shared" si="15"/>
        <v>-55.358970933732856</v>
      </c>
      <c r="AT14">
        <f t="shared" si="16"/>
        <v>5.391287577784091</v>
      </c>
      <c r="AU14">
        <f t="shared" si="17"/>
        <v>813.46180258780828</v>
      </c>
      <c r="AW14">
        <v>11</v>
      </c>
      <c r="AX14">
        <f>(R14*SUMPRODUCT(K15:$K$23, X15:$X$23)-$AZ$3*SUMPRODUCT(K14:$K$22, W15:$W$23))/Z14</f>
        <v>4023.8648920845753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3294.3289688243831</v>
      </c>
      <c r="P15">
        <f t="shared" si="30"/>
        <v>164.71644844121917</v>
      </c>
      <c r="Q15" s="5">
        <f t="shared" si="31"/>
        <v>50</v>
      </c>
      <c r="R15">
        <f t="shared" si="0"/>
        <v>500000</v>
      </c>
      <c r="S15">
        <f t="shared" si="1"/>
        <v>4172.7135698507782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3535.6148451473969</v>
      </c>
      <c r="AC15">
        <f t="shared" si="2"/>
        <v>3621.7118060135208</v>
      </c>
      <c r="AE15">
        <f t="shared" si="3"/>
        <v>2859.3168257437542</v>
      </c>
      <c r="AF15">
        <f t="shared" si="4"/>
        <v>-142.96584128718771</v>
      </c>
      <c r="AG15">
        <f t="shared" si="5"/>
        <v>-43.397560668692606</v>
      </c>
      <c r="AH15">
        <f t="shared" si="6"/>
        <v>-961.79685032389978</v>
      </c>
      <c r="AI15">
        <f t="shared" si="7"/>
        <v>1711.1565734639739</v>
      </c>
      <c r="AJ15">
        <f t="shared" si="8"/>
        <v>-86.096960866123936</v>
      </c>
      <c r="AK15">
        <f t="shared" si="32"/>
        <v>25.633059901376253</v>
      </c>
      <c r="AL15">
        <f t="shared" si="9"/>
        <v>1650.6926724992263</v>
      </c>
      <c r="AN15">
        <f t="shared" si="10"/>
        <v>1319.2367859942772</v>
      </c>
      <c r="AO15">
        <f t="shared" si="11"/>
        <v>-65.961839299713859</v>
      </c>
      <c r="AP15">
        <f t="shared" si="12"/>
        <v>-20.022845296853596</v>
      </c>
      <c r="AQ15">
        <f t="shared" si="13"/>
        <v>-443.75557621904153</v>
      </c>
      <c r="AR15">
        <f t="shared" si="14"/>
        <v>789.49652517866809</v>
      </c>
      <c r="AS15">
        <f t="shared" si="15"/>
        <v>-39.723572048493025</v>
      </c>
      <c r="AT15">
        <f t="shared" si="16"/>
        <v>11.826627694779605</v>
      </c>
      <c r="AU15">
        <f t="shared" si="17"/>
        <v>761.59958082495473</v>
      </c>
      <c r="AW15">
        <v>12</v>
      </c>
      <c r="AX15">
        <f>(R15*SUMPRODUCT(K16:$K$23, X16:$X$23)-$AZ$3*SUMPRODUCT(K15:$K$22, W16:$W$23))/Z15</f>
        <v>4172.7135698507782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3294.3289688243831</v>
      </c>
      <c r="P16">
        <f t="shared" si="30"/>
        <v>164.71644844121917</v>
      </c>
      <c r="Q16" s="5">
        <f t="shared" si="31"/>
        <v>50</v>
      </c>
      <c r="R16">
        <f t="shared" si="0"/>
        <v>500000</v>
      </c>
      <c r="S16">
        <f t="shared" si="1"/>
        <v>4171.0311781597757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3621.7118060135208</v>
      </c>
      <c r="AC16">
        <f t="shared" si="2"/>
        <v>3573.6439501497102</v>
      </c>
      <c r="AE16">
        <f t="shared" si="3"/>
        <v>2822.5055834840905</v>
      </c>
      <c r="AF16">
        <f t="shared" si="4"/>
        <v>-141.12527917420454</v>
      </c>
      <c r="AG16">
        <f t="shared" si="5"/>
        <v>-42.838854440382924</v>
      </c>
      <c r="AH16">
        <f t="shared" si="6"/>
        <v>-1247.3062162275548</v>
      </c>
      <c r="AI16">
        <f t="shared" si="7"/>
        <v>1391.2352336419483</v>
      </c>
      <c r="AJ16">
        <f t="shared" si="8"/>
        <v>48.067855863810564</v>
      </c>
      <c r="AK16">
        <f t="shared" si="32"/>
        <v>44.75195398329619</v>
      </c>
      <c r="AL16">
        <f t="shared" si="9"/>
        <v>1484.0550434890552</v>
      </c>
      <c r="AN16">
        <f t="shared" si="10"/>
        <v>1234.7138980159987</v>
      </c>
      <c r="AO16">
        <f t="shared" si="11"/>
        <v>-61.735694900799935</v>
      </c>
      <c r="AP16">
        <f t="shared" si="12"/>
        <v>-18.739990901039548</v>
      </c>
      <c r="AQ16">
        <f t="shared" si="13"/>
        <v>-545.63800662419169</v>
      </c>
      <c r="AR16">
        <f t="shared" si="14"/>
        <v>608.60020558996746</v>
      </c>
      <c r="AS16">
        <f t="shared" si="15"/>
        <v>21.02743393322724</v>
      </c>
      <c r="AT16">
        <f t="shared" si="16"/>
        <v>19.576882281430461</v>
      </c>
      <c r="AU16">
        <f t="shared" si="17"/>
        <v>649.20452180462519</v>
      </c>
      <c r="AW16">
        <v>13</v>
      </c>
      <c r="AX16">
        <f>(R16*SUMPRODUCT(K17:$K$23, X17:$X$23)-$AZ$3*SUMPRODUCT(K16:$K$22, W17:$W$23))/Z16</f>
        <v>4171.0311781597757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3294.3289688243831</v>
      </c>
      <c r="P17">
        <f t="shared" si="30"/>
        <v>164.71644844121917</v>
      </c>
      <c r="Q17" s="5">
        <f t="shared" si="31"/>
        <v>50</v>
      </c>
      <c r="R17">
        <f t="shared" si="0"/>
        <v>500000</v>
      </c>
      <c r="S17">
        <f t="shared" si="1"/>
        <v>4015.8315894285429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3573.6439501497102</v>
      </c>
      <c r="AC17">
        <f t="shared" si="2"/>
        <v>3393.680106451392</v>
      </c>
      <c r="AE17">
        <f t="shared" si="3"/>
        <v>2783.9560590728724</v>
      </c>
      <c r="AF17">
        <f t="shared" si="4"/>
        <v>-139.19780295364365</v>
      </c>
      <c r="AG17">
        <f t="shared" si="5"/>
        <v>-42.253765264771928</v>
      </c>
      <c r="AH17">
        <f t="shared" si="6"/>
        <v>-1567.0063120716666</v>
      </c>
      <c r="AI17">
        <f t="shared" si="7"/>
        <v>1035.4981787827903</v>
      </c>
      <c r="AJ17">
        <f t="shared" si="8"/>
        <v>179.96384369831821</v>
      </c>
      <c r="AK17">
        <f t="shared" si="32"/>
        <v>85.813950446511342</v>
      </c>
      <c r="AL17">
        <f t="shared" si="9"/>
        <v>1301.2759729276199</v>
      </c>
      <c r="AN17">
        <f t="shared" si="10"/>
        <v>1147.0757162624664</v>
      </c>
      <c r="AO17">
        <f t="shared" si="11"/>
        <v>-57.353785813123331</v>
      </c>
      <c r="AP17">
        <f t="shared" si="12"/>
        <v>-17.4098538293796</v>
      </c>
      <c r="AQ17">
        <f t="shared" si="13"/>
        <v>-645.65490606414869</v>
      </c>
      <c r="AR17">
        <f t="shared" si="14"/>
        <v>426.65717055581484</v>
      </c>
      <c r="AS17">
        <f t="shared" si="15"/>
        <v>74.150651278720986</v>
      </c>
      <c r="AT17">
        <f t="shared" si="16"/>
        <v>35.357992937045552</v>
      </c>
      <c r="AU17">
        <f t="shared" si="17"/>
        <v>536.16581477158138</v>
      </c>
      <c r="AW17">
        <v>14</v>
      </c>
      <c r="AX17">
        <f>(R17*SUMPRODUCT(K18:$K$23, X18:$X$23)-$AZ$3*SUMPRODUCT(K17:$K$22, W18:$W$23))/Z17</f>
        <v>4015.8315894285429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3294.3289688243831</v>
      </c>
      <c r="P18">
        <f t="shared" si="30"/>
        <v>164.71644844121917</v>
      </c>
      <c r="Q18" s="5">
        <f t="shared" si="31"/>
        <v>50</v>
      </c>
      <c r="R18">
        <f t="shared" si="0"/>
        <v>500000</v>
      </c>
      <c r="S18">
        <f t="shared" si="1"/>
        <v>3717.8382090184277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3393.680106451392</v>
      </c>
      <c r="AC18">
        <f t="shared" si="2"/>
        <v>3096.3377591858989</v>
      </c>
      <c r="AE18">
        <f t="shared" si="3"/>
        <v>2743.6253553497017</v>
      </c>
      <c r="AF18">
        <f t="shared" si="4"/>
        <v>-137.18126776748511</v>
      </c>
      <c r="AG18">
        <f t="shared" si="5"/>
        <v>-41.641642066013738</v>
      </c>
      <c r="AH18">
        <f t="shared" si="6"/>
        <v>-1895.8554611046713</v>
      </c>
      <c r="AI18">
        <f t="shared" si="7"/>
        <v>668.94698441153128</v>
      </c>
      <c r="AJ18">
        <f t="shared" si="8"/>
        <v>297.34234726549312</v>
      </c>
      <c r="AK18">
        <f t="shared" si="32"/>
        <v>129.60268259112596</v>
      </c>
      <c r="AL18">
        <f t="shared" si="9"/>
        <v>1095.8920142681504</v>
      </c>
      <c r="AN18">
        <f t="shared" si="10"/>
        <v>1056.4042828424376</v>
      </c>
      <c r="AO18">
        <f t="shared" si="11"/>
        <v>-52.820214142121891</v>
      </c>
      <c r="AP18">
        <f t="shared" si="12"/>
        <v>-16.033679284000392</v>
      </c>
      <c r="AQ18">
        <f t="shared" si="13"/>
        <v>-729.97934096797417</v>
      </c>
      <c r="AR18">
        <f t="shared" si="14"/>
        <v>257.57104844834106</v>
      </c>
      <c r="AS18">
        <f t="shared" si="15"/>
        <v>114.48856474125034</v>
      </c>
      <c r="AT18">
        <f t="shared" si="16"/>
        <v>49.902159086761912</v>
      </c>
      <c r="AU18">
        <f t="shared" si="17"/>
        <v>421.96177227635337</v>
      </c>
      <c r="AW18">
        <v>15</v>
      </c>
      <c r="AX18">
        <f>(R18*SUMPRODUCT(K19:$K$23, X19:$X$23)-$AZ$3*SUMPRODUCT(K18:$K$22, W19:$W$23))/Z18</f>
        <v>3717.8382090184277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3294.3289688243831</v>
      </c>
      <c r="P19">
        <f t="shared" si="30"/>
        <v>164.71644844121917</v>
      </c>
      <c r="Q19" s="5">
        <f t="shared" si="31"/>
        <v>50</v>
      </c>
      <c r="R19">
        <f t="shared" si="0"/>
        <v>500000</v>
      </c>
      <c r="S19">
        <f t="shared" si="1"/>
        <v>3278.7499461344237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3096.3377591858989</v>
      </c>
      <c r="AC19">
        <f t="shared" si="2"/>
        <v>2688.606718431196</v>
      </c>
      <c r="AE19">
        <f t="shared" si="3"/>
        <v>2701.3816679573711</v>
      </c>
      <c r="AF19">
        <f t="shared" si="4"/>
        <v>-135.06908339786858</v>
      </c>
      <c r="AG19">
        <f t="shared" si="5"/>
        <v>-41.000484370590776</v>
      </c>
      <c r="AH19">
        <f t="shared" si="6"/>
        <v>-2247.4127476282229</v>
      </c>
      <c r="AI19">
        <f t="shared" si="7"/>
        <v>277.89935256068884</v>
      </c>
      <c r="AJ19">
        <f t="shared" si="8"/>
        <v>407.73104075470292</v>
      </c>
      <c r="AK19">
        <f t="shared" si="32"/>
        <v>126.27710266552245</v>
      </c>
      <c r="AL19">
        <f t="shared" si="9"/>
        <v>811.90749598091418</v>
      </c>
      <c r="AN19">
        <f t="shared" si="10"/>
        <v>969.01322181346711</v>
      </c>
      <c r="AO19">
        <f t="shared" si="11"/>
        <v>-48.450661090673364</v>
      </c>
      <c r="AP19">
        <f t="shared" si="12"/>
        <v>-14.707292911297651</v>
      </c>
      <c r="AQ19">
        <f t="shared" si="13"/>
        <v>-806.1699289499461</v>
      </c>
      <c r="AR19">
        <f t="shared" si="14"/>
        <v>99.685338861549994</v>
      </c>
      <c r="AS19">
        <f t="shared" si="15"/>
        <v>146.25729274820395</v>
      </c>
      <c r="AT19">
        <f t="shared" si="16"/>
        <v>45.296887717355617</v>
      </c>
      <c r="AU19">
        <f t="shared" si="17"/>
        <v>291.23951932710958</v>
      </c>
      <c r="AW19">
        <v>16</v>
      </c>
      <c r="AX19">
        <f>(R19*SUMPRODUCT(K20:$K$23, X20:$X$23)-$AZ$3*SUMPRODUCT(K19:$K$22, W20:$W$23))/Z19</f>
        <v>3278.7499461344237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3294.3289688243831</v>
      </c>
      <c r="P20">
        <f t="shared" si="30"/>
        <v>164.71644844121917</v>
      </c>
      <c r="Q20" s="5">
        <f t="shared" si="31"/>
        <v>50</v>
      </c>
      <c r="R20">
        <f t="shared" si="0"/>
        <v>500000</v>
      </c>
      <c r="S20">
        <f t="shared" si="1"/>
        <v>2684.1068169734153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2688.606718431196</v>
      </c>
      <c r="AC20">
        <f t="shared" si="2"/>
        <v>2164.9550225169828</v>
      </c>
      <c r="AE20">
        <f t="shared" si="3"/>
        <v>2657.1498577398756</v>
      </c>
      <c r="AF20">
        <f t="shared" si="4"/>
        <v>-132.85749288699378</v>
      </c>
      <c r="AG20">
        <f t="shared" si="5"/>
        <v>-40.329151746616674</v>
      </c>
      <c r="AH20">
        <f t="shared" si="6"/>
        <v>-2613.2778026819351</v>
      </c>
      <c r="AI20">
        <f t="shared" si="7"/>
        <v>-129.3145895756702</v>
      </c>
      <c r="AJ20">
        <f t="shared" si="8"/>
        <v>523.65169591421318</v>
      </c>
      <c r="AK20">
        <f t="shared" si="32"/>
        <v>22.415466058121535</v>
      </c>
      <c r="AL20">
        <f t="shared" si="9"/>
        <v>416.7525723966645</v>
      </c>
      <c r="AN20">
        <f t="shared" si="10"/>
        <v>904.05654869154387</v>
      </c>
      <c r="AO20">
        <f t="shared" si="11"/>
        <v>-45.202827434577195</v>
      </c>
      <c r="AP20">
        <f t="shared" si="12"/>
        <v>-13.721406654390167</v>
      </c>
      <c r="AQ20">
        <f t="shared" si="13"/>
        <v>-889.12972077321797</v>
      </c>
      <c r="AR20">
        <f t="shared" si="14"/>
        <v>-43.997406170641611</v>
      </c>
      <c r="AS20">
        <f t="shared" si="15"/>
        <v>178.16486471235467</v>
      </c>
      <c r="AT20">
        <f t="shared" si="16"/>
        <v>7.626535937666203</v>
      </c>
      <c r="AU20">
        <f t="shared" si="17"/>
        <v>141.79399447937925</v>
      </c>
      <c r="AW20">
        <v>17</v>
      </c>
      <c r="AX20">
        <f>(R20*SUMPRODUCT(K21:$K$23, X21:$X$23)-$AZ$3*SUMPRODUCT(K20:$K$22, W21:$W$23))/Z20</f>
        <v>2684.1068169734153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3294.3289688243831</v>
      </c>
      <c r="P21">
        <f t="shared" si="30"/>
        <v>164.71644844121917</v>
      </c>
      <c r="Q21" s="5">
        <f t="shared" si="31"/>
        <v>50</v>
      </c>
      <c r="R21">
        <f t="shared" si="0"/>
        <v>500000</v>
      </c>
      <c r="S21">
        <f t="shared" si="1"/>
        <v>1927.2203325726678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2164.9550225169828</v>
      </c>
      <c r="AC21">
        <f t="shared" si="2"/>
        <v>1527.2627096854385</v>
      </c>
      <c r="AE21">
        <f t="shared" si="3"/>
        <v>2610.6541646982409</v>
      </c>
      <c r="AF21">
        <f t="shared" si="4"/>
        <v>-130.53270823491206</v>
      </c>
      <c r="AG21">
        <f t="shared" si="5"/>
        <v>-39.623458819746851</v>
      </c>
      <c r="AH21">
        <f t="shared" si="6"/>
        <v>-3024.0140940366346</v>
      </c>
      <c r="AI21">
        <f t="shared" si="7"/>
        <v>-583.51609639305252</v>
      </c>
      <c r="AJ21">
        <f t="shared" si="8"/>
        <v>637.69231283154431</v>
      </c>
      <c r="AK21">
        <f t="shared" si="32"/>
        <v>7.4321223663684988</v>
      </c>
      <c r="AL21">
        <f t="shared" si="9"/>
        <v>61.608338804860288</v>
      </c>
      <c r="AN21">
        <f t="shared" si="10"/>
        <v>844.89400375887828</v>
      </c>
      <c r="AO21">
        <f t="shared" si="11"/>
        <v>-42.24470018794392</v>
      </c>
      <c r="AP21">
        <f t="shared" si="12"/>
        <v>-12.823461344547928</v>
      </c>
      <c r="AQ21">
        <f t="shared" si="13"/>
        <v>-978.67094381274057</v>
      </c>
      <c r="AR21">
        <f t="shared" si="14"/>
        <v>-188.8451015863541</v>
      </c>
      <c r="AS21">
        <f t="shared" si="15"/>
        <v>206.37831645417467</v>
      </c>
      <c r="AT21">
        <f t="shared" si="16"/>
        <v>2.4052805260296917</v>
      </c>
      <c r="AU21">
        <f t="shared" si="17"/>
        <v>19.93849539385026</v>
      </c>
      <c r="AW21">
        <v>18</v>
      </c>
      <c r="AX21">
        <f>(R21*SUMPRODUCT(K22:$K$23, X22:$X$23)-$AZ$3*SUMPRODUCT(K21:$K$22, W22:$W$23))/Z21</f>
        <v>1927.2203325726678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3294.3289688243831</v>
      </c>
      <c r="P22">
        <f t="shared" si="30"/>
        <v>164.71644844121917</v>
      </c>
      <c r="Q22" s="5">
        <f t="shared" si="31"/>
        <v>50</v>
      </c>
      <c r="R22">
        <f t="shared" si="0"/>
        <v>500000</v>
      </c>
      <c r="S22">
        <f t="shared" si="1"/>
        <v>1020.9600307644491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1527.2627096854385</v>
      </c>
      <c r="AC22">
        <f t="shared" si="2"/>
        <v>793.88620692019356</v>
      </c>
      <c r="AE22">
        <f t="shared" si="3"/>
        <v>2561.6304758268216</v>
      </c>
      <c r="AF22">
        <f t="shared" si="4"/>
        <v>-128.08152379134108</v>
      </c>
      <c r="AG22">
        <f t="shared" si="5"/>
        <v>-38.879396989016655</v>
      </c>
      <c r="AH22">
        <f t="shared" si="6"/>
        <v>-3478.2724253272486</v>
      </c>
      <c r="AI22">
        <f t="shared" si="7"/>
        <v>-1083.6028702807848</v>
      </c>
      <c r="AJ22">
        <f t="shared" si="8"/>
        <v>733.37650276524494</v>
      </c>
      <c r="AK22">
        <f t="shared" si="32"/>
        <v>83.177044896139307</v>
      </c>
      <c r="AL22">
        <f t="shared" si="9"/>
        <v>-267.04932261940058</v>
      </c>
      <c r="AN22">
        <f t="shared" si="10"/>
        <v>774.79281978484948</v>
      </c>
      <c r="AO22">
        <f t="shared" si="11"/>
        <v>-38.739640989242474</v>
      </c>
      <c r="AP22">
        <f t="shared" si="12"/>
        <v>-11.759493771220768</v>
      </c>
      <c r="AQ22">
        <f t="shared" si="13"/>
        <v>-1052.0410831423046</v>
      </c>
      <c r="AR22">
        <f t="shared" si="14"/>
        <v>-327.74739811791829</v>
      </c>
      <c r="AS22">
        <f t="shared" si="15"/>
        <v>221.81764852638707</v>
      </c>
      <c r="AT22">
        <f t="shared" si="16"/>
        <v>25.157796085186639</v>
      </c>
      <c r="AU22">
        <f t="shared" si="17"/>
        <v>-80.771953506344573</v>
      </c>
      <c r="AW22">
        <v>19</v>
      </c>
      <c r="AX22">
        <f>(R22*SUMPRODUCT(K23:$K$23, X23:$X$23)-$AZ$3*SUMPRODUCT(K22:$K$22, W23:$W$23))/Z22</f>
        <v>1020.9600307644491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3294.3289688243831</v>
      </c>
      <c r="P23">
        <f t="shared" si="30"/>
        <v>164.71644844121917</v>
      </c>
      <c r="Q23" s="5">
        <f t="shared" si="31"/>
        <v>50</v>
      </c>
      <c r="R23">
        <f t="shared" si="0"/>
        <v>500000</v>
      </c>
      <c r="S23">
        <f t="shared" si="1"/>
        <v>1042.0039890458631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793.88620692019356</v>
      </c>
      <c r="AC23">
        <f t="shared" si="2"/>
        <v>793.88620692019356</v>
      </c>
      <c r="AE23">
        <f t="shared" si="3"/>
        <v>2509.8966576913849</v>
      </c>
      <c r="AF23">
        <f t="shared" si="4"/>
        <v>-125.49483288456925</v>
      </c>
      <c r="AG23">
        <f t="shared" si="5"/>
        <v>-38.094201906421453</v>
      </c>
      <c r="AH23">
        <f t="shared" si="6"/>
        <v>-3964.0111270503762</v>
      </c>
      <c r="AI23">
        <f t="shared" si="7"/>
        <v>-1617.7035041499821</v>
      </c>
      <c r="AJ23">
        <f t="shared" si="8"/>
        <v>0</v>
      </c>
      <c r="AK23">
        <f t="shared" si="32"/>
        <v>222.48016222089066</v>
      </c>
      <c r="AL23">
        <f t="shared" si="9"/>
        <v>-1395.2233419290915</v>
      </c>
      <c r="AN23">
        <f t="shared" si="10"/>
        <v>687.69396451312025</v>
      </c>
      <c r="AO23">
        <f t="shared" si="11"/>
        <v>-34.38469822565601</v>
      </c>
      <c r="AP23">
        <f t="shared" si="12"/>
        <v>-10.437542379966551</v>
      </c>
      <c r="AQ23">
        <f t="shared" si="13"/>
        <v>-1086.1110631713448</v>
      </c>
      <c r="AR23">
        <f t="shared" si="14"/>
        <v>-443.23933926384723</v>
      </c>
      <c r="AS23">
        <f t="shared" si="15"/>
        <v>0</v>
      </c>
      <c r="AT23">
        <f t="shared" si="16"/>
        <v>60.957993754187058</v>
      </c>
      <c r="AU23">
        <f t="shared" si="17"/>
        <v>-382.28134550966018</v>
      </c>
      <c r="AW23">
        <v>20</v>
      </c>
      <c r="AX23">
        <f>(R23*SUMPRODUCT(K$23:$K24, X$23:$X24)-$AZ$3*SUMPRODUCT(K$22:$K23, W$23:$W24))/Z23</f>
        <v>1042.0039890458631</v>
      </c>
    </row>
    <row r="25" spans="5:50" x14ac:dyDescent="0.25">
      <c r="AN25" s="6">
        <f t="shared" ref="AN25:AU25" si="33">SUM(AN3:AN23)</f>
        <v>31661.529987608465</v>
      </c>
      <c r="AO25" s="6">
        <f t="shared" si="33"/>
        <v>-4053.8232259987117</v>
      </c>
      <c r="AP25" s="6">
        <f t="shared" si="33"/>
        <v>-2950.4541708301927</v>
      </c>
      <c r="AQ25" s="6">
        <f t="shared" si="33"/>
        <v>-12834.663923546499</v>
      </c>
      <c r="AR25" s="6">
        <f t="shared" si="33"/>
        <v>11822.58866723306</v>
      </c>
      <c r="AS25" s="6">
        <f t="shared" si="33"/>
        <v>-1652.2712190512439</v>
      </c>
      <c r="AT25" s="6">
        <f t="shared" si="33"/>
        <v>865.83432587371476</v>
      </c>
      <c r="AU25" s="7">
        <f t="shared" si="33"/>
        <v>11036.151774055534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12149.892641232667</v>
      </c>
      <c r="K3">
        <v>1</v>
      </c>
      <c r="L3" s="2">
        <v>0</v>
      </c>
      <c r="O3">
        <f>$C$3</f>
        <v>12149.892641232667</v>
      </c>
      <c r="P3">
        <f>O3*B5</f>
        <v>9719.9141129861346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-7.2759576141834259E-12</v>
      </c>
      <c r="W3">
        <v>1</v>
      </c>
      <c r="Z3">
        <v>1</v>
      </c>
      <c r="AC3">
        <f t="shared" ref="AC3:AC23" si="2">S3*Z3</f>
        <v>-7.2759576141834259E-12</v>
      </c>
      <c r="AE3">
        <f t="shared" ref="AE3:AE23" si="3">$Z3*O3</f>
        <v>12149.892641232667</v>
      </c>
      <c r="AF3">
        <f t="shared" ref="AF3:AF23" si="4">-$Z3*P3</f>
        <v>-9719.9141129861346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-89.929675753467109</v>
      </c>
      <c r="AJ3">
        <f t="shared" ref="AJ3:AJ23" si="8">AB3-AC3</f>
        <v>7.2759576141834259E-12</v>
      </c>
      <c r="AL3">
        <f t="shared" ref="AL3:AL23" si="9">SUM(AI3:AK3)</f>
        <v>-89.929675753459833</v>
      </c>
      <c r="AN3">
        <f t="shared" ref="AN3:AN23" si="10">AE3*$K3</f>
        <v>12149.892641232667</v>
      </c>
      <c r="AO3">
        <f t="shared" ref="AO3:AO23" si="11">AF3*$K3</f>
        <v>-9719.9141129861346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-89.929675753467109</v>
      </c>
      <c r="AS3">
        <f t="shared" ref="AS3:AS23" si="15">AJ3*$K3</f>
        <v>7.2759576141834259E-12</v>
      </c>
      <c r="AT3">
        <f t="shared" ref="AT3:AT23" si="16">AK3*$K3</f>
        <v>0</v>
      </c>
      <c r="AU3">
        <f t="shared" ref="AU3:AU23" si="17">AL3*$K3</f>
        <v>-89.929675753459833</v>
      </c>
      <c r="AW3">
        <v>0</v>
      </c>
      <c r="AX3">
        <f>(R3*SUMPRODUCT(K4:$K$23, X4:$X$23)-$AZ$3*SUMPRODUCT(K3:$K$22, W4:$W$23))/Z3</f>
        <v>-7.2759576141834259E-12</v>
      </c>
      <c r="AZ3">
        <f>$C$6*SUMPRODUCT(K4:$K$23, X4:$X$23)/SUMPRODUCT(K3:K22, W4:W23)</f>
        <v>4468.6523718229764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3533.6637984002277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-7.2759576141834259E-12</v>
      </c>
      <c r="AC4">
        <f t="shared" si="2"/>
        <v>3490.9621569810479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-3490.9621569810552</v>
      </c>
      <c r="AK4">
        <f>H4*SUM(AB4, AE4:AF4)</f>
        <v>-4.7948560677468777E-13</v>
      </c>
      <c r="AL4">
        <f t="shared" si="9"/>
        <v>-4533.082156981056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-977.6902148419174</v>
      </c>
      <c r="AR4">
        <f t="shared" si="14"/>
        <v>-977.6902148419174</v>
      </c>
      <c r="AS4">
        <f t="shared" si="15"/>
        <v>-3275.1310225922271</v>
      </c>
      <c r="AT4">
        <f t="shared" si="16"/>
        <v>-4.4984107962725182E-13</v>
      </c>
      <c r="AU4">
        <f t="shared" si="17"/>
        <v>-4252.8212374341456</v>
      </c>
      <c r="AW4">
        <v>1</v>
      </c>
      <c r="AX4">
        <f>(R4*SUMPRODUCT(K5:$K$23, X5:$X$23)-$AZ$3*SUMPRODUCT(K4:$K$22, W5:$W$23))/Z4</f>
        <v>3533.6637984002277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12149.892641232667</v>
      </c>
      <c r="P5">
        <f t="shared" ref="P5:P23" si="30">O5*$C$5</f>
        <v>607.49463206163341</v>
      </c>
      <c r="Q5" s="5">
        <f t="shared" ref="Q5:Q23" si="31">$C$8</f>
        <v>50</v>
      </c>
      <c r="R5">
        <f t="shared" si="0"/>
        <v>500000</v>
      </c>
      <c r="S5">
        <f t="shared" si="1"/>
        <v>6864.441595190875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3490.9621569810479</v>
      </c>
      <c r="AC5">
        <f t="shared" si="2"/>
        <v>6698.8288801403469</v>
      </c>
      <c r="AE5">
        <f t="shared" si="3"/>
        <v>11856.762212488591</v>
      </c>
      <c r="AF5">
        <f t="shared" si="4"/>
        <v>-592.83811062442953</v>
      </c>
      <c r="AG5">
        <f t="shared" si="5"/>
        <v>-48.793691280245184</v>
      </c>
      <c r="AH5">
        <f t="shared" si="6"/>
        <v>-1081.3883975481601</v>
      </c>
      <c r="AI5">
        <f t="shared" si="7"/>
        <v>10133.742013035757</v>
      </c>
      <c r="AJ5">
        <f t="shared" si="8"/>
        <v>-3207.866723159299</v>
      </c>
      <c r="AK5">
        <f>H5*SUM(AB5, AE5:AF5)</f>
        <v>1274.8221727642263</v>
      </c>
      <c r="AL5">
        <f t="shared" si="9"/>
        <v>8200.6974626406845</v>
      </c>
      <c r="AN5">
        <f t="shared" si="10"/>
        <v>10239.055357680501</v>
      </c>
      <c r="AO5">
        <f t="shared" si="11"/>
        <v>-511.95276788402509</v>
      </c>
      <c r="AP5">
        <f t="shared" si="12"/>
        <v>-42.136402600515893</v>
      </c>
      <c r="AQ5">
        <f t="shared" si="13"/>
        <v>-933.84648078601049</v>
      </c>
      <c r="AR5">
        <f t="shared" si="14"/>
        <v>8751.1197064099506</v>
      </c>
      <c r="AS5">
        <f t="shared" si="15"/>
        <v>-2770.1934448759885</v>
      </c>
      <c r="AT5">
        <f t="shared" si="16"/>
        <v>1100.8886375728191</v>
      </c>
      <c r="AU5">
        <f t="shared" si="17"/>
        <v>7081.8148991067819</v>
      </c>
      <c r="AW5">
        <v>2</v>
      </c>
      <c r="AX5">
        <f>(R5*SUMPRODUCT(K6:$K$23, X6:$X$23)-$AZ$3*SUMPRODUCT(K5:$K$22, W6:$W$23))/Z5</f>
        <v>6864.441595190875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12149.892641232667</v>
      </c>
      <c r="P6">
        <f t="shared" si="30"/>
        <v>607.49463206163341</v>
      </c>
      <c r="Q6" s="5">
        <f t="shared" si="31"/>
        <v>50</v>
      </c>
      <c r="R6">
        <f t="shared" si="0"/>
        <v>500000</v>
      </c>
      <c r="S6">
        <f t="shared" si="1"/>
        <v>9729.4329282293256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6698.8288801403469</v>
      </c>
      <c r="AC6">
        <f t="shared" si="2"/>
        <v>9372.4628588155465</v>
      </c>
      <c r="AE6">
        <f t="shared" si="3"/>
        <v>11704.116607675065</v>
      </c>
      <c r="AF6">
        <f t="shared" si="4"/>
        <v>-585.20583038375332</v>
      </c>
      <c r="AG6">
        <f t="shared" si="5"/>
        <v>-48.16551451638022</v>
      </c>
      <c r="AH6">
        <f t="shared" si="6"/>
        <v>-1402.3985106251259</v>
      </c>
      <c r="AI6">
        <f t="shared" si="7"/>
        <v>9668.346752149806</v>
      </c>
      <c r="AJ6">
        <f t="shared" si="8"/>
        <v>-2673.6339786751996</v>
      </c>
      <c r="AK6">
        <f>H6*SUM(AB6, AE6:AF6)</f>
        <v>1938.5700747285646</v>
      </c>
      <c r="AL6">
        <f t="shared" si="9"/>
        <v>8933.2828482031709</v>
      </c>
      <c r="AN6">
        <f t="shared" si="10"/>
        <v>9115.4728858017934</v>
      </c>
      <c r="AO6">
        <f t="shared" si="11"/>
        <v>-455.77364429008969</v>
      </c>
      <c r="AP6">
        <f t="shared" si="12"/>
        <v>-37.51256556320066</v>
      </c>
      <c r="AQ6">
        <f t="shared" si="13"/>
        <v>-1092.2247297424615</v>
      </c>
      <c r="AR6">
        <f t="shared" si="14"/>
        <v>7529.9619462060418</v>
      </c>
      <c r="AS6">
        <f t="shared" si="15"/>
        <v>-2082.2962429467248</v>
      </c>
      <c r="AT6">
        <f t="shared" si="16"/>
        <v>1509.8092018176837</v>
      </c>
      <c r="AU6">
        <f t="shared" si="17"/>
        <v>6957.4749050770006</v>
      </c>
      <c r="AW6">
        <v>3</v>
      </c>
      <c r="AX6">
        <f>(R6*SUMPRODUCT(K7:$K$23, X7:$X$23)-$AZ$3*SUMPRODUCT(K6:$K$22, W7:$W$23))/Z6</f>
        <v>9729.4329282293256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12149.892641232667</v>
      </c>
      <c r="P7">
        <f t="shared" si="30"/>
        <v>607.49463206163341</v>
      </c>
      <c r="Q7" s="5">
        <f t="shared" si="31"/>
        <v>50</v>
      </c>
      <c r="R7">
        <f t="shared" si="0"/>
        <v>500000</v>
      </c>
      <c r="S7">
        <f t="shared" si="1"/>
        <v>12085.363372307551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9372.4628588155465</v>
      </c>
      <c r="AC7">
        <f t="shared" si="2"/>
        <v>11482.95013830101</v>
      </c>
      <c r="AE7">
        <f t="shared" si="3"/>
        <v>11544.262848122051</v>
      </c>
      <c r="AF7">
        <f t="shared" si="4"/>
        <v>-577.21314240610263</v>
      </c>
      <c r="AG7">
        <f t="shared" si="5"/>
        <v>-47.507674302177321</v>
      </c>
      <c r="AH7">
        <f t="shared" si="6"/>
        <v>-1761.8506903909786</v>
      </c>
      <c r="AI7">
        <f t="shared" si="7"/>
        <v>9157.6913410227917</v>
      </c>
      <c r="AJ7">
        <f t="shared" si="8"/>
        <v>-2110.4872794854637</v>
      </c>
      <c r="AK7">
        <f>H7*SUM(AB7, AE7:AF7)</f>
        <v>2129.546965506448</v>
      </c>
      <c r="AL7">
        <f t="shared" si="9"/>
        <v>9176.751027043776</v>
      </c>
      <c r="AN7">
        <f t="shared" si="10"/>
        <v>8138.8382245275143</v>
      </c>
      <c r="AO7">
        <f t="shared" si="11"/>
        <v>-406.94191122637579</v>
      </c>
      <c r="AP7">
        <f t="shared" si="12"/>
        <v>-33.493457369767299</v>
      </c>
      <c r="AQ7">
        <f t="shared" si="13"/>
        <v>-1242.1250220577692</v>
      </c>
      <c r="AR7">
        <f t="shared" si="14"/>
        <v>6456.2778338736016</v>
      </c>
      <c r="AS7">
        <f t="shared" si="15"/>
        <v>-1487.9178314490309</v>
      </c>
      <c r="AT7">
        <f t="shared" si="16"/>
        <v>1501.3551295403781</v>
      </c>
      <c r="AU7">
        <f t="shared" si="17"/>
        <v>6469.7151319649493</v>
      </c>
      <c r="AW7">
        <v>4</v>
      </c>
      <c r="AX7">
        <f>(R7*SUMPRODUCT(K8:$K$23, X8:$X$23)-$AZ$3*SUMPRODUCT(K7:$K$22, W8:$W$23))/Z7</f>
        <v>12085.363372307551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12149.892641232667</v>
      </c>
      <c r="P8">
        <f t="shared" si="30"/>
        <v>607.49463206163341</v>
      </c>
      <c r="Q8" s="5">
        <f t="shared" si="31"/>
        <v>50</v>
      </c>
      <c r="R8">
        <f t="shared" si="0"/>
        <v>500000</v>
      </c>
      <c r="S8">
        <f t="shared" si="1"/>
        <v>13963.382807025037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11482.95013830101</v>
      </c>
      <c r="AC8">
        <f t="shared" si="2"/>
        <v>13075.154881270071</v>
      </c>
      <c r="AE8">
        <f t="shared" si="3"/>
        <v>11377.023051677465</v>
      </c>
      <c r="AF8">
        <f t="shared" si="4"/>
        <v>-568.85115258387327</v>
      </c>
      <c r="AG8">
        <f t="shared" si="5"/>
        <v>-46.819438605850962</v>
      </c>
      <c r="AH8">
        <f t="shared" si="6"/>
        <v>-2131.5895330458684</v>
      </c>
      <c r="AI8">
        <f t="shared" si="7"/>
        <v>8629.7629274418723</v>
      </c>
      <c r="AJ8">
        <f t="shared" si="8"/>
        <v>-1592.204742969061</v>
      </c>
      <c r="AK8">
        <f t="shared" ref="AK8:AK23" si="32">H8*SUM(AB8:AB8, AE8:AF8)</f>
        <v>1616.1063477111088</v>
      </c>
      <c r="AL8">
        <f t="shared" si="9"/>
        <v>8653.6645321839205</v>
      </c>
      <c r="AN8">
        <f t="shared" si="10"/>
        <v>7478.7247016257388</v>
      </c>
      <c r="AO8">
        <f t="shared" si="11"/>
        <v>-373.93623508128695</v>
      </c>
      <c r="AP8">
        <f t="shared" si="12"/>
        <v>-30.776916810957868</v>
      </c>
      <c r="AQ8">
        <f t="shared" si="13"/>
        <v>-1401.2076113501882</v>
      </c>
      <c r="AR8">
        <f t="shared" si="14"/>
        <v>5672.8039383833056</v>
      </c>
      <c r="AS8">
        <f t="shared" si="15"/>
        <v>-1046.641189632878</v>
      </c>
      <c r="AT8">
        <f t="shared" si="16"/>
        <v>1062.3529906005742</v>
      </c>
      <c r="AU8">
        <f t="shared" si="17"/>
        <v>5688.5157393510026</v>
      </c>
      <c r="AW8">
        <v>5</v>
      </c>
      <c r="AX8">
        <f>(R8*SUMPRODUCT(K9:$K$23, X9:$X$23)-$AZ$3*SUMPRODUCT(K8:$K$22, W9:$W$23))/Z8</f>
        <v>13963.382807025037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12149.892641232667</v>
      </c>
      <c r="P9">
        <f t="shared" si="30"/>
        <v>607.49463206163341</v>
      </c>
      <c r="Q9" s="5">
        <f t="shared" si="31"/>
        <v>50</v>
      </c>
      <c r="R9">
        <f t="shared" si="0"/>
        <v>500000</v>
      </c>
      <c r="S9">
        <f t="shared" si="1"/>
        <v>15452.919780159862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13075.154881270071</v>
      </c>
      <c r="AC9">
        <f t="shared" si="2"/>
        <v>14247.146440440403</v>
      </c>
      <c r="AE9">
        <f t="shared" si="3"/>
        <v>11201.850663686049</v>
      </c>
      <c r="AF9">
        <f t="shared" si="4"/>
        <v>-560.09253318430251</v>
      </c>
      <c r="AG9">
        <f t="shared" si="5"/>
        <v>-46.098558211414641</v>
      </c>
      <c r="AH9">
        <f t="shared" si="6"/>
        <v>-2526.8600837781305</v>
      </c>
      <c r="AI9">
        <f t="shared" si="7"/>
        <v>8068.7994885122007</v>
      </c>
      <c r="AJ9">
        <f t="shared" si="8"/>
        <v>-1171.991559170332</v>
      </c>
      <c r="AK9">
        <f t="shared" si="32"/>
        <v>1238.0228592144888</v>
      </c>
      <c r="AL9">
        <f t="shared" si="9"/>
        <v>8134.8307885563572</v>
      </c>
      <c r="AN9">
        <f t="shared" si="10"/>
        <v>6998.2650998627805</v>
      </c>
      <c r="AO9">
        <f t="shared" si="11"/>
        <v>-349.91325499313905</v>
      </c>
      <c r="AP9">
        <f t="shared" si="12"/>
        <v>-28.799699332786748</v>
      </c>
      <c r="AQ9">
        <f t="shared" si="13"/>
        <v>-1578.6352869233756</v>
      </c>
      <c r="AR9">
        <f t="shared" si="14"/>
        <v>5040.9168586134783</v>
      </c>
      <c r="AS9">
        <f t="shared" si="15"/>
        <v>-732.19219503294141</v>
      </c>
      <c r="AT9">
        <f t="shared" si="16"/>
        <v>773.44471271697296</v>
      </c>
      <c r="AU9">
        <f t="shared" si="17"/>
        <v>5082.1693762975101</v>
      </c>
      <c r="AW9">
        <v>6</v>
      </c>
      <c r="AX9">
        <f>(R9*SUMPRODUCT(K10:$K$23, X10:$X$23)-$AZ$3*SUMPRODUCT(K9:$K$22, W10:$W$23))/Z9</f>
        <v>15452.919780159862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12149.892641232667</v>
      </c>
      <c r="P10">
        <f t="shared" si="30"/>
        <v>607.49463206163341</v>
      </c>
      <c r="Q10" s="5">
        <f t="shared" si="31"/>
        <v>50</v>
      </c>
      <c r="R10">
        <f t="shared" si="0"/>
        <v>500000</v>
      </c>
      <c r="S10">
        <f t="shared" si="1"/>
        <v>16625.222821331139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14247.146440440403</v>
      </c>
      <c r="AC10">
        <f t="shared" si="2"/>
        <v>15076.999239906803</v>
      </c>
      <c r="AE10">
        <f t="shared" si="3"/>
        <v>11018.434103738955</v>
      </c>
      <c r="AF10">
        <f t="shared" si="4"/>
        <v>-550.92170518694775</v>
      </c>
      <c r="AG10">
        <f t="shared" si="5"/>
        <v>-45.343750883633646</v>
      </c>
      <c r="AH10">
        <f t="shared" si="6"/>
        <v>-2938.2174566684293</v>
      </c>
      <c r="AI10">
        <f t="shared" si="7"/>
        <v>7483.9511909999437</v>
      </c>
      <c r="AJ10">
        <f t="shared" si="8"/>
        <v>-829.85279946640003</v>
      </c>
      <c r="AK10">
        <f t="shared" si="32"/>
        <v>1297.5195890471016</v>
      </c>
      <c r="AL10">
        <f t="shared" si="9"/>
        <v>7951.6179805806451</v>
      </c>
      <c r="AN10">
        <f t="shared" si="10"/>
        <v>6540.310779785088</v>
      </c>
      <c r="AO10">
        <f t="shared" si="11"/>
        <v>-327.01553898925442</v>
      </c>
      <c r="AP10">
        <f t="shared" si="12"/>
        <v>-26.915097000896381</v>
      </c>
      <c r="AQ10">
        <f t="shared" si="13"/>
        <v>-1744.0640951585194</v>
      </c>
      <c r="AR10">
        <f t="shared" si="14"/>
        <v>4442.3160486364177</v>
      </c>
      <c r="AS10">
        <f t="shared" si="15"/>
        <v>-492.58317097373964</v>
      </c>
      <c r="AT10">
        <f t="shared" si="16"/>
        <v>770.18034280818597</v>
      </c>
      <c r="AU10">
        <f t="shared" si="17"/>
        <v>4719.913220470864</v>
      </c>
      <c r="AW10">
        <v>7</v>
      </c>
      <c r="AX10">
        <f>(R10*SUMPRODUCT(K11:$K$23, X11:$X$23)-$AZ$3*SUMPRODUCT(K10:$K$22, W11:$W$23))/Z10</f>
        <v>16625.222821331139</v>
      </c>
    </row>
    <row r="11" spans="1:52" x14ac:dyDescent="0.25">
      <c r="A11" t="s">
        <v>33</v>
      </c>
      <c r="C11" s="24">
        <f>AU25</f>
        <v>55874.804878661307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12149.892641232667</v>
      </c>
      <c r="P11">
        <f t="shared" si="30"/>
        <v>607.49463206163341</v>
      </c>
      <c r="Q11" s="5">
        <f t="shared" si="31"/>
        <v>50</v>
      </c>
      <c r="R11">
        <f t="shared" si="0"/>
        <v>500000</v>
      </c>
      <c r="S11">
        <f t="shared" si="1"/>
        <v>17466.932869980923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15076.999239906803</v>
      </c>
      <c r="AC11">
        <f t="shared" si="2"/>
        <v>15563.14577250806</v>
      </c>
      <c r="AE11">
        <f t="shared" si="3"/>
        <v>10825.629874653174</v>
      </c>
      <c r="AF11">
        <f t="shared" si="4"/>
        <v>-541.28149373265876</v>
      </c>
      <c r="AG11">
        <f t="shared" si="5"/>
        <v>-44.550310831202786</v>
      </c>
      <c r="AH11">
        <f t="shared" si="6"/>
        <v>-3400.0254359452933</v>
      </c>
      <c r="AI11">
        <f t="shared" si="7"/>
        <v>6839.7726341440193</v>
      </c>
      <c r="AJ11">
        <f t="shared" si="8"/>
        <v>-486.14653260125669</v>
      </c>
      <c r="AK11">
        <f t="shared" si="32"/>
        <v>1306.1094024726069</v>
      </c>
      <c r="AL11">
        <f t="shared" si="9"/>
        <v>7659.7355040153698</v>
      </c>
      <c r="AN11">
        <f t="shared" si="10"/>
        <v>6111.1424097355384</v>
      </c>
      <c r="AO11">
        <f t="shared" si="11"/>
        <v>-305.55712048677697</v>
      </c>
      <c r="AP11">
        <f t="shared" si="12"/>
        <v>-25.148956415451636</v>
      </c>
      <c r="AQ11">
        <f t="shared" si="13"/>
        <v>-1919.3377084167603</v>
      </c>
      <c r="AR11">
        <f t="shared" si="14"/>
        <v>3861.0986244165492</v>
      </c>
      <c r="AS11">
        <f t="shared" si="15"/>
        <v>-274.43305628630691</v>
      </c>
      <c r="AT11">
        <f t="shared" si="16"/>
        <v>737.30772746009927</v>
      </c>
      <c r="AU11">
        <f t="shared" si="17"/>
        <v>4323.9732955903419</v>
      </c>
      <c r="AW11">
        <v>8</v>
      </c>
      <c r="AX11">
        <f>(R11*SUMPRODUCT(K12:$K$23, X12:$X$23)-$AZ$3*SUMPRODUCT(K11:$K$22, W12:$W$23))/Z11</f>
        <v>17466.932869980923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12149.892641232667</v>
      </c>
      <c r="P12">
        <f t="shared" si="30"/>
        <v>607.49463206163341</v>
      </c>
      <c r="Q12" s="5">
        <f t="shared" si="31"/>
        <v>50</v>
      </c>
      <c r="R12">
        <f t="shared" si="0"/>
        <v>500000</v>
      </c>
      <c r="S12">
        <f t="shared" si="1"/>
        <v>17971.531532958386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15563.14577250806</v>
      </c>
      <c r="AC12">
        <f t="shared" si="2"/>
        <v>15712.053907731652</v>
      </c>
      <c r="AE12">
        <f t="shared" si="3"/>
        <v>10622.342775967896</v>
      </c>
      <c r="AF12">
        <f t="shared" si="4"/>
        <v>-531.11713879839488</v>
      </c>
      <c r="AG12">
        <f t="shared" si="5"/>
        <v>-43.713731016516235</v>
      </c>
      <c r="AH12">
        <f t="shared" si="6"/>
        <v>-3910.767063745207</v>
      </c>
      <c r="AI12">
        <f t="shared" si="7"/>
        <v>6136.7448424077793</v>
      </c>
      <c r="AJ12">
        <f t="shared" si="8"/>
        <v>-148.90813522359167</v>
      </c>
      <c r="AK12">
        <f t="shared" si="32"/>
        <v>1331.4618761622655</v>
      </c>
      <c r="AL12">
        <f t="shared" si="9"/>
        <v>7319.2985833464536</v>
      </c>
      <c r="AN12">
        <f t="shared" si="10"/>
        <v>5700.5280411108688</v>
      </c>
      <c r="AO12">
        <f t="shared" si="11"/>
        <v>-285.02640205554349</v>
      </c>
      <c r="AP12">
        <f t="shared" si="12"/>
        <v>-23.459170420013365</v>
      </c>
      <c r="AQ12">
        <f t="shared" si="13"/>
        <v>-2098.7307394720196</v>
      </c>
      <c r="AR12">
        <f t="shared" si="14"/>
        <v>3293.311729163293</v>
      </c>
      <c r="AS12">
        <f t="shared" si="15"/>
        <v>-79.912220711995104</v>
      </c>
      <c r="AT12">
        <f t="shared" si="16"/>
        <v>714.53500614806569</v>
      </c>
      <c r="AU12">
        <f t="shared" si="17"/>
        <v>3927.9345145993634</v>
      </c>
      <c r="AW12">
        <v>9</v>
      </c>
      <c r="AX12">
        <f>(R12*SUMPRODUCT(K13:$K$23, X13:$X$23)-$AZ$3*SUMPRODUCT(K12:$K$22, W13:$W$23))/Z12</f>
        <v>17971.531532958386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12149.892641232667</v>
      </c>
      <c r="P13">
        <f t="shared" si="30"/>
        <v>607.49463206163341</v>
      </c>
      <c r="Q13" s="5">
        <f t="shared" si="31"/>
        <v>50</v>
      </c>
      <c r="R13">
        <f t="shared" si="0"/>
        <v>500000</v>
      </c>
      <c r="S13">
        <f t="shared" si="1"/>
        <v>18134.607425253271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15712.053907731652</v>
      </c>
      <c r="AC13">
        <f t="shared" si="2"/>
        <v>15534.432364798695</v>
      </c>
      <c r="AE13">
        <f t="shared" si="3"/>
        <v>10407.817552860992</v>
      </c>
      <c r="AF13">
        <f t="shared" si="4"/>
        <v>-520.39087764304963</v>
      </c>
      <c r="AG13">
        <f t="shared" si="5"/>
        <v>-42.83090336757521</v>
      </c>
      <c r="AH13">
        <f t="shared" si="6"/>
        <v>-4456.9033877585398</v>
      </c>
      <c r="AI13">
        <f t="shared" si="7"/>
        <v>5387.6923840918271</v>
      </c>
      <c r="AJ13">
        <f t="shared" si="8"/>
        <v>177.6215429329568</v>
      </c>
      <c r="AK13">
        <f t="shared" si="32"/>
        <v>1323.493146138494</v>
      </c>
      <c r="AL13">
        <f t="shared" si="9"/>
        <v>6888.8070731632779</v>
      </c>
      <c r="AN13">
        <f t="shared" si="10"/>
        <v>5310.8320956281505</v>
      </c>
      <c r="AO13">
        <f t="shared" si="11"/>
        <v>-265.54160478140756</v>
      </c>
      <c r="AP13">
        <f t="shared" si="12"/>
        <v>-21.855469231081781</v>
      </c>
      <c r="AQ13">
        <f t="shared" si="13"/>
        <v>-2274.2390937008031</v>
      </c>
      <c r="AR13">
        <f t="shared" si="14"/>
        <v>2749.1959279148587</v>
      </c>
      <c r="AS13">
        <f t="shared" si="15"/>
        <v>90.635542590197787</v>
      </c>
      <c r="AT13">
        <f t="shared" si="16"/>
        <v>675.34330258547254</v>
      </c>
      <c r="AU13">
        <f t="shared" si="17"/>
        <v>3515.1747730905286</v>
      </c>
      <c r="AW13">
        <v>10</v>
      </c>
      <c r="AX13">
        <f>(R13*SUMPRODUCT(K14:$K$23, X14:$X$23)-$AZ$3*SUMPRODUCT(K13:$K$22, W14:$W$23))/Z13</f>
        <v>18134.607425253271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12149.892641232667</v>
      </c>
      <c r="P14">
        <f t="shared" si="30"/>
        <v>607.49463206163341</v>
      </c>
      <c r="Q14" s="5">
        <f t="shared" si="31"/>
        <v>50</v>
      </c>
      <c r="R14">
        <f t="shared" si="0"/>
        <v>500000</v>
      </c>
      <c r="S14">
        <f t="shared" si="1"/>
        <v>17941.511520271903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15534.432364798695</v>
      </c>
      <c r="AC14">
        <f t="shared" si="2"/>
        <v>15033.908279696592</v>
      </c>
      <c r="AE14">
        <f t="shared" si="3"/>
        <v>10180.879764230938</v>
      </c>
      <c r="AF14">
        <f t="shared" si="4"/>
        <v>-509.043988211547</v>
      </c>
      <c r="AG14">
        <f t="shared" si="5"/>
        <v>-41.89699475072085</v>
      </c>
      <c r="AH14">
        <f t="shared" si="6"/>
        <v>-5055.9958317861337</v>
      </c>
      <c r="AI14">
        <f t="shared" si="7"/>
        <v>4573.9429494825354</v>
      </c>
      <c r="AJ14">
        <f t="shared" si="8"/>
        <v>500.52408510210262</v>
      </c>
      <c r="AK14">
        <f t="shared" si="32"/>
        <v>1295.6021824380498</v>
      </c>
      <c r="AL14">
        <f t="shared" si="9"/>
        <v>6370.0692170226876</v>
      </c>
      <c r="AN14">
        <f t="shared" si="10"/>
        <v>4941.0612386785133</v>
      </c>
      <c r="AO14">
        <f t="shared" si="11"/>
        <v>-247.05306193392568</v>
      </c>
      <c r="AP14">
        <f t="shared" si="12"/>
        <v>-20.333765015792014</v>
      </c>
      <c r="AQ14">
        <f t="shared" si="13"/>
        <v>-2453.8139734376605</v>
      </c>
      <c r="AR14">
        <f t="shared" si="14"/>
        <v>2219.860438291134</v>
      </c>
      <c r="AS14">
        <f t="shared" si="15"/>
        <v>242.91811839404861</v>
      </c>
      <c r="AT14">
        <f t="shared" si="16"/>
        <v>628.79140827133756</v>
      </c>
      <c r="AU14">
        <f t="shared" si="17"/>
        <v>3091.5699649565199</v>
      </c>
      <c r="AW14">
        <v>11</v>
      </c>
      <c r="AX14">
        <f>(R14*SUMPRODUCT(K15:$K$23, X15:$X$23)-$AZ$3*SUMPRODUCT(K14:$K$22, W15:$W$23))/Z14</f>
        <v>17941.511520271903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12149.892641232667</v>
      </c>
      <c r="P15">
        <f t="shared" si="30"/>
        <v>607.49463206163341</v>
      </c>
      <c r="Q15" s="5">
        <f t="shared" si="31"/>
        <v>50</v>
      </c>
      <c r="R15">
        <f t="shared" si="0"/>
        <v>500000</v>
      </c>
      <c r="S15">
        <f t="shared" si="1"/>
        <v>17376.835309306836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15033.908279696592</v>
      </c>
      <c r="AC15">
        <f t="shared" si="2"/>
        <v>14216.691356372283</v>
      </c>
      <c r="AE15">
        <f t="shared" si="3"/>
        <v>9940.3182811401075</v>
      </c>
      <c r="AF15">
        <f t="shared" si="4"/>
        <v>-497.01591405700543</v>
      </c>
      <c r="AG15">
        <f t="shared" si="5"/>
        <v>-40.907021052210766</v>
      </c>
      <c r="AH15">
        <f t="shared" si="6"/>
        <v>-5710.0375100287629</v>
      </c>
      <c r="AI15">
        <f t="shared" si="7"/>
        <v>3692.3578360021284</v>
      </c>
      <c r="AJ15">
        <f t="shared" si="8"/>
        <v>817.21692332430939</v>
      </c>
      <c r="AK15">
        <f t="shared" si="32"/>
        <v>1270.3672325678663</v>
      </c>
      <c r="AL15">
        <f t="shared" si="9"/>
        <v>5779.941991894304</v>
      </c>
      <c r="AN15">
        <f t="shared" si="10"/>
        <v>4586.28208770127</v>
      </c>
      <c r="AO15">
        <f t="shared" si="11"/>
        <v>-229.31410438506353</v>
      </c>
      <c r="AP15">
        <f t="shared" si="12"/>
        <v>-18.873755608905398</v>
      </c>
      <c r="AQ15">
        <f t="shared" si="13"/>
        <v>-2634.5074686425082</v>
      </c>
      <c r="AR15">
        <f t="shared" si="14"/>
        <v>1703.5867590647924</v>
      </c>
      <c r="AS15">
        <f t="shared" si="15"/>
        <v>377.04902712418436</v>
      </c>
      <c r="AT15">
        <f t="shared" si="16"/>
        <v>586.12433915550571</v>
      </c>
      <c r="AU15">
        <f t="shared" si="17"/>
        <v>2666.7601253444827</v>
      </c>
      <c r="AW15">
        <v>12</v>
      </c>
      <c r="AX15">
        <f>(R15*SUMPRODUCT(K16:$K$23, X16:$X$23)-$AZ$3*SUMPRODUCT(K15:$K$22, W16:$W$23))/Z15</f>
        <v>17376.835309306836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12149.892641232667</v>
      </c>
      <c r="P16">
        <f t="shared" si="30"/>
        <v>607.49463206163341</v>
      </c>
      <c r="Q16" s="5">
        <f t="shared" si="31"/>
        <v>50</v>
      </c>
      <c r="R16">
        <f t="shared" si="0"/>
        <v>500000</v>
      </c>
      <c r="S16">
        <f t="shared" si="1"/>
        <v>16461.95381814849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14216.691356372283</v>
      </c>
      <c r="AC16">
        <f t="shared" si="2"/>
        <v>13124.341177296592</v>
      </c>
      <c r="AE16">
        <f t="shared" si="3"/>
        <v>9686.5377009663771</v>
      </c>
      <c r="AF16">
        <f t="shared" si="4"/>
        <v>-484.3268850483189</v>
      </c>
      <c r="AG16">
        <f t="shared" si="5"/>
        <v>-39.862647296542818</v>
      </c>
      <c r="AH16">
        <f t="shared" si="6"/>
        <v>-6353.035451458436</v>
      </c>
      <c r="AI16">
        <f t="shared" si="7"/>
        <v>2809.3127171630804</v>
      </c>
      <c r="AJ16">
        <f t="shared" si="8"/>
        <v>1092.3501790756909</v>
      </c>
      <c r="AK16">
        <f t="shared" si="32"/>
        <v>1281.0139488242819</v>
      </c>
      <c r="AL16">
        <f t="shared" si="9"/>
        <v>5182.6768450630534</v>
      </c>
      <c r="AN16">
        <f t="shared" si="10"/>
        <v>4237.406222692257</v>
      </c>
      <c r="AO16">
        <f t="shared" si="11"/>
        <v>-211.87031113461288</v>
      </c>
      <c r="AP16">
        <f t="shared" si="12"/>
        <v>-17.438039774573479</v>
      </c>
      <c r="AQ16">
        <f t="shared" si="13"/>
        <v>-2779.1552344145398</v>
      </c>
      <c r="AR16">
        <f t="shared" si="14"/>
        <v>1228.9426373685315</v>
      </c>
      <c r="AS16">
        <f t="shared" si="15"/>
        <v>477.85200337500868</v>
      </c>
      <c r="AT16">
        <f t="shared" si="16"/>
        <v>560.38355970699945</v>
      </c>
      <c r="AU16">
        <f t="shared" si="17"/>
        <v>2267.1782004505394</v>
      </c>
      <c r="AW16">
        <v>13</v>
      </c>
      <c r="AX16">
        <f>(R16*SUMPRODUCT(K17:$K$23, X17:$X$23)-$AZ$3*SUMPRODUCT(K16:$K$22, W17:$W$23))/Z16</f>
        <v>16461.95381814849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12149.892641232667</v>
      </c>
      <c r="P17">
        <f t="shared" si="30"/>
        <v>607.49463206163341</v>
      </c>
      <c r="Q17" s="5">
        <f t="shared" si="31"/>
        <v>50</v>
      </c>
      <c r="R17">
        <f t="shared" si="0"/>
        <v>500000</v>
      </c>
      <c r="S17">
        <f t="shared" si="1"/>
        <v>15217.648474129184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13124.341177296592</v>
      </c>
      <c r="AC17">
        <f t="shared" si="2"/>
        <v>11797.891305172643</v>
      </c>
      <c r="AE17">
        <f t="shared" si="3"/>
        <v>9419.5310789620962</v>
      </c>
      <c r="AF17">
        <f t="shared" si="4"/>
        <v>-470.97655394810488</v>
      </c>
      <c r="AG17">
        <f t="shared" si="5"/>
        <v>-38.763844904256032</v>
      </c>
      <c r="AH17">
        <f t="shared" si="6"/>
        <v>-7001.7591932135319</v>
      </c>
      <c r="AI17">
        <f t="shared" si="7"/>
        <v>1908.0314868962041</v>
      </c>
      <c r="AJ17">
        <f t="shared" si="8"/>
        <v>1326.4498721239488</v>
      </c>
      <c r="AK17">
        <f t="shared" si="32"/>
        <v>1361.8976648325631</v>
      </c>
      <c r="AL17">
        <f t="shared" si="9"/>
        <v>4596.3790238527163</v>
      </c>
      <c r="AN17">
        <f t="shared" si="10"/>
        <v>3881.1371767323508</v>
      </c>
      <c r="AO17">
        <f t="shared" si="11"/>
        <v>-194.05685883661758</v>
      </c>
      <c r="AP17">
        <f t="shared" si="12"/>
        <v>-15.971899058437236</v>
      </c>
      <c r="AQ17">
        <f t="shared" si="13"/>
        <v>-2884.9406280957714</v>
      </c>
      <c r="AR17">
        <f t="shared" si="14"/>
        <v>786.16779074152487</v>
      </c>
      <c r="AS17">
        <f t="shared" si="15"/>
        <v>546.53823726641224</v>
      </c>
      <c r="AT17">
        <f t="shared" si="16"/>
        <v>561.14382059760123</v>
      </c>
      <c r="AU17">
        <f t="shared" si="17"/>
        <v>1893.8498486055385</v>
      </c>
      <c r="AW17">
        <v>14</v>
      </c>
      <c r="AX17">
        <f>(R17*SUMPRODUCT(K18:$K$23, X18:$X$23)-$AZ$3*SUMPRODUCT(K17:$K$22, W18:$W$23))/Z17</f>
        <v>15217.648474129184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12149.892641232667</v>
      </c>
      <c r="P18">
        <f t="shared" si="30"/>
        <v>607.49463206163341</v>
      </c>
      <c r="Q18" s="5">
        <f t="shared" si="31"/>
        <v>50</v>
      </c>
      <c r="R18">
        <f t="shared" si="0"/>
        <v>500000</v>
      </c>
      <c r="S18">
        <f t="shared" si="1"/>
        <v>13652.541425624162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11797.891305172643</v>
      </c>
      <c r="AC18">
        <f t="shared" si="2"/>
        <v>10269.005903450638</v>
      </c>
      <c r="AE18">
        <f t="shared" si="3"/>
        <v>9138.7614488344716</v>
      </c>
      <c r="AF18">
        <f t="shared" si="4"/>
        <v>-456.93807244172365</v>
      </c>
      <c r="AG18">
        <f t="shared" si="5"/>
        <v>-37.608404117994326</v>
      </c>
      <c r="AH18">
        <f t="shared" si="6"/>
        <v>-7678.0233721914728</v>
      </c>
      <c r="AI18">
        <f t="shared" si="7"/>
        <v>966.19160008327981</v>
      </c>
      <c r="AJ18">
        <f t="shared" si="8"/>
        <v>1528.8854017220056</v>
      </c>
      <c r="AK18">
        <f t="shared" si="32"/>
        <v>1435.6279991777337</v>
      </c>
      <c r="AL18">
        <f t="shared" si="9"/>
        <v>3930.7050009830191</v>
      </c>
      <c r="AN18">
        <f t="shared" si="10"/>
        <v>3518.7846312907291</v>
      </c>
      <c r="AO18">
        <f t="shared" si="11"/>
        <v>-175.9392315645365</v>
      </c>
      <c r="AP18">
        <f t="shared" si="12"/>
        <v>-14.480723143796155</v>
      </c>
      <c r="AQ18">
        <f t="shared" si="13"/>
        <v>-2956.3426939220603</v>
      </c>
      <c r="AR18">
        <f t="shared" si="14"/>
        <v>372.02198266033582</v>
      </c>
      <c r="AS18">
        <f t="shared" si="15"/>
        <v>588.68135301532254</v>
      </c>
      <c r="AT18">
        <f t="shared" si="16"/>
        <v>552.7735643435077</v>
      </c>
      <c r="AU18">
        <f t="shared" si="17"/>
        <v>1513.4769000191661</v>
      </c>
      <c r="AW18">
        <v>15</v>
      </c>
      <c r="AX18">
        <f>(R18*SUMPRODUCT(K19:$K$23, X19:$X$23)-$AZ$3*SUMPRODUCT(K18:$K$22, W19:$W$23))/Z18</f>
        <v>13652.541425624162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12149.892641232667</v>
      </c>
      <c r="P19">
        <f t="shared" si="30"/>
        <v>607.49463206163341</v>
      </c>
      <c r="Q19" s="5">
        <f t="shared" si="31"/>
        <v>50</v>
      </c>
      <c r="R19">
        <f t="shared" si="0"/>
        <v>500000</v>
      </c>
      <c r="S19">
        <f t="shared" si="1"/>
        <v>11720.36574382136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10269.005903450638</v>
      </c>
      <c r="AC19">
        <f t="shared" si="2"/>
        <v>8529.2696346470075</v>
      </c>
      <c r="AE19">
        <f t="shared" si="3"/>
        <v>8841.8495321886621</v>
      </c>
      <c r="AF19">
        <f t="shared" si="4"/>
        <v>-442.09247660943316</v>
      </c>
      <c r="AG19">
        <f t="shared" si="5"/>
        <v>-36.386533582125594</v>
      </c>
      <c r="AH19">
        <f t="shared" si="6"/>
        <v>-8457.8649468878921</v>
      </c>
      <c r="AI19">
        <f t="shared" si="7"/>
        <v>-94.494424890790469</v>
      </c>
      <c r="AJ19">
        <f t="shared" si="8"/>
        <v>1739.7362688036301</v>
      </c>
      <c r="AK19">
        <f t="shared" si="32"/>
        <v>1370.2872011927925</v>
      </c>
      <c r="AL19">
        <f t="shared" si="9"/>
        <v>3015.5290451056321</v>
      </c>
      <c r="AN19">
        <f t="shared" si="10"/>
        <v>3171.6618216538654</v>
      </c>
      <c r="AO19">
        <f t="shared" si="11"/>
        <v>-158.58309108269327</v>
      </c>
      <c r="AP19">
        <f t="shared" si="12"/>
        <v>-13.052221592848923</v>
      </c>
      <c r="AQ19">
        <f t="shared" si="13"/>
        <v>-3033.9226252483618</v>
      </c>
      <c r="AR19">
        <f t="shared" si="14"/>
        <v>-33.896116270039229</v>
      </c>
      <c r="AS19">
        <f t="shared" si="15"/>
        <v>624.06118577604445</v>
      </c>
      <c r="AT19">
        <f t="shared" si="16"/>
        <v>491.53602816947085</v>
      </c>
      <c r="AU19">
        <f t="shared" si="17"/>
        <v>1081.7010976754759</v>
      </c>
      <c r="AW19">
        <v>16</v>
      </c>
      <c r="AX19">
        <f>(R19*SUMPRODUCT(K20:$K$23, X20:$X$23)-$AZ$3*SUMPRODUCT(K19:$K$22, W20:$W$23))/Z19</f>
        <v>11720.36574382136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12149.892641232667</v>
      </c>
      <c r="P20">
        <f t="shared" si="30"/>
        <v>607.49463206163341</v>
      </c>
      <c r="Q20" s="5">
        <f t="shared" si="31"/>
        <v>50</v>
      </c>
      <c r="R20">
        <f t="shared" si="0"/>
        <v>500000</v>
      </c>
      <c r="S20">
        <f t="shared" si="1"/>
        <v>9341.2552253691101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8529.2696346470075</v>
      </c>
      <c r="AC20">
        <f t="shared" si="2"/>
        <v>6557.6203772866384</v>
      </c>
      <c r="AE20">
        <f t="shared" si="3"/>
        <v>8529.3016456301848</v>
      </c>
      <c r="AF20">
        <f t="shared" si="4"/>
        <v>-426.4650822815093</v>
      </c>
      <c r="AG20">
        <f t="shared" si="5"/>
        <v>-35.100316922491118</v>
      </c>
      <c r="AH20">
        <f t="shared" si="6"/>
        <v>-9223.5132381322692</v>
      </c>
      <c r="AI20">
        <f t="shared" si="7"/>
        <v>-1155.776991706085</v>
      </c>
      <c r="AJ20">
        <f t="shared" si="8"/>
        <v>1971.6492573603691</v>
      </c>
      <c r="AK20">
        <f t="shared" si="32"/>
        <v>903.12336655116565</v>
      </c>
      <c r="AL20">
        <f t="shared" si="9"/>
        <v>1718.9956322054497</v>
      </c>
      <c r="AN20">
        <f t="shared" si="10"/>
        <v>2901.9706909027495</v>
      </c>
      <c r="AO20">
        <f t="shared" si="11"/>
        <v>-145.09853454513751</v>
      </c>
      <c r="AP20">
        <f t="shared" si="12"/>
        <v>-11.942371741847468</v>
      </c>
      <c r="AQ20">
        <f t="shared" si="13"/>
        <v>-3138.1660769292366</v>
      </c>
      <c r="AR20">
        <f t="shared" si="14"/>
        <v>-393.23629231347201</v>
      </c>
      <c r="AS20">
        <f t="shared" si="15"/>
        <v>670.82495089517033</v>
      </c>
      <c r="AT20">
        <f t="shared" si="16"/>
        <v>307.27457521022683</v>
      </c>
      <c r="AU20">
        <f t="shared" si="17"/>
        <v>584.86323379192504</v>
      </c>
      <c r="AW20">
        <v>17</v>
      </c>
      <c r="AX20">
        <f>(R20*SUMPRODUCT(K21:$K$23, X21:$X$23)-$AZ$3*SUMPRODUCT(K20:$K$22, W21:$W$23))/Z20</f>
        <v>9341.2552253691101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12149.892641232667</v>
      </c>
      <c r="P21">
        <f t="shared" si="30"/>
        <v>607.49463206163341</v>
      </c>
      <c r="Q21" s="5">
        <f t="shared" si="31"/>
        <v>50</v>
      </c>
      <c r="R21">
        <f t="shared" si="0"/>
        <v>500000</v>
      </c>
      <c r="S21">
        <f t="shared" si="1"/>
        <v>6548.9583369122602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6557.6203772866384</v>
      </c>
      <c r="AC21">
        <f t="shared" si="2"/>
        <v>4421.8000038278642</v>
      </c>
      <c r="AE21">
        <f t="shared" si="3"/>
        <v>8203.502383684583</v>
      </c>
      <c r="AF21">
        <f t="shared" si="4"/>
        <v>-410.17511918422917</v>
      </c>
      <c r="AG21">
        <f t="shared" si="5"/>
        <v>-33.759567371997356</v>
      </c>
      <c r="AH21">
        <f t="shared" si="6"/>
        <v>-9897.4638126884784</v>
      </c>
      <c r="AI21">
        <f t="shared" si="7"/>
        <v>-2137.8961155601219</v>
      </c>
      <c r="AJ21">
        <f t="shared" si="8"/>
        <v>2135.8203734587742</v>
      </c>
      <c r="AK21">
        <f t="shared" si="32"/>
        <v>736.2036140236728</v>
      </c>
      <c r="AL21">
        <f t="shared" si="9"/>
        <v>734.12787192232508</v>
      </c>
      <c r="AN21">
        <f t="shared" si="10"/>
        <v>2654.9246037718353</v>
      </c>
      <c r="AO21">
        <f t="shared" si="11"/>
        <v>-132.74623018859177</v>
      </c>
      <c r="AP21">
        <f t="shared" si="12"/>
        <v>-10.925712194204539</v>
      </c>
      <c r="AQ21">
        <f t="shared" si="13"/>
        <v>-3203.1465296467409</v>
      </c>
      <c r="AR21">
        <f t="shared" si="14"/>
        <v>-691.89386825770168</v>
      </c>
      <c r="AS21">
        <f t="shared" si="15"/>
        <v>691.22208948344132</v>
      </c>
      <c r="AT21">
        <f t="shared" si="16"/>
        <v>238.25983059924516</v>
      </c>
      <c r="AU21">
        <f t="shared" si="17"/>
        <v>237.58805182498486</v>
      </c>
      <c r="AW21">
        <v>18</v>
      </c>
      <c r="AX21">
        <f>(R21*SUMPRODUCT(K22:$K$23, X22:$X$23)-$AZ$3*SUMPRODUCT(K21:$K$22, W22:$W$23))/Z21</f>
        <v>6548.9583369122602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12149.892641232667</v>
      </c>
      <c r="P22">
        <f t="shared" si="30"/>
        <v>607.49463206163341</v>
      </c>
      <c r="Q22" s="5">
        <f t="shared" si="31"/>
        <v>50</v>
      </c>
      <c r="R22">
        <f t="shared" si="0"/>
        <v>500000</v>
      </c>
      <c r="S22">
        <f t="shared" si="1"/>
        <v>3397.3328947047057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4421.8000038278642</v>
      </c>
      <c r="AC22">
        <f t="shared" si="2"/>
        <v>2199.0419793834726</v>
      </c>
      <c r="AE22">
        <f t="shared" si="3"/>
        <v>7864.4409574102974</v>
      </c>
      <c r="AF22">
        <f t="shared" si="4"/>
        <v>-393.22204787051487</v>
      </c>
      <c r="AG22">
        <f t="shared" si="5"/>
        <v>-32.364240531315552</v>
      </c>
      <c r="AH22">
        <f t="shared" si="6"/>
        <v>-10577.311669618282</v>
      </c>
      <c r="AI22">
        <f t="shared" si="7"/>
        <v>-3138.4570006098156</v>
      </c>
      <c r="AJ22">
        <f t="shared" si="8"/>
        <v>2222.7580244443916</v>
      </c>
      <c r="AK22">
        <f t="shared" si="32"/>
        <v>832.51132393573539</v>
      </c>
      <c r="AL22">
        <f t="shared" si="9"/>
        <v>-83.187652229688638</v>
      </c>
      <c r="AN22">
        <f t="shared" si="10"/>
        <v>2378.6851549916219</v>
      </c>
      <c r="AO22">
        <f t="shared" si="11"/>
        <v>-118.93425774958111</v>
      </c>
      <c r="AP22">
        <f t="shared" si="12"/>
        <v>-9.7889142942677587</v>
      </c>
      <c r="AQ22">
        <f t="shared" si="13"/>
        <v>-3199.2222186541394</v>
      </c>
      <c r="AR22">
        <f t="shared" si="14"/>
        <v>-949.26023570636642</v>
      </c>
      <c r="AS22">
        <f t="shared" si="15"/>
        <v>672.29718482436533</v>
      </c>
      <c r="AT22">
        <f t="shared" si="16"/>
        <v>251.80204649415381</v>
      </c>
      <c r="AU22">
        <f t="shared" si="17"/>
        <v>-25.161004387847242</v>
      </c>
      <c r="AW22">
        <v>19</v>
      </c>
      <c r="AX22">
        <f>(R22*SUMPRODUCT(K23:$K$23, X23:$X$23)-$AZ$3*SUMPRODUCT(K22:$K$22, W23:$W$23))/Z22</f>
        <v>3397.3328947047057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12149.892641232667</v>
      </c>
      <c r="P23">
        <f t="shared" si="30"/>
        <v>607.49463206163341</v>
      </c>
      <c r="Q23" s="5">
        <f t="shared" si="31"/>
        <v>50</v>
      </c>
      <c r="R23">
        <f t="shared" si="0"/>
        <v>500000</v>
      </c>
      <c r="S23">
        <f t="shared" si="1"/>
        <v>3556.1676282291573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2199.0419793834726</v>
      </c>
      <c r="AC23">
        <f t="shared" si="2"/>
        <v>2199.0419793834726</v>
      </c>
      <c r="AE23">
        <f t="shared" si="3"/>
        <v>7513.1790051127682</v>
      </c>
      <c r="AF23">
        <f t="shared" si="4"/>
        <v>-375.65895025563844</v>
      </c>
      <c r="AG23">
        <f t="shared" si="5"/>
        <v>-30.918705320965366</v>
      </c>
      <c r="AH23">
        <f t="shared" si="6"/>
        <v>-11218.928050370305</v>
      </c>
      <c r="AI23">
        <f t="shared" si="7"/>
        <v>-4112.32670083414</v>
      </c>
      <c r="AJ23">
        <f t="shared" si="8"/>
        <v>0</v>
      </c>
      <c r="AK23">
        <f t="shared" si="32"/>
        <v>970.06879535759879</v>
      </c>
      <c r="AL23">
        <f t="shared" si="9"/>
        <v>-3142.2579054765411</v>
      </c>
      <c r="AN23">
        <f t="shared" si="10"/>
        <v>2058.5580048842162</v>
      </c>
      <c r="AO23">
        <f t="shared" si="11"/>
        <v>-102.92790024421082</v>
      </c>
      <c r="AP23">
        <f t="shared" si="12"/>
        <v>-8.4715069740540745</v>
      </c>
      <c r="AQ23">
        <f t="shared" si="13"/>
        <v>-3073.9070809565019</v>
      </c>
      <c r="AR23">
        <f t="shared" si="14"/>
        <v>-1126.7484832905504</v>
      </c>
      <c r="AS23">
        <f t="shared" si="15"/>
        <v>0</v>
      </c>
      <c r="AT23">
        <f t="shared" si="16"/>
        <v>265.79200131034287</v>
      </c>
      <c r="AU23">
        <f t="shared" si="17"/>
        <v>-860.95648198020751</v>
      </c>
      <c r="AW23">
        <v>20</v>
      </c>
      <c r="AX23">
        <f>(R23*SUMPRODUCT(K$23:$K24, X$23:$X24)-$AZ$3*SUMPRODUCT(K$22:$K23, W$23:$W24))/Z23</f>
        <v>3556.1676282291573</v>
      </c>
    </row>
    <row r="25" spans="5:50" x14ac:dyDescent="0.25">
      <c r="AN25" s="6">
        <f t="shared" ref="AN25:AU25" si="33">SUM(AN3:AN23)</f>
        <v>112113.53387029003</v>
      </c>
      <c r="AO25" s="6">
        <f t="shared" si="33"/>
        <v>-14718.096174439002</v>
      </c>
      <c r="AP25" s="6">
        <f t="shared" si="33"/>
        <v>-2931.2848481433989</v>
      </c>
      <c r="AQ25" s="6">
        <f t="shared" si="33"/>
        <v>-44619.225512397345</v>
      </c>
      <c r="AR25" s="6">
        <f t="shared" si="33"/>
        <v>49844.927335310305</v>
      </c>
      <c r="AS25" s="6">
        <f t="shared" si="33"/>
        <v>-7259.2206817576262</v>
      </c>
      <c r="AT25" s="6">
        <f t="shared" si="33"/>
        <v>13289.098225108643</v>
      </c>
      <c r="AU25" s="7">
        <f t="shared" si="33"/>
        <v>55874.804878661307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39592.212611104362</v>
      </c>
      <c r="K3">
        <v>1</v>
      </c>
      <c r="L3" s="2">
        <v>0</v>
      </c>
      <c r="O3">
        <f>$C$3</f>
        <v>39592.212611104362</v>
      </c>
      <c r="P3">
        <f>O3*B5</f>
        <v>31673.770088883492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39592.212611104362</v>
      </c>
      <c r="AF3">
        <f t="shared" ref="AF3:AF23" si="4">-$Z3*P3</f>
        <v>-31673.770088883492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5398.5343182208708</v>
      </c>
      <c r="AJ3">
        <f t="shared" ref="AJ3:AJ23" si="8">AB3-AC3</f>
        <v>0</v>
      </c>
      <c r="AL3">
        <f t="shared" ref="AL3:AL23" si="9">SUM(AI3:AK3)</f>
        <v>5398.5343182208708</v>
      </c>
      <c r="AN3">
        <f t="shared" ref="AN3:AN23" si="10">AE3*$K3</f>
        <v>39592.212611104362</v>
      </c>
      <c r="AO3">
        <f t="shared" ref="AO3:AO23" si="11">AF3*$K3</f>
        <v>-31673.770088883492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5398.5343182208708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5398.5343182208708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13895.324168704441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8544.2647644239096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8357.9609076105262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-8357.9609076105262</v>
      </c>
      <c r="AK4">
        <f>H4*SUM(AB4, AE4:AF4)</f>
        <v>0</v>
      </c>
      <c r="AL4">
        <f t="shared" si="9"/>
        <v>-14260.236407610526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-5537.3632610939103</v>
      </c>
      <c r="AR4">
        <f t="shared" si="14"/>
        <v>-5537.3632610939103</v>
      </c>
      <c r="AS4">
        <f t="shared" si="15"/>
        <v>-7841.2242308007553</v>
      </c>
      <c r="AT4">
        <f t="shared" si="16"/>
        <v>0</v>
      </c>
      <c r="AU4">
        <f t="shared" si="17"/>
        <v>-13378.587491894667</v>
      </c>
      <c r="AW4">
        <v>1</v>
      </c>
      <c r="AX4">
        <f>(R4*SUMPRODUCT(K5:$K$23, X5:$X$23)-$AZ$3*SUMPRODUCT(K4:$K$22, W5:$W$23))/Z4</f>
        <v>8544.2647644239096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39592.212611104362</v>
      </c>
      <c r="P5">
        <f t="shared" ref="P5:P23" si="30">O5*$C$5</f>
        <v>1979.6106305552182</v>
      </c>
      <c r="Q5" s="5">
        <f t="shared" ref="Q5:Q23" si="31">$C$8</f>
        <v>50</v>
      </c>
      <c r="R5">
        <f t="shared" si="0"/>
        <v>500000</v>
      </c>
      <c r="S5">
        <f t="shared" si="1"/>
        <v>16075.710284176183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8357.9609076105262</v>
      </c>
      <c r="AC5">
        <f t="shared" si="2"/>
        <v>15353.620104166985</v>
      </c>
      <c r="AE5">
        <f t="shared" si="3"/>
        <v>37813.806094320098</v>
      </c>
      <c r="AF5">
        <f t="shared" si="4"/>
        <v>-1890.6903047160049</v>
      </c>
      <c r="AG5">
        <f t="shared" si="5"/>
        <v>-47.754095566402519</v>
      </c>
      <c r="AH5">
        <f t="shared" si="6"/>
        <v>-6665.7915909748235</v>
      </c>
      <c r="AI5">
        <f t="shared" si="7"/>
        <v>29209.570103062873</v>
      </c>
      <c r="AJ5">
        <f t="shared" si="8"/>
        <v>-6995.6591965564585</v>
      </c>
      <c r="AK5">
        <f>H5*SUM(AB5, AE5:AF5)</f>
        <v>3825.8850266393438</v>
      </c>
      <c r="AL5">
        <f t="shared" si="9"/>
        <v>26039.795933145761</v>
      </c>
      <c r="AN5">
        <f t="shared" si="10"/>
        <v>32654.585370408295</v>
      </c>
      <c r="AO5">
        <f t="shared" si="11"/>
        <v>-1632.7292685204147</v>
      </c>
      <c r="AP5">
        <f t="shared" si="12"/>
        <v>-41.238646714644226</v>
      </c>
      <c r="AQ5">
        <f t="shared" si="13"/>
        <v>-5756.3277292399425</v>
      </c>
      <c r="AR5">
        <f t="shared" si="14"/>
        <v>25224.289725933297</v>
      </c>
      <c r="AS5">
        <f t="shared" si="15"/>
        <v>-6041.1890272676919</v>
      </c>
      <c r="AT5">
        <f t="shared" si="16"/>
        <v>3303.8908833492706</v>
      </c>
      <c r="AU5">
        <f t="shared" si="17"/>
        <v>22486.991582014878</v>
      </c>
      <c r="AW5">
        <v>2</v>
      </c>
      <c r="AX5">
        <f>(R5*SUMPRODUCT(K6:$K$23, X6:$X$23)-$AZ$3*SUMPRODUCT(K5:$K$22, W6:$W$23))/Z5</f>
        <v>16075.710284176183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39592.212611104362</v>
      </c>
      <c r="P6">
        <f t="shared" si="30"/>
        <v>1979.6106305552182</v>
      </c>
      <c r="Q6" s="5">
        <f t="shared" si="31"/>
        <v>50</v>
      </c>
      <c r="R6">
        <f t="shared" si="0"/>
        <v>500000</v>
      </c>
      <c r="S6">
        <f t="shared" si="1"/>
        <v>22604.542715077721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15353.620104166985</v>
      </c>
      <c r="AC6">
        <f t="shared" si="2"/>
        <v>21038.008603688068</v>
      </c>
      <c r="AE6">
        <f t="shared" si="3"/>
        <v>36848.403440423092</v>
      </c>
      <c r="AF6">
        <f t="shared" si="4"/>
        <v>-1842.4201720211549</v>
      </c>
      <c r="AG6">
        <f t="shared" si="5"/>
        <v>-46.534913067839362</v>
      </c>
      <c r="AH6">
        <f t="shared" si="6"/>
        <v>-7416.4154289913367</v>
      </c>
      <c r="AI6">
        <f t="shared" si="7"/>
        <v>27543.032926342763</v>
      </c>
      <c r="AJ6">
        <f t="shared" si="8"/>
        <v>-5684.3884995210828</v>
      </c>
      <c r="AK6">
        <f>H6*SUM(AB6, AE6:AF6)</f>
        <v>5479.1248469354987</v>
      </c>
      <c r="AL6">
        <f t="shared" si="9"/>
        <v>27337.769273757178</v>
      </c>
      <c r="AN6">
        <f t="shared" si="10"/>
        <v>28698.502732448796</v>
      </c>
      <c r="AO6">
        <f t="shared" si="11"/>
        <v>-1434.92513662244</v>
      </c>
      <c r="AP6">
        <f t="shared" si="12"/>
        <v>-36.242610402127134</v>
      </c>
      <c r="AQ6">
        <f t="shared" si="13"/>
        <v>-5776.098788052117</v>
      </c>
      <c r="AR6">
        <f t="shared" si="14"/>
        <v>21451.236197372113</v>
      </c>
      <c r="AS6">
        <f t="shared" si="15"/>
        <v>-4427.1508031429985</v>
      </c>
      <c r="AT6">
        <f t="shared" si="16"/>
        <v>4267.2860886751369</v>
      </c>
      <c r="AU6">
        <f t="shared" si="17"/>
        <v>21291.371482904251</v>
      </c>
      <c r="AW6">
        <v>3</v>
      </c>
      <c r="AX6">
        <f>(R6*SUMPRODUCT(K7:$K$23, X7:$X$23)-$AZ$3*SUMPRODUCT(K6:$K$22, W7:$W$23))/Z6</f>
        <v>22604.542715077721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39592.212611104362</v>
      </c>
      <c r="P7">
        <f t="shared" si="30"/>
        <v>1979.6106305552182</v>
      </c>
      <c r="Q7" s="5">
        <f t="shared" si="31"/>
        <v>50</v>
      </c>
      <c r="R7">
        <f t="shared" si="0"/>
        <v>500000</v>
      </c>
      <c r="S7">
        <f t="shared" si="1"/>
        <v>28006.926260362492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21038.008603688068</v>
      </c>
      <c r="AC7">
        <f t="shared" si="2"/>
        <v>25347.495860279101</v>
      </c>
      <c r="AE7">
        <f t="shared" si="3"/>
        <v>35832.687811928023</v>
      </c>
      <c r="AF7">
        <f t="shared" si="4"/>
        <v>-1791.6343905964011</v>
      </c>
      <c r="AG7">
        <f t="shared" si="5"/>
        <v>-45.252191591179333</v>
      </c>
      <c r="AH7">
        <f t="shared" si="6"/>
        <v>-8173.7234598163486</v>
      </c>
      <c r="AI7">
        <f t="shared" si="7"/>
        <v>25822.077769924093</v>
      </c>
      <c r="AJ7">
        <f t="shared" si="8"/>
        <v>-4309.4872565910337</v>
      </c>
      <c r="AK7">
        <f>H7*SUM(AB7, AE7:AF7)</f>
        <v>5766.777794019561</v>
      </c>
      <c r="AL7">
        <f t="shared" si="9"/>
        <v>27279.368307352619</v>
      </c>
      <c r="AN7">
        <f t="shared" si="10"/>
        <v>25262.457472433816</v>
      </c>
      <c r="AO7">
        <f t="shared" si="11"/>
        <v>-1263.1228736216908</v>
      </c>
      <c r="AP7">
        <f t="shared" si="12"/>
        <v>-31.90331608967529</v>
      </c>
      <c r="AQ7">
        <f t="shared" si="13"/>
        <v>-5762.5691485613042</v>
      </c>
      <c r="AR7">
        <f t="shared" si="14"/>
        <v>18204.862134161143</v>
      </c>
      <c r="AS7">
        <f t="shared" si="15"/>
        <v>-3038.2381338244541</v>
      </c>
      <c r="AT7">
        <f t="shared" si="16"/>
        <v>4065.6447414447025</v>
      </c>
      <c r="AU7">
        <f t="shared" si="17"/>
        <v>19232.26874178139</v>
      </c>
      <c r="AW7">
        <v>4</v>
      </c>
      <c r="AX7">
        <f>(R7*SUMPRODUCT(K8:$K$23, X8:$X$23)-$AZ$3*SUMPRODUCT(K7:$K$22, W8:$W$23))/Z7</f>
        <v>28006.926260362492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39592.212611104362</v>
      </c>
      <c r="P8">
        <f t="shared" si="30"/>
        <v>1979.6106305552182</v>
      </c>
      <c r="Q8" s="5">
        <f t="shared" si="31"/>
        <v>50</v>
      </c>
      <c r="R8">
        <f t="shared" si="0"/>
        <v>500000</v>
      </c>
      <c r="S8">
        <f t="shared" si="1"/>
        <v>32254.549346434345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25347.495860279101</v>
      </c>
      <c r="AC8">
        <f t="shared" si="2"/>
        <v>28321.656352987789</v>
      </c>
      <c r="AE8">
        <f t="shared" si="3"/>
        <v>34764.616543932141</v>
      </c>
      <c r="AF8">
        <f t="shared" si="4"/>
        <v>-1738.2308271966072</v>
      </c>
      <c r="AG8">
        <f t="shared" si="5"/>
        <v>-43.903351506783139</v>
      </c>
      <c r="AH8">
        <f t="shared" si="6"/>
        <v>-8963.1816848440048</v>
      </c>
      <c r="AI8">
        <f t="shared" si="7"/>
        <v>24019.300680384738</v>
      </c>
      <c r="AJ8">
        <f t="shared" si="8"/>
        <v>-2974.1604927086883</v>
      </c>
      <c r="AK8">
        <f t="shared" ref="AK8:AK23" si="32">H8*SUM(AB8:AB8, AE8:AF8)</f>
        <v>4232.1064143335616</v>
      </c>
      <c r="AL8">
        <f t="shared" si="9"/>
        <v>25277.246602009611</v>
      </c>
      <c r="AN8">
        <f t="shared" si="10"/>
        <v>22852.638630394409</v>
      </c>
      <c r="AO8">
        <f t="shared" si="11"/>
        <v>-1142.6319315197206</v>
      </c>
      <c r="AP8">
        <f t="shared" si="12"/>
        <v>-28.860017063033464</v>
      </c>
      <c r="AQ8">
        <f t="shared" si="13"/>
        <v>-5891.9778897449523</v>
      </c>
      <c r="AR8">
        <f t="shared" si="14"/>
        <v>15789.168792066699</v>
      </c>
      <c r="AS8">
        <f t="shared" si="15"/>
        <v>-1955.0744902587041</v>
      </c>
      <c r="AT8">
        <f t="shared" si="16"/>
        <v>2781.989509647557</v>
      </c>
      <c r="AU8">
        <f t="shared" si="17"/>
        <v>16616.083811455552</v>
      </c>
      <c r="AW8">
        <v>5</v>
      </c>
      <c r="AX8">
        <f>(R8*SUMPRODUCT(K9:$K$23, X9:$X$23)-$AZ$3*SUMPRODUCT(K8:$K$22, W9:$W$23))/Z8</f>
        <v>32254.549346434345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39592.212611104362</v>
      </c>
      <c r="P9">
        <f t="shared" si="30"/>
        <v>1979.6106305552182</v>
      </c>
      <c r="Q9" s="5">
        <f t="shared" si="31"/>
        <v>50</v>
      </c>
      <c r="R9">
        <f t="shared" si="0"/>
        <v>500000</v>
      </c>
      <c r="S9">
        <f t="shared" si="1"/>
        <v>35517.62846472775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28321.656352987789</v>
      </c>
      <c r="AC9">
        <f t="shared" si="2"/>
        <v>30173.619496142808</v>
      </c>
      <c r="AE9">
        <f t="shared" si="3"/>
        <v>33635.138661474448</v>
      </c>
      <c r="AF9">
        <f t="shared" si="4"/>
        <v>-1681.7569330737226</v>
      </c>
      <c r="AG9">
        <f t="shared" si="5"/>
        <v>-42.476962568190565</v>
      </c>
      <c r="AH9">
        <f t="shared" si="6"/>
        <v>-9873.554235247404</v>
      </c>
      <c r="AI9">
        <f t="shared" si="7"/>
        <v>22037.350530585129</v>
      </c>
      <c r="AJ9">
        <f t="shared" si="8"/>
        <v>-1851.9631431550188</v>
      </c>
      <c r="AK9">
        <f t="shared" si="32"/>
        <v>3146.3569878484805</v>
      </c>
      <c r="AL9">
        <f t="shared" si="9"/>
        <v>23331.744375278591</v>
      </c>
      <c r="AN9">
        <f t="shared" si="10"/>
        <v>21013.279331308811</v>
      </c>
      <c r="AO9">
        <f t="shared" si="11"/>
        <v>-1050.6639665654407</v>
      </c>
      <c r="AP9">
        <f t="shared" si="12"/>
        <v>-26.537136908351584</v>
      </c>
      <c r="AQ9">
        <f t="shared" si="13"/>
        <v>-6168.422708948804</v>
      </c>
      <c r="AR9">
        <f t="shared" si="14"/>
        <v>13767.655518886215</v>
      </c>
      <c r="AS9">
        <f t="shared" si="15"/>
        <v>-1156.9989120627315</v>
      </c>
      <c r="AT9">
        <f t="shared" si="16"/>
        <v>1965.6609395044266</v>
      </c>
      <c r="AU9">
        <f t="shared" si="17"/>
        <v>14576.317546327909</v>
      </c>
      <c r="AW9">
        <v>6</v>
      </c>
      <c r="AX9">
        <f>(R9*SUMPRODUCT(K10:$K$23, X10:$X$23)-$AZ$3*SUMPRODUCT(K9:$K$22, W10:$W$23))/Z9</f>
        <v>35517.62846472775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39592.212611104362</v>
      </c>
      <c r="P10">
        <f t="shared" si="30"/>
        <v>1979.6106305552182</v>
      </c>
      <c r="Q10" s="5">
        <f t="shared" si="31"/>
        <v>50</v>
      </c>
      <c r="R10">
        <f t="shared" si="0"/>
        <v>500000</v>
      </c>
      <c r="S10">
        <f t="shared" si="1"/>
        <v>38019.325322510536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30173.619496142808</v>
      </c>
      <c r="AC10">
        <f t="shared" si="2"/>
        <v>31157.184721200079</v>
      </c>
      <c r="AE10">
        <f t="shared" si="3"/>
        <v>32446.180235471591</v>
      </c>
      <c r="AF10">
        <f t="shared" si="4"/>
        <v>-1622.3090117735796</v>
      </c>
      <c r="AG10">
        <f t="shared" si="5"/>
        <v>-40.975457161456376</v>
      </c>
      <c r="AH10">
        <f t="shared" si="6"/>
        <v>-10767.357810522921</v>
      </c>
      <c r="AI10">
        <f t="shared" si="7"/>
        <v>20015.537956013632</v>
      </c>
      <c r="AJ10">
        <f t="shared" si="8"/>
        <v>-983.56522505727116</v>
      </c>
      <c r="AK10">
        <f t="shared" si="32"/>
        <v>3202.3682627916437</v>
      </c>
      <c r="AL10">
        <f t="shared" si="9"/>
        <v>22234.340993748003</v>
      </c>
      <c r="AN10">
        <f t="shared" si="10"/>
        <v>19259.370284285204</v>
      </c>
      <c r="AO10">
        <f t="shared" si="11"/>
        <v>-962.96851421426027</v>
      </c>
      <c r="AP10">
        <f t="shared" si="12"/>
        <v>-24.322169707286783</v>
      </c>
      <c r="AQ10">
        <f t="shared" si="13"/>
        <v>-6391.2771719594457</v>
      </c>
      <c r="AR10">
        <f t="shared" si="14"/>
        <v>11880.802428404209</v>
      </c>
      <c r="AS10">
        <f t="shared" si="15"/>
        <v>-583.82363442015105</v>
      </c>
      <c r="AT10">
        <f t="shared" si="16"/>
        <v>1900.8584589048464</v>
      </c>
      <c r="AU10">
        <f t="shared" si="17"/>
        <v>13197.837252888905</v>
      </c>
      <c r="AW10">
        <v>7</v>
      </c>
      <c r="AX10">
        <f>(R10*SUMPRODUCT(K11:$K$23, X11:$X$23)-$AZ$3*SUMPRODUCT(K10:$K$22, W11:$W$23))/Z10</f>
        <v>38019.325322510536</v>
      </c>
    </row>
    <row r="11" spans="1:52" x14ac:dyDescent="0.25">
      <c r="A11" t="s">
        <v>33</v>
      </c>
      <c r="C11" s="24">
        <f>AU25</f>
        <v>163909.25806672918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39592.212611104362</v>
      </c>
      <c r="P11">
        <f t="shared" si="30"/>
        <v>1979.6106305552182</v>
      </c>
      <c r="Q11" s="5">
        <f t="shared" si="31"/>
        <v>50</v>
      </c>
      <c r="R11">
        <f t="shared" si="0"/>
        <v>500000</v>
      </c>
      <c r="S11">
        <f t="shared" si="1"/>
        <v>39829.820020111089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31157.184721200079</v>
      </c>
      <c r="AC11">
        <f t="shared" si="2"/>
        <v>31394.096006889649</v>
      </c>
      <c r="AE11">
        <f t="shared" si="3"/>
        <v>31206.812463892493</v>
      </c>
      <c r="AF11">
        <f t="shared" si="4"/>
        <v>-1560.3406231946249</v>
      </c>
      <c r="AG11">
        <f t="shared" si="5"/>
        <v>-39.410291072163986</v>
      </c>
      <c r="AH11">
        <f t="shared" si="6"/>
        <v>-11554.115176778259</v>
      </c>
      <c r="AI11">
        <f t="shared" si="7"/>
        <v>18052.946372847444</v>
      </c>
      <c r="AJ11">
        <f t="shared" si="8"/>
        <v>-236.91128568956992</v>
      </c>
      <c r="AK11">
        <f t="shared" si="32"/>
        <v>3131.3883129377446</v>
      </c>
      <c r="AL11">
        <f t="shared" si="9"/>
        <v>20947.42340009562</v>
      </c>
      <c r="AN11">
        <f t="shared" si="10"/>
        <v>17616.45995003749</v>
      </c>
      <c r="AO11">
        <f t="shared" si="11"/>
        <v>-880.82299750187451</v>
      </c>
      <c r="AP11">
        <f t="shared" si="12"/>
        <v>-22.247379962160323</v>
      </c>
      <c r="AQ11">
        <f t="shared" si="13"/>
        <v>-6522.3773656903059</v>
      </c>
      <c r="AR11">
        <f t="shared" si="14"/>
        <v>10191.012206883148</v>
      </c>
      <c r="AS11">
        <f t="shared" si="15"/>
        <v>-133.73804777053553</v>
      </c>
      <c r="AT11">
        <f t="shared" si="16"/>
        <v>1767.6902076016293</v>
      </c>
      <c r="AU11">
        <f t="shared" si="17"/>
        <v>11824.964366714243</v>
      </c>
      <c r="AW11">
        <v>8</v>
      </c>
      <c r="AX11">
        <f>(R11*SUMPRODUCT(K12:$K$23, X12:$X$23)-$AZ$3*SUMPRODUCT(K11:$K$22, W12:$W$23))/Z11</f>
        <v>39829.820020111089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39592.212611104362</v>
      </c>
      <c r="P12">
        <f t="shared" si="30"/>
        <v>1979.6106305552182</v>
      </c>
      <c r="Q12" s="5">
        <f t="shared" si="31"/>
        <v>50</v>
      </c>
      <c r="R12">
        <f t="shared" si="0"/>
        <v>500000</v>
      </c>
      <c r="S12">
        <f t="shared" si="1"/>
        <v>40959.701886359711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31394.096006889649</v>
      </c>
      <c r="AC12">
        <f t="shared" si="2"/>
        <v>30950.30783181385</v>
      </c>
      <c r="AE12">
        <f t="shared" si="3"/>
        <v>29916.994304696804</v>
      </c>
      <c r="AF12">
        <f t="shared" si="4"/>
        <v>-1495.8497152348402</v>
      </c>
      <c r="AG12">
        <f t="shared" si="5"/>
        <v>-37.78141246936277</v>
      </c>
      <c r="AH12">
        <f t="shared" si="6"/>
        <v>-12347.756920795826</v>
      </c>
      <c r="AI12">
        <f t="shared" si="7"/>
        <v>16035.606256196777</v>
      </c>
      <c r="AJ12">
        <f t="shared" si="8"/>
        <v>443.78817507579879</v>
      </c>
      <c r="AK12">
        <f t="shared" si="32"/>
        <v>3104.4109869506483</v>
      </c>
      <c r="AL12">
        <f t="shared" si="9"/>
        <v>19583.805418223223</v>
      </c>
      <c r="AN12">
        <f t="shared" si="10"/>
        <v>16055.089591489728</v>
      </c>
      <c r="AO12">
        <f t="shared" si="11"/>
        <v>-802.75447957448648</v>
      </c>
      <c r="AP12">
        <f t="shared" si="12"/>
        <v>-20.2755649819212</v>
      </c>
      <c r="AQ12">
        <f t="shared" si="13"/>
        <v>-6626.4793046469595</v>
      </c>
      <c r="AR12">
        <f t="shared" si="14"/>
        <v>8605.5802422863635</v>
      </c>
      <c r="AS12">
        <f t="shared" si="15"/>
        <v>238.16092077696067</v>
      </c>
      <c r="AT12">
        <f t="shared" si="16"/>
        <v>1665.9961230287379</v>
      </c>
      <c r="AU12">
        <f t="shared" si="17"/>
        <v>10509.73728609206</v>
      </c>
      <c r="AW12">
        <v>9</v>
      </c>
      <c r="AX12">
        <f>(R12*SUMPRODUCT(K13:$K$23, X13:$X$23)-$AZ$3*SUMPRODUCT(K12:$K$22, W13:$W$23))/Z12</f>
        <v>40959.701886359711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39592.212611104362</v>
      </c>
      <c r="P13">
        <f t="shared" si="30"/>
        <v>1979.6106305552182</v>
      </c>
      <c r="Q13" s="5">
        <f t="shared" si="31"/>
        <v>50</v>
      </c>
      <c r="R13">
        <f t="shared" si="0"/>
        <v>500000</v>
      </c>
      <c r="S13">
        <f t="shared" si="1"/>
        <v>41422.607525660824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30950.30783181385</v>
      </c>
      <c r="AC13">
        <f t="shared" si="2"/>
        <v>29902.086928231322</v>
      </c>
      <c r="AE13">
        <f t="shared" si="3"/>
        <v>28580.76431921513</v>
      </c>
      <c r="AF13">
        <f t="shared" si="4"/>
        <v>-1429.0382159607566</v>
      </c>
      <c r="AG13">
        <f t="shared" si="5"/>
        <v>-36.09392154961192</v>
      </c>
      <c r="AH13">
        <f t="shared" si="6"/>
        <v>-13096.767950572232</v>
      </c>
      <c r="AI13">
        <f t="shared" si="7"/>
        <v>14018.864231132529</v>
      </c>
      <c r="AJ13">
        <f t="shared" si="8"/>
        <v>1048.220903582529</v>
      </c>
      <c r="AK13">
        <f t="shared" si="32"/>
        <v>3003.8751544430274</v>
      </c>
      <c r="AL13">
        <f t="shared" si="9"/>
        <v>18070.960289158087</v>
      </c>
      <c r="AN13">
        <f t="shared" si="10"/>
        <v>14584.002812611454</v>
      </c>
      <c r="AO13">
        <f t="shared" si="11"/>
        <v>-729.20014063057272</v>
      </c>
      <c r="AP13">
        <f t="shared" si="12"/>
        <v>-18.417766842009108</v>
      </c>
      <c r="AQ13">
        <f t="shared" si="13"/>
        <v>-6682.9318661310808</v>
      </c>
      <c r="AR13">
        <f t="shared" si="14"/>
        <v>7153.4530390077916</v>
      </c>
      <c r="AS13">
        <f t="shared" si="15"/>
        <v>534.87920880436184</v>
      </c>
      <c r="AT13">
        <f t="shared" si="16"/>
        <v>1532.7974861637229</v>
      </c>
      <c r="AU13">
        <f t="shared" si="17"/>
        <v>9221.1297339758767</v>
      </c>
      <c r="AW13">
        <v>10</v>
      </c>
      <c r="AX13">
        <f>(R13*SUMPRODUCT(K14:$K$23, X14:$X$23)-$AZ$3*SUMPRODUCT(K13:$K$22, W14:$W$23))/Z13</f>
        <v>41422.607525660824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39592.212611104362</v>
      </c>
      <c r="P14">
        <f t="shared" si="30"/>
        <v>1979.6106305552182</v>
      </c>
      <c r="Q14" s="5">
        <f t="shared" si="31"/>
        <v>50</v>
      </c>
      <c r="R14">
        <f t="shared" si="0"/>
        <v>500000</v>
      </c>
      <c r="S14">
        <f t="shared" si="1"/>
        <v>41193.484406440606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29902.086928231322</v>
      </c>
      <c r="AC14">
        <f t="shared" si="2"/>
        <v>28298.168268763384</v>
      </c>
      <c r="AE14">
        <f t="shared" si="3"/>
        <v>27198.162785824312</v>
      </c>
      <c r="AF14">
        <f t="shared" si="4"/>
        <v>-1359.9081392912155</v>
      </c>
      <c r="AG14">
        <f t="shared" si="5"/>
        <v>-34.347869179450818</v>
      </c>
      <c r="AH14">
        <f t="shared" si="6"/>
        <v>-13851.131546649802</v>
      </c>
      <c r="AI14">
        <f t="shared" si="7"/>
        <v>11952.775230703843</v>
      </c>
      <c r="AJ14">
        <f t="shared" si="8"/>
        <v>1603.9186594679377</v>
      </c>
      <c r="AK14">
        <f t="shared" si="32"/>
        <v>2865.0535569428916</v>
      </c>
      <c r="AL14">
        <f t="shared" si="9"/>
        <v>16421.747447114671</v>
      </c>
      <c r="AN14">
        <f t="shared" si="10"/>
        <v>13200.017190700664</v>
      </c>
      <c r="AO14">
        <f t="shared" si="11"/>
        <v>-660.00085953503321</v>
      </c>
      <c r="AP14">
        <f t="shared" si="12"/>
        <v>-16.66996654160025</v>
      </c>
      <c r="AQ14">
        <f t="shared" si="13"/>
        <v>-6722.3354741345765</v>
      </c>
      <c r="AR14">
        <f t="shared" si="14"/>
        <v>5801.0108904894541</v>
      </c>
      <c r="AS14">
        <f t="shared" si="15"/>
        <v>778.42588281356507</v>
      </c>
      <c r="AT14">
        <f t="shared" si="16"/>
        <v>1390.4893687758718</v>
      </c>
      <c r="AU14">
        <f t="shared" si="17"/>
        <v>7969.9261420788898</v>
      </c>
      <c r="AW14">
        <v>11</v>
      </c>
      <c r="AX14">
        <f>(R14*SUMPRODUCT(K15:$K$23, X15:$X$23)-$AZ$3*SUMPRODUCT(K14:$K$22, W15:$W$23))/Z14</f>
        <v>41193.484406440606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39592.212611104362</v>
      </c>
      <c r="P15">
        <f t="shared" si="30"/>
        <v>1979.6106305552182</v>
      </c>
      <c r="Q15" s="5">
        <f t="shared" si="31"/>
        <v>50</v>
      </c>
      <c r="R15">
        <f t="shared" si="0"/>
        <v>500000</v>
      </c>
      <c r="S15">
        <f t="shared" si="1"/>
        <v>40214.488842055594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28298.168268763384</v>
      </c>
      <c r="AC15">
        <f t="shared" si="2"/>
        <v>26170.989888257354</v>
      </c>
      <c r="AE15">
        <f t="shared" si="3"/>
        <v>25766.021793004667</v>
      </c>
      <c r="AF15">
        <f t="shared" si="4"/>
        <v>-1288.3010896502335</v>
      </c>
      <c r="AG15">
        <f t="shared" si="5"/>
        <v>-32.539254683859362</v>
      </c>
      <c r="AH15">
        <f t="shared" si="6"/>
        <v>-14651.35803796949</v>
      </c>
      <c r="AI15">
        <f t="shared" si="7"/>
        <v>9793.823410701083</v>
      </c>
      <c r="AJ15">
        <f t="shared" si="8"/>
        <v>2127.1783805060295</v>
      </c>
      <c r="AK15">
        <f t="shared" si="32"/>
        <v>2739.0686376529152</v>
      </c>
      <c r="AL15">
        <f t="shared" si="9"/>
        <v>14660.070428860028</v>
      </c>
      <c r="AN15">
        <f t="shared" si="10"/>
        <v>11887.97389363113</v>
      </c>
      <c r="AO15">
        <f t="shared" si="11"/>
        <v>-594.39869468155655</v>
      </c>
      <c r="AP15">
        <f t="shared" si="12"/>
        <v>-15.013020376508244</v>
      </c>
      <c r="AQ15">
        <f t="shared" si="13"/>
        <v>-6759.8701600458726</v>
      </c>
      <c r="AR15">
        <f t="shared" si="14"/>
        <v>4518.6920185271911</v>
      </c>
      <c r="AS15">
        <f t="shared" si="15"/>
        <v>981.44142148547485</v>
      </c>
      <c r="AT15">
        <f t="shared" si="16"/>
        <v>1263.7564587530558</v>
      </c>
      <c r="AU15">
        <f t="shared" si="17"/>
        <v>6763.8898987657221</v>
      </c>
      <c r="AW15">
        <v>12</v>
      </c>
      <c r="AX15">
        <f>(R15*SUMPRODUCT(K16:$K$23, X16:$X$23)-$AZ$3*SUMPRODUCT(K15:$K$22, W16:$W$23))/Z15</f>
        <v>40214.488842055594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39592.212611104362</v>
      </c>
      <c r="P16">
        <f t="shared" si="30"/>
        <v>1979.6106305552182</v>
      </c>
      <c r="Q16" s="5">
        <f t="shared" si="31"/>
        <v>50</v>
      </c>
      <c r="R16">
        <f t="shared" si="0"/>
        <v>500000</v>
      </c>
      <c r="S16">
        <f t="shared" si="1"/>
        <v>38497.963423869645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26170.989888257354</v>
      </c>
      <c r="AC16">
        <f t="shared" si="2"/>
        <v>23620.016212123064</v>
      </c>
      <c r="AE16">
        <f t="shared" si="3"/>
        <v>24291.381168705706</v>
      </c>
      <c r="AF16">
        <f t="shared" si="4"/>
        <v>-1214.5690584352856</v>
      </c>
      <c r="AG16">
        <f t="shared" si="5"/>
        <v>-30.676968482803034</v>
      </c>
      <c r="AH16">
        <f t="shared" si="6"/>
        <v>-15368.936542177347</v>
      </c>
      <c r="AI16">
        <f t="shared" si="7"/>
        <v>7677.1985996102703</v>
      </c>
      <c r="AJ16">
        <f t="shared" si="8"/>
        <v>2550.9736761342901</v>
      </c>
      <c r="AK16">
        <f t="shared" si="32"/>
        <v>2693.8547693194696</v>
      </c>
      <c r="AL16">
        <f t="shared" si="9"/>
        <v>12922.027045064031</v>
      </c>
      <c r="AN16">
        <f t="shared" si="10"/>
        <v>10626.340690522891</v>
      </c>
      <c r="AO16">
        <f t="shared" si="11"/>
        <v>-531.31703452614465</v>
      </c>
      <c r="AP16">
        <f t="shared" si="12"/>
        <v>-13.419735839090917</v>
      </c>
      <c r="AQ16">
        <f t="shared" si="13"/>
        <v>-6723.1893737932369</v>
      </c>
      <c r="AR16">
        <f t="shared" si="14"/>
        <v>3358.4145463644195</v>
      </c>
      <c r="AS16">
        <f t="shared" si="15"/>
        <v>1115.9314156282253</v>
      </c>
      <c r="AT16">
        <f t="shared" si="16"/>
        <v>1178.4351968613844</v>
      </c>
      <c r="AU16">
        <f t="shared" si="17"/>
        <v>5652.7811588540299</v>
      </c>
      <c r="AW16">
        <v>13</v>
      </c>
      <c r="AX16">
        <f>(R16*SUMPRODUCT(K17:$K$23, X17:$X$23)-$AZ$3*SUMPRODUCT(K16:$K$22, W17:$W$23))/Z16</f>
        <v>38497.963423869645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39592.212611104362</v>
      </c>
      <c r="P17">
        <f t="shared" si="30"/>
        <v>1979.6106305552182</v>
      </c>
      <c r="Q17" s="5">
        <f t="shared" si="31"/>
        <v>50</v>
      </c>
      <c r="R17">
        <f t="shared" si="0"/>
        <v>500000</v>
      </c>
      <c r="S17">
        <f t="shared" si="1"/>
        <v>36085.215187523572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23620.016212123064</v>
      </c>
      <c r="AC17">
        <f t="shared" si="2"/>
        <v>20764.982433540292</v>
      </c>
      <c r="AE17">
        <f t="shared" si="3"/>
        <v>22783.059352763004</v>
      </c>
      <c r="AF17">
        <f t="shared" si="4"/>
        <v>-1139.1529676381504</v>
      </c>
      <c r="AG17">
        <f t="shared" si="5"/>
        <v>-28.772147160036564</v>
      </c>
      <c r="AH17">
        <f t="shared" si="6"/>
        <v>-15980.516379384406</v>
      </c>
      <c r="AI17">
        <f t="shared" si="7"/>
        <v>5634.61785858041</v>
      </c>
      <c r="AJ17">
        <f t="shared" si="8"/>
        <v>2855.0337785827724</v>
      </c>
      <c r="AK17">
        <f t="shared" si="32"/>
        <v>2792.7840242501966</v>
      </c>
      <c r="AL17">
        <f t="shared" si="9"/>
        <v>11282.435661413379</v>
      </c>
      <c r="AN17">
        <f t="shared" si="10"/>
        <v>9387.3227777970587</v>
      </c>
      <c r="AO17">
        <f t="shared" si="11"/>
        <v>-469.36613888985295</v>
      </c>
      <c r="AP17">
        <f t="shared" si="12"/>
        <v>-11.85501157766087</v>
      </c>
      <c r="AQ17">
        <f t="shared" si="13"/>
        <v>-6584.4653734337617</v>
      </c>
      <c r="AR17">
        <f t="shared" si="14"/>
        <v>2321.6362538957824</v>
      </c>
      <c r="AS17">
        <f t="shared" si="15"/>
        <v>1176.3619277856014</v>
      </c>
      <c r="AT17">
        <f t="shared" si="16"/>
        <v>1150.7131100517533</v>
      </c>
      <c r="AU17">
        <f t="shared" si="17"/>
        <v>4648.7112917331369</v>
      </c>
      <c r="AW17">
        <v>14</v>
      </c>
      <c r="AX17">
        <f>(R17*SUMPRODUCT(K18:$K$23, X18:$X$23)-$AZ$3*SUMPRODUCT(K17:$K$22, W18:$W$23))/Z17</f>
        <v>36085.215187523572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39592.212611104362</v>
      </c>
      <c r="P18">
        <f t="shared" si="30"/>
        <v>1979.6106305552182</v>
      </c>
      <c r="Q18" s="5">
        <f t="shared" si="31"/>
        <v>50</v>
      </c>
      <c r="R18">
        <f t="shared" si="0"/>
        <v>500000</v>
      </c>
      <c r="S18">
        <f t="shared" si="1"/>
        <v>32954.048299516813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20764.982433540292</v>
      </c>
      <c r="AC18">
        <f t="shared" si="2"/>
        <v>17681.855387139396</v>
      </c>
      <c r="AE18">
        <f t="shared" si="3"/>
        <v>21243.635121354378</v>
      </c>
      <c r="AF18">
        <f t="shared" si="4"/>
        <v>-1062.1817560677191</v>
      </c>
      <c r="AG18">
        <f t="shared" si="5"/>
        <v>-26.82804738651587</v>
      </c>
      <c r="AH18">
        <f t="shared" si="6"/>
        <v>-16563.783019203318</v>
      </c>
      <c r="AI18">
        <f t="shared" si="7"/>
        <v>3590.8422986968253</v>
      </c>
      <c r="AJ18">
        <f t="shared" si="8"/>
        <v>3083.1270464008958</v>
      </c>
      <c r="AK18">
        <f t="shared" si="32"/>
        <v>2870.3451494977689</v>
      </c>
      <c r="AL18">
        <f t="shared" si="9"/>
        <v>9544.31449459549</v>
      </c>
      <c r="AN18">
        <f t="shared" si="10"/>
        <v>8179.6397899524291</v>
      </c>
      <c r="AO18">
        <f t="shared" si="11"/>
        <v>-408.9819894976215</v>
      </c>
      <c r="AP18">
        <f t="shared" si="12"/>
        <v>-10.329859397221842</v>
      </c>
      <c r="AQ18">
        <f t="shared" si="13"/>
        <v>-6377.7116243077335</v>
      </c>
      <c r="AR18">
        <f t="shared" si="14"/>
        <v>1382.6163167498526</v>
      </c>
      <c r="AS18">
        <f t="shared" si="15"/>
        <v>1187.1258625068806</v>
      </c>
      <c r="AT18">
        <f t="shared" si="16"/>
        <v>1105.1964158491935</v>
      </c>
      <c r="AU18">
        <f t="shared" si="17"/>
        <v>3674.9385951059267</v>
      </c>
      <c r="AW18">
        <v>15</v>
      </c>
      <c r="AX18">
        <f>(R18*SUMPRODUCT(K19:$K$23, X19:$X$23)-$AZ$3*SUMPRODUCT(K18:$K$22, W19:$W$23))/Z18</f>
        <v>32954.048299516813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39592.212611104362</v>
      </c>
      <c r="P19">
        <f t="shared" si="30"/>
        <v>1979.6106305552182</v>
      </c>
      <c r="Q19" s="5">
        <f t="shared" si="31"/>
        <v>50</v>
      </c>
      <c r="R19">
        <f t="shared" si="0"/>
        <v>500000</v>
      </c>
      <c r="S19">
        <f t="shared" si="1"/>
        <v>29011.031652485166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17681.855387139396</v>
      </c>
      <c r="AC19">
        <f t="shared" si="2"/>
        <v>14418.289990618719</v>
      </c>
      <c r="AE19">
        <f t="shared" si="3"/>
        <v>19677.066628833018</v>
      </c>
      <c r="AF19">
        <f t="shared" si="4"/>
        <v>-983.85333144165088</v>
      </c>
      <c r="AG19">
        <f t="shared" si="5"/>
        <v>-24.849667814870017</v>
      </c>
      <c r="AH19">
        <f t="shared" si="6"/>
        <v>-17100.990977806909</v>
      </c>
      <c r="AI19">
        <f t="shared" si="7"/>
        <v>1567.3726517695904</v>
      </c>
      <c r="AJ19">
        <f t="shared" si="8"/>
        <v>3263.5653965206766</v>
      </c>
      <c r="AK19">
        <f t="shared" si="32"/>
        <v>2669.9300414445584</v>
      </c>
      <c r="AL19">
        <f t="shared" si="9"/>
        <v>7500.8680897348258</v>
      </c>
      <c r="AN19">
        <f t="shared" si="10"/>
        <v>7058.3649678282454</v>
      </c>
      <c r="AO19">
        <f t="shared" si="11"/>
        <v>-352.91824839141225</v>
      </c>
      <c r="AP19">
        <f t="shared" si="12"/>
        <v>-8.9138298952362636</v>
      </c>
      <c r="AQ19">
        <f t="shared" si="13"/>
        <v>-6134.3002953513806</v>
      </c>
      <c r="AR19">
        <f t="shared" si="14"/>
        <v>562.23259419021701</v>
      </c>
      <c r="AS19">
        <f t="shared" si="15"/>
        <v>1170.6742727223359</v>
      </c>
      <c r="AT19">
        <f t="shared" si="16"/>
        <v>957.73120183829656</v>
      </c>
      <c r="AU19">
        <f t="shared" si="17"/>
        <v>2690.6380687508499</v>
      </c>
      <c r="AW19">
        <v>16</v>
      </c>
      <c r="AX19">
        <f>(R19*SUMPRODUCT(K20:$K$23, X20:$X$23)-$AZ$3*SUMPRODUCT(K19:$K$22, W20:$W$23))/Z19</f>
        <v>29011.031652485166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39592.212611104362</v>
      </c>
      <c r="P20">
        <f t="shared" si="30"/>
        <v>1979.6106305552182</v>
      </c>
      <c r="Q20" s="5">
        <f t="shared" si="31"/>
        <v>50</v>
      </c>
      <c r="R20">
        <f t="shared" si="0"/>
        <v>500000</v>
      </c>
      <c r="S20">
        <f t="shared" si="1"/>
        <v>23879.177830918466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14418.289990618719</v>
      </c>
      <c r="AC20">
        <f t="shared" si="2"/>
        <v>10908.765388748889</v>
      </c>
      <c r="AE20">
        <f t="shared" si="3"/>
        <v>18086.977770096459</v>
      </c>
      <c r="AF20">
        <f t="shared" si="4"/>
        <v>-904.34888850482309</v>
      </c>
      <c r="AG20">
        <f t="shared" si="5"/>
        <v>-22.841584969948908</v>
      </c>
      <c r="AH20">
        <f t="shared" si="6"/>
        <v>-17595.861667724101</v>
      </c>
      <c r="AI20">
        <f t="shared" si="7"/>
        <v>-436.07437110241517</v>
      </c>
      <c r="AJ20">
        <f t="shared" si="8"/>
        <v>3509.5246018698308</v>
      </c>
      <c r="AK20">
        <f t="shared" si="32"/>
        <v>1715.9298947610223</v>
      </c>
      <c r="AL20">
        <f t="shared" si="9"/>
        <v>4789.3801255284379</v>
      </c>
      <c r="AN20">
        <f t="shared" si="10"/>
        <v>6153.830824205942</v>
      </c>
      <c r="AO20">
        <f t="shared" si="11"/>
        <v>-307.69154121029715</v>
      </c>
      <c r="AP20">
        <f t="shared" si="12"/>
        <v>-7.7715166927548625</v>
      </c>
      <c r="AQ20">
        <f t="shared" si="13"/>
        <v>-5986.7357214497679</v>
      </c>
      <c r="AR20">
        <f t="shared" si="14"/>
        <v>-148.3679551468787</v>
      </c>
      <c r="AS20">
        <f t="shared" si="15"/>
        <v>1194.0646440668718</v>
      </c>
      <c r="AT20">
        <f t="shared" si="16"/>
        <v>583.8201612662524</v>
      </c>
      <c r="AU20">
        <f t="shared" si="17"/>
        <v>1629.5168501862456</v>
      </c>
      <c r="AW20">
        <v>17</v>
      </c>
      <c r="AX20">
        <f>(R20*SUMPRODUCT(K21:$K$23, X21:$X$23)-$AZ$3*SUMPRODUCT(K20:$K$22, W21:$W$23))/Z20</f>
        <v>23879.177830918466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39592.212611104362</v>
      </c>
      <c r="P21">
        <f t="shared" si="30"/>
        <v>1979.6106305552182</v>
      </c>
      <c r="Q21" s="5">
        <f t="shared" si="31"/>
        <v>50</v>
      </c>
      <c r="R21">
        <f t="shared" si="0"/>
        <v>500000</v>
      </c>
      <c r="S21">
        <f t="shared" si="1"/>
        <v>17375.002330439882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10908.765388748889</v>
      </c>
      <c r="AC21">
        <f t="shared" si="2"/>
        <v>7231.3084241336273</v>
      </c>
      <c r="AE21">
        <f t="shared" si="3"/>
        <v>16477.897104116262</v>
      </c>
      <c r="AF21">
        <f t="shared" si="4"/>
        <v>-823.89485520581309</v>
      </c>
      <c r="AG21">
        <f t="shared" si="5"/>
        <v>-20.809517853890707</v>
      </c>
      <c r="AH21">
        <f t="shared" si="6"/>
        <v>-18036.512663587109</v>
      </c>
      <c r="AI21">
        <f t="shared" si="7"/>
        <v>-2403.3199325305523</v>
      </c>
      <c r="AJ21">
        <f t="shared" si="8"/>
        <v>3677.4569646152613</v>
      </c>
      <c r="AK21">
        <f t="shared" si="32"/>
        <v>1362.6699798119241</v>
      </c>
      <c r="AL21">
        <f t="shared" si="9"/>
        <v>2636.8070118966334</v>
      </c>
      <c r="AN21">
        <f t="shared" si="10"/>
        <v>5332.7923116284665</v>
      </c>
      <c r="AO21">
        <f t="shared" si="11"/>
        <v>-266.6396155814233</v>
      </c>
      <c r="AP21">
        <f t="shared" si="12"/>
        <v>-6.7346480026387638</v>
      </c>
      <c r="AQ21">
        <f t="shared" si="13"/>
        <v>-5837.2118391817912</v>
      </c>
      <c r="AR21">
        <f t="shared" si="14"/>
        <v>-777.79379113738787</v>
      </c>
      <c r="AS21">
        <f t="shared" si="15"/>
        <v>1190.1466615145853</v>
      </c>
      <c r="AT21">
        <f t="shared" si="16"/>
        <v>441.00505942670645</v>
      </c>
      <c r="AU21">
        <f t="shared" si="17"/>
        <v>853.35792980390386</v>
      </c>
      <c r="AW21">
        <v>18</v>
      </c>
      <c r="AX21">
        <f>(R21*SUMPRODUCT(K22:$K$23, X22:$X$23)-$AZ$3*SUMPRODUCT(K21:$K$22, W22:$W$23))/Z21</f>
        <v>17375.002330439882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39592.212611104362</v>
      </c>
      <c r="P22">
        <f t="shared" si="30"/>
        <v>1979.6106305552182</v>
      </c>
      <c r="Q22" s="5">
        <f t="shared" si="31"/>
        <v>50</v>
      </c>
      <c r="R22">
        <f t="shared" si="0"/>
        <v>500000</v>
      </c>
      <c r="S22">
        <f t="shared" si="1"/>
        <v>9436.9224215584672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7231.3084241336273</v>
      </c>
      <c r="AC22">
        <f t="shared" si="2"/>
        <v>3541.2260850258976</v>
      </c>
      <c r="AE22">
        <f t="shared" si="3"/>
        <v>14857.065661792292</v>
      </c>
      <c r="AF22">
        <f t="shared" si="4"/>
        <v>-742.85328308961471</v>
      </c>
      <c r="AG22">
        <f t="shared" si="5"/>
        <v>-18.762610980758065</v>
      </c>
      <c r="AH22">
        <f t="shared" si="6"/>
        <v>-18388.116945937341</v>
      </c>
      <c r="AI22">
        <f t="shared" si="7"/>
        <v>-4292.6671782154226</v>
      </c>
      <c r="AJ22">
        <f t="shared" si="8"/>
        <v>3690.0823391077297</v>
      </c>
      <c r="AK22">
        <f t="shared" si="32"/>
        <v>1494.1864561985415</v>
      </c>
      <c r="AL22">
        <f t="shared" si="9"/>
        <v>891.60161709084855</v>
      </c>
      <c r="AN22">
        <f t="shared" si="10"/>
        <v>4493.6800629346199</v>
      </c>
      <c r="AO22">
        <f t="shared" si="11"/>
        <v>-224.68400314673102</v>
      </c>
      <c r="AP22">
        <f t="shared" si="12"/>
        <v>-5.6749544501009836</v>
      </c>
      <c r="AQ22">
        <f t="shared" si="13"/>
        <v>-5561.6846822833986</v>
      </c>
      <c r="AR22">
        <f t="shared" si="14"/>
        <v>-1298.3635769456114</v>
      </c>
      <c r="AS22">
        <f t="shared" si="15"/>
        <v>1116.1052804982464</v>
      </c>
      <c r="AT22">
        <f t="shared" si="16"/>
        <v>451.93284066810287</v>
      </c>
      <c r="AU22">
        <f t="shared" si="17"/>
        <v>269.67454422073797</v>
      </c>
      <c r="AW22">
        <v>19</v>
      </c>
      <c r="AX22">
        <f>(R22*SUMPRODUCT(K23:$K$23, X23:$X$23)-$AZ$3*SUMPRODUCT(K22:$K$22, W23:$W$23))/Z22</f>
        <v>9436.9224215584672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39592.212611104362</v>
      </c>
      <c r="P23">
        <f t="shared" si="30"/>
        <v>1979.6106305552182</v>
      </c>
      <c r="Q23" s="5">
        <f t="shared" si="31"/>
        <v>50</v>
      </c>
      <c r="R23">
        <f t="shared" si="0"/>
        <v>500000</v>
      </c>
      <c r="S23">
        <f t="shared" si="1"/>
        <v>10598.074094729533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3541.2260850258976</v>
      </c>
      <c r="AC23">
        <f t="shared" si="2"/>
        <v>3541.2260850258981</v>
      </c>
      <c r="AE23">
        <f t="shared" si="3"/>
        <v>13229.288152652058</v>
      </c>
      <c r="AF23">
        <f t="shared" si="4"/>
        <v>-661.46440763260296</v>
      </c>
      <c r="AG23">
        <f t="shared" si="5"/>
        <v>-16.706932096214373</v>
      </c>
      <c r="AH23">
        <f t="shared" si="6"/>
        <v>-18680.527747361117</v>
      </c>
      <c r="AI23">
        <f t="shared" si="7"/>
        <v>-6129.4109344378758</v>
      </c>
      <c r="AJ23">
        <f t="shared" si="8"/>
        <v>0</v>
      </c>
      <c r="AK23">
        <f t="shared" si="32"/>
        <v>1673.7302773417123</v>
      </c>
      <c r="AL23">
        <f t="shared" si="9"/>
        <v>-4455.6806570961635</v>
      </c>
      <c r="AN23">
        <f t="shared" si="10"/>
        <v>3624.7315559804188</v>
      </c>
      <c r="AO23">
        <f t="shared" si="11"/>
        <v>-181.23657779902095</v>
      </c>
      <c r="AP23">
        <f t="shared" si="12"/>
        <v>-4.5775814445942293</v>
      </c>
      <c r="AQ23">
        <f t="shared" si="13"/>
        <v>-5118.3327195615984</v>
      </c>
      <c r="AR23">
        <f t="shared" si="14"/>
        <v>-1679.4153228247951</v>
      </c>
      <c r="AS23">
        <f t="shared" si="15"/>
        <v>0</v>
      </c>
      <c r="AT23">
        <f t="shared" si="16"/>
        <v>458.59027957329317</v>
      </c>
      <c r="AU23">
        <f t="shared" si="17"/>
        <v>-1220.8250432515019</v>
      </c>
      <c r="AW23">
        <v>20</v>
      </c>
      <c r="AX23">
        <f>(R23*SUMPRODUCT(K$23:$K24, X$23:$X24)-$AZ$3*SUMPRODUCT(K$22:$K23, W$23:$W24))/Z23</f>
        <v>10598.074094729533</v>
      </c>
    </row>
    <row r="25" spans="5:50" x14ac:dyDescent="0.25">
      <c r="AN25" s="6">
        <f t="shared" ref="AN25:AU25" si="33">SUM(AN3:AN23)</f>
        <v>317533.29285170429</v>
      </c>
      <c r="AO25" s="6">
        <f t="shared" si="33"/>
        <v>-45570.82410091348</v>
      </c>
      <c r="AP25" s="6">
        <f t="shared" si="33"/>
        <v>-2870.9129368886156</v>
      </c>
      <c r="AQ25" s="6">
        <f t="shared" si="33"/>
        <v>-122921.66249761195</v>
      </c>
      <c r="AR25" s="6">
        <f t="shared" si="33"/>
        <v>146169.89331629022</v>
      </c>
      <c r="AS25" s="6">
        <f t="shared" si="33"/>
        <v>-14494.119780944906</v>
      </c>
      <c r="AT25" s="6">
        <f t="shared" si="33"/>
        <v>32233.48453138394</v>
      </c>
      <c r="AU25" s="7">
        <f t="shared" si="33"/>
        <v>163909.25806672918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2412.6671206902233</v>
      </c>
      <c r="K3">
        <v>1</v>
      </c>
      <c r="L3" s="2">
        <v>0</v>
      </c>
      <c r="O3">
        <f>$C$3</f>
        <v>2412.6671206902233</v>
      </c>
      <c r="P3">
        <f>O3*B5</f>
        <v>1930.1336965521787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2412.6671206902233</v>
      </c>
      <c r="AF3">
        <f t="shared" ref="AF3:AF23" si="4">-$Z3*P3</f>
        <v>-1930.1336965521787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-2037.3747798619552</v>
      </c>
      <c r="AJ3">
        <f t="shared" ref="AJ3:AJ23" si="8">AB3-AC3</f>
        <v>0</v>
      </c>
      <c r="AL3">
        <f t="shared" ref="AL3:AL23" si="9">SUM(AI3:AK3)</f>
        <v>-2037.3747798619552</v>
      </c>
      <c r="AN3">
        <f t="shared" ref="AN3:AN23" si="10">AE3*$K3</f>
        <v>2412.6671206902233</v>
      </c>
      <c r="AO3">
        <f t="shared" ref="AO3:AO23" si="11">AF3*$K3</f>
        <v>-1930.1336965521787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-2037.3747798619552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-2037.3747798619552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1314.0748540746044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177.20945085167762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175.22224125914363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-175.22224125914363</v>
      </c>
      <c r="AK4">
        <f>G4*MAX(0, SUM(AB4, AE4:AF4))</f>
        <v>0</v>
      </c>
      <c r="AL4">
        <f t="shared" si="9"/>
        <v>-1389.1252412591434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-1138.8526128154608</v>
      </c>
      <c r="AR4">
        <f t="shared" si="14"/>
        <v>-1138.8526128154608</v>
      </c>
      <c r="AS4">
        <f t="shared" si="15"/>
        <v>-164.38900577835031</v>
      </c>
      <c r="AT4">
        <f t="shared" si="16"/>
        <v>0</v>
      </c>
      <c r="AU4">
        <f t="shared" si="17"/>
        <v>-1303.2416185938112</v>
      </c>
      <c r="AW4">
        <v>1</v>
      </c>
      <c r="AX4">
        <f>(R4*SUMPRODUCT(K5:$K$23, X5:$X$23)-$AZ$3*SUMPRODUCT(K4:$K$22, W5:$W$23))/Z4</f>
        <v>177.20945085167762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2412.6671206902233</v>
      </c>
      <c r="P5">
        <f t="shared" ref="P5:P23" si="30">O5*$C$5</f>
        <v>120.63335603451117</v>
      </c>
      <c r="Q5" s="5">
        <f t="shared" ref="Q5:Q23" si="31">$C$8</f>
        <v>50</v>
      </c>
      <c r="R5">
        <f t="shared" si="0"/>
        <v>1000000</v>
      </c>
      <c r="S5">
        <f t="shared" si="1"/>
        <v>358.81205075206452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175.22224125914363</v>
      </c>
      <c r="AC5">
        <f t="shared" si="2"/>
        <v>350.80693961331599</v>
      </c>
      <c r="AE5">
        <f t="shared" si="3"/>
        <v>2358.8404211648076</v>
      </c>
      <c r="AF5">
        <f t="shared" si="4"/>
        <v>-117.94202105824037</v>
      </c>
      <c r="AG5">
        <f t="shared" si="5"/>
        <v>-48.884498009198694</v>
      </c>
      <c r="AH5">
        <f t="shared" si="6"/>
        <v>-1208.2758460259631</v>
      </c>
      <c r="AI5">
        <f t="shared" si="7"/>
        <v>983.73805607140571</v>
      </c>
      <c r="AJ5">
        <f t="shared" si="8"/>
        <v>-175.58469835417236</v>
      </c>
      <c r="AK5">
        <f>G5*SUM(AB5, AE5:AF5)</f>
        <v>99.060946295994157</v>
      </c>
      <c r="AL5">
        <f t="shared" si="9"/>
        <v>907.21430401322755</v>
      </c>
      <c r="AN5">
        <f t="shared" si="10"/>
        <v>2037.0061589665279</v>
      </c>
      <c r="AO5">
        <f t="shared" si="11"/>
        <v>-101.85030794832639</v>
      </c>
      <c r="AP5">
        <f t="shared" si="12"/>
        <v>-42.214819887456635</v>
      </c>
      <c r="AQ5">
        <f t="shared" si="13"/>
        <v>-1043.4217245056338</v>
      </c>
      <c r="AR5">
        <f t="shared" si="14"/>
        <v>849.51930662511131</v>
      </c>
      <c r="AS5">
        <f t="shared" si="15"/>
        <v>-151.62836313916955</v>
      </c>
      <c r="AT5">
        <f t="shared" si="16"/>
        <v>85.545319601717154</v>
      </c>
      <c r="AU5">
        <f t="shared" si="17"/>
        <v>783.43626308765897</v>
      </c>
      <c r="AW5">
        <v>2</v>
      </c>
      <c r="AX5">
        <f>(R5*SUMPRODUCT(K6:$K$23, X6:$X$23)-$AZ$3*SUMPRODUCT(K5:$K$22, W6:$W$23))/Z5</f>
        <v>358.81205075206452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2412.6671206902233</v>
      </c>
      <c r="P6">
        <f t="shared" si="30"/>
        <v>120.63335603451117</v>
      </c>
      <c r="Q6" s="5">
        <f t="shared" si="31"/>
        <v>50</v>
      </c>
      <c r="R6">
        <f t="shared" si="0"/>
        <v>1000000</v>
      </c>
      <c r="S6">
        <f t="shared" si="1"/>
        <v>540.1855389832715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350.80693961331599</v>
      </c>
      <c r="AC6">
        <f t="shared" si="2"/>
        <v>522.20200049638333</v>
      </c>
      <c r="AE6">
        <f t="shared" si="3"/>
        <v>2332.3460293432631</v>
      </c>
      <c r="AF6">
        <f t="shared" si="4"/>
        <v>-116.61730146716316</v>
      </c>
      <c r="AG6">
        <f t="shared" si="5"/>
        <v>-48.335429478477295</v>
      </c>
      <c r="AH6">
        <f t="shared" si="6"/>
        <v>-1204.4710125884076</v>
      </c>
      <c r="AI6">
        <f t="shared" si="7"/>
        <v>962.92228580921528</v>
      </c>
      <c r="AJ6">
        <f t="shared" si="8"/>
        <v>-171.39506088306734</v>
      </c>
      <c r="AK6">
        <f>G6*SUM(AB6, AE6:AF6)</f>
        <v>150.14233654813086</v>
      </c>
      <c r="AL6">
        <f t="shared" si="9"/>
        <v>941.66956147427879</v>
      </c>
      <c r="AN6">
        <f t="shared" si="10"/>
        <v>1816.4922397342052</v>
      </c>
      <c r="AO6">
        <f t="shared" si="11"/>
        <v>-90.824611986710266</v>
      </c>
      <c r="AP6">
        <f t="shared" si="12"/>
        <v>-37.644899790704187</v>
      </c>
      <c r="AQ6">
        <f t="shared" si="13"/>
        <v>-938.07360478483986</v>
      </c>
      <c r="AR6">
        <f t="shared" si="14"/>
        <v>749.94912317195121</v>
      </c>
      <c r="AS6">
        <f t="shared" si="15"/>
        <v>-133.48696724496293</v>
      </c>
      <c r="AT6">
        <f t="shared" si="16"/>
        <v>116.9347883049911</v>
      </c>
      <c r="AU6">
        <f t="shared" si="17"/>
        <v>733.39694423197932</v>
      </c>
      <c r="AW6">
        <v>3</v>
      </c>
      <c r="AX6">
        <f>(R6*SUMPRODUCT(K7:$K$23, X7:$X$23)-$AZ$3*SUMPRODUCT(K6:$K$22, W7:$W$23))/Z6</f>
        <v>540.1855389832715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2412.6671206902233</v>
      </c>
      <c r="P7">
        <f t="shared" si="30"/>
        <v>120.63335603451117</v>
      </c>
      <c r="Q7" s="5">
        <f t="shared" si="31"/>
        <v>50</v>
      </c>
      <c r="R7">
        <f t="shared" si="0"/>
        <v>1000000</v>
      </c>
      <c r="S7">
        <f t="shared" si="1"/>
        <v>695.52967730840908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522.20200049638333</v>
      </c>
      <c r="AC7">
        <f t="shared" si="2"/>
        <v>664.8154054190145</v>
      </c>
      <c r="AE7">
        <f t="shared" si="3"/>
        <v>2306.1248460165525</v>
      </c>
      <c r="AF7">
        <f t="shared" si="4"/>
        <v>-115.30624230082762</v>
      </c>
      <c r="AG7">
        <f t="shared" si="5"/>
        <v>-47.792022907760455</v>
      </c>
      <c r="AH7">
        <f t="shared" si="6"/>
        <v>-1201.0455186413308</v>
      </c>
      <c r="AI7">
        <f t="shared" si="7"/>
        <v>941.98106216663359</v>
      </c>
      <c r="AJ7">
        <f t="shared" si="8"/>
        <v>-142.61340492263116</v>
      </c>
      <c r="AK7">
        <f>G7*SUM(AB7, AE7:AF7)</f>
        <v>133.2093116668145</v>
      </c>
      <c r="AL7">
        <f t="shared" si="9"/>
        <v>932.57696891081696</v>
      </c>
      <c r="AN7">
        <f t="shared" si="10"/>
        <v>1625.8445683559085</v>
      </c>
      <c r="AO7">
        <f t="shared" si="11"/>
        <v>-81.292228417795414</v>
      </c>
      <c r="AP7">
        <f t="shared" si="12"/>
        <v>-33.693926410593718</v>
      </c>
      <c r="AQ7">
        <f t="shared" si="13"/>
        <v>-846.7509190598247</v>
      </c>
      <c r="AR7">
        <f t="shared" si="14"/>
        <v>664.10749446769455</v>
      </c>
      <c r="AS7">
        <f t="shared" si="15"/>
        <v>-100.54409247127872</v>
      </c>
      <c r="AT7">
        <f t="shared" si="16"/>
        <v>93.914098450490044</v>
      </c>
      <c r="AU7">
        <f t="shared" si="17"/>
        <v>657.47750044690588</v>
      </c>
      <c r="AW7">
        <v>4</v>
      </c>
      <c r="AX7">
        <f>(R7*SUMPRODUCT(K8:$K$23, X8:$X$23)-$AZ$3*SUMPRODUCT(K7:$K$22, W8:$W$23))/Z7</f>
        <v>695.52967730840908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2412.6671206902233</v>
      </c>
      <c r="P8">
        <f t="shared" si="30"/>
        <v>120.63335603451117</v>
      </c>
      <c r="Q8" s="5">
        <f t="shared" si="31"/>
        <v>50</v>
      </c>
      <c r="R8">
        <f t="shared" si="0"/>
        <v>1000000</v>
      </c>
      <c r="S8">
        <f t="shared" si="1"/>
        <v>805.59050010162196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664.8154054190145</v>
      </c>
      <c r="AC8">
        <f t="shared" si="2"/>
        <v>761.34891676341158</v>
      </c>
      <c r="AE8">
        <f t="shared" si="3"/>
        <v>2280.1677758321202</v>
      </c>
      <c r="AF8">
        <f t="shared" si="4"/>
        <v>-114.00838879160601</v>
      </c>
      <c r="AG8">
        <f t="shared" si="5"/>
        <v>-47.25408980538937</v>
      </c>
      <c r="AH8">
        <f t="shared" si="6"/>
        <v>-1200.2574658696194</v>
      </c>
      <c r="AI8">
        <f t="shared" si="7"/>
        <v>918.64783136550523</v>
      </c>
      <c r="AJ8">
        <f t="shared" si="8"/>
        <v>-96.533511344397084</v>
      </c>
      <c r="AK8">
        <f t="shared" ref="AK8:AK23" si="32">G8*SUM(AB8:AB8, AE8:AF8)</f>
        <v>60.299763079387958</v>
      </c>
      <c r="AL8">
        <f t="shared" si="9"/>
        <v>882.4140831004961</v>
      </c>
      <c r="AN8">
        <f t="shared" si="10"/>
        <v>1498.8760233242549</v>
      </c>
      <c r="AO8">
        <f t="shared" si="11"/>
        <v>-74.943801166212751</v>
      </c>
      <c r="AP8">
        <f t="shared" si="12"/>
        <v>-31.062636251607138</v>
      </c>
      <c r="AQ8">
        <f t="shared" si="13"/>
        <v>-788.99331727963113</v>
      </c>
      <c r="AR8">
        <f t="shared" si="14"/>
        <v>603.87626862680384</v>
      </c>
      <c r="AS8">
        <f t="shared" si="15"/>
        <v>-63.456631189612004</v>
      </c>
      <c r="AT8">
        <f t="shared" si="16"/>
        <v>39.638253838072927</v>
      </c>
      <c r="AU8">
        <f t="shared" si="17"/>
        <v>580.05789127526475</v>
      </c>
      <c r="AW8">
        <v>5</v>
      </c>
      <c r="AX8">
        <f>(R8*SUMPRODUCT(K9:$K$23, X9:$X$23)-$AZ$3*SUMPRODUCT(K8:$K$22, W9:$W$23))/Z8</f>
        <v>805.59050010162196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2412.6671206902233</v>
      </c>
      <c r="P9">
        <f t="shared" si="30"/>
        <v>120.63335603451117</v>
      </c>
      <c r="Q9" s="5">
        <f t="shared" si="31"/>
        <v>50</v>
      </c>
      <c r="R9">
        <f t="shared" si="0"/>
        <v>1000000</v>
      </c>
      <c r="S9">
        <f t="shared" si="1"/>
        <v>881.79273359964213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761.34891676341158</v>
      </c>
      <c r="AC9">
        <f t="shared" si="2"/>
        <v>823.96871249198921</v>
      </c>
      <c r="AE9">
        <f t="shared" si="3"/>
        <v>2254.4552085291584</v>
      </c>
      <c r="AF9">
        <f t="shared" si="4"/>
        <v>-112.72276042645792</v>
      </c>
      <c r="AG9">
        <f t="shared" si="5"/>
        <v>-46.721223769240844</v>
      </c>
      <c r="AH9">
        <f t="shared" si="6"/>
        <v>-1206.5027618927547</v>
      </c>
      <c r="AI9">
        <f t="shared" si="7"/>
        <v>888.50846244070499</v>
      </c>
      <c r="AJ9">
        <f t="shared" si="8"/>
        <v>-62.619795728577628</v>
      </c>
      <c r="AK9">
        <f t="shared" si="32"/>
        <v>17.128180052710061</v>
      </c>
      <c r="AL9">
        <f t="shared" si="9"/>
        <v>843.0168467648374</v>
      </c>
      <c r="AN9">
        <f t="shared" si="10"/>
        <v>1408.4525565226427</v>
      </c>
      <c r="AO9">
        <f t="shared" si="11"/>
        <v>-70.422627826132128</v>
      </c>
      <c r="AP9">
        <f t="shared" si="12"/>
        <v>-29.188704576031778</v>
      </c>
      <c r="AQ9">
        <f t="shared" si="13"/>
        <v>-753.7527882614844</v>
      </c>
      <c r="AR9">
        <f t="shared" si="14"/>
        <v>555.08843585899422</v>
      </c>
      <c r="AS9">
        <f t="shared" si="15"/>
        <v>-39.121208107914427</v>
      </c>
      <c r="AT9">
        <f t="shared" si="16"/>
        <v>10.700691188075826</v>
      </c>
      <c r="AU9">
        <f t="shared" si="17"/>
        <v>526.6679189391557</v>
      </c>
      <c r="AW9">
        <v>6</v>
      </c>
      <c r="AX9">
        <f>(R9*SUMPRODUCT(K10:$K$23, X10:$X$23)-$AZ$3*SUMPRODUCT(K9:$K$22, W10:$W$23))/Z9</f>
        <v>881.79273359964213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2412.6671206902233</v>
      </c>
      <c r="P10">
        <f t="shared" si="30"/>
        <v>120.63335603451117</v>
      </c>
      <c r="Q10" s="5">
        <f t="shared" si="31"/>
        <v>50</v>
      </c>
      <c r="R10">
        <f t="shared" si="0"/>
        <v>1000000</v>
      </c>
      <c r="S10">
        <f t="shared" si="1"/>
        <v>940.95047776434876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823.96871249198921</v>
      </c>
      <c r="AC10">
        <f t="shared" si="2"/>
        <v>869.31050658979348</v>
      </c>
      <c r="AE10">
        <f t="shared" si="3"/>
        <v>2228.9768978097245</v>
      </c>
      <c r="AF10">
        <f t="shared" si="4"/>
        <v>-111.44884489048623</v>
      </c>
      <c r="AG10">
        <f t="shared" si="5"/>
        <v>-46.193212455517937</v>
      </c>
      <c r="AH10">
        <f t="shared" si="6"/>
        <v>-1215.9815206098685</v>
      </c>
      <c r="AI10">
        <f t="shared" si="7"/>
        <v>855.35331985385187</v>
      </c>
      <c r="AJ10">
        <f t="shared" si="8"/>
        <v>-45.341794097804268</v>
      </c>
      <c r="AK10">
        <f t="shared" si="32"/>
        <v>12.060136738186033</v>
      </c>
      <c r="AL10">
        <f t="shared" si="9"/>
        <v>822.07166249423369</v>
      </c>
      <c r="AN10">
        <f t="shared" si="10"/>
        <v>1323.0738138815889</v>
      </c>
      <c r="AO10">
        <f t="shared" si="11"/>
        <v>-66.153690694079444</v>
      </c>
      <c r="AP10">
        <f t="shared" si="12"/>
        <v>-27.419319526828875</v>
      </c>
      <c r="AQ10">
        <f t="shared" si="13"/>
        <v>-721.78106002970776</v>
      </c>
      <c r="AR10">
        <f t="shared" si="14"/>
        <v>507.7197436309728</v>
      </c>
      <c r="AS10">
        <f t="shared" si="15"/>
        <v>-26.913935493976876</v>
      </c>
      <c r="AT10">
        <f t="shared" si="16"/>
        <v>7.1586435578604073</v>
      </c>
      <c r="AU10">
        <f t="shared" si="17"/>
        <v>487.96445169485634</v>
      </c>
      <c r="AW10">
        <v>7</v>
      </c>
      <c r="AX10">
        <f>(R10*SUMPRODUCT(K11:$K$23, X11:$X$23)-$AZ$3*SUMPRODUCT(K10:$K$22, W11:$W$23))/Z10</f>
        <v>940.95047776434876</v>
      </c>
    </row>
    <row r="11" spans="1:52" x14ac:dyDescent="0.25">
      <c r="A11" t="s">
        <v>33</v>
      </c>
      <c r="C11" s="24">
        <f>AU25</f>
        <v>3828.3622975318658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2412.6671206902233</v>
      </c>
      <c r="P11">
        <f t="shared" si="30"/>
        <v>120.63335603451117</v>
      </c>
      <c r="Q11" s="5">
        <f t="shared" si="31"/>
        <v>50</v>
      </c>
      <c r="R11">
        <f t="shared" si="0"/>
        <v>1000000</v>
      </c>
      <c r="S11">
        <f t="shared" si="1"/>
        <v>983.8207279429954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869.31050658979348</v>
      </c>
      <c r="AC11">
        <f t="shared" si="2"/>
        <v>898.62281998234812</v>
      </c>
      <c r="AE11">
        <f t="shared" si="3"/>
        <v>2203.7325196496199</v>
      </c>
      <c r="AF11">
        <f t="shared" si="4"/>
        <v>-110.186625982481</v>
      </c>
      <c r="AG11">
        <f t="shared" si="5"/>
        <v>-45.670049149158409</v>
      </c>
      <c r="AH11">
        <f t="shared" si="6"/>
        <v>-1224.6236360869905</v>
      </c>
      <c r="AI11">
        <f t="shared" si="7"/>
        <v>823.25220843099009</v>
      </c>
      <c r="AJ11">
        <f t="shared" si="8"/>
        <v>-29.312313392554643</v>
      </c>
      <c r="AK11">
        <f t="shared" si="32"/>
        <v>7.1108553606166369</v>
      </c>
      <c r="AL11">
        <f t="shared" si="9"/>
        <v>801.05075039905205</v>
      </c>
      <c r="AN11">
        <f t="shared" si="10"/>
        <v>1244.0221415731348</v>
      </c>
      <c r="AO11">
        <f t="shared" si="11"/>
        <v>-62.20110707865674</v>
      </c>
      <c r="AP11">
        <f t="shared" si="12"/>
        <v>-25.781056385790201</v>
      </c>
      <c r="AQ11">
        <f t="shared" si="13"/>
        <v>-691.30845272830015</v>
      </c>
      <c r="AR11">
        <f t="shared" si="14"/>
        <v>464.73152538038767</v>
      </c>
      <c r="AS11">
        <f t="shared" si="15"/>
        <v>-16.547002213710783</v>
      </c>
      <c r="AT11">
        <f t="shared" si="16"/>
        <v>4.014126685183002</v>
      </c>
      <c r="AU11">
        <f t="shared" si="17"/>
        <v>452.19864985185984</v>
      </c>
      <c r="AW11">
        <v>8</v>
      </c>
      <c r="AX11">
        <f>(R11*SUMPRODUCT(K12:$K$23, X12:$X$23)-$AZ$3*SUMPRODUCT(K11:$K$22, W12:$W$23))/Z11</f>
        <v>983.8207279429954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2412.6671206902233</v>
      </c>
      <c r="P12">
        <f t="shared" si="30"/>
        <v>120.63335603451117</v>
      </c>
      <c r="Q12" s="5">
        <f t="shared" si="31"/>
        <v>50</v>
      </c>
      <c r="R12">
        <f t="shared" si="0"/>
        <v>1000000</v>
      </c>
      <c r="S12">
        <f t="shared" si="1"/>
        <v>1009.1538082060939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898.62281998234812</v>
      </c>
      <c r="AC12">
        <f t="shared" si="2"/>
        <v>911.29415846278516</v>
      </c>
      <c r="AE12">
        <f t="shared" si="3"/>
        <v>2178.7059965701578</v>
      </c>
      <c r="AF12">
        <f t="shared" si="4"/>
        <v>-108.93529982850789</v>
      </c>
      <c r="AG12">
        <f t="shared" si="5"/>
        <v>-45.151400661249674</v>
      </c>
      <c r="AH12">
        <f t="shared" si="6"/>
        <v>-1238.9599283429438</v>
      </c>
      <c r="AI12">
        <f t="shared" si="7"/>
        <v>785.65936773745625</v>
      </c>
      <c r="AJ12">
        <f t="shared" si="8"/>
        <v>-12.671338480437043</v>
      </c>
      <c r="AK12">
        <f t="shared" si="32"/>
        <v>6.8273050884651951</v>
      </c>
      <c r="AL12">
        <f t="shared" si="9"/>
        <v>779.81533434548442</v>
      </c>
      <c r="AN12">
        <f t="shared" si="10"/>
        <v>1169.2123751535507</v>
      </c>
      <c r="AO12">
        <f t="shared" si="11"/>
        <v>-58.460618757677537</v>
      </c>
      <c r="AP12">
        <f t="shared" si="12"/>
        <v>-24.230702302998576</v>
      </c>
      <c r="AQ12">
        <f t="shared" si="13"/>
        <v>-664.89341968049189</v>
      </c>
      <c r="AR12">
        <f t="shared" si="14"/>
        <v>421.62763441238258</v>
      </c>
      <c r="AS12">
        <f t="shared" si="15"/>
        <v>-6.8001308044360984</v>
      </c>
      <c r="AT12">
        <f t="shared" si="16"/>
        <v>3.6639039920709475</v>
      </c>
      <c r="AU12">
        <f t="shared" si="17"/>
        <v>418.4914076000174</v>
      </c>
      <c r="AW12">
        <v>9</v>
      </c>
      <c r="AX12">
        <f>(R12*SUMPRODUCT(K13:$K$23, X13:$X$23)-$AZ$3*SUMPRODUCT(K12:$K$22, W13:$W$23))/Z12</f>
        <v>1009.1538082060939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2412.6671206902233</v>
      </c>
      <c r="P13">
        <f t="shared" si="30"/>
        <v>120.63335603451117</v>
      </c>
      <c r="Q13" s="5">
        <f t="shared" si="31"/>
        <v>50</v>
      </c>
      <c r="R13">
        <f t="shared" si="0"/>
        <v>1000000</v>
      </c>
      <c r="S13">
        <f t="shared" si="1"/>
        <v>1017.5566333987985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911.29415846278516</v>
      </c>
      <c r="AC13">
        <f t="shared" si="2"/>
        <v>908.4176808197999</v>
      </c>
      <c r="AE13">
        <f t="shared" si="3"/>
        <v>2153.8943371111877</v>
      </c>
      <c r="AF13">
        <f t="shared" si="4"/>
        <v>-107.69471685555939</v>
      </c>
      <c r="AG13">
        <f t="shared" si="5"/>
        <v>-44.637204996912196</v>
      </c>
      <c r="AH13">
        <f t="shared" si="6"/>
        <v>-1253.6331544996631</v>
      </c>
      <c r="AI13">
        <f t="shared" si="7"/>
        <v>747.92926075905302</v>
      </c>
      <c r="AJ13">
        <f t="shared" si="8"/>
        <v>2.8764776429852645</v>
      </c>
      <c r="AK13">
        <f t="shared" si="32"/>
        <v>5.9149875574368274</v>
      </c>
      <c r="AL13">
        <f t="shared" si="9"/>
        <v>756.72072595947509</v>
      </c>
      <c r="AN13">
        <f t="shared" si="10"/>
        <v>1099.0749134507428</v>
      </c>
      <c r="AO13">
        <f t="shared" si="11"/>
        <v>-54.953745672537138</v>
      </c>
      <c r="AP13">
        <f t="shared" si="12"/>
        <v>-22.777176843532317</v>
      </c>
      <c r="AQ13">
        <f t="shared" si="13"/>
        <v>-639.69560950174525</v>
      </c>
      <c r="AR13">
        <f t="shared" si="14"/>
        <v>381.64838143292803</v>
      </c>
      <c r="AS13">
        <f t="shared" si="15"/>
        <v>1.467789929169504</v>
      </c>
      <c r="AT13">
        <f t="shared" si="16"/>
        <v>3.018260610904103</v>
      </c>
      <c r="AU13">
        <f t="shared" si="17"/>
        <v>386.1344319730016</v>
      </c>
      <c r="AW13">
        <v>10</v>
      </c>
      <c r="AX13">
        <f>(R13*SUMPRODUCT(K14:$K$23, X14:$X$23)-$AZ$3*SUMPRODUCT(K13:$K$22, W14:$W$23))/Z13</f>
        <v>1017.5566333987985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2412.6671206902233</v>
      </c>
      <c r="P14">
        <f t="shared" si="30"/>
        <v>120.63335603451117</v>
      </c>
      <c r="Q14" s="5">
        <f t="shared" si="31"/>
        <v>50</v>
      </c>
      <c r="R14">
        <f t="shared" si="0"/>
        <v>1000000</v>
      </c>
      <c r="S14">
        <f t="shared" si="1"/>
        <v>1007.6338420201068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908.4176808197999</v>
      </c>
      <c r="AC14">
        <f t="shared" si="2"/>
        <v>889.28099682094353</v>
      </c>
      <c r="AE14">
        <f t="shared" si="3"/>
        <v>2129.2844013487434</v>
      </c>
      <c r="AF14">
        <f t="shared" si="4"/>
        <v>-106.46422006743717</v>
      </c>
      <c r="AG14">
        <f t="shared" si="5"/>
        <v>-44.127189844979341</v>
      </c>
      <c r="AH14">
        <f t="shared" si="6"/>
        <v>-1272.862039274549</v>
      </c>
      <c r="AI14">
        <f t="shared" si="7"/>
        <v>705.83095216177799</v>
      </c>
      <c r="AJ14">
        <f t="shared" si="8"/>
        <v>19.13668399885637</v>
      </c>
      <c r="AK14">
        <f t="shared" si="32"/>
        <v>5.2762281517819911</v>
      </c>
      <c r="AL14">
        <f t="shared" si="9"/>
        <v>730.24386431241635</v>
      </c>
      <c r="AN14">
        <f t="shared" si="10"/>
        <v>1033.4003411562544</v>
      </c>
      <c r="AO14">
        <f t="shared" si="11"/>
        <v>-51.670017057812714</v>
      </c>
      <c r="AP14">
        <f t="shared" si="12"/>
        <v>-21.416140094382683</v>
      </c>
      <c r="AQ14">
        <f t="shared" si="13"/>
        <v>-617.75499073678066</v>
      </c>
      <c r="AR14">
        <f t="shared" si="14"/>
        <v>342.55919326727832</v>
      </c>
      <c r="AS14">
        <f t="shared" si="15"/>
        <v>9.2875595953697268</v>
      </c>
      <c r="AT14">
        <f t="shared" si="16"/>
        <v>2.5606987815324329</v>
      </c>
      <c r="AU14">
        <f t="shared" si="17"/>
        <v>354.40745164418047</v>
      </c>
      <c r="AW14">
        <v>11</v>
      </c>
      <c r="AX14">
        <f>(R14*SUMPRODUCT(K15:$K$23, X15:$X$23)-$AZ$3*SUMPRODUCT(K14:$K$22, W15:$W$23))/Z14</f>
        <v>1007.6338420201068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2412.6671206902233</v>
      </c>
      <c r="P15">
        <f t="shared" si="30"/>
        <v>120.63335603451117</v>
      </c>
      <c r="Q15" s="5">
        <f t="shared" si="31"/>
        <v>50</v>
      </c>
      <c r="R15">
        <f t="shared" si="0"/>
        <v>1000000</v>
      </c>
      <c r="S15">
        <f t="shared" si="1"/>
        <v>974.85605743899487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889.28099682094353</v>
      </c>
      <c r="AC15">
        <f t="shared" si="2"/>
        <v>850.47840353147512</v>
      </c>
      <c r="AE15">
        <f t="shared" si="3"/>
        <v>2104.8453927116398</v>
      </c>
      <c r="AF15">
        <f t="shared" si="4"/>
        <v>-105.24226963558199</v>
      </c>
      <c r="AG15">
        <f t="shared" si="5"/>
        <v>-43.620716978757493</v>
      </c>
      <c r="AH15">
        <f t="shared" si="6"/>
        <v>-1304.0193554411255</v>
      </c>
      <c r="AI15">
        <f t="shared" si="7"/>
        <v>651.9630506561748</v>
      </c>
      <c r="AJ15">
        <f t="shared" si="8"/>
        <v>38.802593289468405</v>
      </c>
      <c r="AK15">
        <f t="shared" si="32"/>
        <v>11.844424891577706</v>
      </c>
      <c r="AL15">
        <f t="shared" si="9"/>
        <v>702.61006883722087</v>
      </c>
      <c r="AN15">
        <f t="shared" si="10"/>
        <v>971.13738704820798</v>
      </c>
      <c r="AO15">
        <f t="shared" si="11"/>
        <v>-48.556869352410402</v>
      </c>
      <c r="AP15">
        <f t="shared" si="12"/>
        <v>-20.125805560163265</v>
      </c>
      <c r="AQ15">
        <f t="shared" si="13"/>
        <v>-601.65081667681193</v>
      </c>
      <c r="AR15">
        <f t="shared" si="14"/>
        <v>300.80389545882241</v>
      </c>
      <c r="AS15">
        <f t="shared" si="15"/>
        <v>17.902810908730309</v>
      </c>
      <c r="AT15">
        <f t="shared" si="16"/>
        <v>5.464802251094059</v>
      </c>
      <c r="AU15">
        <f t="shared" si="17"/>
        <v>324.17150861864673</v>
      </c>
      <c r="AW15">
        <v>12</v>
      </c>
      <c r="AX15">
        <f>(R15*SUMPRODUCT(K16:$K$23, X16:$X$23)-$AZ$3*SUMPRODUCT(K15:$K$22, W16:$W$23))/Z15</f>
        <v>974.85605743899487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2412.6671206902233</v>
      </c>
      <c r="P16">
        <f t="shared" si="30"/>
        <v>120.63335603451117</v>
      </c>
      <c r="Q16" s="5">
        <f t="shared" si="31"/>
        <v>50</v>
      </c>
      <c r="R16">
        <f t="shared" si="0"/>
        <v>1000000</v>
      </c>
      <c r="S16">
        <f t="shared" si="1"/>
        <v>919.40813181691578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850.47840353147512</v>
      </c>
      <c r="AC16">
        <f t="shared" si="2"/>
        <v>792.85099149851976</v>
      </c>
      <c r="AE16">
        <f t="shared" si="3"/>
        <v>2080.5618882388135</v>
      </c>
      <c r="AF16">
        <f t="shared" si="4"/>
        <v>-104.02809441194069</v>
      </c>
      <c r="AG16">
        <f t="shared" si="5"/>
        <v>-43.117466773526552</v>
      </c>
      <c r="AH16">
        <f t="shared" si="6"/>
        <v>-1340.860708867385</v>
      </c>
      <c r="AI16">
        <f t="shared" si="7"/>
        <v>592.55561818596129</v>
      </c>
      <c r="AJ16">
        <f t="shared" si="8"/>
        <v>57.627412032955363</v>
      </c>
      <c r="AK16">
        <f t="shared" si="32"/>
        <v>20.07178660124427</v>
      </c>
      <c r="AL16">
        <f t="shared" si="9"/>
        <v>670.25481682016095</v>
      </c>
      <c r="AN16">
        <f t="shared" si="10"/>
        <v>910.1483072780436</v>
      </c>
      <c r="AO16">
        <f t="shared" si="11"/>
        <v>-45.50741536390219</v>
      </c>
      <c r="AP16">
        <f t="shared" si="12"/>
        <v>-18.861870737842725</v>
      </c>
      <c r="AQ16">
        <f t="shared" si="13"/>
        <v>-586.56371212506269</v>
      </c>
      <c r="AR16">
        <f t="shared" si="14"/>
        <v>259.21530905123609</v>
      </c>
      <c r="AS16">
        <f t="shared" si="15"/>
        <v>25.209291687548383</v>
      </c>
      <c r="AT16">
        <f t="shared" si="16"/>
        <v>8.7804658455186004</v>
      </c>
      <c r="AU16">
        <f t="shared" si="17"/>
        <v>293.2050665843031</v>
      </c>
      <c r="AW16">
        <v>13</v>
      </c>
      <c r="AX16">
        <f>(R16*SUMPRODUCT(K17:$K$23, X17:$X$23)-$AZ$3*SUMPRODUCT(K16:$K$22, W17:$W$23))/Z16</f>
        <v>919.40813181691578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2412.6671206902233</v>
      </c>
      <c r="P17">
        <f t="shared" si="30"/>
        <v>120.63335603451117</v>
      </c>
      <c r="Q17" s="5">
        <f t="shared" si="31"/>
        <v>50</v>
      </c>
      <c r="R17">
        <f t="shared" si="0"/>
        <v>1000000</v>
      </c>
      <c r="S17">
        <f t="shared" si="1"/>
        <v>845.73531610224279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792.85099149851976</v>
      </c>
      <c r="AC17">
        <f t="shared" si="2"/>
        <v>720.86081557320858</v>
      </c>
      <c r="AE17">
        <f t="shared" si="3"/>
        <v>2056.4320245521872</v>
      </c>
      <c r="AF17">
        <f t="shared" si="4"/>
        <v>-102.82160122760936</v>
      </c>
      <c r="AG17">
        <f t="shared" si="5"/>
        <v>-42.617400612726811</v>
      </c>
      <c r="AH17">
        <f t="shared" si="6"/>
        <v>-1377.8298612894021</v>
      </c>
      <c r="AI17">
        <f t="shared" si="7"/>
        <v>533.16316142244887</v>
      </c>
      <c r="AJ17">
        <f t="shared" si="8"/>
        <v>71.990175925311178</v>
      </c>
      <c r="AK17">
        <f t="shared" si="32"/>
        <v>37.901167524558744</v>
      </c>
      <c r="AL17">
        <f t="shared" si="9"/>
        <v>643.05450487231883</v>
      </c>
      <c r="AN17">
        <f t="shared" si="10"/>
        <v>847.31338694111491</v>
      </c>
      <c r="AO17">
        <f t="shared" si="11"/>
        <v>-42.36566934705575</v>
      </c>
      <c r="AP17">
        <f t="shared" si="12"/>
        <v>-17.559682802381641</v>
      </c>
      <c r="AQ17">
        <f t="shared" si="13"/>
        <v>-567.70837667340686</v>
      </c>
      <c r="AR17">
        <f t="shared" si="14"/>
        <v>219.67965811827059</v>
      </c>
      <c r="AS17">
        <f t="shared" si="15"/>
        <v>29.662171694221318</v>
      </c>
      <c r="AT17">
        <f t="shared" si="16"/>
        <v>15.61644938458382</v>
      </c>
      <c r="AU17">
        <f t="shared" si="17"/>
        <v>264.95827919707574</v>
      </c>
      <c r="AW17">
        <v>14</v>
      </c>
      <c r="AX17">
        <f>(R17*SUMPRODUCT(K18:$K$23, X18:$X$23)-$AZ$3*SUMPRODUCT(K17:$K$22, W18:$W$23))/Z17</f>
        <v>845.73531610224279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2412.6671206902233</v>
      </c>
      <c r="P18">
        <f t="shared" si="30"/>
        <v>120.63335603451117</v>
      </c>
      <c r="Q18" s="5">
        <f t="shared" si="31"/>
        <v>50</v>
      </c>
      <c r="R18">
        <f t="shared" si="0"/>
        <v>1000000</v>
      </c>
      <c r="S18">
        <f t="shared" si="1"/>
        <v>756.09571099541938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720.86081557320858</v>
      </c>
      <c r="AC18">
        <f t="shared" si="2"/>
        <v>636.94108831621679</v>
      </c>
      <c r="AE18">
        <f t="shared" si="3"/>
        <v>2032.4501240379261</v>
      </c>
      <c r="AF18">
        <f t="shared" si="4"/>
        <v>-101.6225062018963</v>
      </c>
      <c r="AG18">
        <f t="shared" si="5"/>
        <v>-42.120400833756058</v>
      </c>
      <c r="AH18">
        <f t="shared" si="6"/>
        <v>-1416.5154568697892</v>
      </c>
      <c r="AI18">
        <f t="shared" si="7"/>
        <v>472.19176013248443</v>
      </c>
      <c r="AJ18">
        <f t="shared" si="8"/>
        <v>83.919727256991791</v>
      </c>
      <c r="AK18">
        <f t="shared" si="32"/>
        <v>57.276470161639558</v>
      </c>
      <c r="AL18">
        <f t="shared" si="9"/>
        <v>613.38795755111573</v>
      </c>
      <c r="AN18">
        <f t="shared" si="10"/>
        <v>782.57368904641919</v>
      </c>
      <c r="AO18">
        <f t="shared" si="11"/>
        <v>-39.128684452320954</v>
      </c>
      <c r="AP18">
        <f t="shared" si="12"/>
        <v>-16.218020346348858</v>
      </c>
      <c r="AQ18">
        <f t="shared" si="13"/>
        <v>-545.41447957971116</v>
      </c>
      <c r="AR18">
        <f t="shared" si="14"/>
        <v>181.81250466803817</v>
      </c>
      <c r="AS18">
        <f t="shared" si="15"/>
        <v>32.312414344908134</v>
      </c>
      <c r="AT18">
        <f t="shared" si="16"/>
        <v>22.053706518957615</v>
      </c>
      <c r="AU18">
        <f t="shared" si="17"/>
        <v>236.17862553190392</v>
      </c>
      <c r="AW18">
        <v>15</v>
      </c>
      <c r="AX18">
        <f>(R18*SUMPRODUCT(K19:$K$23, X19:$X$23)-$AZ$3*SUMPRODUCT(K18:$K$22, W19:$W$23))/Z18</f>
        <v>756.09571099541938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2412.6671206902233</v>
      </c>
      <c r="P19">
        <f t="shared" si="30"/>
        <v>120.63335603451117</v>
      </c>
      <c r="Q19" s="5">
        <f t="shared" si="31"/>
        <v>50</v>
      </c>
      <c r="R19">
        <f t="shared" si="0"/>
        <v>1000000</v>
      </c>
      <c r="S19">
        <f t="shared" si="1"/>
        <v>646.76230019337675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636.94108831621679</v>
      </c>
      <c r="AC19">
        <f t="shared" si="2"/>
        <v>538.44326652613449</v>
      </c>
      <c r="AE19">
        <f t="shared" si="3"/>
        <v>2008.5963036439068</v>
      </c>
      <c r="AF19">
        <f t="shared" si="4"/>
        <v>-100.42981518219534</v>
      </c>
      <c r="AG19">
        <f t="shared" si="5"/>
        <v>-41.626055381176691</v>
      </c>
      <c r="AH19">
        <f t="shared" si="6"/>
        <v>-1462.8288848360978</v>
      </c>
      <c r="AI19">
        <f t="shared" si="7"/>
        <v>403.71154824443693</v>
      </c>
      <c r="AJ19">
        <f t="shared" si="8"/>
        <v>98.497821790082298</v>
      </c>
      <c r="AK19">
        <f t="shared" si="32"/>
        <v>56.755898962147796</v>
      </c>
      <c r="AL19">
        <f t="shared" si="9"/>
        <v>558.96526899666696</v>
      </c>
      <c r="AN19">
        <f t="shared" si="10"/>
        <v>720.50402895801301</v>
      </c>
      <c r="AO19">
        <f t="shared" si="11"/>
        <v>-36.025201447900649</v>
      </c>
      <c r="AP19">
        <f t="shared" si="12"/>
        <v>-14.93169162830654</v>
      </c>
      <c r="AQ19">
        <f t="shared" si="13"/>
        <v>-524.73167619022911</v>
      </c>
      <c r="AR19">
        <f t="shared" si="14"/>
        <v>144.81545969157665</v>
      </c>
      <c r="AS19">
        <f t="shared" si="15"/>
        <v>35.332175666456969</v>
      </c>
      <c r="AT19">
        <f t="shared" si="16"/>
        <v>20.358921200430064</v>
      </c>
      <c r="AU19">
        <f t="shared" si="17"/>
        <v>200.50655655846367</v>
      </c>
      <c r="AW19">
        <v>16</v>
      </c>
      <c r="AX19">
        <f>(R19*SUMPRODUCT(K20:$K$23, X20:$X$23)-$AZ$3*SUMPRODUCT(K19:$K$22, W20:$W$23))/Z19</f>
        <v>646.76230019337675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2412.6671206902233</v>
      </c>
      <c r="P20">
        <f t="shared" si="30"/>
        <v>120.63335603451117</v>
      </c>
      <c r="Q20" s="5">
        <f t="shared" si="31"/>
        <v>50</v>
      </c>
      <c r="R20">
        <f t="shared" si="0"/>
        <v>1000000</v>
      </c>
      <c r="S20">
        <f t="shared" si="1"/>
        <v>508.43275439694918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538.44326652613449</v>
      </c>
      <c r="AC20">
        <f t="shared" si="2"/>
        <v>418.28220065268374</v>
      </c>
      <c r="AE20">
        <f t="shared" si="3"/>
        <v>1984.8754903323677</v>
      </c>
      <c r="AF20">
        <f t="shared" si="4"/>
        <v>-99.243774516618387</v>
      </c>
      <c r="AG20">
        <f t="shared" si="5"/>
        <v>-41.134466361122549</v>
      </c>
      <c r="AH20">
        <f t="shared" si="6"/>
        <v>-1506.569324847605</v>
      </c>
      <c r="AI20">
        <f t="shared" si="7"/>
        <v>337.92792460702162</v>
      </c>
      <c r="AJ20">
        <f t="shared" si="8"/>
        <v>120.16106587345075</v>
      </c>
      <c r="AK20">
        <f t="shared" si="32"/>
        <v>10.4235224240701</v>
      </c>
      <c r="AL20">
        <f t="shared" si="9"/>
        <v>468.51251290454246</v>
      </c>
      <c r="AN20">
        <f t="shared" si="10"/>
        <v>675.3249840784797</v>
      </c>
      <c r="AO20">
        <f t="shared" si="11"/>
        <v>-33.766249203923984</v>
      </c>
      <c r="AP20">
        <f t="shared" si="12"/>
        <v>-13.995403225897169</v>
      </c>
      <c r="AQ20">
        <f t="shared" si="13"/>
        <v>-512.58827582452886</v>
      </c>
      <c r="AR20">
        <f t="shared" si="14"/>
        <v>114.97505582412958</v>
      </c>
      <c r="AS20">
        <f t="shared" si="15"/>
        <v>40.883053014198424</v>
      </c>
      <c r="AT20">
        <f t="shared" si="16"/>
        <v>3.5464517292709834</v>
      </c>
      <c r="AU20">
        <f t="shared" si="17"/>
        <v>159.40456056759899</v>
      </c>
      <c r="AW20">
        <v>17</v>
      </c>
      <c r="AX20">
        <f>(R20*SUMPRODUCT(K21:$K$23, X21:$X$23)-$AZ$3*SUMPRODUCT(K20:$K$22, W21:$W$23))/Z20</f>
        <v>508.43275439694918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2412.6671206902233</v>
      </c>
      <c r="P21">
        <f t="shared" si="30"/>
        <v>120.63335603451117</v>
      </c>
      <c r="Q21" s="5">
        <f t="shared" si="31"/>
        <v>50</v>
      </c>
      <c r="R21">
        <f t="shared" si="0"/>
        <v>1000000</v>
      </c>
      <c r="S21">
        <f t="shared" si="1"/>
        <v>346.62139279562103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418.28220065268374</v>
      </c>
      <c r="AC21">
        <f t="shared" si="2"/>
        <v>281.76994705306447</v>
      </c>
      <c r="AE21">
        <f t="shared" si="3"/>
        <v>1961.2669644265015</v>
      </c>
      <c r="AF21">
        <f t="shared" si="4"/>
        <v>-98.063348221325086</v>
      </c>
      <c r="AG21">
        <f t="shared" si="5"/>
        <v>-40.645204379985422</v>
      </c>
      <c r="AH21">
        <f t="shared" si="6"/>
        <v>-1558.3463505180387</v>
      </c>
      <c r="AI21">
        <f t="shared" si="7"/>
        <v>264.21206130715245</v>
      </c>
      <c r="AJ21">
        <f t="shared" si="8"/>
        <v>136.51225359961927</v>
      </c>
      <c r="AK21">
        <f t="shared" si="32"/>
        <v>3.6503773069725765</v>
      </c>
      <c r="AL21">
        <f t="shared" si="9"/>
        <v>404.37469221374431</v>
      </c>
      <c r="AN21">
        <f t="shared" si="10"/>
        <v>634.73083506097566</v>
      </c>
      <c r="AO21">
        <f t="shared" si="11"/>
        <v>-31.736541753048787</v>
      </c>
      <c r="AP21">
        <f t="shared" si="12"/>
        <v>-13.154131989816108</v>
      </c>
      <c r="AQ21">
        <f t="shared" si="13"/>
        <v>-504.3324026353406</v>
      </c>
      <c r="AR21">
        <f t="shared" si="14"/>
        <v>85.507758682770216</v>
      </c>
      <c r="AS21">
        <f t="shared" si="15"/>
        <v>44.17987876968045</v>
      </c>
      <c r="AT21">
        <f t="shared" si="16"/>
        <v>1.1813827889666515</v>
      </c>
      <c r="AU21">
        <f t="shared" si="17"/>
        <v>130.86902024141733</v>
      </c>
      <c r="AW21">
        <v>18</v>
      </c>
      <c r="AX21">
        <f>(R21*SUMPRODUCT(K22:$K$23, X22:$X$23)-$AZ$3*SUMPRODUCT(K21:$K$22, W22:$W$23))/Z21</f>
        <v>346.62139279562103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2412.6671206902233</v>
      </c>
      <c r="P22">
        <f t="shared" si="30"/>
        <v>120.63335603451117</v>
      </c>
      <c r="Q22" s="5">
        <f t="shared" si="31"/>
        <v>50</v>
      </c>
      <c r="R22">
        <f t="shared" si="0"/>
        <v>1000000</v>
      </c>
      <c r="S22">
        <f t="shared" si="1"/>
        <v>173.61090518995698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281.76994705306447</v>
      </c>
      <c r="AC22">
        <f t="shared" si="2"/>
        <v>139.4375904398288</v>
      </c>
      <c r="AE22">
        <f t="shared" si="3"/>
        <v>1937.7612798824653</v>
      </c>
      <c r="AF22">
        <f t="shared" si="4"/>
        <v>-96.888063994123257</v>
      </c>
      <c r="AG22">
        <f t="shared" si="5"/>
        <v>-40.158073678396718</v>
      </c>
      <c r="AH22">
        <f t="shared" si="6"/>
        <v>-1613.5731557769539</v>
      </c>
      <c r="AI22">
        <f t="shared" si="7"/>
        <v>187.14198643299142</v>
      </c>
      <c r="AJ22">
        <f t="shared" si="8"/>
        <v>142.33235661323567</v>
      </c>
      <c r="AK22">
        <f t="shared" si="32"/>
        <v>44.575506421769546</v>
      </c>
      <c r="AL22">
        <f t="shared" si="9"/>
        <v>374.04984946799664</v>
      </c>
      <c r="AN22">
        <f t="shared" si="10"/>
        <v>586.09683960190887</v>
      </c>
      <c r="AO22">
        <f t="shared" si="11"/>
        <v>-29.304841980095443</v>
      </c>
      <c r="AP22">
        <f t="shared" si="12"/>
        <v>-12.146243353998964</v>
      </c>
      <c r="AQ22">
        <f t="shared" si="13"/>
        <v>-488.04263811314945</v>
      </c>
      <c r="AR22">
        <f t="shared" si="14"/>
        <v>56.603116154665045</v>
      </c>
      <c r="AS22">
        <f t="shared" si="15"/>
        <v>43.049959378468515</v>
      </c>
      <c r="AT22">
        <f t="shared" si="16"/>
        <v>13.482343624410934</v>
      </c>
      <c r="AU22">
        <f t="shared" si="17"/>
        <v>113.13541915754449</v>
      </c>
      <c r="AW22">
        <v>19</v>
      </c>
      <c r="AX22">
        <f>(R22*SUMPRODUCT(K23:$K$23, X23:$X$23)-$AZ$3*SUMPRODUCT(K22:$K$22, W23:$W$23))/Z22</f>
        <v>173.61090518995698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2412.6671206902233</v>
      </c>
      <c r="P23">
        <f t="shared" si="30"/>
        <v>120.63335603451117</v>
      </c>
      <c r="Q23" s="5">
        <f t="shared" si="31"/>
        <v>50</v>
      </c>
      <c r="R23">
        <f t="shared" si="0"/>
        <v>1000000</v>
      </c>
      <c r="S23">
        <f t="shared" si="1"/>
        <v>175.73452334635999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139.4375904398288</v>
      </c>
      <c r="AC23">
        <f t="shared" si="2"/>
        <v>139.4375904398288</v>
      </c>
      <c r="AE23">
        <f t="shared" si="3"/>
        <v>1914.3449075136584</v>
      </c>
      <c r="AF23">
        <f t="shared" si="4"/>
        <v>-95.717245375682921</v>
      </c>
      <c r="AG23">
        <f t="shared" si="5"/>
        <v>-39.672793878129291</v>
      </c>
      <c r="AH23">
        <f t="shared" si="6"/>
        <v>-1673.9812696692316</v>
      </c>
      <c r="AI23">
        <f t="shared" si="7"/>
        <v>104.97359859061453</v>
      </c>
      <c r="AJ23">
        <f t="shared" si="8"/>
        <v>0</v>
      </c>
      <c r="AK23">
        <f t="shared" si="32"/>
        <v>137.06456768044629</v>
      </c>
      <c r="AL23">
        <f t="shared" si="9"/>
        <v>242.03816627106082</v>
      </c>
      <c r="AN23">
        <f t="shared" si="10"/>
        <v>524.5169895179979</v>
      </c>
      <c r="AO23">
        <f t="shared" si="11"/>
        <v>-26.225849475899899</v>
      </c>
      <c r="AP23">
        <f t="shared" si="12"/>
        <v>-10.870065435465927</v>
      </c>
      <c r="AQ23">
        <f t="shared" si="13"/>
        <v>-458.65904969904523</v>
      </c>
      <c r="AR23">
        <f t="shared" si="14"/>
        <v>28.762024907586849</v>
      </c>
      <c r="AS23">
        <f t="shared" si="15"/>
        <v>0</v>
      </c>
      <c r="AT23">
        <f t="shared" si="16"/>
        <v>37.554723878210346</v>
      </c>
      <c r="AU23">
        <f t="shared" si="17"/>
        <v>66.316748785797202</v>
      </c>
      <c r="AW23">
        <v>20</v>
      </c>
      <c r="AX23">
        <f>(R23*SUMPRODUCT(K$23:$K24, X$23:$X24)-$AZ$3*SUMPRODUCT(K$22:$K23, W$23:$W24))/Z23</f>
        <v>175.73452334635999</v>
      </c>
    </row>
    <row r="25" spans="5:50" x14ac:dyDescent="0.25">
      <c r="AN25" s="6">
        <f t="shared" ref="AN25:AU25" si="33">SUM(AN3:AN23)</f>
        <v>23320.468700340196</v>
      </c>
      <c r="AO25" s="6">
        <f t="shared" si="33"/>
        <v>-2975.5237755346766</v>
      </c>
      <c r="AP25" s="6">
        <f t="shared" si="33"/>
        <v>-2953.2005011501474</v>
      </c>
      <c r="AQ25" s="6">
        <f t="shared" si="33"/>
        <v>-13634.969926901187</v>
      </c>
      <c r="AR25" s="6">
        <f t="shared" si="33"/>
        <v>3756.7744967541844</v>
      </c>
      <c r="AS25" s="6">
        <f t="shared" si="33"/>
        <v>-423.60023145466005</v>
      </c>
      <c r="AT25" s="6">
        <f t="shared" si="33"/>
        <v>495.18803223234102</v>
      </c>
      <c r="AU25" s="7">
        <f t="shared" si="33"/>
        <v>3828.3622975318658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6462.0735446916542</v>
      </c>
      <c r="K3">
        <v>1</v>
      </c>
      <c r="L3" s="2">
        <v>0</v>
      </c>
      <c r="O3">
        <f>$C$3</f>
        <v>6462.0735446916542</v>
      </c>
      <c r="P3">
        <f>O3*B5</f>
        <v>5169.6588357533237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6462.0735446916542</v>
      </c>
      <c r="AF3">
        <f t="shared" ref="AF3:AF23" si="4">-$Z3*P3</f>
        <v>-5169.6588357533237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-1227.4934950616694</v>
      </c>
      <c r="AJ3">
        <f t="shared" ref="AJ3:AJ23" si="8">AB3-AC3</f>
        <v>0</v>
      </c>
      <c r="AL3">
        <f t="shared" ref="AL3:AL23" si="9">SUM(AI3:AK3)</f>
        <v>-1227.4934950616694</v>
      </c>
      <c r="AN3">
        <f t="shared" ref="AN3:AN23" si="10">AE3*$K3</f>
        <v>6462.0735446916542</v>
      </c>
      <c r="AO3">
        <f t="shared" ref="AO3:AO23" si="11">AF3*$K3</f>
        <v>-5169.6588357533237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-1227.4934950616694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-1227.4934950616694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2485.0122117188312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1196.2097730492512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1182.5870311202743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-1182.5870311202743</v>
      </c>
      <c r="AK4">
        <f>G4*MAX(0, SUM(AB4, AE4:AF4))</f>
        <v>0</v>
      </c>
      <c r="AL4">
        <f t="shared" si="9"/>
        <v>-2570.8420311202744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-1302.425180598555</v>
      </c>
      <c r="AR4">
        <f t="shared" si="14"/>
        <v>-1302.425180598555</v>
      </c>
      <c r="AS4">
        <f t="shared" si="15"/>
        <v>-1109.4727752324554</v>
      </c>
      <c r="AT4">
        <f t="shared" si="16"/>
        <v>0</v>
      </c>
      <c r="AU4">
        <f t="shared" si="17"/>
        <v>-2411.8979558310107</v>
      </c>
      <c r="AW4">
        <v>1</v>
      </c>
      <c r="AX4">
        <f>(R4*SUMPRODUCT(K5:$K$23, X5:$X$23)-$AZ$3*SUMPRODUCT(K4:$K$22, W5:$W$23))/Z4</f>
        <v>1196.2097730492512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6462.0735446916542</v>
      </c>
      <c r="P5">
        <f t="shared" ref="P5:P23" si="30">O5*$C$5</f>
        <v>323.10367723458273</v>
      </c>
      <c r="Q5" s="5">
        <f t="shared" ref="Q5:Q23" si="31">$C$8</f>
        <v>50</v>
      </c>
      <c r="R5">
        <f t="shared" si="0"/>
        <v>1000000</v>
      </c>
      <c r="S5">
        <f t="shared" si="1"/>
        <v>2322.8696693879624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1182.5870311202743</v>
      </c>
      <c r="AC5">
        <f t="shared" si="2"/>
        <v>2270.177876767335</v>
      </c>
      <c r="AE5">
        <f t="shared" si="3"/>
        <v>6315.488377386142</v>
      </c>
      <c r="AF5">
        <f t="shared" si="4"/>
        <v>-315.77441886930711</v>
      </c>
      <c r="AG5">
        <f t="shared" si="5"/>
        <v>-48.865803938227174</v>
      </c>
      <c r="AH5">
        <f t="shared" si="6"/>
        <v>-1409.5487854565702</v>
      </c>
      <c r="AI5">
        <f t="shared" si="7"/>
        <v>4541.2993691220381</v>
      </c>
      <c r="AJ5">
        <f t="shared" si="8"/>
        <v>-1087.5908456470606</v>
      </c>
      <c r="AK5">
        <f>G5*SUM(AB5, AE5:AF5)</f>
        <v>294.47434057512152</v>
      </c>
      <c r="AL5">
        <f t="shared" si="9"/>
        <v>3748.1828640500989</v>
      </c>
      <c r="AN5">
        <f t="shared" si="10"/>
        <v>5453.8190062320728</v>
      </c>
      <c r="AO5">
        <f t="shared" si="11"/>
        <v>-272.69095031160361</v>
      </c>
      <c r="AP5">
        <f t="shared" si="12"/>
        <v>-42.198676388573254</v>
      </c>
      <c r="AQ5">
        <f t="shared" si="13"/>
        <v>-1217.2334896317316</v>
      </c>
      <c r="AR5">
        <f t="shared" si="14"/>
        <v>3921.6958899001647</v>
      </c>
      <c r="AS5">
        <f t="shared" si="15"/>
        <v>-939.20268244542228</v>
      </c>
      <c r="AT5">
        <f t="shared" si="16"/>
        <v>254.29700119897146</v>
      </c>
      <c r="AU5">
        <f t="shared" si="17"/>
        <v>3236.7902086537138</v>
      </c>
      <c r="AW5">
        <v>2</v>
      </c>
      <c r="AX5">
        <f>(R5*SUMPRODUCT(K6:$K$23, X6:$X$23)-$AZ$3*SUMPRODUCT(K5:$K$22, W6:$W$23))/Z5</f>
        <v>2322.8696693879624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6462.0735446916542</v>
      </c>
      <c r="P6">
        <f t="shared" si="30"/>
        <v>323.10367723458273</v>
      </c>
      <c r="Q6" s="5">
        <f t="shared" si="31"/>
        <v>50</v>
      </c>
      <c r="R6">
        <f t="shared" si="0"/>
        <v>1000000</v>
      </c>
      <c r="S6">
        <f t="shared" si="1"/>
        <v>3356.5890615055846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2270.177876767335</v>
      </c>
      <c r="AC6">
        <f t="shared" si="2"/>
        <v>3242.7968860684268</v>
      </c>
      <c r="AE6">
        <f t="shared" si="3"/>
        <v>6243.0019237659944</v>
      </c>
      <c r="AF6">
        <f t="shared" si="4"/>
        <v>-312.15009618829976</v>
      </c>
      <c r="AG6">
        <f t="shared" si="5"/>
        <v>-48.304943301785706</v>
      </c>
      <c r="AH6">
        <f t="shared" si="6"/>
        <v>-1444.0519411840478</v>
      </c>
      <c r="AI6">
        <f t="shared" si="7"/>
        <v>4438.4949430918614</v>
      </c>
      <c r="AJ6">
        <f t="shared" si="8"/>
        <v>-972.61900930109186</v>
      </c>
      <c r="AK6">
        <f>G6*SUM(AB6, AE6:AF6)</f>
        <v>479.76023770418431</v>
      </c>
      <c r="AL6">
        <f t="shared" si="9"/>
        <v>3945.6361714949539</v>
      </c>
      <c r="AN6">
        <f t="shared" si="10"/>
        <v>4862.213584302428</v>
      </c>
      <c r="AO6">
        <f t="shared" si="11"/>
        <v>-243.11067921512142</v>
      </c>
      <c r="AP6">
        <f t="shared" si="12"/>
        <v>-37.621156356975774</v>
      </c>
      <c r="AQ6">
        <f t="shared" si="13"/>
        <v>-1124.6655135784235</v>
      </c>
      <c r="AR6">
        <f t="shared" si="14"/>
        <v>3456.8162351519077</v>
      </c>
      <c r="AS6">
        <f t="shared" si="15"/>
        <v>-757.50118566706988</v>
      </c>
      <c r="AT6">
        <f t="shared" si="16"/>
        <v>373.64985201963282</v>
      </c>
      <c r="AU6">
        <f t="shared" si="17"/>
        <v>3072.9649015044706</v>
      </c>
      <c r="AW6">
        <v>3</v>
      </c>
      <c r="AX6">
        <f>(R6*SUMPRODUCT(K7:$K$23, X7:$X$23)-$AZ$3*SUMPRODUCT(K6:$K$22, W7:$W$23))/Z6</f>
        <v>3356.5890615055846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6462.0735446916542</v>
      </c>
      <c r="P7">
        <f t="shared" si="30"/>
        <v>323.10367723458273</v>
      </c>
      <c r="Q7" s="5">
        <f t="shared" si="31"/>
        <v>50</v>
      </c>
      <c r="R7">
        <f t="shared" si="0"/>
        <v>1000000</v>
      </c>
      <c r="S7">
        <f t="shared" si="1"/>
        <v>4257.5303931977915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3242.7968860684268</v>
      </c>
      <c r="AC7">
        <f t="shared" si="2"/>
        <v>4065.7415401851317</v>
      </c>
      <c r="AE7">
        <f t="shared" si="3"/>
        <v>6170.9766977495947</v>
      </c>
      <c r="AF7">
        <f t="shared" si="4"/>
        <v>-308.54883488747976</v>
      </c>
      <c r="AG7">
        <f t="shared" si="5"/>
        <v>-47.747651392940391</v>
      </c>
      <c r="AH7">
        <f t="shared" si="6"/>
        <v>-1484.8495165490549</v>
      </c>
      <c r="AI7">
        <f t="shared" si="7"/>
        <v>4329.8306949201196</v>
      </c>
      <c r="AJ7">
        <f t="shared" si="8"/>
        <v>-822.9446541167049</v>
      </c>
      <c r="AK7">
        <f>G7*SUM(AB7, AE7:AF7)</f>
        <v>447.06653517248952</v>
      </c>
      <c r="AL7">
        <f t="shared" si="9"/>
        <v>3953.9525759759044</v>
      </c>
      <c r="AN7">
        <f t="shared" si="10"/>
        <v>4350.6096223790673</v>
      </c>
      <c r="AO7">
        <f t="shared" si="11"/>
        <v>-217.53048111895339</v>
      </c>
      <c r="AP7">
        <f t="shared" si="12"/>
        <v>-33.662643981767481</v>
      </c>
      <c r="AQ7">
        <f t="shared" si="13"/>
        <v>-1046.8360052046592</v>
      </c>
      <c r="AR7">
        <f t="shared" si="14"/>
        <v>3052.5804920736878</v>
      </c>
      <c r="AS7">
        <f t="shared" si="15"/>
        <v>-580.18545624896012</v>
      </c>
      <c r="AT7">
        <f t="shared" si="16"/>
        <v>315.18705466419948</v>
      </c>
      <c r="AU7">
        <f t="shared" si="17"/>
        <v>2787.582090488927</v>
      </c>
      <c r="AW7">
        <v>4</v>
      </c>
      <c r="AX7">
        <f>(R7*SUMPRODUCT(K8:$K$23, X8:$X$23)-$AZ$3*SUMPRODUCT(K7:$K$22, W8:$W$23))/Z7</f>
        <v>4257.5303931977915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6462.0735446916542</v>
      </c>
      <c r="P8">
        <f t="shared" si="30"/>
        <v>323.10367723458273</v>
      </c>
      <c r="Q8" s="5">
        <f t="shared" si="31"/>
        <v>50</v>
      </c>
      <c r="R8">
        <f t="shared" si="0"/>
        <v>1000000</v>
      </c>
      <c r="S8">
        <f t="shared" si="1"/>
        <v>5017.3881640767313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4065.7415401851317</v>
      </c>
      <c r="AC8">
        <f t="shared" si="2"/>
        <v>4735.8008452997074</v>
      </c>
      <c r="AE8">
        <f t="shared" si="3"/>
        <v>6099.4071725305721</v>
      </c>
      <c r="AF8">
        <f t="shared" si="4"/>
        <v>-304.97035862652859</v>
      </c>
      <c r="AG8">
        <f t="shared" si="5"/>
        <v>-47.193885448278451</v>
      </c>
      <c r="AH8">
        <f t="shared" si="6"/>
        <v>-1525.7886146507724</v>
      </c>
      <c r="AI8">
        <f t="shared" si="7"/>
        <v>4221.4543138049921</v>
      </c>
      <c r="AJ8">
        <f t="shared" si="8"/>
        <v>-670.05930511457564</v>
      </c>
      <c r="AK8">
        <f t="shared" ref="AK8:AK23" si="32">G8*SUM(AB8:AB8, AE8:AF8)</f>
        <v>210.02179894209942</v>
      </c>
      <c r="AL8">
        <f t="shared" si="9"/>
        <v>3761.4168076325159</v>
      </c>
      <c r="AN8">
        <f t="shared" si="10"/>
        <v>4009.4659982034455</v>
      </c>
      <c r="AO8">
        <f t="shared" si="11"/>
        <v>-200.47329991017227</v>
      </c>
      <c r="AP8">
        <f t="shared" si="12"/>
        <v>-31.023060713206121</v>
      </c>
      <c r="AQ8">
        <f t="shared" si="13"/>
        <v>-1002.9823223541399</v>
      </c>
      <c r="AR8">
        <f t="shared" si="14"/>
        <v>2774.9873152259265</v>
      </c>
      <c r="AS8">
        <f t="shared" si="15"/>
        <v>-440.46575751428128</v>
      </c>
      <c r="AT8">
        <f t="shared" si="16"/>
        <v>138.05854207147493</v>
      </c>
      <c r="AU8">
        <f t="shared" si="17"/>
        <v>2472.5800997831202</v>
      </c>
      <c r="AW8">
        <v>5</v>
      </c>
      <c r="AX8">
        <f>(R8*SUMPRODUCT(K9:$K$23, X9:$X$23)-$AZ$3*SUMPRODUCT(K8:$K$22, W9:$W$23))/Z8</f>
        <v>5017.3881640767313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6462.0735446916542</v>
      </c>
      <c r="P9">
        <f t="shared" si="30"/>
        <v>323.10367723458273</v>
      </c>
      <c r="Q9" s="5">
        <f t="shared" si="31"/>
        <v>50</v>
      </c>
      <c r="R9">
        <f t="shared" si="0"/>
        <v>1000000</v>
      </c>
      <c r="S9">
        <f t="shared" si="1"/>
        <v>5678.8887338340583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4735.8008452997074</v>
      </c>
      <c r="AC9">
        <f t="shared" si="2"/>
        <v>5297.66665610173</v>
      </c>
      <c r="AE9">
        <f t="shared" si="3"/>
        <v>6028.2765082240521</v>
      </c>
      <c r="AF9">
        <f t="shared" si="4"/>
        <v>-301.41382541120265</v>
      </c>
      <c r="AG9">
        <f t="shared" si="5"/>
        <v>-46.643515169956942</v>
      </c>
      <c r="AH9">
        <f t="shared" si="6"/>
        <v>-1568.6284767744612</v>
      </c>
      <c r="AI9">
        <f t="shared" si="7"/>
        <v>4111.590690868431</v>
      </c>
      <c r="AJ9">
        <f t="shared" si="8"/>
        <v>-561.86581080202268</v>
      </c>
      <c r="AK9">
        <f t="shared" si="32"/>
        <v>61.729714815864092</v>
      </c>
      <c r="AL9">
        <f t="shared" si="9"/>
        <v>3611.4545948822724</v>
      </c>
      <c r="AN9">
        <f t="shared" si="10"/>
        <v>3766.1167218189785</v>
      </c>
      <c r="AO9">
        <f t="shared" si="11"/>
        <v>-188.30583609094896</v>
      </c>
      <c r="AP9">
        <f t="shared" si="12"/>
        <v>-29.140156760616712</v>
      </c>
      <c r="AQ9">
        <f t="shared" si="13"/>
        <v>-979.98788354221301</v>
      </c>
      <c r="AR9">
        <f t="shared" si="14"/>
        <v>2568.6828454251995</v>
      </c>
      <c r="AS9">
        <f t="shared" si="15"/>
        <v>-351.02109576311904</v>
      </c>
      <c r="AT9">
        <f t="shared" si="16"/>
        <v>38.56513729653588</v>
      </c>
      <c r="AU9">
        <f t="shared" si="17"/>
        <v>2256.2268869586164</v>
      </c>
      <c r="AW9">
        <v>6</v>
      </c>
      <c r="AX9">
        <f>(R9*SUMPRODUCT(K10:$K$23, X10:$X$23)-$AZ$3*SUMPRODUCT(K9:$K$22, W10:$W$23))/Z9</f>
        <v>5678.8887338340583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6462.0735446916542</v>
      </c>
      <c r="P10">
        <f t="shared" si="30"/>
        <v>323.10367723458273</v>
      </c>
      <c r="Q10" s="5">
        <f t="shared" si="31"/>
        <v>50</v>
      </c>
      <c r="R10">
        <f t="shared" si="0"/>
        <v>1000000</v>
      </c>
      <c r="S10">
        <f t="shared" si="1"/>
        <v>6274.2768796682676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5297.66665610173</v>
      </c>
      <c r="AC10">
        <f t="shared" si="2"/>
        <v>5784.3919135393498</v>
      </c>
      <c r="AE10">
        <f t="shared" si="3"/>
        <v>5957.5257314094288</v>
      </c>
      <c r="AF10">
        <f t="shared" si="4"/>
        <v>-297.87628657047145</v>
      </c>
      <c r="AG10">
        <f t="shared" si="5"/>
        <v>-46.096084253817473</v>
      </c>
      <c r="AH10">
        <f t="shared" si="6"/>
        <v>-1619.9152887980538</v>
      </c>
      <c r="AI10">
        <f t="shared" si="7"/>
        <v>3993.638071787087</v>
      </c>
      <c r="AJ10">
        <f t="shared" si="8"/>
        <v>-486.7252574376198</v>
      </c>
      <c r="AK10">
        <f t="shared" si="32"/>
        <v>44.92499601385682</v>
      </c>
      <c r="AL10">
        <f t="shared" si="9"/>
        <v>3551.837810363324</v>
      </c>
      <c r="AN10">
        <f t="shared" si="10"/>
        <v>3536.2619946841814</v>
      </c>
      <c r="AO10">
        <f t="shared" si="11"/>
        <v>-176.81309973420909</v>
      </c>
      <c r="AP10">
        <f t="shared" si="12"/>
        <v>-27.361666268786781</v>
      </c>
      <c r="AQ10">
        <f t="shared" si="13"/>
        <v>-961.54765059305498</v>
      </c>
      <c r="AR10">
        <f t="shared" si="14"/>
        <v>2370.5395780881313</v>
      </c>
      <c r="AS10">
        <f t="shared" si="15"/>
        <v>-288.90987757804135</v>
      </c>
      <c r="AT10">
        <f t="shared" si="16"/>
        <v>26.666532916099658</v>
      </c>
      <c r="AU10">
        <f t="shared" si="17"/>
        <v>2108.2962334261897</v>
      </c>
      <c r="AW10">
        <v>7</v>
      </c>
      <c r="AX10">
        <f>(R10*SUMPRODUCT(K11:$K$23, X11:$X$23)-$AZ$3*SUMPRODUCT(K10:$K$22, W11:$W$23))/Z10</f>
        <v>6274.2768796682676</v>
      </c>
    </row>
    <row r="11" spans="1:52" x14ac:dyDescent="0.25">
      <c r="A11" t="s">
        <v>33</v>
      </c>
      <c r="C11" s="24">
        <f>AU25</f>
        <v>23940.488006838481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6462.0735446916542</v>
      </c>
      <c r="P11">
        <f t="shared" si="30"/>
        <v>323.10367723458273</v>
      </c>
      <c r="Q11" s="5">
        <f t="shared" si="31"/>
        <v>50</v>
      </c>
      <c r="R11">
        <f t="shared" si="0"/>
        <v>1000000</v>
      </c>
      <c r="S11">
        <f t="shared" si="1"/>
        <v>6808.1718183355333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5784.3919135393498</v>
      </c>
      <c r="AC11">
        <f t="shared" si="2"/>
        <v>6202.4767901035138</v>
      </c>
      <c r="AE11">
        <f t="shared" si="3"/>
        <v>5887.1694555280665</v>
      </c>
      <c r="AF11">
        <f t="shared" si="4"/>
        <v>-294.35847277640335</v>
      </c>
      <c r="AG11">
        <f t="shared" si="5"/>
        <v>-45.55170577069763</v>
      </c>
      <c r="AH11">
        <f t="shared" si="6"/>
        <v>-1668.3528116333607</v>
      </c>
      <c r="AI11">
        <f t="shared" si="7"/>
        <v>3878.9064653476044</v>
      </c>
      <c r="AJ11">
        <f t="shared" si="8"/>
        <v>-418.08487656416401</v>
      </c>
      <c r="AK11">
        <f t="shared" si="32"/>
        <v>27.305286951098431</v>
      </c>
      <c r="AL11">
        <f t="shared" si="9"/>
        <v>3488.1268757345388</v>
      </c>
      <c r="AN11">
        <f t="shared" si="10"/>
        <v>3323.3475880432193</v>
      </c>
      <c r="AO11">
        <f t="shared" si="11"/>
        <v>-166.16737940216098</v>
      </c>
      <c r="AP11">
        <f t="shared" si="12"/>
        <v>-25.714250735920686</v>
      </c>
      <c r="AQ11">
        <f t="shared" si="13"/>
        <v>-941.7966196540408</v>
      </c>
      <c r="AR11">
        <f t="shared" si="14"/>
        <v>2189.6693382510966</v>
      </c>
      <c r="AS11">
        <f t="shared" si="15"/>
        <v>-236.01178403692333</v>
      </c>
      <c r="AT11">
        <f t="shared" si="16"/>
        <v>15.414022004165554</v>
      </c>
      <c r="AU11">
        <f t="shared" si="17"/>
        <v>1969.0715762183388</v>
      </c>
      <c r="AW11">
        <v>8</v>
      </c>
      <c r="AX11">
        <f>(R11*SUMPRODUCT(K12:$K$23, X12:$X$23)-$AZ$3*SUMPRODUCT(K11:$K$22, W12:$W$23))/Z11</f>
        <v>6808.1718183355333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6462.0735446916542</v>
      </c>
      <c r="P12">
        <f t="shared" si="30"/>
        <v>323.10367723458273</v>
      </c>
      <c r="Q12" s="5">
        <f t="shared" si="31"/>
        <v>50</v>
      </c>
      <c r="R12">
        <f t="shared" si="0"/>
        <v>1000000</v>
      </c>
      <c r="S12">
        <f t="shared" si="1"/>
        <v>7281.0442282180657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6202.4767901035138</v>
      </c>
      <c r="AC12">
        <f t="shared" si="2"/>
        <v>6554.382066149743</v>
      </c>
      <c r="AE12">
        <f t="shared" si="3"/>
        <v>5817.1462257184294</v>
      </c>
      <c r="AF12">
        <f t="shared" si="4"/>
        <v>-290.85731128592153</v>
      </c>
      <c r="AG12">
        <f t="shared" si="5"/>
        <v>-45.009904216402738</v>
      </c>
      <c r="AH12">
        <f t="shared" si="6"/>
        <v>-1725.6899317582631</v>
      </c>
      <c r="AI12">
        <f t="shared" si="7"/>
        <v>3755.5890784578423</v>
      </c>
      <c r="AJ12">
        <f t="shared" si="8"/>
        <v>-351.90527604622912</v>
      </c>
      <c r="AK12">
        <f t="shared" si="32"/>
        <v>26.976161120432852</v>
      </c>
      <c r="AL12">
        <f t="shared" si="9"/>
        <v>3430.6599635320463</v>
      </c>
      <c r="AN12">
        <f t="shared" si="10"/>
        <v>3121.7976936287096</v>
      </c>
      <c r="AO12">
        <f t="shared" si="11"/>
        <v>-156.08988468143551</v>
      </c>
      <c r="AP12">
        <f t="shared" si="12"/>
        <v>-24.154767599272734</v>
      </c>
      <c r="AQ12">
        <f t="shared" si="13"/>
        <v>-926.09926583303206</v>
      </c>
      <c r="AR12">
        <f t="shared" si="14"/>
        <v>2015.4537755149693</v>
      </c>
      <c r="AS12">
        <f t="shared" si="15"/>
        <v>-188.85154962753509</v>
      </c>
      <c r="AT12">
        <f t="shared" si="16"/>
        <v>14.47687823221654</v>
      </c>
      <c r="AU12">
        <f t="shared" si="17"/>
        <v>1841.0791041196508</v>
      </c>
      <c r="AW12">
        <v>9</v>
      </c>
      <c r="AX12">
        <f>(R12*SUMPRODUCT(K13:$K$23, X13:$X$23)-$AZ$3*SUMPRODUCT(K12:$K$22, W13:$W$23))/Z12</f>
        <v>7281.0442282180657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6462.0735446916542</v>
      </c>
      <c r="P13">
        <f t="shared" si="30"/>
        <v>323.10367723458273</v>
      </c>
      <c r="Q13" s="5">
        <f t="shared" si="31"/>
        <v>50</v>
      </c>
      <c r="R13">
        <f t="shared" si="0"/>
        <v>1000000</v>
      </c>
      <c r="S13">
        <f t="shared" si="1"/>
        <v>7693.9825931930936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6554.382066149743</v>
      </c>
      <c r="AC13">
        <f t="shared" si="2"/>
        <v>6843.0993354082693</v>
      </c>
      <c r="AE13">
        <f t="shared" si="3"/>
        <v>5747.4280248776522</v>
      </c>
      <c r="AF13">
        <f t="shared" si="4"/>
        <v>-287.37140124388264</v>
      </c>
      <c r="AG13">
        <f t="shared" si="5"/>
        <v>-44.47046280987427</v>
      </c>
      <c r="AH13">
        <f t="shared" si="6"/>
        <v>-1786.8472872888883</v>
      </c>
      <c r="AI13">
        <f t="shared" si="7"/>
        <v>3628.7388735350073</v>
      </c>
      <c r="AJ13">
        <f t="shared" si="8"/>
        <v>-288.71726925852636</v>
      </c>
      <c r="AK13">
        <f t="shared" si="32"/>
        <v>24.028877379567025</v>
      </c>
      <c r="AL13">
        <f t="shared" si="9"/>
        <v>3364.0504816560479</v>
      </c>
      <c r="AN13">
        <f t="shared" si="10"/>
        <v>2932.7594442162704</v>
      </c>
      <c r="AO13">
        <f t="shared" si="11"/>
        <v>-146.63797221081353</v>
      </c>
      <c r="AP13">
        <f t="shared" si="12"/>
        <v>-22.692092746494815</v>
      </c>
      <c r="AQ13">
        <f t="shared" si="13"/>
        <v>-911.78057984993472</v>
      </c>
      <c r="AR13">
        <f t="shared" si="14"/>
        <v>1851.6487994090276</v>
      </c>
      <c r="AS13">
        <f t="shared" si="15"/>
        <v>-147.32473281286545</v>
      </c>
      <c r="AT13">
        <f t="shared" si="16"/>
        <v>12.261296142171357</v>
      </c>
      <c r="AU13">
        <f t="shared" si="17"/>
        <v>1716.5853627383333</v>
      </c>
      <c r="AW13">
        <v>10</v>
      </c>
      <c r="AX13">
        <f>(R13*SUMPRODUCT(K14:$K$23, X14:$X$23)-$AZ$3*SUMPRODUCT(K13:$K$22, W14:$W$23))/Z13</f>
        <v>7693.9825931930936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6462.0735446916542</v>
      </c>
      <c r="P14">
        <f t="shared" si="30"/>
        <v>323.10367723458273</v>
      </c>
      <c r="Q14" s="5">
        <f t="shared" si="31"/>
        <v>50</v>
      </c>
      <c r="R14">
        <f t="shared" si="0"/>
        <v>1000000</v>
      </c>
      <c r="S14">
        <f t="shared" si="1"/>
        <v>8047.7297841691507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6843.0993354082693</v>
      </c>
      <c r="AC14">
        <f t="shared" si="2"/>
        <v>7071.2296902947937</v>
      </c>
      <c r="AE14">
        <f t="shared" si="3"/>
        <v>5677.9747252423049</v>
      </c>
      <c r="AF14">
        <f t="shared" si="4"/>
        <v>-283.89873626211528</v>
      </c>
      <c r="AG14">
        <f t="shared" si="5"/>
        <v>-43.933071064368676</v>
      </c>
      <c r="AH14">
        <f t="shared" si="6"/>
        <v>-1853.742348137047</v>
      </c>
      <c r="AI14">
        <f t="shared" si="7"/>
        <v>3496.4005697787734</v>
      </c>
      <c r="AJ14">
        <f t="shared" si="8"/>
        <v>-228.1303548865244</v>
      </c>
      <c r="AK14">
        <f t="shared" si="32"/>
        <v>22.026915583899228</v>
      </c>
      <c r="AL14">
        <f t="shared" si="9"/>
        <v>3290.2971304761481</v>
      </c>
      <c r="AN14">
        <f t="shared" si="10"/>
        <v>2755.6774540898741</v>
      </c>
      <c r="AO14">
        <f t="shared" si="11"/>
        <v>-137.78387270449375</v>
      </c>
      <c r="AP14">
        <f t="shared" si="12"/>
        <v>-21.321928905881592</v>
      </c>
      <c r="AQ14">
        <f t="shared" si="13"/>
        <v>-899.67219680339247</v>
      </c>
      <c r="AR14">
        <f t="shared" si="14"/>
        <v>1696.8994556761063</v>
      </c>
      <c r="AS14">
        <f t="shared" si="15"/>
        <v>-110.71794186746571</v>
      </c>
      <c r="AT14">
        <f t="shared" si="16"/>
        <v>10.690268554357065</v>
      </c>
      <c r="AU14">
        <f t="shared" si="17"/>
        <v>1596.8717823629977</v>
      </c>
      <c r="AW14">
        <v>11</v>
      </c>
      <c r="AX14">
        <f>(R14*SUMPRODUCT(K15:$K$23, X15:$X$23)-$AZ$3*SUMPRODUCT(K14:$K$22, W15:$W$23))/Z14</f>
        <v>8047.7297841691507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6462.0735446916542</v>
      </c>
      <c r="P15">
        <f t="shared" si="30"/>
        <v>323.10367723458273</v>
      </c>
      <c r="Q15" s="5">
        <f t="shared" si="31"/>
        <v>50</v>
      </c>
      <c r="R15">
        <f t="shared" si="0"/>
        <v>1000000</v>
      </c>
      <c r="S15">
        <f t="shared" si="1"/>
        <v>8345.4271397015564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7071.2296902947937</v>
      </c>
      <c r="AC15">
        <f t="shared" si="2"/>
        <v>7243.4236120270416</v>
      </c>
      <c r="AE15">
        <f t="shared" si="3"/>
        <v>5608.7645740261905</v>
      </c>
      <c r="AF15">
        <f t="shared" si="4"/>
        <v>-280.43822870130953</v>
      </c>
      <c r="AG15">
        <f t="shared" si="5"/>
        <v>-43.397560668692606</v>
      </c>
      <c r="AH15">
        <f t="shared" si="6"/>
        <v>-1923.5937006477996</v>
      </c>
      <c r="AI15">
        <f t="shared" si="7"/>
        <v>3361.3350840083885</v>
      </c>
      <c r="AJ15">
        <f t="shared" si="8"/>
        <v>-172.19392173224787</v>
      </c>
      <c r="AK15">
        <f t="shared" si="32"/>
        <v>50.838179746040666</v>
      </c>
      <c r="AL15">
        <f t="shared" si="9"/>
        <v>3239.9793420221813</v>
      </c>
      <c r="AN15">
        <f t="shared" si="10"/>
        <v>2587.7819776450269</v>
      </c>
      <c r="AO15">
        <f t="shared" si="11"/>
        <v>-129.38909888225135</v>
      </c>
      <c r="AP15">
        <f t="shared" si="12"/>
        <v>-20.022845296853596</v>
      </c>
      <c r="AQ15">
        <f t="shared" si="13"/>
        <v>-887.51115243808306</v>
      </c>
      <c r="AR15">
        <f t="shared" si="14"/>
        <v>1550.8588810278386</v>
      </c>
      <c r="AS15">
        <f t="shared" si="15"/>
        <v>-79.447144096986051</v>
      </c>
      <c r="AT15">
        <f t="shared" si="16"/>
        <v>23.455811629591164</v>
      </c>
      <c r="AU15">
        <f t="shared" si="17"/>
        <v>1494.8675485604438</v>
      </c>
      <c r="AW15">
        <v>12</v>
      </c>
      <c r="AX15">
        <f>(R15*SUMPRODUCT(K16:$K$23, X16:$X$23)-$AZ$3*SUMPRODUCT(K15:$K$22, W16:$W$23))/Z15</f>
        <v>8345.4271397015564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6462.0735446916542</v>
      </c>
      <c r="P16">
        <f t="shared" si="30"/>
        <v>323.10367723458273</v>
      </c>
      <c r="Q16" s="5">
        <f t="shared" si="31"/>
        <v>50</v>
      </c>
      <c r="R16">
        <f t="shared" si="0"/>
        <v>1000000</v>
      </c>
      <c r="S16">
        <f t="shared" si="1"/>
        <v>8342.0623563195513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7243.4236120270416</v>
      </c>
      <c r="AC16">
        <f t="shared" si="2"/>
        <v>7147.2879002994205</v>
      </c>
      <c r="AE16">
        <f t="shared" si="3"/>
        <v>5536.5565592819021</v>
      </c>
      <c r="AF16">
        <f t="shared" si="4"/>
        <v>-276.82782796409509</v>
      </c>
      <c r="AG16">
        <f t="shared" si="5"/>
        <v>-42.838854440382924</v>
      </c>
      <c r="AH16">
        <f t="shared" si="6"/>
        <v>-2494.6124324551097</v>
      </c>
      <c r="AI16">
        <f t="shared" si="7"/>
        <v>2722.2774444223137</v>
      </c>
      <c r="AJ16">
        <f t="shared" si="8"/>
        <v>96.135711727621128</v>
      </c>
      <c r="AK16">
        <f t="shared" si="32"/>
        <v>88.772381637748438</v>
      </c>
      <c r="AL16">
        <f t="shared" si="9"/>
        <v>2907.1855377876832</v>
      </c>
      <c r="AN16">
        <f t="shared" si="10"/>
        <v>2421.9839885873994</v>
      </c>
      <c r="AO16">
        <f t="shared" si="11"/>
        <v>-121.09919942936997</v>
      </c>
      <c r="AP16">
        <f t="shared" si="12"/>
        <v>-18.739990901039548</v>
      </c>
      <c r="AQ16">
        <f t="shared" si="13"/>
        <v>-1091.2760132483834</v>
      </c>
      <c r="AR16">
        <f t="shared" si="14"/>
        <v>1190.8687850086062</v>
      </c>
      <c r="AS16">
        <f t="shared" si="15"/>
        <v>42.054867866454479</v>
      </c>
      <c r="AT16">
        <f t="shared" si="16"/>
        <v>38.833756081647117</v>
      </c>
      <c r="AU16">
        <f t="shared" si="17"/>
        <v>1271.7574089567079</v>
      </c>
      <c r="AW16">
        <v>13</v>
      </c>
      <c r="AX16">
        <f>(R16*SUMPRODUCT(K17:$K$23, X17:$X$23)-$AZ$3*SUMPRODUCT(K16:$K$22, W17:$W$23))/Z16</f>
        <v>8342.0623563195513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6462.0735446916542</v>
      </c>
      <c r="P17">
        <f t="shared" si="30"/>
        <v>323.10367723458273</v>
      </c>
      <c r="Q17" s="5">
        <f t="shared" si="31"/>
        <v>50</v>
      </c>
      <c r="R17">
        <f t="shared" si="0"/>
        <v>1000000</v>
      </c>
      <c r="S17">
        <f t="shared" si="1"/>
        <v>8031.6631788570858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7147.2879002994205</v>
      </c>
      <c r="AC17">
        <f t="shared" si="2"/>
        <v>6787.360212902784</v>
      </c>
      <c r="AE17">
        <f t="shared" si="3"/>
        <v>5460.938773621876</v>
      </c>
      <c r="AF17">
        <f t="shared" si="4"/>
        <v>-273.04693868109382</v>
      </c>
      <c r="AG17">
        <f t="shared" si="5"/>
        <v>-42.253765264771928</v>
      </c>
      <c r="AH17">
        <f t="shared" si="6"/>
        <v>-3134.0126241433331</v>
      </c>
      <c r="AI17">
        <f t="shared" si="7"/>
        <v>2011.6254455326775</v>
      </c>
      <c r="AJ17">
        <f t="shared" si="8"/>
        <v>359.92768739663643</v>
      </c>
      <c r="AK17">
        <f t="shared" si="32"/>
        <v>170.22548034631478</v>
      </c>
      <c r="AL17">
        <f t="shared" si="9"/>
        <v>2541.7786132756287</v>
      </c>
      <c r="AN17">
        <f t="shared" si="10"/>
        <v>2250.0751169556515</v>
      </c>
      <c r="AO17">
        <f t="shared" si="11"/>
        <v>-112.50375584778259</v>
      </c>
      <c r="AP17">
        <f t="shared" si="12"/>
        <v>-17.4098538293796</v>
      </c>
      <c r="AQ17">
        <f t="shared" si="13"/>
        <v>-1291.3098121282974</v>
      </c>
      <c r="AR17">
        <f t="shared" si="14"/>
        <v>828.85169515019231</v>
      </c>
      <c r="AS17">
        <f t="shared" si="15"/>
        <v>148.30130255744197</v>
      </c>
      <c r="AT17">
        <f t="shared" si="16"/>
        <v>70.138145376977846</v>
      </c>
      <c r="AU17">
        <f t="shared" si="17"/>
        <v>1047.291143084612</v>
      </c>
      <c r="AW17">
        <v>14</v>
      </c>
      <c r="AX17">
        <f>(R17*SUMPRODUCT(K18:$K$23, X18:$X$23)-$AZ$3*SUMPRODUCT(K17:$K$22, W18:$W$23))/Z17</f>
        <v>8031.6631788570858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6462.0735446916542</v>
      </c>
      <c r="P18">
        <f t="shared" si="30"/>
        <v>323.10367723458273</v>
      </c>
      <c r="Q18" s="5">
        <f t="shared" si="31"/>
        <v>50</v>
      </c>
      <c r="R18">
        <f t="shared" si="0"/>
        <v>1000000</v>
      </c>
      <c r="S18">
        <f t="shared" si="1"/>
        <v>7435.6764180368555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6787.360212902784</v>
      </c>
      <c r="AC18">
        <f t="shared" si="2"/>
        <v>6192.6755183717978</v>
      </c>
      <c r="AE18">
        <f t="shared" si="3"/>
        <v>5381.8270710461302</v>
      </c>
      <c r="AF18">
        <f t="shared" si="4"/>
        <v>-269.09135355230654</v>
      </c>
      <c r="AG18">
        <f t="shared" si="5"/>
        <v>-41.641642066013738</v>
      </c>
      <c r="AH18">
        <f t="shared" si="6"/>
        <v>-3791.7109222093427</v>
      </c>
      <c r="AI18">
        <f t="shared" si="7"/>
        <v>1279.3831532184672</v>
      </c>
      <c r="AJ18">
        <f t="shared" si="8"/>
        <v>594.68469453098623</v>
      </c>
      <c r="AK18">
        <f t="shared" si="32"/>
        <v>257.04207209656676</v>
      </c>
      <c r="AL18">
        <f t="shared" si="9"/>
        <v>2131.1099198460201</v>
      </c>
      <c r="AN18">
        <f t="shared" si="10"/>
        <v>2072.2162945041914</v>
      </c>
      <c r="AO18">
        <f t="shared" si="11"/>
        <v>-103.61081472520958</v>
      </c>
      <c r="AP18">
        <f t="shared" si="12"/>
        <v>-16.033679284000392</v>
      </c>
      <c r="AQ18">
        <f t="shared" si="13"/>
        <v>-1459.9586819359483</v>
      </c>
      <c r="AR18">
        <f t="shared" si="14"/>
        <v>492.6131185590329</v>
      </c>
      <c r="AS18">
        <f t="shared" si="15"/>
        <v>228.97712948250069</v>
      </c>
      <c r="AT18">
        <f t="shared" si="16"/>
        <v>98.971364768896194</v>
      </c>
      <c r="AU18">
        <f t="shared" si="17"/>
        <v>820.56161281042978</v>
      </c>
      <c r="AW18">
        <v>15</v>
      </c>
      <c r="AX18">
        <f>(R18*SUMPRODUCT(K19:$K$23, X19:$X$23)-$AZ$3*SUMPRODUCT(K18:$K$22, W19:$W$23))/Z18</f>
        <v>7435.6764180368555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6462.0735446916542</v>
      </c>
      <c r="P19">
        <f t="shared" si="30"/>
        <v>323.10367723458273</v>
      </c>
      <c r="Q19" s="5">
        <f t="shared" si="31"/>
        <v>50</v>
      </c>
      <c r="R19">
        <f t="shared" si="0"/>
        <v>1000000</v>
      </c>
      <c r="S19">
        <f t="shared" si="1"/>
        <v>6557.4998922688474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6192.6755183717978</v>
      </c>
      <c r="AC19">
        <f t="shared" si="2"/>
        <v>5377.213436862392</v>
      </c>
      <c r="AE19">
        <f t="shared" si="3"/>
        <v>5298.9629074147661</v>
      </c>
      <c r="AF19">
        <f t="shared" si="4"/>
        <v>-264.94814537073836</v>
      </c>
      <c r="AG19">
        <f t="shared" si="5"/>
        <v>-41.000484370590776</v>
      </c>
      <c r="AH19">
        <f t="shared" si="6"/>
        <v>-4494.8254952564457</v>
      </c>
      <c r="AI19">
        <f t="shared" si="7"/>
        <v>498.18878241699076</v>
      </c>
      <c r="AJ19">
        <f t="shared" si="8"/>
        <v>815.46208150940583</v>
      </c>
      <c r="AK19">
        <f t="shared" si="32"/>
        <v>250.35519325327294</v>
      </c>
      <c r="AL19">
        <f t="shared" si="9"/>
        <v>1564.0060571796696</v>
      </c>
      <c r="AN19">
        <f t="shared" si="10"/>
        <v>1900.7921687225532</v>
      </c>
      <c r="AO19">
        <f t="shared" si="11"/>
        <v>-95.039608436127679</v>
      </c>
      <c r="AP19">
        <f t="shared" si="12"/>
        <v>-14.707292911297651</v>
      </c>
      <c r="AQ19">
        <f t="shared" si="13"/>
        <v>-1612.3398578998922</v>
      </c>
      <c r="AR19">
        <f t="shared" si="14"/>
        <v>178.70540947523546</v>
      </c>
      <c r="AS19">
        <f t="shared" si="15"/>
        <v>292.5145854964079</v>
      </c>
      <c r="AT19">
        <f t="shared" si="16"/>
        <v>89.804967320861934</v>
      </c>
      <c r="AU19">
        <f t="shared" si="17"/>
        <v>561.02496229250539</v>
      </c>
      <c r="AW19">
        <v>16</v>
      </c>
      <c r="AX19">
        <f>(R19*SUMPRODUCT(K20:$K$23, X20:$X$23)-$AZ$3*SUMPRODUCT(K19:$K$22, W20:$W$23))/Z19</f>
        <v>6557.4998922688474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6462.0735446916542</v>
      </c>
      <c r="P20">
        <f t="shared" si="30"/>
        <v>323.10367723458273</v>
      </c>
      <c r="Q20" s="5">
        <f t="shared" si="31"/>
        <v>50</v>
      </c>
      <c r="R20">
        <f t="shared" si="0"/>
        <v>1000000</v>
      </c>
      <c r="S20">
        <f t="shared" si="1"/>
        <v>5368.2136339468307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5377.213436862392</v>
      </c>
      <c r="AC20">
        <f t="shared" si="2"/>
        <v>4329.9100450339656</v>
      </c>
      <c r="AE20">
        <f t="shared" si="3"/>
        <v>5212.1988916333366</v>
      </c>
      <c r="AF20">
        <f t="shared" si="4"/>
        <v>-260.60994458166687</v>
      </c>
      <c r="AG20">
        <f t="shared" si="5"/>
        <v>-40.329151746616674</v>
      </c>
      <c r="AH20">
        <f t="shared" si="6"/>
        <v>-5226.5556053638702</v>
      </c>
      <c r="AI20">
        <f t="shared" si="7"/>
        <v>-315.29581005881755</v>
      </c>
      <c r="AJ20">
        <f t="shared" si="8"/>
        <v>1047.3033918284264</v>
      </c>
      <c r="AK20">
        <f t="shared" si="32"/>
        <v>44.413850250830457</v>
      </c>
      <c r="AL20">
        <f t="shared" si="9"/>
        <v>776.42143202043928</v>
      </c>
      <c r="AN20">
        <f t="shared" si="10"/>
        <v>1773.3747787458144</v>
      </c>
      <c r="AO20">
        <f t="shared" si="11"/>
        <v>-88.66873893729074</v>
      </c>
      <c r="AP20">
        <f t="shared" si="12"/>
        <v>-13.721406654390167</v>
      </c>
      <c r="AQ20">
        <f t="shared" si="13"/>
        <v>-1778.2594415464359</v>
      </c>
      <c r="AR20">
        <f t="shared" si="14"/>
        <v>-107.27480839230255</v>
      </c>
      <c r="AS20">
        <f t="shared" si="15"/>
        <v>356.32972942470934</v>
      </c>
      <c r="AT20">
        <f t="shared" si="16"/>
        <v>15.111165843699141</v>
      </c>
      <c r="AU20">
        <f t="shared" si="17"/>
        <v>264.16608687610591</v>
      </c>
      <c r="AW20">
        <v>17</v>
      </c>
      <c r="AX20">
        <f>(R20*SUMPRODUCT(K21:$K$23, X21:$X$23)-$AZ$3*SUMPRODUCT(K20:$K$22, W21:$W$23))/Z20</f>
        <v>5368.2136339468307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6462.0735446916542</v>
      </c>
      <c r="P21">
        <f t="shared" si="30"/>
        <v>323.10367723458273</v>
      </c>
      <c r="Q21" s="5">
        <f t="shared" si="31"/>
        <v>50</v>
      </c>
      <c r="R21">
        <f t="shared" si="0"/>
        <v>1000000</v>
      </c>
      <c r="S21">
        <f t="shared" si="1"/>
        <v>3854.4406651453355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4329.9100450339656</v>
      </c>
      <c r="AC21">
        <f t="shared" si="2"/>
        <v>3054.525419370877</v>
      </c>
      <c r="AE21">
        <f t="shared" si="3"/>
        <v>5120.9940997653057</v>
      </c>
      <c r="AF21">
        <f t="shared" si="4"/>
        <v>-256.04970498826532</v>
      </c>
      <c r="AG21">
        <f t="shared" si="5"/>
        <v>-39.623458819746851</v>
      </c>
      <c r="AH21">
        <f t="shared" si="6"/>
        <v>-6048.0281880732691</v>
      </c>
      <c r="AI21">
        <f t="shared" si="7"/>
        <v>-1222.7072521159753</v>
      </c>
      <c r="AJ21">
        <f t="shared" si="8"/>
        <v>1275.3846256630886</v>
      </c>
      <c r="AK21">
        <f t="shared" si="32"/>
        <v>14.711767103697611</v>
      </c>
      <c r="AL21">
        <f t="shared" si="9"/>
        <v>67.389140650810958</v>
      </c>
      <c r="AN21">
        <f t="shared" si="10"/>
        <v>1657.3230061195845</v>
      </c>
      <c r="AO21">
        <f t="shared" si="11"/>
        <v>-82.866150305979232</v>
      </c>
      <c r="AP21">
        <f t="shared" si="12"/>
        <v>-12.823461344547928</v>
      </c>
      <c r="AQ21">
        <f t="shared" si="13"/>
        <v>-1957.3418876254811</v>
      </c>
      <c r="AR21">
        <f t="shared" si="14"/>
        <v>-395.70849315642357</v>
      </c>
      <c r="AS21">
        <f t="shared" si="15"/>
        <v>412.75663290834933</v>
      </c>
      <c r="AT21">
        <f t="shared" si="16"/>
        <v>4.7612142499341621</v>
      </c>
      <c r="AU21">
        <f t="shared" si="17"/>
        <v>21.809354001859923</v>
      </c>
      <c r="AW21">
        <v>18</v>
      </c>
      <c r="AX21">
        <f>(R21*SUMPRODUCT(K22:$K$23, X22:$X$23)-$AZ$3*SUMPRODUCT(K21:$K$22, W22:$W$23))/Z21</f>
        <v>3854.4406651453355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6462.0735446916542</v>
      </c>
      <c r="P22">
        <f t="shared" si="30"/>
        <v>323.10367723458273</v>
      </c>
      <c r="Q22" s="5">
        <f t="shared" si="31"/>
        <v>50</v>
      </c>
      <c r="R22">
        <f t="shared" si="0"/>
        <v>1000000</v>
      </c>
      <c r="S22">
        <f t="shared" si="1"/>
        <v>2041.9200615288983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3054.525419370877</v>
      </c>
      <c r="AC22">
        <f t="shared" si="2"/>
        <v>1587.7724138403871</v>
      </c>
      <c r="AE22">
        <f t="shared" si="3"/>
        <v>5024.8304543257782</v>
      </c>
      <c r="AF22">
        <f t="shared" si="4"/>
        <v>-251.24152271628893</v>
      </c>
      <c r="AG22">
        <f t="shared" si="5"/>
        <v>-38.879396989016655</v>
      </c>
      <c r="AH22">
        <f t="shared" si="6"/>
        <v>-6956.5448506544972</v>
      </c>
      <c r="AI22">
        <f t="shared" si="7"/>
        <v>-2221.8353160340248</v>
      </c>
      <c r="AJ22">
        <f t="shared" si="8"/>
        <v>1466.7530055304899</v>
      </c>
      <c r="AK22">
        <f t="shared" si="32"/>
        <v>164.39040137058768</v>
      </c>
      <c r="AL22">
        <f t="shared" si="9"/>
        <v>-590.69190913294722</v>
      </c>
      <c r="AN22">
        <f t="shared" si="10"/>
        <v>1519.8142719594405</v>
      </c>
      <c r="AO22">
        <f t="shared" si="11"/>
        <v>-75.990713597972032</v>
      </c>
      <c r="AP22">
        <f t="shared" si="12"/>
        <v>-11.759493771220768</v>
      </c>
      <c r="AQ22">
        <f t="shared" si="13"/>
        <v>-2104.0821662846092</v>
      </c>
      <c r="AR22">
        <f t="shared" si="14"/>
        <v>-672.01810169436135</v>
      </c>
      <c r="AS22">
        <f t="shared" si="15"/>
        <v>443.63529705277415</v>
      </c>
      <c r="AT22">
        <f t="shared" si="16"/>
        <v>49.72165338654861</v>
      </c>
      <c r="AU22">
        <f t="shared" si="17"/>
        <v>-178.66115125503859</v>
      </c>
      <c r="AW22">
        <v>19</v>
      </c>
      <c r="AX22">
        <f>(R22*SUMPRODUCT(K23:$K$23, X23:$X$23)-$AZ$3*SUMPRODUCT(K22:$K$22, W23:$W$23))/Z22</f>
        <v>2041.9200615288983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6462.0735446916542</v>
      </c>
      <c r="P23">
        <f t="shared" si="30"/>
        <v>323.10367723458273</v>
      </c>
      <c r="Q23" s="5">
        <f t="shared" si="31"/>
        <v>50</v>
      </c>
      <c r="R23">
        <f t="shared" si="0"/>
        <v>1000000</v>
      </c>
      <c r="S23">
        <f t="shared" si="1"/>
        <v>2084.0079780917263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1587.7724138403871</v>
      </c>
      <c r="AC23">
        <f t="shared" si="2"/>
        <v>1587.7724138403871</v>
      </c>
      <c r="AE23">
        <f t="shared" si="3"/>
        <v>4923.3506869125695</v>
      </c>
      <c r="AF23">
        <f t="shared" si="4"/>
        <v>-246.16753434562847</v>
      </c>
      <c r="AG23">
        <f t="shared" si="5"/>
        <v>-38.094201906421453</v>
      </c>
      <c r="AH23">
        <f t="shared" si="6"/>
        <v>-7928.0222541007524</v>
      </c>
      <c r="AI23">
        <f t="shared" si="7"/>
        <v>-3288.9333034402325</v>
      </c>
      <c r="AJ23">
        <f t="shared" si="8"/>
        <v>0</v>
      </c>
      <c r="AK23">
        <f t="shared" si="32"/>
        <v>438.54688964851306</v>
      </c>
      <c r="AL23">
        <f t="shared" si="9"/>
        <v>-2850.3864137917194</v>
      </c>
      <c r="AN23">
        <f t="shared" si="10"/>
        <v>1348.9633297035966</v>
      </c>
      <c r="AO23">
        <f t="shared" si="11"/>
        <v>-67.448166485179826</v>
      </c>
      <c r="AP23">
        <f t="shared" si="12"/>
        <v>-10.437542379966551</v>
      </c>
      <c r="AQ23">
        <f t="shared" si="13"/>
        <v>-2172.2221263426895</v>
      </c>
      <c r="AR23">
        <f t="shared" si="14"/>
        <v>-901.14450550423953</v>
      </c>
      <c r="AS23">
        <f t="shared" si="15"/>
        <v>0</v>
      </c>
      <c r="AT23">
        <f t="shared" si="16"/>
        <v>120.15875165341831</v>
      </c>
      <c r="AU23">
        <f t="shared" si="17"/>
        <v>-780.9857538508212</v>
      </c>
      <c r="AW23">
        <v>20</v>
      </c>
      <c r="AX23">
        <f>(R23*SUMPRODUCT(K$23:$K24, X$23:$X24)-$AZ$3*SUMPRODUCT(K$22:$K23, W$23:$W24))/Z23</f>
        <v>2084.0079780917263</v>
      </c>
    </row>
    <row r="25" spans="5:50" x14ac:dyDescent="0.25">
      <c r="AN25" s="6">
        <f t="shared" ref="AN25:AU25" si="33">SUM(AN3:AN23)</f>
        <v>62106.467585233164</v>
      </c>
      <c r="AO25" s="6">
        <f t="shared" si="33"/>
        <v>-7951.8785377803988</v>
      </c>
      <c r="AP25" s="6">
        <f t="shared" si="33"/>
        <v>-2950.4541708301927</v>
      </c>
      <c r="AQ25" s="6">
        <f t="shared" si="33"/>
        <v>-25669.327847092998</v>
      </c>
      <c r="AR25" s="6">
        <f t="shared" si="33"/>
        <v>25534.807029529566</v>
      </c>
      <c r="AS25" s="6">
        <f t="shared" si="33"/>
        <v>-3304.5424381024877</v>
      </c>
      <c r="AT25" s="6">
        <f t="shared" si="33"/>
        <v>1710.2234154113994</v>
      </c>
      <c r="AU25" s="7">
        <f t="shared" si="33"/>
        <v>23940.488006838481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24173.942251009161</v>
      </c>
      <c r="K3">
        <v>1</v>
      </c>
      <c r="L3" s="2">
        <v>0</v>
      </c>
      <c r="O3">
        <f>$C$3</f>
        <v>24173.942251009161</v>
      </c>
      <c r="P3">
        <f>O3*B5</f>
        <v>19339.153800807329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-1.4551915228366852E-11</v>
      </c>
      <c r="W3">
        <v>1</v>
      </c>
      <c r="Z3">
        <v>1</v>
      </c>
      <c r="AC3">
        <f t="shared" ref="AC3:AC23" si="2">S3*Z3</f>
        <v>-1.4551915228366852E-11</v>
      </c>
      <c r="AE3">
        <f t="shared" ref="AE3:AE23" si="3">$Z3*O3</f>
        <v>24173.942251009161</v>
      </c>
      <c r="AF3">
        <f t="shared" ref="AF3:AF23" si="4">-$Z3*P3</f>
        <v>-19339.153800807329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2314.8802462018316</v>
      </c>
      <c r="AJ3">
        <f t="shared" ref="AJ3:AJ23" si="8">AB3-AC3</f>
        <v>1.4551915228366852E-11</v>
      </c>
      <c r="AL3">
        <f t="shared" ref="AL3:AL23" si="9">SUM(AI3:AK3)</f>
        <v>2314.8802462018461</v>
      </c>
      <c r="AN3">
        <f t="shared" ref="AN3:AN23" si="10">AE3*$K3</f>
        <v>24173.942251009161</v>
      </c>
      <c r="AO3">
        <f t="shared" ref="AO3:AO23" si="11">AF3*$K3</f>
        <v>-19339.153800807329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2314.8802462018316</v>
      </c>
      <c r="AS3">
        <f t="shared" ref="AS3:AS23" si="15">AJ3*$K3</f>
        <v>1.4551915228366852E-11</v>
      </c>
      <c r="AT3">
        <f t="shared" ref="AT3:AT23" si="16">AK3*$K3</f>
        <v>0</v>
      </c>
      <c r="AU3">
        <f t="shared" ref="AU3:AU23" si="17">AL3*$K3</f>
        <v>2314.8802462018461</v>
      </c>
      <c r="AW3">
        <v>0</v>
      </c>
      <c r="AX3">
        <f>(R3*SUMPRODUCT(K4:$K$23, X4:$X$23)-$AZ$3*SUMPRODUCT(K3:$K$22, W4:$W$23))/Z3</f>
        <v>-1.4551915228366852E-11</v>
      </c>
      <c r="AZ3">
        <f>$C$6*SUMPRODUCT(K4:$K$23, X4:$X$23)/SUMPRODUCT(K3:K22, W4:W23)</f>
        <v>8937.3047436459528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7067.3275968004555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-1.4551915228366852E-11</v>
      </c>
      <c r="AC4">
        <f t="shared" si="2"/>
        <v>6981.9243139620958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-6981.9243139621103</v>
      </c>
      <c r="AK4">
        <f>H4*SUM(AB4, AE4:AF4)</f>
        <v>-9.5897121354937554E-13</v>
      </c>
      <c r="AL4">
        <f t="shared" si="9"/>
        <v>-9066.1643139621119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-1955.3804296838348</v>
      </c>
      <c r="AR4">
        <f t="shared" si="14"/>
        <v>-1955.3804296838348</v>
      </c>
      <c r="AS4">
        <f t="shared" si="15"/>
        <v>-6550.2620451844541</v>
      </c>
      <c r="AT4">
        <f t="shared" si="16"/>
        <v>-8.9968215925450365E-13</v>
      </c>
      <c r="AU4">
        <f t="shared" si="17"/>
        <v>-8505.6424748682912</v>
      </c>
      <c r="AW4">
        <v>1</v>
      </c>
      <c r="AX4">
        <f>(R4*SUMPRODUCT(K5:$K$23, X5:$X$23)-$AZ$3*SUMPRODUCT(K4:$K$22, W5:$W$23))/Z4</f>
        <v>7067.3275968004555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24173.942251009161</v>
      </c>
      <c r="P5">
        <f t="shared" ref="P5:P23" si="30">O5*$C$5</f>
        <v>1208.6971125504581</v>
      </c>
      <c r="Q5" s="5">
        <f t="shared" ref="Q5:Q23" si="31">$C$8</f>
        <v>50</v>
      </c>
      <c r="R5">
        <f t="shared" si="0"/>
        <v>1000000</v>
      </c>
      <c r="S5">
        <f t="shared" si="1"/>
        <v>13728.88319038175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6981.9243139620958</v>
      </c>
      <c r="AC5">
        <f t="shared" si="2"/>
        <v>13397.657760280694</v>
      </c>
      <c r="AE5">
        <f t="shared" si="3"/>
        <v>23590.717504444325</v>
      </c>
      <c r="AF5">
        <f t="shared" si="4"/>
        <v>-1179.5358752222164</v>
      </c>
      <c r="AG5">
        <f t="shared" si="5"/>
        <v>-48.793691280245184</v>
      </c>
      <c r="AH5">
        <f t="shared" si="6"/>
        <v>-2162.7767950963203</v>
      </c>
      <c r="AI5">
        <f t="shared" si="7"/>
        <v>20199.611142845544</v>
      </c>
      <c r="AJ5">
        <f t="shared" si="8"/>
        <v>-6415.733446318598</v>
      </c>
      <c r="AK5">
        <f>H5*SUM(AB5, AE5:AF5)</f>
        <v>2539.5643534911155</v>
      </c>
      <c r="AL5">
        <f t="shared" si="9"/>
        <v>16323.442050018062</v>
      </c>
      <c r="AN5">
        <f t="shared" si="10"/>
        <v>20372.059262602867</v>
      </c>
      <c r="AO5">
        <f t="shared" si="11"/>
        <v>-1018.6029631301435</v>
      </c>
      <c r="AP5">
        <f t="shared" si="12"/>
        <v>-42.136402600515893</v>
      </c>
      <c r="AQ5">
        <f t="shared" si="13"/>
        <v>-1867.692961572021</v>
      </c>
      <c r="AR5">
        <f t="shared" si="14"/>
        <v>17443.626935300188</v>
      </c>
      <c r="AS5">
        <f t="shared" si="15"/>
        <v>-5540.3868897519769</v>
      </c>
      <c r="AT5">
        <f t="shared" si="16"/>
        <v>2193.0725719032503</v>
      </c>
      <c r="AU5">
        <f t="shared" si="17"/>
        <v>14096.312617451462</v>
      </c>
      <c r="AW5">
        <v>2</v>
      </c>
      <c r="AX5">
        <f>(R5*SUMPRODUCT(K6:$K$23, X6:$X$23)-$AZ$3*SUMPRODUCT(K5:$K$22, W6:$W$23))/Z5</f>
        <v>13728.88319038175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24173.942251009161</v>
      </c>
      <c r="P6">
        <f t="shared" si="30"/>
        <v>1208.6971125504581</v>
      </c>
      <c r="Q6" s="5">
        <f t="shared" si="31"/>
        <v>50</v>
      </c>
      <c r="R6">
        <f t="shared" si="0"/>
        <v>1000000</v>
      </c>
      <c r="S6">
        <f t="shared" si="1"/>
        <v>19458.865856458651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13397.657760280694</v>
      </c>
      <c r="AC6">
        <f t="shared" si="2"/>
        <v>18744.925717631093</v>
      </c>
      <c r="AE6">
        <f t="shared" si="3"/>
        <v>23287.007328182379</v>
      </c>
      <c r="AF6">
        <f t="shared" si="4"/>
        <v>-1164.3503664091188</v>
      </c>
      <c r="AG6">
        <f t="shared" si="5"/>
        <v>-48.16551451638022</v>
      </c>
      <c r="AH6">
        <f t="shared" si="6"/>
        <v>-2804.7970212502519</v>
      </c>
      <c r="AI6">
        <f t="shared" si="7"/>
        <v>19269.69442600663</v>
      </c>
      <c r="AJ6">
        <f t="shared" si="8"/>
        <v>-5347.2679573503992</v>
      </c>
      <c r="AK6">
        <f>H6*SUM(AB6, AE6:AF6)</f>
        <v>3864.6102417594707</v>
      </c>
      <c r="AL6">
        <f t="shared" si="9"/>
        <v>17787.036710415701</v>
      </c>
      <c r="AN6">
        <f t="shared" si="10"/>
        <v>18136.531872240153</v>
      </c>
      <c r="AO6">
        <f t="shared" si="11"/>
        <v>-906.82659361200763</v>
      </c>
      <c r="AP6">
        <f t="shared" si="12"/>
        <v>-37.51256556320066</v>
      </c>
      <c r="AQ6">
        <f t="shared" si="13"/>
        <v>-2184.449459484923</v>
      </c>
      <c r="AR6">
        <f t="shared" si="14"/>
        <v>15007.743253580025</v>
      </c>
      <c r="AS6">
        <f t="shared" si="15"/>
        <v>-4164.5924858934495</v>
      </c>
      <c r="AT6">
        <f t="shared" si="16"/>
        <v>3009.8597829971632</v>
      </c>
      <c r="AU6">
        <f t="shared" si="17"/>
        <v>13853.010550683739</v>
      </c>
      <c r="AW6">
        <v>3</v>
      </c>
      <c r="AX6">
        <f>(R6*SUMPRODUCT(K7:$K$23, X7:$X$23)-$AZ$3*SUMPRODUCT(K6:$K$22, W7:$W$23))/Z6</f>
        <v>19458.865856458651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24173.942251009161</v>
      </c>
      <c r="P7">
        <f t="shared" si="30"/>
        <v>1208.6971125504581</v>
      </c>
      <c r="Q7" s="5">
        <f t="shared" si="31"/>
        <v>50</v>
      </c>
      <c r="R7">
        <f t="shared" si="0"/>
        <v>1000000</v>
      </c>
      <c r="S7">
        <f t="shared" si="1"/>
        <v>24170.726744615102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18744.925717631093</v>
      </c>
      <c r="AC7">
        <f t="shared" si="2"/>
        <v>22965.90027660202</v>
      </c>
      <c r="AE7">
        <f t="shared" si="3"/>
        <v>22968.955501211731</v>
      </c>
      <c r="AF7">
        <f t="shared" si="4"/>
        <v>-1148.4477750605865</v>
      </c>
      <c r="AG7">
        <f t="shared" si="5"/>
        <v>-47.507674302177321</v>
      </c>
      <c r="AH7">
        <f t="shared" si="6"/>
        <v>-3523.7013807819571</v>
      </c>
      <c r="AI7">
        <f t="shared" si="7"/>
        <v>18249.298671067008</v>
      </c>
      <c r="AJ7">
        <f t="shared" si="8"/>
        <v>-4220.9745589709273</v>
      </c>
      <c r="AK7">
        <f>H7*SUM(AB7, AE7:AF7)</f>
        <v>4247.2008815640002</v>
      </c>
      <c r="AL7">
        <f t="shared" si="9"/>
        <v>18275.524993660081</v>
      </c>
      <c r="AN7">
        <f t="shared" si="10"/>
        <v>16193.378084867836</v>
      </c>
      <c r="AO7">
        <f t="shared" si="11"/>
        <v>-809.66890424339181</v>
      </c>
      <c r="AP7">
        <f t="shared" si="12"/>
        <v>-33.493457369767299</v>
      </c>
      <c r="AQ7">
        <f t="shared" si="13"/>
        <v>-2484.2500441155385</v>
      </c>
      <c r="AR7">
        <f t="shared" si="14"/>
        <v>12865.965679139137</v>
      </c>
      <c r="AS7">
        <f t="shared" si="15"/>
        <v>-2975.8356628980619</v>
      </c>
      <c r="AT7">
        <f t="shared" si="16"/>
        <v>2994.3255222868761</v>
      </c>
      <c r="AU7">
        <f t="shared" si="17"/>
        <v>12884.455538527953</v>
      </c>
      <c r="AW7">
        <v>4</v>
      </c>
      <c r="AX7">
        <f>(R7*SUMPRODUCT(K8:$K$23, X8:$X$23)-$AZ$3*SUMPRODUCT(K7:$K$22, W8:$W$23))/Z7</f>
        <v>24170.726744615102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24173.942251009161</v>
      </c>
      <c r="P8">
        <f t="shared" si="30"/>
        <v>1208.6971125504581</v>
      </c>
      <c r="Q8" s="5">
        <f t="shared" si="31"/>
        <v>50</v>
      </c>
      <c r="R8">
        <f t="shared" si="0"/>
        <v>1000000</v>
      </c>
      <c r="S8">
        <f t="shared" si="1"/>
        <v>27926.765614050073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22965.90027660202</v>
      </c>
      <c r="AC8">
        <f t="shared" si="2"/>
        <v>26150.309762540142</v>
      </c>
      <c r="AE8">
        <f t="shared" si="3"/>
        <v>22636.208101650198</v>
      </c>
      <c r="AF8">
        <f t="shared" si="4"/>
        <v>-1131.81040508251</v>
      </c>
      <c r="AG8">
        <f t="shared" si="5"/>
        <v>-46.819438605850962</v>
      </c>
      <c r="AH8">
        <f t="shared" si="6"/>
        <v>-4263.1790660917368</v>
      </c>
      <c r="AI8">
        <f t="shared" si="7"/>
        <v>17194.399191870103</v>
      </c>
      <c r="AJ8">
        <f t="shared" si="8"/>
        <v>-3184.4094859381221</v>
      </c>
      <c r="AK8">
        <f t="shared" ref="AK8:AK23" si="32">H8*SUM(AB8:AB8, AE8:AF8)</f>
        <v>3224.0966030548038</v>
      </c>
      <c r="AL8">
        <f t="shared" si="9"/>
        <v>17234.086308986785</v>
      </c>
      <c r="AN8">
        <f t="shared" si="10"/>
        <v>14879.988193044168</v>
      </c>
      <c r="AO8">
        <f t="shared" si="11"/>
        <v>-743.99940965220844</v>
      </c>
      <c r="AP8">
        <f t="shared" si="12"/>
        <v>-30.776916810957868</v>
      </c>
      <c r="AQ8">
        <f t="shared" si="13"/>
        <v>-2802.4152227003765</v>
      </c>
      <c r="AR8">
        <f t="shared" si="14"/>
        <v>11302.796643880627</v>
      </c>
      <c r="AS8">
        <f t="shared" si="15"/>
        <v>-2093.2823792657559</v>
      </c>
      <c r="AT8">
        <f t="shared" si="16"/>
        <v>2119.3708403481196</v>
      </c>
      <c r="AU8">
        <f t="shared" si="17"/>
        <v>11328.885104962992</v>
      </c>
      <c r="AW8">
        <v>5</v>
      </c>
      <c r="AX8">
        <f>(R8*SUMPRODUCT(K9:$K$23, X9:$X$23)-$AZ$3*SUMPRODUCT(K8:$K$22, W9:$W$23))/Z8</f>
        <v>27926.765614050073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24173.942251009161</v>
      </c>
      <c r="P9">
        <f t="shared" si="30"/>
        <v>1208.6971125504581</v>
      </c>
      <c r="Q9" s="5">
        <f t="shared" si="31"/>
        <v>50</v>
      </c>
      <c r="R9">
        <f t="shared" si="0"/>
        <v>1000000</v>
      </c>
      <c r="S9">
        <f t="shared" si="1"/>
        <v>30905.839560319724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26150.309762540142</v>
      </c>
      <c r="AC9">
        <f t="shared" si="2"/>
        <v>28494.292880880806</v>
      </c>
      <c r="AE9">
        <f t="shared" si="3"/>
        <v>22287.677681150435</v>
      </c>
      <c r="AF9">
        <f t="shared" si="4"/>
        <v>-1114.3838840575218</v>
      </c>
      <c r="AG9">
        <f t="shared" si="5"/>
        <v>-46.098558211414641</v>
      </c>
      <c r="AH9">
        <f t="shared" si="6"/>
        <v>-5053.720167556261</v>
      </c>
      <c r="AI9">
        <f t="shared" si="7"/>
        <v>16073.475071325236</v>
      </c>
      <c r="AJ9">
        <f t="shared" si="8"/>
        <v>-2343.9831183406641</v>
      </c>
      <c r="AK9">
        <f t="shared" si="32"/>
        <v>2470.2921058128459</v>
      </c>
      <c r="AL9">
        <f t="shared" si="9"/>
        <v>16199.784058797417</v>
      </c>
      <c r="AN9">
        <f t="shared" si="10"/>
        <v>13924.045370344278</v>
      </c>
      <c r="AO9">
        <f t="shared" si="11"/>
        <v>-696.20226851721395</v>
      </c>
      <c r="AP9">
        <f t="shared" si="12"/>
        <v>-28.799699332786748</v>
      </c>
      <c r="AQ9">
        <f t="shared" si="13"/>
        <v>-3157.2705738467512</v>
      </c>
      <c r="AR9">
        <f t="shared" si="14"/>
        <v>10041.772828647525</v>
      </c>
      <c r="AS9">
        <f t="shared" si="15"/>
        <v>-1464.3843900658828</v>
      </c>
      <c r="AT9">
        <f t="shared" si="16"/>
        <v>1543.2949027449285</v>
      </c>
      <c r="AU9">
        <f t="shared" si="17"/>
        <v>10120.68334132657</v>
      </c>
      <c r="AW9">
        <v>6</v>
      </c>
      <c r="AX9">
        <f>(R9*SUMPRODUCT(K10:$K$23, X10:$X$23)-$AZ$3*SUMPRODUCT(K9:$K$22, W10:$W$23))/Z9</f>
        <v>30905.839560319724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24173.942251009161</v>
      </c>
      <c r="P10">
        <f t="shared" si="30"/>
        <v>1208.6971125504581</v>
      </c>
      <c r="Q10" s="5">
        <f t="shared" si="31"/>
        <v>50</v>
      </c>
      <c r="R10">
        <f t="shared" si="0"/>
        <v>1000000</v>
      </c>
      <c r="S10">
        <f t="shared" si="1"/>
        <v>33250.445642662278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28494.292880880806</v>
      </c>
      <c r="AC10">
        <f t="shared" si="2"/>
        <v>30153.998479813607</v>
      </c>
      <c r="AE10">
        <f t="shared" si="3"/>
        <v>21922.744306102108</v>
      </c>
      <c r="AF10">
        <f t="shared" si="4"/>
        <v>-1096.1372153051054</v>
      </c>
      <c r="AG10">
        <f t="shared" si="5"/>
        <v>-45.343750883633646</v>
      </c>
      <c r="AH10">
        <f t="shared" si="6"/>
        <v>-5876.4349133368587</v>
      </c>
      <c r="AI10">
        <f t="shared" si="7"/>
        <v>14904.828426576511</v>
      </c>
      <c r="AJ10">
        <f t="shared" si="8"/>
        <v>-1659.7055989328001</v>
      </c>
      <c r="AK10">
        <f t="shared" si="32"/>
        <v>2589.3472485130851</v>
      </c>
      <c r="AL10">
        <f t="shared" si="9"/>
        <v>15834.470076156795</v>
      </c>
      <c r="AN10">
        <f t="shared" si="10"/>
        <v>13012.88001159958</v>
      </c>
      <c r="AO10">
        <f t="shared" si="11"/>
        <v>-650.64400057997898</v>
      </c>
      <c r="AP10">
        <f t="shared" si="12"/>
        <v>-26.915097000896381</v>
      </c>
      <c r="AQ10">
        <f t="shared" si="13"/>
        <v>-3488.1281903170388</v>
      </c>
      <c r="AR10">
        <f t="shared" si="14"/>
        <v>8847.1927237016662</v>
      </c>
      <c r="AS10">
        <f t="shared" si="15"/>
        <v>-985.16634194747928</v>
      </c>
      <c r="AT10">
        <f t="shared" si="16"/>
        <v>1536.9820759113386</v>
      </c>
      <c r="AU10">
        <f t="shared" si="17"/>
        <v>9399.0084576655245</v>
      </c>
      <c r="AW10">
        <v>7</v>
      </c>
      <c r="AX10">
        <f>(R10*SUMPRODUCT(K11:$K$23, X11:$X$23)-$AZ$3*SUMPRODUCT(K10:$K$22, W11:$W$23))/Z10</f>
        <v>33250.445642662278</v>
      </c>
    </row>
    <row r="11" spans="1:52" x14ac:dyDescent="0.25">
      <c r="A11" t="s">
        <v>33</v>
      </c>
      <c r="C11" s="24">
        <f>AU25</f>
        <v>113603.42184272548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24173.942251009161</v>
      </c>
      <c r="P11">
        <f t="shared" si="30"/>
        <v>1208.6971125504581</v>
      </c>
      <c r="Q11" s="5">
        <f t="shared" si="31"/>
        <v>50</v>
      </c>
      <c r="R11">
        <f t="shared" si="0"/>
        <v>1000000</v>
      </c>
      <c r="S11">
        <f t="shared" si="1"/>
        <v>34933.865739961846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30153.998479813607</v>
      </c>
      <c r="AC11">
        <f t="shared" si="2"/>
        <v>31126.29154501612</v>
      </c>
      <c r="AE11">
        <f t="shared" si="3"/>
        <v>21539.132825960081</v>
      </c>
      <c r="AF11">
        <f t="shared" si="4"/>
        <v>-1076.9566412980041</v>
      </c>
      <c r="AG11">
        <f t="shared" si="5"/>
        <v>-44.550310831202786</v>
      </c>
      <c r="AH11">
        <f t="shared" si="6"/>
        <v>-6800.0508718905867</v>
      </c>
      <c r="AI11">
        <f t="shared" si="7"/>
        <v>13617.575001940284</v>
      </c>
      <c r="AJ11">
        <f t="shared" si="8"/>
        <v>-972.29306520251339</v>
      </c>
      <c r="AK11">
        <f t="shared" si="32"/>
        <v>2606.7329952204977</v>
      </c>
      <c r="AL11">
        <f t="shared" si="9"/>
        <v>15252.014931958269</v>
      </c>
      <c r="AN11">
        <f t="shared" si="10"/>
        <v>12158.988401205484</v>
      </c>
      <c r="AO11">
        <f t="shared" si="11"/>
        <v>-607.94942006027429</v>
      </c>
      <c r="AP11">
        <f t="shared" si="12"/>
        <v>-25.148956415451636</v>
      </c>
      <c r="AQ11">
        <f t="shared" si="13"/>
        <v>-3838.6754168335206</v>
      </c>
      <c r="AR11">
        <f t="shared" si="14"/>
        <v>7687.214607896236</v>
      </c>
      <c r="AS11">
        <f t="shared" si="15"/>
        <v>-548.86611257261382</v>
      </c>
      <c r="AT11">
        <f t="shared" si="16"/>
        <v>1471.5186776565545</v>
      </c>
      <c r="AU11">
        <f t="shared" si="17"/>
        <v>8609.8671729801772</v>
      </c>
      <c r="AW11">
        <v>8</v>
      </c>
      <c r="AX11">
        <f>(R11*SUMPRODUCT(K12:$K$23, X12:$X$23)-$AZ$3*SUMPRODUCT(K11:$K$22, W12:$W$23))/Z11</f>
        <v>34933.865739961846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24173.942251009161</v>
      </c>
      <c r="P12">
        <f t="shared" si="30"/>
        <v>1208.6971125504581</v>
      </c>
      <c r="Q12" s="5">
        <f t="shared" si="31"/>
        <v>50</v>
      </c>
      <c r="R12">
        <f t="shared" si="0"/>
        <v>1000000</v>
      </c>
      <c r="S12">
        <f t="shared" si="1"/>
        <v>35943.063065916773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31126.29154501612</v>
      </c>
      <c r="AC12">
        <f t="shared" si="2"/>
        <v>31424.107815463303</v>
      </c>
      <c r="AE12">
        <f t="shared" si="3"/>
        <v>21134.664183388228</v>
      </c>
      <c r="AF12">
        <f t="shared" si="4"/>
        <v>-1056.7332091694113</v>
      </c>
      <c r="AG12">
        <f t="shared" si="5"/>
        <v>-43.713731016516235</v>
      </c>
      <c r="AH12">
        <f t="shared" si="6"/>
        <v>-7821.534127490414</v>
      </c>
      <c r="AI12">
        <f t="shared" si="7"/>
        <v>12212.683115711887</v>
      </c>
      <c r="AJ12">
        <f t="shared" si="8"/>
        <v>-297.81627044718334</v>
      </c>
      <c r="AK12">
        <f t="shared" si="32"/>
        <v>2657.4991487482935</v>
      </c>
      <c r="AL12">
        <f t="shared" si="9"/>
        <v>14572.365994012996</v>
      </c>
      <c r="AN12">
        <f t="shared" si="10"/>
        <v>11342.012619799707</v>
      </c>
      <c r="AO12">
        <f t="shared" si="11"/>
        <v>-567.10063098998535</v>
      </c>
      <c r="AP12">
        <f t="shared" si="12"/>
        <v>-23.459170420013365</v>
      </c>
      <c r="AQ12">
        <f t="shared" si="13"/>
        <v>-4197.4614789440393</v>
      </c>
      <c r="AR12">
        <f t="shared" si="14"/>
        <v>6553.9913394456689</v>
      </c>
      <c r="AS12">
        <f t="shared" si="15"/>
        <v>-159.82444142399021</v>
      </c>
      <c r="AT12">
        <f t="shared" si="16"/>
        <v>1426.1588743814132</v>
      </c>
      <c r="AU12">
        <f t="shared" si="17"/>
        <v>7820.3257724030918</v>
      </c>
      <c r="AW12">
        <v>9</v>
      </c>
      <c r="AX12">
        <f>(R12*SUMPRODUCT(K13:$K$23, X13:$X$23)-$AZ$3*SUMPRODUCT(K12:$K$22, W13:$W$23))/Z12</f>
        <v>35943.063065916773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24173.942251009161</v>
      </c>
      <c r="P13">
        <f t="shared" si="30"/>
        <v>1208.6971125504581</v>
      </c>
      <c r="Q13" s="5">
        <f t="shared" si="31"/>
        <v>50</v>
      </c>
      <c r="R13">
        <f t="shared" si="0"/>
        <v>1000000</v>
      </c>
      <c r="S13">
        <f t="shared" si="1"/>
        <v>36269.214850506542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31424.107815463303</v>
      </c>
      <c r="AC13">
        <f t="shared" si="2"/>
        <v>31068.86472959739</v>
      </c>
      <c r="AE13">
        <f t="shared" si="3"/>
        <v>20707.835691326341</v>
      </c>
      <c r="AF13">
        <f t="shared" si="4"/>
        <v>-1035.391784566317</v>
      </c>
      <c r="AG13">
        <f t="shared" si="5"/>
        <v>-42.83090336757521</v>
      </c>
      <c r="AH13">
        <f t="shared" si="6"/>
        <v>-8913.8067755170796</v>
      </c>
      <c r="AI13">
        <f t="shared" si="7"/>
        <v>10715.80622787537</v>
      </c>
      <c r="AJ13">
        <f t="shared" si="8"/>
        <v>355.2430858659136</v>
      </c>
      <c r="AK13">
        <f t="shared" si="32"/>
        <v>2641.6917240389462</v>
      </c>
      <c r="AL13">
        <f t="shared" si="9"/>
        <v>13712.74103778023</v>
      </c>
      <c r="AN13">
        <f t="shared" si="10"/>
        <v>10566.657021217572</v>
      </c>
      <c r="AO13">
        <f t="shared" si="11"/>
        <v>-528.33285106087862</v>
      </c>
      <c r="AP13">
        <f t="shared" si="12"/>
        <v>-21.855469231081781</v>
      </c>
      <c r="AQ13">
        <f t="shared" si="13"/>
        <v>-4548.4781874016062</v>
      </c>
      <c r="AR13">
        <f t="shared" si="14"/>
        <v>5467.990513524006</v>
      </c>
      <c r="AS13">
        <f t="shared" si="15"/>
        <v>181.27108518039557</v>
      </c>
      <c r="AT13">
        <f t="shared" si="16"/>
        <v>1347.9849280144929</v>
      </c>
      <c r="AU13">
        <f t="shared" si="17"/>
        <v>6997.2465267188945</v>
      </c>
      <c r="AW13">
        <v>10</v>
      </c>
      <c r="AX13">
        <f>(R13*SUMPRODUCT(K14:$K$23, X14:$X$23)-$AZ$3*SUMPRODUCT(K13:$K$22, W14:$W$23))/Z13</f>
        <v>36269.214850506542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24173.942251009161</v>
      </c>
      <c r="P14">
        <f t="shared" si="30"/>
        <v>1208.6971125504581</v>
      </c>
      <c r="Q14" s="5">
        <f t="shared" si="31"/>
        <v>50</v>
      </c>
      <c r="R14">
        <f t="shared" si="0"/>
        <v>1000000</v>
      </c>
      <c r="S14">
        <f t="shared" si="1"/>
        <v>35883.023040543805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31068.86472959739</v>
      </c>
      <c r="AC14">
        <f t="shared" si="2"/>
        <v>30067.816559393184</v>
      </c>
      <c r="AE14">
        <f t="shared" si="3"/>
        <v>20256.310631895198</v>
      </c>
      <c r="AF14">
        <f t="shared" si="4"/>
        <v>-1012.8155315947598</v>
      </c>
      <c r="AG14">
        <f t="shared" si="5"/>
        <v>-41.89699475072085</v>
      </c>
      <c r="AH14">
        <f t="shared" si="6"/>
        <v>-10111.991663572267</v>
      </c>
      <c r="AI14">
        <f t="shared" si="7"/>
        <v>9089.6064419774502</v>
      </c>
      <c r="AJ14">
        <f t="shared" si="8"/>
        <v>1001.0481702042052</v>
      </c>
      <c r="AK14">
        <f t="shared" si="32"/>
        <v>2586.0552952567482</v>
      </c>
      <c r="AL14">
        <f t="shared" si="9"/>
        <v>12676.709907438404</v>
      </c>
      <c r="AN14">
        <f t="shared" si="10"/>
        <v>9830.9452247469326</v>
      </c>
      <c r="AO14">
        <f t="shared" si="11"/>
        <v>-491.54726123734656</v>
      </c>
      <c r="AP14">
        <f t="shared" si="12"/>
        <v>-20.333765015792014</v>
      </c>
      <c r="AQ14">
        <f t="shared" si="13"/>
        <v>-4907.627946875321</v>
      </c>
      <c r="AR14">
        <f t="shared" si="14"/>
        <v>4411.4362516184729</v>
      </c>
      <c r="AS14">
        <f t="shared" si="15"/>
        <v>485.83623678809721</v>
      </c>
      <c r="AT14">
        <f t="shared" si="16"/>
        <v>1255.0838312977241</v>
      </c>
      <c r="AU14">
        <f t="shared" si="17"/>
        <v>6152.356319704294</v>
      </c>
      <c r="AW14">
        <v>11</v>
      </c>
      <c r="AX14">
        <f>(R14*SUMPRODUCT(K15:$K$23, X15:$X$23)-$AZ$3*SUMPRODUCT(K14:$K$22, W15:$W$23))/Z14</f>
        <v>35883.023040543805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24173.942251009161</v>
      </c>
      <c r="P15">
        <f t="shared" si="30"/>
        <v>1208.6971125504581</v>
      </c>
      <c r="Q15" s="5">
        <f t="shared" si="31"/>
        <v>50</v>
      </c>
      <c r="R15">
        <f t="shared" si="0"/>
        <v>1000000</v>
      </c>
      <c r="S15">
        <f t="shared" si="1"/>
        <v>34753.670618613673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30067.816559393184</v>
      </c>
      <c r="AC15">
        <f t="shared" si="2"/>
        <v>28433.382712744566</v>
      </c>
      <c r="AE15">
        <f t="shared" si="3"/>
        <v>19777.679291539182</v>
      </c>
      <c r="AF15">
        <f t="shared" si="4"/>
        <v>-988.8839645769591</v>
      </c>
      <c r="AG15">
        <f t="shared" si="5"/>
        <v>-40.907021052210766</v>
      </c>
      <c r="AH15">
        <f t="shared" si="6"/>
        <v>-11420.075020057526</v>
      </c>
      <c r="AI15">
        <f t="shared" si="7"/>
        <v>7327.8132858524859</v>
      </c>
      <c r="AJ15">
        <f t="shared" si="8"/>
        <v>1634.4338466486188</v>
      </c>
      <c r="AK15">
        <f t="shared" si="32"/>
        <v>2535.6581569018454</v>
      </c>
      <c r="AL15">
        <f t="shared" si="9"/>
        <v>11497.90528940295</v>
      </c>
      <c r="AN15">
        <f t="shared" si="10"/>
        <v>9125.061562986788</v>
      </c>
      <c r="AO15">
        <f t="shared" si="11"/>
        <v>-456.25307814933939</v>
      </c>
      <c r="AP15">
        <f t="shared" si="12"/>
        <v>-18.873755608905398</v>
      </c>
      <c r="AQ15">
        <f t="shared" si="13"/>
        <v>-5269.0149372850165</v>
      </c>
      <c r="AR15">
        <f t="shared" si="14"/>
        <v>3380.919791943526</v>
      </c>
      <c r="AS15">
        <f t="shared" si="15"/>
        <v>754.09805424836873</v>
      </c>
      <c r="AT15">
        <f t="shared" si="16"/>
        <v>1169.9065620058525</v>
      </c>
      <c r="AU15">
        <f t="shared" si="17"/>
        <v>5304.9244081977477</v>
      </c>
      <c r="AW15">
        <v>12</v>
      </c>
      <c r="AX15">
        <f>(R15*SUMPRODUCT(K16:$K$23, X16:$X$23)-$AZ$3*SUMPRODUCT(K15:$K$22, W16:$W$23))/Z15</f>
        <v>34753.670618613673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24173.942251009161</v>
      </c>
      <c r="P16">
        <f t="shared" si="30"/>
        <v>1208.6971125504581</v>
      </c>
      <c r="Q16" s="5">
        <f t="shared" si="31"/>
        <v>50</v>
      </c>
      <c r="R16">
        <f t="shared" si="0"/>
        <v>1000000</v>
      </c>
      <c r="S16">
        <f t="shared" si="1"/>
        <v>32923.907636296979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28433.382712744566</v>
      </c>
      <c r="AC16">
        <f t="shared" si="2"/>
        <v>26248.682354593184</v>
      </c>
      <c r="AE16">
        <f t="shared" si="3"/>
        <v>19272.74667437945</v>
      </c>
      <c r="AF16">
        <f t="shared" si="4"/>
        <v>-963.63733371897263</v>
      </c>
      <c r="AG16">
        <f t="shared" si="5"/>
        <v>-39.862647296542818</v>
      </c>
      <c r="AH16">
        <f t="shared" si="6"/>
        <v>-12706.070902916872</v>
      </c>
      <c r="AI16">
        <f t="shared" si="7"/>
        <v>5563.1757904470614</v>
      </c>
      <c r="AJ16">
        <f t="shared" si="8"/>
        <v>2184.7003581513818</v>
      </c>
      <c r="AK16">
        <f t="shared" si="32"/>
        <v>2556.8143153212563</v>
      </c>
      <c r="AL16">
        <f t="shared" si="9"/>
        <v>10304.6904639197</v>
      </c>
      <c r="AN16">
        <f t="shared" si="10"/>
        <v>8430.9233296268012</v>
      </c>
      <c r="AO16">
        <f t="shared" si="11"/>
        <v>-421.54616648134009</v>
      </c>
      <c r="AP16">
        <f t="shared" si="12"/>
        <v>-17.438039774573479</v>
      </c>
      <c r="AQ16">
        <f t="shared" si="13"/>
        <v>-5558.3104688290796</v>
      </c>
      <c r="AR16">
        <f t="shared" si="14"/>
        <v>2433.628654541807</v>
      </c>
      <c r="AS16">
        <f t="shared" si="15"/>
        <v>955.70400675001736</v>
      </c>
      <c r="AT16">
        <f t="shared" si="16"/>
        <v>1118.4864215136492</v>
      </c>
      <c r="AU16">
        <f t="shared" si="17"/>
        <v>4507.819082805474</v>
      </c>
      <c r="AW16">
        <v>13</v>
      </c>
      <c r="AX16">
        <f>(R16*SUMPRODUCT(K17:$K$23, X17:$X$23)-$AZ$3*SUMPRODUCT(K16:$K$22, W17:$W$23))/Z16</f>
        <v>32923.907636296979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24173.942251009161</v>
      </c>
      <c r="P17">
        <f t="shared" si="30"/>
        <v>1208.6971125504581</v>
      </c>
      <c r="Q17" s="5">
        <f t="shared" si="31"/>
        <v>50</v>
      </c>
      <c r="R17">
        <f t="shared" si="0"/>
        <v>1000000</v>
      </c>
      <c r="S17">
        <f t="shared" si="1"/>
        <v>30435.296948258369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26248.682354593184</v>
      </c>
      <c r="AC17">
        <f t="shared" si="2"/>
        <v>23595.782610345286</v>
      </c>
      <c r="AE17">
        <f t="shared" si="3"/>
        <v>18741.498962851223</v>
      </c>
      <c r="AF17">
        <f t="shared" si="4"/>
        <v>-937.07494814256108</v>
      </c>
      <c r="AG17">
        <f t="shared" si="5"/>
        <v>-38.763844904256032</v>
      </c>
      <c r="AH17">
        <f t="shared" si="6"/>
        <v>-14003.518386427064</v>
      </c>
      <c r="AI17">
        <f t="shared" si="7"/>
        <v>3762.1417833773394</v>
      </c>
      <c r="AJ17">
        <f t="shared" si="8"/>
        <v>2652.8997442478976</v>
      </c>
      <c r="AK17">
        <f t="shared" si="32"/>
        <v>2718.0766629859245</v>
      </c>
      <c r="AL17">
        <f t="shared" si="9"/>
        <v>9133.1181906111615</v>
      </c>
      <c r="AN17">
        <f t="shared" si="10"/>
        <v>7722.0753095521868</v>
      </c>
      <c r="AO17">
        <f t="shared" si="11"/>
        <v>-386.10376547760933</v>
      </c>
      <c r="AP17">
        <f t="shared" si="12"/>
        <v>-15.971899058437236</v>
      </c>
      <c r="AQ17">
        <f t="shared" si="13"/>
        <v>-5769.8812561915429</v>
      </c>
      <c r="AR17">
        <f t="shared" si="14"/>
        <v>1550.1183888245967</v>
      </c>
      <c r="AS17">
        <f t="shared" si="15"/>
        <v>1093.0764745328245</v>
      </c>
      <c r="AT17">
        <f t="shared" si="16"/>
        <v>1119.9313742362706</v>
      </c>
      <c r="AU17">
        <f t="shared" si="17"/>
        <v>3763.1262375936917</v>
      </c>
      <c r="AW17">
        <v>14</v>
      </c>
      <c r="AX17">
        <f>(R17*SUMPRODUCT(K18:$K$23, X18:$X$23)-$AZ$3*SUMPRODUCT(K17:$K$22, W18:$W$23))/Z17</f>
        <v>30435.296948258369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24173.942251009161</v>
      </c>
      <c r="P18">
        <f t="shared" si="30"/>
        <v>1208.6971125504581</v>
      </c>
      <c r="Q18" s="5">
        <f t="shared" si="31"/>
        <v>50</v>
      </c>
      <c r="R18">
        <f t="shared" si="0"/>
        <v>1000000</v>
      </c>
      <c r="S18">
        <f t="shared" si="1"/>
        <v>27305.082851248324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23595.782610345286</v>
      </c>
      <c r="AC18">
        <f t="shared" si="2"/>
        <v>20538.011806901275</v>
      </c>
      <c r="AE18">
        <f t="shared" si="3"/>
        <v>18182.867786020201</v>
      </c>
      <c r="AF18">
        <f t="shared" si="4"/>
        <v>-909.14338930100996</v>
      </c>
      <c r="AG18">
        <f t="shared" si="5"/>
        <v>-37.608404117994326</v>
      </c>
      <c r="AH18">
        <f t="shared" si="6"/>
        <v>-15356.046744382946</v>
      </c>
      <c r="AI18">
        <f t="shared" si="7"/>
        <v>1880.0692482182512</v>
      </c>
      <c r="AJ18">
        <f t="shared" si="8"/>
        <v>3057.7708034440111</v>
      </c>
      <c r="AK18">
        <f t="shared" si="32"/>
        <v>2864.9524411952193</v>
      </c>
      <c r="AL18">
        <f t="shared" si="9"/>
        <v>7802.7924928574812</v>
      </c>
      <c r="AN18">
        <f t="shared" si="10"/>
        <v>7001.1233006196017</v>
      </c>
      <c r="AO18">
        <f t="shared" si="11"/>
        <v>-350.05616503098008</v>
      </c>
      <c r="AP18">
        <f t="shared" si="12"/>
        <v>-14.480723143796155</v>
      </c>
      <c r="AQ18">
        <f t="shared" si="13"/>
        <v>-5912.6853878441207</v>
      </c>
      <c r="AR18">
        <f t="shared" si="14"/>
        <v>723.901024600705</v>
      </c>
      <c r="AS18">
        <f t="shared" si="15"/>
        <v>1177.3627060306451</v>
      </c>
      <c r="AT18">
        <f t="shared" si="16"/>
        <v>1103.1200098501654</v>
      </c>
      <c r="AU18">
        <f t="shared" si="17"/>
        <v>3004.3837404815154</v>
      </c>
      <c r="AW18">
        <v>15</v>
      </c>
      <c r="AX18">
        <f>(R18*SUMPRODUCT(K19:$K$23, X19:$X$23)-$AZ$3*SUMPRODUCT(K18:$K$22, W19:$W$23))/Z18</f>
        <v>27305.082851248324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24173.942251009161</v>
      </c>
      <c r="P19">
        <f t="shared" si="30"/>
        <v>1208.6971125504581</v>
      </c>
      <c r="Q19" s="5">
        <f t="shared" si="31"/>
        <v>50</v>
      </c>
      <c r="R19">
        <f t="shared" si="0"/>
        <v>1000000</v>
      </c>
      <c r="S19">
        <f t="shared" si="1"/>
        <v>23440.731487642719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20538.011806901275</v>
      </c>
      <c r="AC19">
        <f t="shared" si="2"/>
        <v>17058.539269294015</v>
      </c>
      <c r="AE19">
        <f t="shared" si="3"/>
        <v>17592.119230574193</v>
      </c>
      <c r="AF19">
        <f t="shared" si="4"/>
        <v>-879.60596152870971</v>
      </c>
      <c r="AG19">
        <f t="shared" si="5"/>
        <v>-36.386533582125594</v>
      </c>
      <c r="AH19">
        <f t="shared" si="6"/>
        <v>-16915.729893775784</v>
      </c>
      <c r="AI19">
        <f t="shared" si="7"/>
        <v>-239.60315831242406</v>
      </c>
      <c r="AJ19">
        <f t="shared" si="8"/>
        <v>3479.4725376072602</v>
      </c>
      <c r="AK19">
        <f t="shared" si="32"/>
        <v>2734.1885405744924</v>
      </c>
      <c r="AL19">
        <f t="shared" si="9"/>
        <v>5974.0579198693285</v>
      </c>
      <c r="AN19">
        <f t="shared" si="10"/>
        <v>6310.4730206580934</v>
      </c>
      <c r="AO19">
        <f t="shared" si="11"/>
        <v>-315.5236510329047</v>
      </c>
      <c r="AP19">
        <f t="shared" si="12"/>
        <v>-13.052221592848923</v>
      </c>
      <c r="AQ19">
        <f t="shared" si="13"/>
        <v>-6067.8452504967236</v>
      </c>
      <c r="AR19">
        <f t="shared" si="14"/>
        <v>-85.948102464382359</v>
      </c>
      <c r="AS19">
        <f t="shared" si="15"/>
        <v>1248.1223715520889</v>
      </c>
      <c r="AT19">
        <f t="shared" si="16"/>
        <v>980.78138242158241</v>
      </c>
      <c r="AU19">
        <f t="shared" si="17"/>
        <v>2142.9556515092891</v>
      </c>
      <c r="AW19">
        <v>16</v>
      </c>
      <c r="AX19">
        <f>(R19*SUMPRODUCT(K20:$K$23, X20:$X$23)-$AZ$3*SUMPRODUCT(K19:$K$22, W20:$W$23))/Z19</f>
        <v>23440.731487642719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24173.942251009161</v>
      </c>
      <c r="P20">
        <f t="shared" si="30"/>
        <v>1208.6971125504581</v>
      </c>
      <c r="Q20" s="5">
        <f t="shared" si="31"/>
        <v>50</v>
      </c>
      <c r="R20">
        <f t="shared" si="0"/>
        <v>1000000</v>
      </c>
      <c r="S20">
        <f t="shared" si="1"/>
        <v>18682.51045073822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17058.539269294015</v>
      </c>
      <c r="AC20">
        <f t="shared" si="2"/>
        <v>13115.240754573277</v>
      </c>
      <c r="AE20">
        <f t="shared" si="3"/>
        <v>16970.260685528396</v>
      </c>
      <c r="AF20">
        <f t="shared" si="4"/>
        <v>-848.51303427641983</v>
      </c>
      <c r="AG20">
        <f t="shared" si="5"/>
        <v>-35.100316922491118</v>
      </c>
      <c r="AH20">
        <f t="shared" si="6"/>
        <v>-18447.026476264538</v>
      </c>
      <c r="AI20">
        <f t="shared" si="7"/>
        <v>-2360.3791419350546</v>
      </c>
      <c r="AJ20">
        <f t="shared" si="8"/>
        <v>3943.2985147207382</v>
      </c>
      <c r="AK20">
        <f t="shared" si="32"/>
        <v>1801.6895797856475</v>
      </c>
      <c r="AL20">
        <f t="shared" si="9"/>
        <v>3384.6089525713314</v>
      </c>
      <c r="AN20">
        <f t="shared" si="10"/>
        <v>5773.8840965500867</v>
      </c>
      <c r="AO20">
        <f t="shared" si="11"/>
        <v>-288.69420482750439</v>
      </c>
      <c r="AP20">
        <f t="shared" si="12"/>
        <v>-11.942371741847468</v>
      </c>
      <c r="AQ20">
        <f t="shared" si="13"/>
        <v>-6276.3321538584732</v>
      </c>
      <c r="AR20">
        <f t="shared" si="14"/>
        <v>-803.0846338777385</v>
      </c>
      <c r="AS20">
        <f t="shared" si="15"/>
        <v>1341.6499017903407</v>
      </c>
      <c r="AT20">
        <f t="shared" si="16"/>
        <v>612.99864536055316</v>
      </c>
      <c r="AU20">
        <f t="shared" si="17"/>
        <v>1151.5639132731553</v>
      </c>
      <c r="AW20">
        <v>17</v>
      </c>
      <c r="AX20">
        <f>(R20*SUMPRODUCT(K21:$K$23, X21:$X$23)-$AZ$3*SUMPRODUCT(K20:$K$22, W21:$W$23))/Z20</f>
        <v>18682.51045073822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24173.942251009161</v>
      </c>
      <c r="P21">
        <f t="shared" si="30"/>
        <v>1208.6971125504581</v>
      </c>
      <c r="Q21" s="5">
        <f t="shared" si="31"/>
        <v>50</v>
      </c>
      <c r="R21">
        <f t="shared" si="0"/>
        <v>1000000</v>
      </c>
      <c r="S21">
        <f t="shared" si="1"/>
        <v>13097.91667382452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13115.240754573277</v>
      </c>
      <c r="AC21">
        <f t="shared" si="2"/>
        <v>8843.6000076557284</v>
      </c>
      <c r="AE21">
        <f t="shared" si="3"/>
        <v>16322.036641394345</v>
      </c>
      <c r="AF21">
        <f t="shared" si="4"/>
        <v>-816.10183206971726</v>
      </c>
      <c r="AG21">
        <f t="shared" si="5"/>
        <v>-33.759567371997356</v>
      </c>
      <c r="AH21">
        <f t="shared" si="6"/>
        <v>-19794.927625376957</v>
      </c>
      <c r="AI21">
        <f t="shared" si="7"/>
        <v>-4322.7523834243257</v>
      </c>
      <c r="AJ21">
        <f t="shared" si="8"/>
        <v>4271.6407469175483</v>
      </c>
      <c r="AK21">
        <f t="shared" si="32"/>
        <v>1468.2663064279625</v>
      </c>
      <c r="AL21">
        <f t="shared" si="9"/>
        <v>1417.1546699211851</v>
      </c>
      <c r="AN21">
        <f t="shared" si="10"/>
        <v>5282.3507126769427</v>
      </c>
      <c r="AO21">
        <f t="shared" si="11"/>
        <v>-264.11753563384718</v>
      </c>
      <c r="AP21">
        <f t="shared" si="12"/>
        <v>-10.925712194204539</v>
      </c>
      <c r="AQ21">
        <f t="shared" si="13"/>
        <v>-6406.2930592934817</v>
      </c>
      <c r="AR21">
        <f t="shared" si="14"/>
        <v>-1398.9855944445897</v>
      </c>
      <c r="AS21">
        <f t="shared" si="15"/>
        <v>1382.4441789668826</v>
      </c>
      <c r="AT21">
        <f t="shared" si="16"/>
        <v>475.17952205116029</v>
      </c>
      <c r="AU21">
        <f t="shared" si="17"/>
        <v>458.63810657345334</v>
      </c>
      <c r="AW21">
        <v>18</v>
      </c>
      <c r="AX21">
        <f>(R21*SUMPRODUCT(K22:$K$23, X22:$X$23)-$AZ$3*SUMPRODUCT(K21:$K$22, W22:$W$23))/Z21</f>
        <v>13097.91667382452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24173.942251009161</v>
      </c>
      <c r="P22">
        <f t="shared" si="30"/>
        <v>1208.6971125504581</v>
      </c>
      <c r="Q22" s="5">
        <f t="shared" si="31"/>
        <v>50</v>
      </c>
      <c r="R22">
        <f t="shared" si="0"/>
        <v>1000000</v>
      </c>
      <c r="S22">
        <f t="shared" si="1"/>
        <v>6794.6657894094114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8843.6000076557284</v>
      </c>
      <c r="AC22">
        <f t="shared" si="2"/>
        <v>4398.0839587669452</v>
      </c>
      <c r="AE22">
        <f t="shared" si="3"/>
        <v>15647.425632035844</v>
      </c>
      <c r="AF22">
        <f t="shared" si="4"/>
        <v>-782.37128160179225</v>
      </c>
      <c r="AG22">
        <f t="shared" si="5"/>
        <v>-32.364240531315552</v>
      </c>
      <c r="AH22">
        <f t="shared" si="6"/>
        <v>-21154.623339236565</v>
      </c>
      <c r="AI22">
        <f t="shared" si="7"/>
        <v>-6321.9332293338284</v>
      </c>
      <c r="AJ22">
        <f t="shared" si="8"/>
        <v>4445.5160488887832</v>
      </c>
      <c r="AK22">
        <f t="shared" si="32"/>
        <v>1659.6058050662848</v>
      </c>
      <c r="AL22">
        <f t="shared" si="9"/>
        <v>-216.81137537876043</v>
      </c>
      <c r="AN22">
        <f t="shared" si="10"/>
        <v>4732.7329769941371</v>
      </c>
      <c r="AO22">
        <f t="shared" si="11"/>
        <v>-236.63664884970689</v>
      </c>
      <c r="AP22">
        <f t="shared" si="12"/>
        <v>-9.7889142942677587</v>
      </c>
      <c r="AQ22">
        <f t="shared" si="13"/>
        <v>-6398.4444373082788</v>
      </c>
      <c r="AR22">
        <f t="shared" si="14"/>
        <v>-1912.1370234581161</v>
      </c>
      <c r="AS22">
        <f t="shared" si="15"/>
        <v>1344.5943696487307</v>
      </c>
      <c r="AT22">
        <f t="shared" si="16"/>
        <v>501.965710344532</v>
      </c>
      <c r="AU22">
        <f t="shared" si="17"/>
        <v>-65.576943464853514</v>
      </c>
      <c r="AW22">
        <v>19</v>
      </c>
      <c r="AX22">
        <f>(R22*SUMPRODUCT(K23:$K$23, X23:$X$23)-$AZ$3*SUMPRODUCT(K22:$K$22, W23:$W$23))/Z22</f>
        <v>6794.6657894094114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24173.942251009161</v>
      </c>
      <c r="P23">
        <f t="shared" si="30"/>
        <v>1208.6971125504581</v>
      </c>
      <c r="Q23" s="5">
        <f t="shared" si="31"/>
        <v>50</v>
      </c>
      <c r="R23">
        <f t="shared" si="0"/>
        <v>1000000</v>
      </c>
      <c r="S23">
        <f t="shared" si="1"/>
        <v>7112.3352564583147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4398.0839587669452</v>
      </c>
      <c r="AC23">
        <f t="shared" si="2"/>
        <v>4398.0839587669452</v>
      </c>
      <c r="AE23">
        <f t="shared" si="3"/>
        <v>14948.53993809973</v>
      </c>
      <c r="AF23">
        <f t="shared" si="4"/>
        <v>-747.42699690498648</v>
      </c>
      <c r="AG23">
        <f t="shared" si="5"/>
        <v>-30.918705320965366</v>
      </c>
      <c r="AH23">
        <f t="shared" si="6"/>
        <v>-22437.85610074061</v>
      </c>
      <c r="AI23">
        <f t="shared" si="7"/>
        <v>-8267.6618648668318</v>
      </c>
      <c r="AJ23">
        <f t="shared" si="8"/>
        <v>0</v>
      </c>
      <c r="AK23">
        <f t="shared" si="32"/>
        <v>1932.4565579060195</v>
      </c>
      <c r="AL23">
        <f t="shared" si="9"/>
        <v>-6335.2053069608119</v>
      </c>
      <c r="AN23">
        <f t="shared" si="10"/>
        <v>4095.7944073960912</v>
      </c>
      <c r="AO23">
        <f t="shared" si="11"/>
        <v>-204.78972036980457</v>
      </c>
      <c r="AP23">
        <f t="shared" si="12"/>
        <v>-8.4715069740540745</v>
      </c>
      <c r="AQ23">
        <f t="shared" si="13"/>
        <v>-6147.8141619130038</v>
      </c>
      <c r="AR23">
        <f t="shared" si="14"/>
        <v>-2265.2809818607711</v>
      </c>
      <c r="AS23">
        <f t="shared" si="15"/>
        <v>0</v>
      </c>
      <c r="AT23">
        <f t="shared" si="16"/>
        <v>529.4794538585237</v>
      </c>
      <c r="AU23">
        <f t="shared" si="17"/>
        <v>-1735.8015280022473</v>
      </c>
      <c r="AW23">
        <v>20</v>
      </c>
      <c r="AX23">
        <f>(R23*SUMPRODUCT(K$23:$K24, X$23:$X24)-$AZ$3*SUMPRODUCT(K$22:$K23, W$23:$W24))/Z23</f>
        <v>7112.3352564583147</v>
      </c>
    </row>
    <row r="25" spans="5:50" x14ac:dyDescent="0.25">
      <c r="AN25" s="6">
        <f t="shared" ref="AN25:AU25" si="33">SUM(AN3:AN23)</f>
        <v>223065.84702973845</v>
      </c>
      <c r="AO25" s="6">
        <f t="shared" si="33"/>
        <v>-29283.74903974379</v>
      </c>
      <c r="AP25" s="6">
        <f t="shared" si="33"/>
        <v>-2931.2848481433989</v>
      </c>
      <c r="AQ25" s="6">
        <f t="shared" si="33"/>
        <v>-89238.451024794689</v>
      </c>
      <c r="AR25" s="6">
        <f t="shared" si="33"/>
        <v>101612.36211705662</v>
      </c>
      <c r="AS25" s="6">
        <f t="shared" si="33"/>
        <v>-14518.441363515252</v>
      </c>
      <c r="AT25" s="6">
        <f t="shared" si="33"/>
        <v>26509.501089184148</v>
      </c>
      <c r="AU25" s="7">
        <f t="shared" si="33"/>
        <v>113603.42184272548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79038.852034406154</v>
      </c>
      <c r="K3">
        <v>1</v>
      </c>
      <c r="L3" s="2">
        <v>0</v>
      </c>
      <c r="O3">
        <f>$C$3</f>
        <v>79038.852034406154</v>
      </c>
      <c r="P3">
        <f>O3*B5</f>
        <v>63231.081627524924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79038.852034406154</v>
      </c>
      <c r="AF3">
        <f t="shared" ref="AF3:AF23" si="4">-$Z3*P3</f>
        <v>-63231.081627524924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13287.862202881231</v>
      </c>
      <c r="AJ3">
        <f t="shared" ref="AJ3:AJ23" si="8">AB3-AC3</f>
        <v>0</v>
      </c>
      <c r="AL3">
        <f t="shared" ref="AL3:AL23" si="9">SUM(AI3:AK3)</f>
        <v>13287.862202881231</v>
      </c>
      <c r="AN3">
        <f t="shared" ref="AN3:AN23" si="10">AE3*$K3</f>
        <v>79038.852034406154</v>
      </c>
      <c r="AO3">
        <f t="shared" ref="AO3:AO23" si="11">AF3*$K3</f>
        <v>-63231.081627524924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13287.862202881231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13287.862202881231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27790.648337408882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17088.529528847819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16715.921815221052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-16715.921815221052</v>
      </c>
      <c r="AK4">
        <f>H4*SUM(AB4, AE4:AF4)</f>
        <v>0</v>
      </c>
      <c r="AL4">
        <f t="shared" si="9"/>
        <v>-28520.472815221052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-11074.726522187821</v>
      </c>
      <c r="AR4">
        <f t="shared" si="14"/>
        <v>-11074.726522187821</v>
      </c>
      <c r="AS4">
        <f t="shared" si="15"/>
        <v>-15682.448461601511</v>
      </c>
      <c r="AT4">
        <f t="shared" si="16"/>
        <v>0</v>
      </c>
      <c r="AU4">
        <f t="shared" si="17"/>
        <v>-26757.174983789333</v>
      </c>
      <c r="AW4">
        <v>1</v>
      </c>
      <c r="AX4">
        <f>(R4*SUMPRODUCT(K5:$K$23, X5:$X$23)-$AZ$3*SUMPRODUCT(K4:$K$22, W5:$W$23))/Z4</f>
        <v>17088.529528847819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79038.852034406154</v>
      </c>
      <c r="P5">
        <f t="shared" ref="P5:P23" si="30">O5*$C$5</f>
        <v>3951.9426017203077</v>
      </c>
      <c r="Q5" s="5">
        <f t="shared" ref="Q5:Q23" si="31">$C$8</f>
        <v>50</v>
      </c>
      <c r="R5">
        <f t="shared" si="0"/>
        <v>1000000</v>
      </c>
      <c r="S5">
        <f t="shared" si="1"/>
        <v>32151.420568352365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16715.921815221052</v>
      </c>
      <c r="AC5">
        <f t="shared" si="2"/>
        <v>30707.240208333969</v>
      </c>
      <c r="AE5">
        <f t="shared" si="3"/>
        <v>75488.577870195601</v>
      </c>
      <c r="AF5">
        <f t="shared" si="4"/>
        <v>-3774.4288935097798</v>
      </c>
      <c r="AG5">
        <f t="shared" si="5"/>
        <v>-47.754095566402519</v>
      </c>
      <c r="AH5">
        <f t="shared" si="6"/>
        <v>-13331.583181949647</v>
      </c>
      <c r="AI5">
        <f t="shared" si="7"/>
        <v>58334.811699169768</v>
      </c>
      <c r="AJ5">
        <f t="shared" si="8"/>
        <v>-13991.318393112917</v>
      </c>
      <c r="AK5">
        <f>H5*SUM(AB5, AE5:AF5)</f>
        <v>7640.3581164207535</v>
      </c>
      <c r="AL5">
        <f t="shared" si="9"/>
        <v>51983.851422477601</v>
      </c>
      <c r="AN5">
        <f t="shared" si="10"/>
        <v>65189.105915558292</v>
      </c>
      <c r="AO5">
        <f t="shared" si="11"/>
        <v>-3259.4552957779142</v>
      </c>
      <c r="AP5">
        <f t="shared" si="12"/>
        <v>-41.238646714644226</v>
      </c>
      <c r="AQ5">
        <f t="shared" si="13"/>
        <v>-11512.655458479885</v>
      </c>
      <c r="AR5">
        <f t="shared" si="14"/>
        <v>50375.756514585846</v>
      </c>
      <c r="AS5">
        <f t="shared" si="15"/>
        <v>-12082.378054535384</v>
      </c>
      <c r="AT5">
        <f t="shared" si="16"/>
        <v>6597.9268458413389</v>
      </c>
      <c r="AU5">
        <f t="shared" si="17"/>
        <v>44891.305305891801</v>
      </c>
      <c r="AW5">
        <v>2</v>
      </c>
      <c r="AX5">
        <f>(R5*SUMPRODUCT(K6:$K$23, X6:$X$23)-$AZ$3*SUMPRODUCT(K5:$K$22, W6:$W$23))/Z5</f>
        <v>32151.420568352365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79038.852034406154</v>
      </c>
      <c r="P6">
        <f t="shared" si="30"/>
        <v>3951.9426017203077</v>
      </c>
      <c r="Q6" s="5">
        <f t="shared" si="31"/>
        <v>50</v>
      </c>
      <c r="R6">
        <f t="shared" si="0"/>
        <v>1000000</v>
      </c>
      <c r="S6">
        <f t="shared" si="1"/>
        <v>45209.085430155443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30707.240208333969</v>
      </c>
      <c r="AC6">
        <f t="shared" si="2"/>
        <v>42076.017207376135</v>
      </c>
      <c r="AE6">
        <f t="shared" si="3"/>
        <v>73561.322168058177</v>
      </c>
      <c r="AF6">
        <f t="shared" si="4"/>
        <v>-3678.0661084029089</v>
      </c>
      <c r="AG6">
        <f t="shared" si="5"/>
        <v>-46.534913067839362</v>
      </c>
      <c r="AH6">
        <f t="shared" si="6"/>
        <v>-14832.830857982673</v>
      </c>
      <c r="AI6">
        <f t="shared" si="7"/>
        <v>55003.890288604758</v>
      </c>
      <c r="AJ6">
        <f t="shared" si="8"/>
        <v>-11368.776999042166</v>
      </c>
      <c r="AK6">
        <f>H6*SUM(AB6, AE6:AF6)</f>
        <v>10944.245993957229</v>
      </c>
      <c r="AL6">
        <f t="shared" si="9"/>
        <v>54579.359283519821</v>
      </c>
      <c r="AN6">
        <f t="shared" si="10"/>
        <v>57291.486418287117</v>
      </c>
      <c r="AO6">
        <f t="shared" si="11"/>
        <v>-2864.5743209143557</v>
      </c>
      <c r="AP6">
        <f t="shared" si="12"/>
        <v>-36.242610402127134</v>
      </c>
      <c r="AQ6">
        <f t="shared" si="13"/>
        <v>-11552.197576104234</v>
      </c>
      <c r="AR6">
        <f t="shared" si="14"/>
        <v>42838.471910866399</v>
      </c>
      <c r="AS6">
        <f t="shared" si="15"/>
        <v>-8854.301606285997</v>
      </c>
      <c r="AT6">
        <f t="shared" si="16"/>
        <v>8523.6657286926147</v>
      </c>
      <c r="AU6">
        <f t="shared" si="17"/>
        <v>42507.836033273023</v>
      </c>
      <c r="AW6">
        <v>3</v>
      </c>
      <c r="AX6">
        <f>(R6*SUMPRODUCT(K7:$K$23, X7:$X$23)-$AZ$3*SUMPRODUCT(K6:$K$22, W7:$W$23))/Z6</f>
        <v>45209.085430155443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79038.852034406154</v>
      </c>
      <c r="P7">
        <f t="shared" si="30"/>
        <v>3951.9426017203077</v>
      </c>
      <c r="Q7" s="5">
        <f t="shared" si="31"/>
        <v>50</v>
      </c>
      <c r="R7">
        <f t="shared" si="0"/>
        <v>1000000</v>
      </c>
      <c r="S7">
        <f t="shared" si="1"/>
        <v>56013.852520724984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42076.017207376135</v>
      </c>
      <c r="AC7">
        <f t="shared" si="2"/>
        <v>50694.991720558202</v>
      </c>
      <c r="AE7">
        <f t="shared" si="3"/>
        <v>71533.62550815643</v>
      </c>
      <c r="AF7">
        <f t="shared" si="4"/>
        <v>-3576.6812754078214</v>
      </c>
      <c r="AG7">
        <f t="shared" si="5"/>
        <v>-45.252191591179333</v>
      </c>
      <c r="AH7">
        <f t="shared" si="6"/>
        <v>-16347.446919632697</v>
      </c>
      <c r="AI7">
        <f t="shared" si="7"/>
        <v>51564.245121524727</v>
      </c>
      <c r="AJ7">
        <f t="shared" si="8"/>
        <v>-8618.9745131820673</v>
      </c>
      <c r="AK7">
        <f>H7*SUM(AB7, AE7:AF7)</f>
        <v>11520.45106278106</v>
      </c>
      <c r="AL7">
        <f t="shared" si="9"/>
        <v>54465.72167112372</v>
      </c>
      <c r="AN7">
        <f t="shared" si="10"/>
        <v>50432.02959637469</v>
      </c>
      <c r="AO7">
        <f t="shared" si="11"/>
        <v>-2521.6014798187343</v>
      </c>
      <c r="AP7">
        <f t="shared" si="12"/>
        <v>-31.90331608967529</v>
      </c>
      <c r="AQ7">
        <f t="shared" si="13"/>
        <v>-11525.138297122608</v>
      </c>
      <c r="AR7">
        <f t="shared" si="14"/>
        <v>36353.386503343667</v>
      </c>
      <c r="AS7">
        <f t="shared" si="15"/>
        <v>-6076.4762676489081</v>
      </c>
      <c r="AT7">
        <f t="shared" si="16"/>
        <v>8122.050641701554</v>
      </c>
      <c r="AU7">
        <f t="shared" si="17"/>
        <v>38398.960877396312</v>
      </c>
      <c r="AW7">
        <v>4</v>
      </c>
      <c r="AX7">
        <f>(R7*SUMPRODUCT(K8:$K$23, X8:$X$23)-$AZ$3*SUMPRODUCT(K7:$K$22, W8:$W$23))/Z7</f>
        <v>56013.852520724984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79038.852034406154</v>
      </c>
      <c r="P8">
        <f t="shared" si="30"/>
        <v>3951.9426017203077</v>
      </c>
      <c r="Q8" s="5">
        <f t="shared" si="31"/>
        <v>50</v>
      </c>
      <c r="R8">
        <f t="shared" si="0"/>
        <v>1000000</v>
      </c>
      <c r="S8">
        <f t="shared" si="1"/>
        <v>64509.098692868691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50694.991720558202</v>
      </c>
      <c r="AC8">
        <f t="shared" si="2"/>
        <v>56643.312705975579</v>
      </c>
      <c r="AE8">
        <f t="shared" si="3"/>
        <v>69401.410071183098</v>
      </c>
      <c r="AF8">
        <f t="shared" si="4"/>
        <v>-3470.070503559155</v>
      </c>
      <c r="AG8">
        <f t="shared" si="5"/>
        <v>-43.903351506783139</v>
      </c>
      <c r="AH8">
        <f t="shared" si="6"/>
        <v>-17926.36336968801</v>
      </c>
      <c r="AI8">
        <f t="shared" si="7"/>
        <v>47961.072846429146</v>
      </c>
      <c r="AJ8">
        <f t="shared" si="8"/>
        <v>-5948.3209854173765</v>
      </c>
      <c r="AK8">
        <f t="shared" ref="AK8:AK23" si="32">H8*SUM(AB8:AB8, AE8:AF8)</f>
        <v>8455.4090183932076</v>
      </c>
      <c r="AL8">
        <f t="shared" si="9"/>
        <v>50468.160879404975</v>
      </c>
      <c r="AN8">
        <f t="shared" si="10"/>
        <v>45621.25236711077</v>
      </c>
      <c r="AO8">
        <f t="shared" si="11"/>
        <v>-2281.0626183555387</v>
      </c>
      <c r="AP8">
        <f t="shared" si="12"/>
        <v>-28.860017063033464</v>
      </c>
      <c r="AQ8">
        <f t="shared" si="13"/>
        <v>-11783.955779489905</v>
      </c>
      <c r="AR8">
        <f t="shared" si="14"/>
        <v>31527.373952202292</v>
      </c>
      <c r="AS8">
        <f t="shared" si="15"/>
        <v>-3910.1489805174083</v>
      </c>
      <c r="AT8">
        <f t="shared" si="16"/>
        <v>5558.191804743039</v>
      </c>
      <c r="AU8">
        <f t="shared" si="17"/>
        <v>33175.416776427919</v>
      </c>
      <c r="AW8">
        <v>5</v>
      </c>
      <c r="AX8">
        <f>(R8*SUMPRODUCT(K9:$K$23, X9:$X$23)-$AZ$3*SUMPRODUCT(K8:$K$22, W9:$W$23))/Z8</f>
        <v>64509.098692868691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79038.852034406154</v>
      </c>
      <c r="P9">
        <f t="shared" si="30"/>
        <v>3951.9426017203077</v>
      </c>
      <c r="Q9" s="5">
        <f t="shared" si="31"/>
        <v>50</v>
      </c>
      <c r="R9">
        <f t="shared" si="0"/>
        <v>1000000</v>
      </c>
      <c r="S9">
        <f t="shared" si="1"/>
        <v>71035.2569294555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56643.312705975579</v>
      </c>
      <c r="AC9">
        <f t="shared" si="2"/>
        <v>60347.238992285616</v>
      </c>
      <c r="AE9">
        <f t="shared" si="3"/>
        <v>67146.607185964458</v>
      </c>
      <c r="AF9">
        <f t="shared" si="4"/>
        <v>-3357.3303592982234</v>
      </c>
      <c r="AG9">
        <f t="shared" si="5"/>
        <v>-42.476962568190565</v>
      </c>
      <c r="AH9">
        <f t="shared" si="6"/>
        <v>-19747.108470494808</v>
      </c>
      <c r="AI9">
        <f t="shared" si="7"/>
        <v>43999.691393603236</v>
      </c>
      <c r="AJ9">
        <f t="shared" si="8"/>
        <v>-3703.9262863100375</v>
      </c>
      <c r="AK9">
        <f t="shared" si="32"/>
        <v>6286.5811736039032</v>
      </c>
      <c r="AL9">
        <f t="shared" si="9"/>
        <v>46582.346280897102</v>
      </c>
      <c r="AN9">
        <f t="shared" si="10"/>
        <v>41949.296750319583</v>
      </c>
      <c r="AO9">
        <f t="shared" si="11"/>
        <v>-2097.4648375159795</v>
      </c>
      <c r="AP9">
        <f t="shared" si="12"/>
        <v>-26.537136908351584</v>
      </c>
      <c r="AQ9">
        <f t="shared" si="13"/>
        <v>-12336.845417897608</v>
      </c>
      <c r="AR9">
        <f t="shared" si="14"/>
        <v>27488.449357997644</v>
      </c>
      <c r="AS9">
        <f t="shared" si="15"/>
        <v>-2313.997824125463</v>
      </c>
      <c r="AT9">
        <f t="shared" si="16"/>
        <v>3927.4904607779936</v>
      </c>
      <c r="AU9">
        <f t="shared" si="17"/>
        <v>29101.941994650177</v>
      </c>
      <c r="AW9">
        <v>6</v>
      </c>
      <c r="AX9">
        <f>(R9*SUMPRODUCT(K10:$K$23, X10:$X$23)-$AZ$3*SUMPRODUCT(K9:$K$22, W10:$W$23))/Z9</f>
        <v>71035.2569294555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79038.852034406154</v>
      </c>
      <c r="P10">
        <f t="shared" si="30"/>
        <v>3951.9426017203077</v>
      </c>
      <c r="Q10" s="5">
        <f t="shared" si="31"/>
        <v>50</v>
      </c>
      <c r="R10">
        <f t="shared" si="0"/>
        <v>1000000</v>
      </c>
      <c r="S10">
        <f t="shared" si="1"/>
        <v>76038.650645021073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60347.238992285616</v>
      </c>
      <c r="AC10">
        <f t="shared" si="2"/>
        <v>62314.369442400159</v>
      </c>
      <c r="AE10">
        <f t="shared" si="3"/>
        <v>64773.061912529971</v>
      </c>
      <c r="AF10">
        <f t="shared" si="4"/>
        <v>-3238.6530956264983</v>
      </c>
      <c r="AG10">
        <f t="shared" si="5"/>
        <v>-40.975457161456376</v>
      </c>
      <c r="AH10">
        <f t="shared" si="6"/>
        <v>-21534.715621045842</v>
      </c>
      <c r="AI10">
        <f t="shared" si="7"/>
        <v>39958.717738696178</v>
      </c>
      <c r="AJ10">
        <f t="shared" si="8"/>
        <v>-1967.1304501145423</v>
      </c>
      <c r="AK10">
        <f t="shared" si="32"/>
        <v>6398.7865099824267</v>
      </c>
      <c r="AL10">
        <f t="shared" si="9"/>
        <v>44390.373798564062</v>
      </c>
      <c r="AN10">
        <f t="shared" si="10"/>
        <v>38447.927452999116</v>
      </c>
      <c r="AO10">
        <f t="shared" si="11"/>
        <v>-1922.3963726499558</v>
      </c>
      <c r="AP10">
        <f t="shared" si="12"/>
        <v>-24.322169707286783</v>
      </c>
      <c r="AQ10">
        <f t="shared" si="13"/>
        <v>-12782.554343918891</v>
      </c>
      <c r="AR10">
        <f t="shared" si="14"/>
        <v>23718.654566722984</v>
      </c>
      <c r="AS10">
        <f t="shared" si="15"/>
        <v>-1167.6472688403021</v>
      </c>
      <c r="AT10">
        <f t="shared" si="16"/>
        <v>3798.1851136705736</v>
      </c>
      <c r="AU10">
        <f t="shared" si="17"/>
        <v>26349.192411553257</v>
      </c>
      <c r="AW10">
        <v>7</v>
      </c>
      <c r="AX10">
        <f>(R10*SUMPRODUCT(K11:$K$23, X11:$X$23)-$AZ$3*SUMPRODUCT(K10:$K$22, W11:$W$23))/Z10</f>
        <v>76038.650645021073</v>
      </c>
    </row>
    <row r="11" spans="1:52" x14ac:dyDescent="0.25">
      <c r="A11" t="s">
        <v>33</v>
      </c>
      <c r="C11" s="24">
        <f>AU25</f>
        <v>329620.68190874311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79038.852034406154</v>
      </c>
      <c r="P11">
        <f t="shared" si="30"/>
        <v>3951.9426017203077</v>
      </c>
      <c r="Q11" s="5">
        <f t="shared" si="31"/>
        <v>50</v>
      </c>
      <c r="R11">
        <f t="shared" si="0"/>
        <v>1000000</v>
      </c>
      <c r="S11">
        <f t="shared" si="1"/>
        <v>79659.640040222177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62314.369442400159</v>
      </c>
      <c r="AC11">
        <f t="shared" si="2"/>
        <v>62788.192013779299</v>
      </c>
      <c r="AE11">
        <f t="shared" si="3"/>
        <v>62298.883293712948</v>
      </c>
      <c r="AF11">
        <f t="shared" si="4"/>
        <v>-3114.9441646856476</v>
      </c>
      <c r="AG11">
        <f t="shared" si="5"/>
        <v>-39.410291072163986</v>
      </c>
      <c r="AH11">
        <f t="shared" si="6"/>
        <v>-23108.230353556519</v>
      </c>
      <c r="AI11">
        <f t="shared" si="7"/>
        <v>36036.29848439862</v>
      </c>
      <c r="AJ11">
        <f t="shared" si="8"/>
        <v>-473.82257137913984</v>
      </c>
      <c r="AK11">
        <f t="shared" si="32"/>
        <v>6257.1628914285147</v>
      </c>
      <c r="AL11">
        <f t="shared" si="9"/>
        <v>41819.638804447997</v>
      </c>
      <c r="AN11">
        <f t="shared" si="10"/>
        <v>35168.147459648048</v>
      </c>
      <c r="AO11">
        <f t="shared" si="11"/>
        <v>-1758.4073729824024</v>
      </c>
      <c r="AP11">
        <f t="shared" si="12"/>
        <v>-22.247379962160323</v>
      </c>
      <c r="AQ11">
        <f t="shared" si="13"/>
        <v>-13044.754731380612</v>
      </c>
      <c r="AR11">
        <f t="shared" si="14"/>
        <v>20342.737975322871</v>
      </c>
      <c r="AS11">
        <f t="shared" si="15"/>
        <v>-267.47609554107106</v>
      </c>
      <c r="AT11">
        <f t="shared" si="16"/>
        <v>3532.2114235553713</v>
      </c>
      <c r="AU11">
        <f t="shared" si="17"/>
        <v>23607.473303337174</v>
      </c>
      <c r="AW11">
        <v>8</v>
      </c>
      <c r="AX11">
        <f>(R11*SUMPRODUCT(K12:$K$23, X12:$X$23)-$AZ$3*SUMPRODUCT(K11:$K$22, W12:$W$23))/Z11</f>
        <v>79659.640040222177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79038.852034406154</v>
      </c>
      <c r="P12">
        <f t="shared" si="30"/>
        <v>3951.9426017203077</v>
      </c>
      <c r="Q12" s="5">
        <f t="shared" si="31"/>
        <v>50</v>
      </c>
      <c r="R12">
        <f t="shared" si="0"/>
        <v>1000000</v>
      </c>
      <c r="S12">
        <f t="shared" si="1"/>
        <v>81919.403772719423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62788.192013779299</v>
      </c>
      <c r="AC12">
        <f t="shared" si="2"/>
        <v>61900.615663627701</v>
      </c>
      <c r="AE12">
        <f t="shared" si="3"/>
        <v>59723.989396336627</v>
      </c>
      <c r="AF12">
        <f t="shared" si="4"/>
        <v>-2986.1994698168314</v>
      </c>
      <c r="AG12">
        <f t="shared" si="5"/>
        <v>-37.78141246936277</v>
      </c>
      <c r="AH12">
        <f t="shared" si="6"/>
        <v>-24695.513841591652</v>
      </c>
      <c r="AI12">
        <f t="shared" si="7"/>
        <v>32004.494672458779</v>
      </c>
      <c r="AJ12">
        <f t="shared" si="8"/>
        <v>887.57635015159758</v>
      </c>
      <c r="AK12">
        <f t="shared" si="32"/>
        <v>6203.3984627015234</v>
      </c>
      <c r="AL12">
        <f t="shared" si="9"/>
        <v>39095.4694853119</v>
      </c>
      <c r="AN12">
        <f t="shared" si="10"/>
        <v>32051.147610401127</v>
      </c>
      <c r="AO12">
        <f t="shared" si="11"/>
        <v>-1602.5573805200563</v>
      </c>
      <c r="AP12">
        <f t="shared" si="12"/>
        <v>-20.2755649819212</v>
      </c>
      <c r="AQ12">
        <f t="shared" si="13"/>
        <v>-13252.958609293919</v>
      </c>
      <c r="AR12">
        <f t="shared" si="14"/>
        <v>17175.356055605229</v>
      </c>
      <c r="AS12">
        <f t="shared" si="15"/>
        <v>476.32184155392133</v>
      </c>
      <c r="AT12">
        <f t="shared" si="16"/>
        <v>3329.0816943715022</v>
      </c>
      <c r="AU12">
        <f t="shared" si="17"/>
        <v>20980.759591530652</v>
      </c>
      <c r="AW12">
        <v>9</v>
      </c>
      <c r="AX12">
        <f>(R12*SUMPRODUCT(K13:$K$23, X13:$X$23)-$AZ$3*SUMPRODUCT(K12:$K$22, W13:$W$23))/Z12</f>
        <v>81919.403772719423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79038.852034406154</v>
      </c>
      <c r="P13">
        <f t="shared" si="30"/>
        <v>3951.9426017203077</v>
      </c>
      <c r="Q13" s="5">
        <f t="shared" si="31"/>
        <v>50</v>
      </c>
      <c r="R13">
        <f t="shared" si="0"/>
        <v>1000000</v>
      </c>
      <c r="S13">
        <f t="shared" si="1"/>
        <v>82845.215051321647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61900.615663627701</v>
      </c>
      <c r="AC13">
        <f t="shared" si="2"/>
        <v>59804.173856462643</v>
      </c>
      <c r="AE13">
        <f t="shared" si="3"/>
        <v>57056.442494024799</v>
      </c>
      <c r="AF13">
        <f t="shared" si="4"/>
        <v>-2852.8221247012402</v>
      </c>
      <c r="AG13">
        <f t="shared" si="5"/>
        <v>-36.09392154961192</v>
      </c>
      <c r="AH13">
        <f t="shared" si="6"/>
        <v>-26193.535901144463</v>
      </c>
      <c r="AI13">
        <f t="shared" si="7"/>
        <v>27973.990546629484</v>
      </c>
      <c r="AJ13">
        <f t="shared" si="8"/>
        <v>2096.441807165058</v>
      </c>
      <c r="AK13">
        <f t="shared" si="32"/>
        <v>6002.5890029035809</v>
      </c>
      <c r="AL13">
        <f t="shared" si="9"/>
        <v>36073.021356698126</v>
      </c>
      <c r="AN13">
        <f t="shared" si="10"/>
        <v>29114.382964594992</v>
      </c>
      <c r="AO13">
        <f t="shared" si="11"/>
        <v>-1455.7191482297499</v>
      </c>
      <c r="AP13">
        <f t="shared" si="12"/>
        <v>-18.417766842009108</v>
      </c>
      <c r="AQ13">
        <f t="shared" si="13"/>
        <v>-13365.863732262162</v>
      </c>
      <c r="AR13">
        <f t="shared" si="14"/>
        <v>14274.382317261072</v>
      </c>
      <c r="AS13">
        <f t="shared" si="15"/>
        <v>1069.7584176087237</v>
      </c>
      <c r="AT13">
        <f t="shared" si="16"/>
        <v>3062.9612953507058</v>
      </c>
      <c r="AU13">
        <f t="shared" si="17"/>
        <v>18407.102030220503</v>
      </c>
      <c r="AW13">
        <v>10</v>
      </c>
      <c r="AX13">
        <f>(R13*SUMPRODUCT(K14:$K$23, X14:$X$23)-$AZ$3*SUMPRODUCT(K13:$K$22, W14:$W$23))/Z13</f>
        <v>82845.215051321647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79038.852034406154</v>
      </c>
      <c r="P14">
        <f t="shared" si="30"/>
        <v>3951.9426017203077</v>
      </c>
      <c r="Q14" s="5">
        <f t="shared" si="31"/>
        <v>50</v>
      </c>
      <c r="R14">
        <f t="shared" si="0"/>
        <v>1000000</v>
      </c>
      <c r="S14">
        <f t="shared" si="1"/>
        <v>82386.968812881212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59804.173856462643</v>
      </c>
      <c r="AC14">
        <f t="shared" si="2"/>
        <v>56596.336537526768</v>
      </c>
      <c r="AE14">
        <f t="shared" si="3"/>
        <v>54296.322995435054</v>
      </c>
      <c r="AF14">
        <f t="shared" si="4"/>
        <v>-2714.8161497717529</v>
      </c>
      <c r="AG14">
        <f t="shared" si="5"/>
        <v>-34.347869179450818</v>
      </c>
      <c r="AH14">
        <f t="shared" si="6"/>
        <v>-27702.263093299603</v>
      </c>
      <c r="AI14">
        <f t="shared" si="7"/>
        <v>23844.895883184246</v>
      </c>
      <c r="AJ14">
        <f t="shared" si="8"/>
        <v>3207.8373189358754</v>
      </c>
      <c r="AK14">
        <f t="shared" si="32"/>
        <v>5725.2239880892739</v>
      </c>
      <c r="AL14">
        <f t="shared" si="9"/>
        <v>32777.957190209396</v>
      </c>
      <c r="AN14">
        <f t="shared" si="10"/>
        <v>26351.500378000866</v>
      </c>
      <c r="AO14">
        <f t="shared" si="11"/>
        <v>-1317.5750189000435</v>
      </c>
      <c r="AP14">
        <f t="shared" si="12"/>
        <v>-16.66996654160025</v>
      </c>
      <c r="AQ14">
        <f t="shared" si="13"/>
        <v>-13444.670948269153</v>
      </c>
      <c r="AR14">
        <f t="shared" si="14"/>
        <v>11572.584444290071</v>
      </c>
      <c r="AS14">
        <f t="shared" si="15"/>
        <v>1556.8517656271301</v>
      </c>
      <c r="AT14">
        <f t="shared" si="16"/>
        <v>2778.6088221656987</v>
      </c>
      <c r="AU14">
        <f t="shared" si="17"/>
        <v>15908.0450320829</v>
      </c>
      <c r="AW14">
        <v>11</v>
      </c>
      <c r="AX14">
        <f>(R14*SUMPRODUCT(K15:$K$23, X15:$X$23)-$AZ$3*SUMPRODUCT(K14:$K$22, W15:$W$23))/Z14</f>
        <v>82386.968812881212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79038.852034406154</v>
      </c>
      <c r="P15">
        <f t="shared" si="30"/>
        <v>3951.9426017203077</v>
      </c>
      <c r="Q15" s="5">
        <f t="shared" si="31"/>
        <v>50</v>
      </c>
      <c r="R15">
        <f t="shared" si="0"/>
        <v>1000000</v>
      </c>
      <c r="S15">
        <f t="shared" si="1"/>
        <v>80428.977684111189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56596.336537526768</v>
      </c>
      <c r="AC15">
        <f t="shared" si="2"/>
        <v>52341.979776514709</v>
      </c>
      <c r="AE15">
        <f t="shared" si="3"/>
        <v>51437.306725348353</v>
      </c>
      <c r="AF15">
        <f t="shared" si="4"/>
        <v>-2571.8653362674177</v>
      </c>
      <c r="AG15">
        <f t="shared" si="5"/>
        <v>-32.539254683859362</v>
      </c>
      <c r="AH15">
        <f t="shared" si="6"/>
        <v>-29302.716075938981</v>
      </c>
      <c r="AI15">
        <f t="shared" si="7"/>
        <v>19530.186058458094</v>
      </c>
      <c r="AJ15">
        <f t="shared" si="8"/>
        <v>4254.356761012059</v>
      </c>
      <c r="AK15">
        <f t="shared" si="32"/>
        <v>5473.4662743909394</v>
      </c>
      <c r="AL15">
        <f t="shared" si="9"/>
        <v>29258.009093861092</v>
      </c>
      <c r="AN15">
        <f t="shared" si="10"/>
        <v>23732.237922567194</v>
      </c>
      <c r="AO15">
        <f t="shared" si="11"/>
        <v>-1186.6118961283598</v>
      </c>
      <c r="AP15">
        <f t="shared" si="12"/>
        <v>-15.013020376508244</v>
      </c>
      <c r="AQ15">
        <f t="shared" si="13"/>
        <v>-13519.740320091745</v>
      </c>
      <c r="AR15">
        <f t="shared" si="14"/>
        <v>9010.8726859705803</v>
      </c>
      <c r="AS15">
        <f t="shared" si="15"/>
        <v>1962.8828429709497</v>
      </c>
      <c r="AT15">
        <f t="shared" si="16"/>
        <v>2525.3578026273208</v>
      </c>
      <c r="AU15">
        <f t="shared" si="17"/>
        <v>13499.113331568851</v>
      </c>
      <c r="AW15">
        <v>12</v>
      </c>
      <c r="AX15">
        <f>(R15*SUMPRODUCT(K16:$K$23, X16:$X$23)-$AZ$3*SUMPRODUCT(K15:$K$22, W16:$W$23))/Z15</f>
        <v>80428.977684111189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79038.852034406154</v>
      </c>
      <c r="P16">
        <f t="shared" si="30"/>
        <v>3951.9426017203077</v>
      </c>
      <c r="Q16" s="5">
        <f t="shared" si="31"/>
        <v>50</v>
      </c>
      <c r="R16">
        <f t="shared" si="0"/>
        <v>1000000</v>
      </c>
      <c r="S16">
        <f t="shared" si="1"/>
        <v>76995.926847739291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52341.979776514709</v>
      </c>
      <c r="AC16">
        <f t="shared" si="2"/>
        <v>47240.032424246128</v>
      </c>
      <c r="AE16">
        <f t="shared" si="3"/>
        <v>48493.447455528207</v>
      </c>
      <c r="AF16">
        <f t="shared" si="4"/>
        <v>-2424.6723727764102</v>
      </c>
      <c r="AG16">
        <f t="shared" si="5"/>
        <v>-30.676968482803034</v>
      </c>
      <c r="AH16">
        <f t="shared" si="6"/>
        <v>-30737.873084354695</v>
      </c>
      <c r="AI16">
        <f t="shared" si="7"/>
        <v>15300.225029914298</v>
      </c>
      <c r="AJ16">
        <f t="shared" si="8"/>
        <v>5101.9473522685803</v>
      </c>
      <c r="AK16">
        <f t="shared" si="32"/>
        <v>5383.0682908018789</v>
      </c>
      <c r="AL16">
        <f t="shared" si="9"/>
        <v>25785.240672984757</v>
      </c>
      <c r="AN16">
        <f t="shared" si="10"/>
        <v>21213.610306534487</v>
      </c>
      <c r="AO16">
        <f t="shared" si="11"/>
        <v>-1060.6805153267244</v>
      </c>
      <c r="AP16">
        <f t="shared" si="12"/>
        <v>-13.419735839090917</v>
      </c>
      <c r="AQ16">
        <f t="shared" si="13"/>
        <v>-13446.378747586474</v>
      </c>
      <c r="AR16">
        <f t="shared" si="14"/>
        <v>6693.1313077821997</v>
      </c>
      <c r="AS16">
        <f t="shared" si="15"/>
        <v>2231.8628312564506</v>
      </c>
      <c r="AT16">
        <f t="shared" si="16"/>
        <v>2354.8400653357899</v>
      </c>
      <c r="AU16">
        <f t="shared" si="17"/>
        <v>11279.83420437444</v>
      </c>
      <c r="AW16">
        <v>13</v>
      </c>
      <c r="AX16">
        <f>(R16*SUMPRODUCT(K17:$K$23, X17:$X$23)-$AZ$3*SUMPRODUCT(K16:$K$22, W17:$W$23))/Z16</f>
        <v>76995.926847739291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79038.852034406154</v>
      </c>
      <c r="P17">
        <f t="shared" si="30"/>
        <v>3951.9426017203077</v>
      </c>
      <c r="Q17" s="5">
        <f t="shared" si="31"/>
        <v>50</v>
      </c>
      <c r="R17">
        <f t="shared" si="0"/>
        <v>1000000</v>
      </c>
      <c r="S17">
        <f t="shared" si="1"/>
        <v>72170.430375047144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47240.032424246128</v>
      </c>
      <c r="AC17">
        <f t="shared" si="2"/>
        <v>41529.964867080584</v>
      </c>
      <c r="AE17">
        <f t="shared" si="3"/>
        <v>45482.349641885783</v>
      </c>
      <c r="AF17">
        <f t="shared" si="4"/>
        <v>-2274.1174820942892</v>
      </c>
      <c r="AG17">
        <f t="shared" si="5"/>
        <v>-28.772147160036564</v>
      </c>
      <c r="AH17">
        <f t="shared" si="6"/>
        <v>-31961.032758768812</v>
      </c>
      <c r="AI17">
        <f t="shared" si="7"/>
        <v>11218.427253862643</v>
      </c>
      <c r="AJ17">
        <f t="shared" si="8"/>
        <v>5710.0675571655447</v>
      </c>
      <c r="AK17">
        <f t="shared" si="32"/>
        <v>5580.6579248351227</v>
      </c>
      <c r="AL17">
        <f t="shared" si="9"/>
        <v>22509.15273586331</v>
      </c>
      <c r="AN17">
        <f t="shared" si="10"/>
        <v>18740.130119058187</v>
      </c>
      <c r="AO17">
        <f t="shared" si="11"/>
        <v>-937.00650595290938</v>
      </c>
      <c r="AP17">
        <f t="shared" si="12"/>
        <v>-11.85501157766087</v>
      </c>
      <c r="AQ17">
        <f t="shared" si="13"/>
        <v>-13168.930746867523</v>
      </c>
      <c r="AR17">
        <f t="shared" si="14"/>
        <v>4622.3378546600916</v>
      </c>
      <c r="AS17">
        <f t="shared" si="15"/>
        <v>2352.7238555712029</v>
      </c>
      <c r="AT17">
        <f t="shared" si="16"/>
        <v>2299.4030977909538</v>
      </c>
      <c r="AU17">
        <f t="shared" si="17"/>
        <v>9274.4648080222487</v>
      </c>
      <c r="AW17">
        <v>14</v>
      </c>
      <c r="AX17">
        <f>(R17*SUMPRODUCT(K18:$K$23, X18:$X$23)-$AZ$3*SUMPRODUCT(K17:$K$22, W18:$W$23))/Z17</f>
        <v>72170.430375047144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79038.852034406154</v>
      </c>
      <c r="P18">
        <f t="shared" si="30"/>
        <v>3951.9426017203077</v>
      </c>
      <c r="Q18" s="5">
        <f t="shared" si="31"/>
        <v>50</v>
      </c>
      <c r="R18">
        <f t="shared" si="0"/>
        <v>1000000</v>
      </c>
      <c r="S18">
        <f t="shared" si="1"/>
        <v>65908.096599033626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41529.964867080584</v>
      </c>
      <c r="AC18">
        <f t="shared" si="2"/>
        <v>35363.710774278792</v>
      </c>
      <c r="AE18">
        <f t="shared" si="3"/>
        <v>42409.161355097291</v>
      </c>
      <c r="AF18">
        <f t="shared" si="4"/>
        <v>-2120.4580677548643</v>
      </c>
      <c r="AG18">
        <f t="shared" si="5"/>
        <v>-26.82804738651587</v>
      </c>
      <c r="AH18">
        <f t="shared" si="6"/>
        <v>-33127.566038406636</v>
      </c>
      <c r="AI18">
        <f t="shared" si="7"/>
        <v>7134.309201549273</v>
      </c>
      <c r="AJ18">
        <f t="shared" si="8"/>
        <v>6166.2540928017916</v>
      </c>
      <c r="AK18">
        <f t="shared" si="32"/>
        <v>5735.4886376250524</v>
      </c>
      <c r="AL18">
        <f t="shared" si="9"/>
        <v>19036.051931976115</v>
      </c>
      <c r="AN18">
        <f t="shared" si="10"/>
        <v>16329.204568664742</v>
      </c>
      <c r="AO18">
        <f t="shared" si="11"/>
        <v>-816.46022843323692</v>
      </c>
      <c r="AP18">
        <f t="shared" si="12"/>
        <v>-10.329859397221842</v>
      </c>
      <c r="AQ18">
        <f t="shared" si="13"/>
        <v>-12755.423248615467</v>
      </c>
      <c r="AR18">
        <f t="shared" si="14"/>
        <v>2746.9912322188156</v>
      </c>
      <c r="AS18">
        <f t="shared" si="15"/>
        <v>2374.2517250137612</v>
      </c>
      <c r="AT18">
        <f t="shared" si="16"/>
        <v>2208.3899863248512</v>
      </c>
      <c r="AU18">
        <f t="shared" si="17"/>
        <v>7329.6329435574271</v>
      </c>
      <c r="AW18">
        <v>15</v>
      </c>
      <c r="AX18">
        <f>(R18*SUMPRODUCT(K19:$K$23, X19:$X$23)-$AZ$3*SUMPRODUCT(K18:$K$22, W19:$W$23))/Z18</f>
        <v>65908.096599033626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79038.852034406154</v>
      </c>
      <c r="P19">
        <f t="shared" si="30"/>
        <v>3951.9426017203077</v>
      </c>
      <c r="Q19" s="5">
        <f t="shared" si="31"/>
        <v>50</v>
      </c>
      <c r="R19">
        <f t="shared" si="0"/>
        <v>1000000</v>
      </c>
      <c r="S19">
        <f t="shared" si="1"/>
        <v>58022.063304970332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35363.710774278792</v>
      </c>
      <c r="AC19">
        <f t="shared" si="2"/>
        <v>28836.579981237439</v>
      </c>
      <c r="AE19">
        <f t="shared" si="3"/>
        <v>39281.784350473121</v>
      </c>
      <c r="AF19">
        <f t="shared" si="4"/>
        <v>-1964.0892175236561</v>
      </c>
      <c r="AG19">
        <f t="shared" si="5"/>
        <v>-24.849667814870017</v>
      </c>
      <c r="AH19">
        <f t="shared" si="6"/>
        <v>-34201.981955613817</v>
      </c>
      <c r="AI19">
        <f t="shared" si="7"/>
        <v>3090.8635095207719</v>
      </c>
      <c r="AJ19">
        <f t="shared" si="8"/>
        <v>6527.1307930413532</v>
      </c>
      <c r="AK19">
        <f t="shared" si="32"/>
        <v>5334.8151935905544</v>
      </c>
      <c r="AL19">
        <f t="shared" si="9"/>
        <v>14952.80949615268</v>
      </c>
      <c r="AN19">
        <f t="shared" si="10"/>
        <v>14090.777642988902</v>
      </c>
      <c r="AO19">
        <f t="shared" si="11"/>
        <v>-704.53888214944504</v>
      </c>
      <c r="AP19">
        <f t="shared" si="12"/>
        <v>-8.9138298952362636</v>
      </c>
      <c r="AQ19">
        <f t="shared" si="13"/>
        <v>-12268.600590702761</v>
      </c>
      <c r="AR19">
        <f t="shared" si="14"/>
        <v>1108.7243402414572</v>
      </c>
      <c r="AS19">
        <f t="shared" si="15"/>
        <v>2341.3485454446718</v>
      </c>
      <c r="AT19">
        <f t="shared" si="16"/>
        <v>1913.6527503088821</v>
      </c>
      <c r="AU19">
        <f t="shared" si="17"/>
        <v>5363.7256359950115</v>
      </c>
      <c r="AW19">
        <v>16</v>
      </c>
      <c r="AX19">
        <f>(R19*SUMPRODUCT(K20:$K$23, X20:$X$23)-$AZ$3*SUMPRODUCT(K19:$K$22, W20:$W$23))/Z19</f>
        <v>58022.063304970332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79038.852034406154</v>
      </c>
      <c r="P20">
        <f t="shared" si="30"/>
        <v>3951.9426017203077</v>
      </c>
      <c r="Q20" s="5">
        <f t="shared" si="31"/>
        <v>50</v>
      </c>
      <c r="R20">
        <f t="shared" si="0"/>
        <v>1000000</v>
      </c>
      <c r="S20">
        <f t="shared" si="1"/>
        <v>47758.355661836933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28836.579981237439</v>
      </c>
      <c r="AC20">
        <f t="shared" si="2"/>
        <v>21817.530777497777</v>
      </c>
      <c r="AE20">
        <f t="shared" si="3"/>
        <v>36107.453093422148</v>
      </c>
      <c r="AF20">
        <f t="shared" si="4"/>
        <v>-1805.3726546711073</v>
      </c>
      <c r="AG20">
        <f t="shared" si="5"/>
        <v>-22.841584969948908</v>
      </c>
      <c r="AH20">
        <f t="shared" si="6"/>
        <v>-35191.723335448201</v>
      </c>
      <c r="AI20">
        <f t="shared" si="7"/>
        <v>-912.48448166711023</v>
      </c>
      <c r="AJ20">
        <f t="shared" si="8"/>
        <v>7019.0492037396616</v>
      </c>
      <c r="AK20">
        <f t="shared" si="32"/>
        <v>3428.4292608053747</v>
      </c>
      <c r="AL20">
        <f t="shared" si="9"/>
        <v>9534.9939828779261</v>
      </c>
      <c r="AN20">
        <f t="shared" si="10"/>
        <v>12285.035159231382</v>
      </c>
      <c r="AO20">
        <f t="shared" si="11"/>
        <v>-614.25175796156907</v>
      </c>
      <c r="AP20">
        <f t="shared" si="12"/>
        <v>-7.7715166927548625</v>
      </c>
      <c r="AQ20">
        <f t="shared" si="13"/>
        <v>-11973.471442899536</v>
      </c>
      <c r="AR20">
        <f t="shared" si="14"/>
        <v>-310.4595583224791</v>
      </c>
      <c r="AS20">
        <f t="shared" si="15"/>
        <v>2388.1292881337436</v>
      </c>
      <c r="AT20">
        <f t="shared" si="16"/>
        <v>1166.4731350881286</v>
      </c>
      <c r="AU20">
        <f t="shared" si="17"/>
        <v>3244.1428648993933</v>
      </c>
      <c r="AW20">
        <v>17</v>
      </c>
      <c r="AX20">
        <f>(R20*SUMPRODUCT(K21:$K$23, X21:$X$23)-$AZ$3*SUMPRODUCT(K20:$K$22, W21:$W$23))/Z20</f>
        <v>47758.355661836933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79038.852034406154</v>
      </c>
      <c r="P21">
        <f t="shared" si="30"/>
        <v>3951.9426017203077</v>
      </c>
      <c r="Q21" s="5">
        <f t="shared" si="31"/>
        <v>50</v>
      </c>
      <c r="R21">
        <f t="shared" si="0"/>
        <v>1000000</v>
      </c>
      <c r="S21">
        <f t="shared" si="1"/>
        <v>34750.004660879764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21817.530777497777</v>
      </c>
      <c r="AC21">
        <f t="shared" si="2"/>
        <v>14462.616848267255</v>
      </c>
      <c r="AE21">
        <f t="shared" si="3"/>
        <v>32895.208051220012</v>
      </c>
      <c r="AF21">
        <f t="shared" si="4"/>
        <v>-1644.7604025610008</v>
      </c>
      <c r="AG21">
        <f t="shared" si="5"/>
        <v>-20.809517853890707</v>
      </c>
      <c r="AH21">
        <f t="shared" si="6"/>
        <v>-36073.025327174219</v>
      </c>
      <c r="AI21">
        <f t="shared" si="7"/>
        <v>-4843.3871963690981</v>
      </c>
      <c r="AJ21">
        <f t="shared" si="8"/>
        <v>7354.9139292305226</v>
      </c>
      <c r="AK21">
        <f t="shared" si="32"/>
        <v>2722.3872932618438</v>
      </c>
      <c r="AL21">
        <f t="shared" si="9"/>
        <v>5233.9140261232678</v>
      </c>
      <c r="AN21">
        <f t="shared" si="10"/>
        <v>10645.976939687484</v>
      </c>
      <c r="AO21">
        <f t="shared" si="11"/>
        <v>-532.29884698437422</v>
      </c>
      <c r="AP21">
        <f t="shared" si="12"/>
        <v>-6.7346480026387638</v>
      </c>
      <c r="AQ21">
        <f t="shared" si="13"/>
        <v>-11674.423678363582</v>
      </c>
      <c r="AR21">
        <f t="shared" si="14"/>
        <v>-1567.4802336631121</v>
      </c>
      <c r="AS21">
        <f t="shared" si="15"/>
        <v>2380.2933230291706</v>
      </c>
      <c r="AT21">
        <f t="shared" si="16"/>
        <v>881.05453839465588</v>
      </c>
      <c r="AU21">
        <f t="shared" si="17"/>
        <v>1693.8676277607142</v>
      </c>
      <c r="AW21">
        <v>18</v>
      </c>
      <c r="AX21">
        <f>(R21*SUMPRODUCT(K22:$K$23, X22:$X$23)-$AZ$3*SUMPRODUCT(K21:$K$22, W22:$W$23))/Z21</f>
        <v>34750.004660879764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79038.852034406154</v>
      </c>
      <c r="P22">
        <f t="shared" si="30"/>
        <v>3951.9426017203077</v>
      </c>
      <c r="Q22" s="5">
        <f t="shared" si="31"/>
        <v>50</v>
      </c>
      <c r="R22">
        <f t="shared" si="0"/>
        <v>1000000</v>
      </c>
      <c r="S22">
        <f t="shared" si="1"/>
        <v>18873.844843116934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14462.616848267255</v>
      </c>
      <c r="AC22">
        <f t="shared" si="2"/>
        <v>7082.4521700517953</v>
      </c>
      <c r="AE22">
        <f t="shared" si="3"/>
        <v>29659.504661745217</v>
      </c>
      <c r="AF22">
        <f t="shared" si="4"/>
        <v>-1482.9752330872609</v>
      </c>
      <c r="AG22">
        <f t="shared" si="5"/>
        <v>-18.762610980758065</v>
      </c>
      <c r="AH22">
        <f t="shared" si="6"/>
        <v>-36776.233891874683</v>
      </c>
      <c r="AI22">
        <f t="shared" si="7"/>
        <v>-8618.4670741974842</v>
      </c>
      <c r="AJ22">
        <f t="shared" si="8"/>
        <v>7380.1646782154594</v>
      </c>
      <c r="AK22">
        <f t="shared" si="32"/>
        <v>2984.7402393847651</v>
      </c>
      <c r="AL22">
        <f t="shared" si="9"/>
        <v>1746.4378434027403</v>
      </c>
      <c r="AN22">
        <f t="shared" si="10"/>
        <v>8970.8377016705272</v>
      </c>
      <c r="AO22">
        <f t="shared" si="11"/>
        <v>-448.54188508352644</v>
      </c>
      <c r="AP22">
        <f t="shared" si="12"/>
        <v>-5.6749544501009836</v>
      </c>
      <c r="AQ22">
        <f t="shared" si="13"/>
        <v>-11123.369364566797</v>
      </c>
      <c r="AR22">
        <f t="shared" si="14"/>
        <v>-2606.7485024298967</v>
      </c>
      <c r="AS22">
        <f t="shared" si="15"/>
        <v>2232.2105609964929</v>
      </c>
      <c r="AT22">
        <f t="shared" si="16"/>
        <v>902.76694012699147</v>
      </c>
      <c r="AU22">
        <f t="shared" si="17"/>
        <v>528.22899869358776</v>
      </c>
      <c r="AW22">
        <v>19</v>
      </c>
      <c r="AX22">
        <f>(R22*SUMPRODUCT(K23:$K$23, X23:$X$23)-$AZ$3*SUMPRODUCT(K22:$K$22, W23:$W$23))/Z22</f>
        <v>18873.844843116934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79038.852034406154</v>
      </c>
      <c r="P23">
        <f t="shared" si="30"/>
        <v>3951.9426017203077</v>
      </c>
      <c r="Q23" s="5">
        <f t="shared" si="31"/>
        <v>50</v>
      </c>
      <c r="R23">
        <f t="shared" si="0"/>
        <v>1000000</v>
      </c>
      <c r="S23">
        <f t="shared" si="1"/>
        <v>21196.148189459065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7082.4521700517953</v>
      </c>
      <c r="AC23">
        <f t="shared" si="2"/>
        <v>7082.4521700517962</v>
      </c>
      <c r="AE23">
        <f t="shared" si="3"/>
        <v>26409.934678031175</v>
      </c>
      <c r="AF23">
        <f t="shared" si="4"/>
        <v>-1320.4967339015589</v>
      </c>
      <c r="AG23">
        <f t="shared" si="5"/>
        <v>-16.706932096214373</v>
      </c>
      <c r="AH23">
        <f t="shared" si="6"/>
        <v>-37361.055494722234</v>
      </c>
      <c r="AI23">
        <f t="shared" si="7"/>
        <v>-12288.324482688833</v>
      </c>
      <c r="AJ23">
        <f t="shared" si="8"/>
        <v>0</v>
      </c>
      <c r="AK23">
        <f t="shared" si="32"/>
        <v>3342.6593828634486</v>
      </c>
      <c r="AL23">
        <f t="shared" si="9"/>
        <v>-8945.6650998253845</v>
      </c>
      <c r="AN23">
        <f t="shared" si="10"/>
        <v>7236.1356494945276</v>
      </c>
      <c r="AO23">
        <f t="shared" si="11"/>
        <v>-361.80678247472639</v>
      </c>
      <c r="AP23">
        <f t="shared" si="12"/>
        <v>-4.5775814445942293</v>
      </c>
      <c r="AQ23">
        <f t="shared" si="13"/>
        <v>-10236.665439123197</v>
      </c>
      <c r="AR23">
        <f t="shared" si="14"/>
        <v>-3366.9141535479907</v>
      </c>
      <c r="AS23">
        <f t="shared" si="15"/>
        <v>0</v>
      </c>
      <c r="AT23">
        <f t="shared" si="16"/>
        <v>915.86507196384923</v>
      </c>
      <c r="AU23">
        <f t="shared" si="17"/>
        <v>-2451.0490815841417</v>
      </c>
      <c r="AW23">
        <v>20</v>
      </c>
      <c r="AX23">
        <f>(R23*SUMPRODUCT(K$23:$K24, X$23:$X24)-$AZ$3*SUMPRODUCT(K$22:$K23, W$23:$W24))/Z23</f>
        <v>21196.148189459065</v>
      </c>
    </row>
    <row r="25" spans="5:50" x14ac:dyDescent="0.25">
      <c r="AN25" s="6">
        <f t="shared" ref="AN25:AU25" si="33">SUM(AN3:AN23)</f>
        <v>633899.07495759812</v>
      </c>
      <c r="AO25" s="6">
        <f t="shared" si="33"/>
        <v>-90974.092773684504</v>
      </c>
      <c r="AP25" s="6">
        <f t="shared" si="33"/>
        <v>-2870.9129368886156</v>
      </c>
      <c r="AQ25" s="6">
        <f t="shared" si="33"/>
        <v>-245843.3249952239</v>
      </c>
      <c r="AR25" s="6">
        <f t="shared" si="33"/>
        <v>294210.74425180111</v>
      </c>
      <c r="AS25" s="6">
        <f t="shared" si="33"/>
        <v>-28988.239561889812</v>
      </c>
      <c r="AT25" s="6">
        <f t="shared" si="33"/>
        <v>64398.177218831806</v>
      </c>
      <c r="AU25" s="7">
        <f t="shared" si="33"/>
        <v>329620.68190874311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4699.3817767948249</v>
      </c>
      <c r="K3">
        <v>1</v>
      </c>
      <c r="L3" s="2">
        <v>0</v>
      </c>
      <c r="O3">
        <f>$C$3</f>
        <v>4699.3817767948249</v>
      </c>
      <c r="P3">
        <f>O3*B5</f>
        <v>3759.5054214358602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4699.3817767948249</v>
      </c>
      <c r="AF3">
        <f t="shared" ref="AF3:AF23" si="4">-$Z3*P3</f>
        <v>-3759.5054214358602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-1580.0318486410351</v>
      </c>
      <c r="AJ3">
        <f t="shared" ref="AJ3:AJ23" si="8">AB3-AC3</f>
        <v>0</v>
      </c>
      <c r="AL3">
        <f t="shared" ref="AL3:AL23" si="9">SUM(AI3:AK3)</f>
        <v>-1580.0318486410351</v>
      </c>
      <c r="AN3">
        <f t="shared" ref="AN3:AN23" si="10">AE3*$K3</f>
        <v>4699.3817767948249</v>
      </c>
      <c r="AO3">
        <f t="shared" ref="AO3:AO23" si="11">AF3*$K3</f>
        <v>-3759.5054214358602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-1580.0318486410351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-1580.0318486410351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2628.1497081492089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354.41890170335523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350.44448251828726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-350.44448251828726</v>
      </c>
      <c r="AK4">
        <f>G4*MAX(0, SUM(AB4, AE4:AF4))</f>
        <v>0</v>
      </c>
      <c r="AL4">
        <f t="shared" si="9"/>
        <v>-2778.2504825182868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-2277.7052256309216</v>
      </c>
      <c r="AR4">
        <f t="shared" si="14"/>
        <v>-2277.7052256309216</v>
      </c>
      <c r="AS4">
        <f t="shared" si="15"/>
        <v>-328.77801155670062</v>
      </c>
      <c r="AT4">
        <f t="shared" si="16"/>
        <v>0</v>
      </c>
      <c r="AU4">
        <f t="shared" si="17"/>
        <v>-2606.4832371876223</v>
      </c>
      <c r="AW4">
        <v>1</v>
      </c>
      <c r="AX4">
        <f>(R4*SUMPRODUCT(K5:$K$23, X5:$X$23)-$AZ$3*SUMPRODUCT(K4:$K$22, W5:$W$23))/Z4</f>
        <v>354.41890170335523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1.221979E-3</v>
      </c>
      <c r="O5">
        <f t="shared" ref="O5:O23" si="29">$C$3</f>
        <v>4699.3817767948249</v>
      </c>
      <c r="P5">
        <f t="shared" ref="P5:P23" si="30">O5*$C$5</f>
        <v>234.96908883974126</v>
      </c>
      <c r="Q5" s="5">
        <f t="shared" ref="Q5:Q23" si="31">$C$8</f>
        <v>50</v>
      </c>
      <c r="R5">
        <f t="shared" si="0"/>
        <v>2000000</v>
      </c>
      <c r="S5">
        <f t="shared" si="1"/>
        <v>717.62410150412904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350.44448251828726</v>
      </c>
      <c r="AC5">
        <f t="shared" si="2"/>
        <v>701.61387922663198</v>
      </c>
      <c r="AE5">
        <f t="shared" si="3"/>
        <v>4594.5383822438253</v>
      </c>
      <c r="AF5">
        <f t="shared" si="4"/>
        <v>-229.72691911219127</v>
      </c>
      <c r="AG5">
        <f t="shared" si="5"/>
        <v>-48.884498009198694</v>
      </c>
      <c r="AH5">
        <f t="shared" si="6"/>
        <v>-2416.5516920519262</v>
      </c>
      <c r="AI5">
        <f t="shared" si="7"/>
        <v>1899.3752730705087</v>
      </c>
      <c r="AJ5">
        <f t="shared" si="8"/>
        <v>-351.16939670834472</v>
      </c>
      <c r="AK5">
        <f>G5*SUM(AB5, AE5:AF5)</f>
        <v>193.32549377164676</v>
      </c>
      <c r="AL5">
        <f t="shared" si="9"/>
        <v>1741.5313701338107</v>
      </c>
      <c r="AN5">
        <f t="shared" si="10"/>
        <v>3967.67110579579</v>
      </c>
      <c r="AO5">
        <f t="shared" si="11"/>
        <v>-198.38355528978951</v>
      </c>
      <c r="AP5">
        <f t="shared" si="12"/>
        <v>-42.214819887456635</v>
      </c>
      <c r="AQ5">
        <f t="shared" si="13"/>
        <v>-2086.8434490112677</v>
      </c>
      <c r="AR5">
        <f t="shared" si="14"/>
        <v>1640.2292816072761</v>
      </c>
      <c r="AS5">
        <f t="shared" si="15"/>
        <v>-303.2567262783391</v>
      </c>
      <c r="AT5">
        <f t="shared" si="16"/>
        <v>166.94864899068776</v>
      </c>
      <c r="AU5">
        <f t="shared" si="17"/>
        <v>1503.9212043196246</v>
      </c>
      <c r="AW5">
        <v>2</v>
      </c>
      <c r="AX5">
        <f>(R5*SUMPRODUCT(K6:$K$23, X6:$X$23)-$AZ$3*SUMPRODUCT(K5:$K$22, W6:$W$23))/Z5</f>
        <v>717.62410150412904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1.231956E-3</v>
      </c>
      <c r="O6">
        <f t="shared" si="29"/>
        <v>4699.3817767948249</v>
      </c>
      <c r="P6">
        <f t="shared" si="30"/>
        <v>234.96908883974126</v>
      </c>
      <c r="Q6" s="5">
        <f t="shared" si="31"/>
        <v>50</v>
      </c>
      <c r="R6">
        <f t="shared" si="0"/>
        <v>2000000</v>
      </c>
      <c r="S6">
        <f t="shared" si="1"/>
        <v>1080.371077966543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701.61387922663198</v>
      </c>
      <c r="AC6">
        <f t="shared" si="2"/>
        <v>1044.4040009927667</v>
      </c>
      <c r="AE6">
        <f t="shared" si="3"/>
        <v>4542.9327292941516</v>
      </c>
      <c r="AF6">
        <f t="shared" si="4"/>
        <v>-227.1466364647076</v>
      </c>
      <c r="AG6">
        <f t="shared" si="5"/>
        <v>-48.335429478477295</v>
      </c>
      <c r="AH6">
        <f t="shared" si="6"/>
        <v>-2408.9420251768152</v>
      </c>
      <c r="AI6">
        <f t="shared" si="7"/>
        <v>1858.5086381741512</v>
      </c>
      <c r="AJ6">
        <f t="shared" si="8"/>
        <v>-342.79012176613469</v>
      </c>
      <c r="AK6">
        <f>G6*SUM(AB6, AE6:AF6)</f>
        <v>293.51789836528047</v>
      </c>
      <c r="AL6">
        <f t="shared" si="9"/>
        <v>1809.2364147732969</v>
      </c>
      <c r="AN6">
        <f t="shared" si="10"/>
        <v>3538.1551213140515</v>
      </c>
      <c r="AO6">
        <f t="shared" si="11"/>
        <v>-176.90775606570259</v>
      </c>
      <c r="AP6">
        <f t="shared" si="12"/>
        <v>-37.644899790704187</v>
      </c>
      <c r="AQ6">
        <f t="shared" si="13"/>
        <v>-1876.1472095696797</v>
      </c>
      <c r="AR6">
        <f t="shared" si="14"/>
        <v>1447.4552558879648</v>
      </c>
      <c r="AS6">
        <f t="shared" si="15"/>
        <v>-266.97393448992585</v>
      </c>
      <c r="AT6">
        <f t="shared" si="16"/>
        <v>228.59943503055371</v>
      </c>
      <c r="AU6">
        <f t="shared" si="17"/>
        <v>1409.0807564285926</v>
      </c>
      <c r="AW6">
        <v>3</v>
      </c>
      <c r="AX6">
        <f>(R6*SUMPRODUCT(K7:$K$23, X7:$X$23)-$AZ$3*SUMPRODUCT(K6:$K$22, W7:$W$23))/Z6</f>
        <v>1080.371077966543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1.2424070000000001E-3</v>
      </c>
      <c r="O7">
        <f t="shared" si="29"/>
        <v>4699.3817767948249</v>
      </c>
      <c r="P7">
        <f t="shared" si="30"/>
        <v>234.96908883974126</v>
      </c>
      <c r="Q7" s="5">
        <f t="shared" si="31"/>
        <v>50</v>
      </c>
      <c r="R7">
        <f t="shared" si="0"/>
        <v>2000000</v>
      </c>
      <c r="S7">
        <f t="shared" si="1"/>
        <v>1391.0593546168182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1044.4040009927667</v>
      </c>
      <c r="AC7">
        <f t="shared" si="2"/>
        <v>1329.630810838029</v>
      </c>
      <c r="AE7">
        <f t="shared" si="3"/>
        <v>4491.8592305778066</v>
      </c>
      <c r="AF7">
        <f t="shared" si="4"/>
        <v>-224.59296152889033</v>
      </c>
      <c r="AG7">
        <f t="shared" si="5"/>
        <v>-47.792022907760455</v>
      </c>
      <c r="AH7">
        <f t="shared" si="6"/>
        <v>-2402.0910372826615</v>
      </c>
      <c r="AI7">
        <f t="shared" si="7"/>
        <v>1817.3832088584936</v>
      </c>
      <c r="AJ7">
        <f t="shared" si="8"/>
        <v>-285.22680984526232</v>
      </c>
      <c r="AK7">
        <f>G7*SUM(AB7, AE7:AF7)</f>
        <v>260.80301025904663</v>
      </c>
      <c r="AL7">
        <f t="shared" si="9"/>
        <v>1792.959409272278</v>
      </c>
      <c r="AN7">
        <f t="shared" si="10"/>
        <v>3166.8124752521999</v>
      </c>
      <c r="AO7">
        <f t="shared" si="11"/>
        <v>-158.34062376260999</v>
      </c>
      <c r="AP7">
        <f t="shared" si="12"/>
        <v>-33.693926410593718</v>
      </c>
      <c r="AQ7">
        <f t="shared" si="13"/>
        <v>-1693.5018381196494</v>
      </c>
      <c r="AR7">
        <f t="shared" si="14"/>
        <v>1281.2760869593462</v>
      </c>
      <c r="AS7">
        <f t="shared" si="15"/>
        <v>-201.08818494255743</v>
      </c>
      <c r="AT7">
        <f t="shared" si="16"/>
        <v>183.86912502719628</v>
      </c>
      <c r="AU7">
        <f t="shared" si="17"/>
        <v>1264.057027043985</v>
      </c>
      <c r="AW7">
        <v>4</v>
      </c>
      <c r="AX7">
        <f>(R7*SUMPRODUCT(K8:$K$23, X8:$X$23)-$AZ$3*SUMPRODUCT(K7:$K$22, W8:$W$23))/Z7</f>
        <v>1391.0593546168182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1.255709E-3</v>
      </c>
      <c r="O8">
        <f t="shared" si="29"/>
        <v>4699.3817767948249</v>
      </c>
      <c r="P8">
        <f t="shared" si="30"/>
        <v>234.96908883974126</v>
      </c>
      <c r="Q8" s="5">
        <f t="shared" si="31"/>
        <v>50</v>
      </c>
      <c r="R8">
        <f t="shared" si="0"/>
        <v>2000000</v>
      </c>
      <c r="S8">
        <f t="shared" si="1"/>
        <v>1611.1810002032439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1329.630810838029</v>
      </c>
      <c r="AC8">
        <f t="shared" si="2"/>
        <v>1522.6978335268232</v>
      </c>
      <c r="AE8">
        <f t="shared" si="3"/>
        <v>4441.3001702094589</v>
      </c>
      <c r="AF8">
        <f t="shared" si="4"/>
        <v>-222.06500851047295</v>
      </c>
      <c r="AG8">
        <f t="shared" si="5"/>
        <v>-47.25408980538937</v>
      </c>
      <c r="AH8">
        <f t="shared" si="6"/>
        <v>-2400.5149317392388</v>
      </c>
      <c r="AI8">
        <f t="shared" si="7"/>
        <v>1771.4661401543581</v>
      </c>
      <c r="AJ8">
        <f t="shared" si="8"/>
        <v>-193.06702268879417</v>
      </c>
      <c r="AK8">
        <f t="shared" ref="AK8:AK23" si="32">G8*SUM(AB8:AB8, AE8:AF8)</f>
        <v>118.19084521503842</v>
      </c>
      <c r="AL8">
        <f t="shared" si="9"/>
        <v>1696.5899626806024</v>
      </c>
      <c r="AN8">
        <f t="shared" si="10"/>
        <v>2919.5037348001783</v>
      </c>
      <c r="AO8">
        <f t="shared" si="11"/>
        <v>-145.97518674000892</v>
      </c>
      <c r="AP8">
        <f t="shared" si="12"/>
        <v>-31.062636251607138</v>
      </c>
      <c r="AQ8">
        <f t="shared" si="13"/>
        <v>-1577.9866345592623</v>
      </c>
      <c r="AR8">
        <f t="shared" si="14"/>
        <v>1164.4792772493001</v>
      </c>
      <c r="AS8">
        <f t="shared" si="15"/>
        <v>-126.91326237922401</v>
      </c>
      <c r="AT8">
        <f t="shared" si="16"/>
        <v>77.693153085894878</v>
      </c>
      <c r="AU8">
        <f t="shared" si="17"/>
        <v>1115.259167955971</v>
      </c>
      <c r="AW8">
        <v>5</v>
      </c>
      <c r="AX8">
        <f>(R8*SUMPRODUCT(K9:$K$23, X9:$X$23)-$AZ$3*SUMPRODUCT(K8:$K$22, W9:$W$23))/Z8</f>
        <v>1611.1810002032439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1.2766120000000001E-3</v>
      </c>
      <c r="O9">
        <f t="shared" si="29"/>
        <v>4699.3817767948249</v>
      </c>
      <c r="P9">
        <f t="shared" si="30"/>
        <v>234.96908883974126</v>
      </c>
      <c r="Q9" s="5">
        <f t="shared" si="31"/>
        <v>50</v>
      </c>
      <c r="R9">
        <f t="shared" si="0"/>
        <v>2000000</v>
      </c>
      <c r="S9">
        <f t="shared" si="1"/>
        <v>1763.5854671992843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1522.6978335268232</v>
      </c>
      <c r="AC9">
        <f t="shared" si="2"/>
        <v>1647.9374249839784</v>
      </c>
      <c r="AE9">
        <f t="shared" si="3"/>
        <v>4391.2173514144724</v>
      </c>
      <c r="AF9">
        <f t="shared" si="4"/>
        <v>-219.56086757072364</v>
      </c>
      <c r="AG9">
        <f t="shared" si="5"/>
        <v>-46.721223769240844</v>
      </c>
      <c r="AH9">
        <f t="shared" si="6"/>
        <v>-2413.0055237855095</v>
      </c>
      <c r="AI9">
        <f t="shared" si="7"/>
        <v>1711.9297362889984</v>
      </c>
      <c r="AJ9">
        <f t="shared" si="8"/>
        <v>-125.23959145715526</v>
      </c>
      <c r="AK9">
        <f t="shared" si="32"/>
        <v>33.596690472486372</v>
      </c>
      <c r="AL9">
        <f t="shared" si="9"/>
        <v>1620.2868353043295</v>
      </c>
      <c r="AN9">
        <f t="shared" si="10"/>
        <v>2743.377327457029</v>
      </c>
      <c r="AO9">
        <f t="shared" si="11"/>
        <v>-137.16886637285145</v>
      </c>
      <c r="AP9">
        <f t="shared" si="12"/>
        <v>-29.188704576031778</v>
      </c>
      <c r="AQ9">
        <f t="shared" si="13"/>
        <v>-1507.5055765229688</v>
      </c>
      <c r="AR9">
        <f t="shared" si="14"/>
        <v>1069.5141799851765</v>
      </c>
      <c r="AS9">
        <f t="shared" si="15"/>
        <v>-78.242416215828854</v>
      </c>
      <c r="AT9">
        <f t="shared" si="16"/>
        <v>20.989259137929476</v>
      </c>
      <c r="AU9">
        <f t="shared" si="17"/>
        <v>1012.2610229072773</v>
      </c>
      <c r="AW9">
        <v>6</v>
      </c>
      <c r="AX9">
        <f>(R9*SUMPRODUCT(K10:$K$23, X10:$X$23)-$AZ$3*SUMPRODUCT(K9:$K$22, W10:$W$23))/Z9</f>
        <v>1763.5854671992843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1.3013160000000001E-3</v>
      </c>
      <c r="O10">
        <f t="shared" si="29"/>
        <v>4699.3817767948249</v>
      </c>
      <c r="P10">
        <f t="shared" si="30"/>
        <v>234.96908883974126</v>
      </c>
      <c r="Q10" s="5">
        <f t="shared" si="31"/>
        <v>50</v>
      </c>
      <c r="R10">
        <f t="shared" si="0"/>
        <v>2000000</v>
      </c>
      <c r="S10">
        <f t="shared" si="1"/>
        <v>1881.9009555286975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1647.9374249839784</v>
      </c>
      <c r="AC10">
        <f t="shared" si="2"/>
        <v>1738.621013179587</v>
      </c>
      <c r="AE10">
        <f t="shared" si="3"/>
        <v>4341.5908165014544</v>
      </c>
      <c r="AF10">
        <f t="shared" si="4"/>
        <v>-217.07954082507274</v>
      </c>
      <c r="AG10">
        <f t="shared" si="5"/>
        <v>-46.193212455517937</v>
      </c>
      <c r="AH10">
        <f t="shared" si="6"/>
        <v>-2431.9630412197371</v>
      </c>
      <c r="AI10">
        <f t="shared" si="7"/>
        <v>1646.3550220011271</v>
      </c>
      <c r="AJ10">
        <f t="shared" si="8"/>
        <v>-90.683588195608536</v>
      </c>
      <c r="AK10">
        <f t="shared" si="32"/>
        <v>23.667039672707478</v>
      </c>
      <c r="AL10">
        <f t="shared" si="9"/>
        <v>1579.338473478226</v>
      </c>
      <c r="AN10">
        <f t="shared" si="10"/>
        <v>2577.0770103298823</v>
      </c>
      <c r="AO10">
        <f t="shared" si="11"/>
        <v>-128.85385051649413</v>
      </c>
      <c r="AP10">
        <f t="shared" si="12"/>
        <v>-27.419319526828875</v>
      </c>
      <c r="AQ10">
        <f t="shared" si="13"/>
        <v>-1443.5621200594155</v>
      </c>
      <c r="AR10">
        <f t="shared" si="14"/>
        <v>977.24172022714413</v>
      </c>
      <c r="AS10">
        <f t="shared" si="15"/>
        <v>-53.827870987953752</v>
      </c>
      <c r="AT10">
        <f t="shared" si="16"/>
        <v>14.048257060818131</v>
      </c>
      <c r="AU10">
        <f t="shared" si="17"/>
        <v>937.46210630000849</v>
      </c>
      <c r="AW10">
        <v>7</v>
      </c>
      <c r="AX10">
        <f>(R10*SUMPRODUCT(K11:$K$23, X11:$X$23)-$AZ$3*SUMPRODUCT(K10:$K$22, W11:$W$23))/Z10</f>
        <v>1881.9009555286975</v>
      </c>
    </row>
    <row r="11" spans="1:52" x14ac:dyDescent="0.25">
      <c r="A11" t="s">
        <v>33</v>
      </c>
      <c r="C11" s="24">
        <f>AU25</f>
        <v>9526.3470267274351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1.325545E-3</v>
      </c>
      <c r="O11">
        <f t="shared" si="29"/>
        <v>4699.3817767948249</v>
      </c>
      <c r="P11">
        <f t="shared" si="30"/>
        <v>234.96908883974126</v>
      </c>
      <c r="Q11" s="5">
        <f t="shared" si="31"/>
        <v>50</v>
      </c>
      <c r="R11">
        <f t="shared" si="0"/>
        <v>2000000</v>
      </c>
      <c r="S11">
        <f t="shared" si="1"/>
        <v>1967.6414558859908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1738.621013179587</v>
      </c>
      <c r="AC11">
        <f t="shared" si="2"/>
        <v>1797.2456399646962</v>
      </c>
      <c r="AE11">
        <f t="shared" si="3"/>
        <v>4292.4199343375803</v>
      </c>
      <c r="AF11">
        <f t="shared" si="4"/>
        <v>-214.62099671687903</v>
      </c>
      <c r="AG11">
        <f t="shared" si="5"/>
        <v>-45.670049149158409</v>
      </c>
      <c r="AH11">
        <f t="shared" si="6"/>
        <v>-2449.2472721739809</v>
      </c>
      <c r="AI11">
        <f t="shared" si="7"/>
        <v>1582.8816162975622</v>
      </c>
      <c r="AJ11">
        <f t="shared" si="8"/>
        <v>-58.624626785109285</v>
      </c>
      <c r="AK11">
        <f t="shared" si="32"/>
        <v>13.959407881920692</v>
      </c>
      <c r="AL11">
        <f t="shared" si="9"/>
        <v>1538.2163973943736</v>
      </c>
      <c r="AN11">
        <f t="shared" si="10"/>
        <v>2423.1005313180463</v>
      </c>
      <c r="AO11">
        <f t="shared" si="11"/>
        <v>-121.15502656590233</v>
      </c>
      <c r="AP11">
        <f t="shared" si="12"/>
        <v>-25.781056385790201</v>
      </c>
      <c r="AQ11">
        <f t="shared" si="13"/>
        <v>-1382.6169054566003</v>
      </c>
      <c r="AR11">
        <f t="shared" si="14"/>
        <v>893.5475429097537</v>
      </c>
      <c r="AS11">
        <f t="shared" si="15"/>
        <v>-33.094004427421567</v>
      </c>
      <c r="AT11">
        <f t="shared" si="16"/>
        <v>7.8801816161976568</v>
      </c>
      <c r="AU11">
        <f t="shared" si="17"/>
        <v>868.33372009852974</v>
      </c>
      <c r="AW11">
        <v>8</v>
      </c>
      <c r="AX11">
        <f>(R11*SUMPRODUCT(K12:$K$23, X12:$X$23)-$AZ$3*SUMPRODUCT(K11:$K$22, W12:$W$23))/Z11</f>
        <v>1967.6414558859908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1.3564250000000001E-3</v>
      </c>
      <c r="O12">
        <f t="shared" si="29"/>
        <v>4699.3817767948249</v>
      </c>
      <c r="P12">
        <f t="shared" si="30"/>
        <v>234.96908883974126</v>
      </c>
      <c r="Q12" s="5">
        <f t="shared" si="31"/>
        <v>50</v>
      </c>
      <c r="R12">
        <f t="shared" si="0"/>
        <v>2000000</v>
      </c>
      <c r="S12">
        <f t="shared" si="1"/>
        <v>2018.3076164121878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1797.2456399646962</v>
      </c>
      <c r="AC12">
        <f t="shared" si="2"/>
        <v>1822.5883169255703</v>
      </c>
      <c r="AE12">
        <f t="shared" si="3"/>
        <v>4243.6733892847706</v>
      </c>
      <c r="AF12">
        <f t="shared" si="4"/>
        <v>-212.18366946423853</v>
      </c>
      <c r="AG12">
        <f t="shared" si="5"/>
        <v>-45.151400661249674</v>
      </c>
      <c r="AH12">
        <f t="shared" si="6"/>
        <v>-2477.9198566858877</v>
      </c>
      <c r="AI12">
        <f t="shared" si="7"/>
        <v>1508.4184624733948</v>
      </c>
      <c r="AJ12">
        <f t="shared" si="8"/>
        <v>-25.342676960874087</v>
      </c>
      <c r="AK12">
        <f t="shared" si="32"/>
        <v>13.406091327506024</v>
      </c>
      <c r="AL12">
        <f t="shared" si="9"/>
        <v>1496.4818768400266</v>
      </c>
      <c r="AN12">
        <f t="shared" si="10"/>
        <v>2277.3864168330379</v>
      </c>
      <c r="AO12">
        <f t="shared" si="11"/>
        <v>-113.8693208416519</v>
      </c>
      <c r="AP12">
        <f t="shared" si="12"/>
        <v>-24.230702302998576</v>
      </c>
      <c r="AQ12">
        <f t="shared" si="13"/>
        <v>-1329.7868393609838</v>
      </c>
      <c r="AR12">
        <f t="shared" si="14"/>
        <v>809.49955432740387</v>
      </c>
      <c r="AS12">
        <f t="shared" si="15"/>
        <v>-13.600261608872197</v>
      </c>
      <c r="AT12">
        <f t="shared" si="16"/>
        <v>7.1944392255010667</v>
      </c>
      <c r="AU12">
        <f t="shared" si="17"/>
        <v>803.09373194403258</v>
      </c>
      <c r="AW12">
        <v>9</v>
      </c>
      <c r="AX12">
        <f>(R12*SUMPRODUCT(K13:$K$23, X13:$X$23)-$AZ$3*SUMPRODUCT(K12:$K$22, W13:$W$23))/Z12</f>
        <v>2018.3076164121878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1.3882549999999999E-3</v>
      </c>
      <c r="O13">
        <f t="shared" si="29"/>
        <v>4699.3817767948249</v>
      </c>
      <c r="P13">
        <f t="shared" si="30"/>
        <v>234.96908883974126</v>
      </c>
      <c r="Q13" s="5">
        <f t="shared" si="31"/>
        <v>50</v>
      </c>
      <c r="R13">
        <f t="shared" si="0"/>
        <v>2000000</v>
      </c>
      <c r="S13">
        <f t="shared" si="1"/>
        <v>2035.1132667975969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1822.5883169255703</v>
      </c>
      <c r="AC13">
        <f t="shared" si="2"/>
        <v>1816.8353616395998</v>
      </c>
      <c r="AE13">
        <f t="shared" si="3"/>
        <v>4195.3453545908815</v>
      </c>
      <c r="AF13">
        <f t="shared" si="4"/>
        <v>-209.76726772954407</v>
      </c>
      <c r="AG13">
        <f t="shared" si="5"/>
        <v>-44.637204996912196</v>
      </c>
      <c r="AH13">
        <f t="shared" si="6"/>
        <v>-2507.2663089993262</v>
      </c>
      <c r="AI13">
        <f t="shared" si="7"/>
        <v>1433.674572865099</v>
      </c>
      <c r="AJ13">
        <f t="shared" si="8"/>
        <v>5.7529552859705291</v>
      </c>
      <c r="AK13">
        <f t="shared" si="32"/>
        <v>11.616332807573816</v>
      </c>
      <c r="AL13">
        <f t="shared" si="9"/>
        <v>1451.0438609586433</v>
      </c>
      <c r="AN13">
        <f t="shared" si="10"/>
        <v>2140.7729957065767</v>
      </c>
      <c r="AO13">
        <f t="shared" si="11"/>
        <v>-107.03864978532884</v>
      </c>
      <c r="AP13">
        <f t="shared" si="12"/>
        <v>-22.777176843532317</v>
      </c>
      <c r="AQ13">
        <f t="shared" si="13"/>
        <v>-1279.3912190034905</v>
      </c>
      <c r="AR13">
        <f t="shared" si="14"/>
        <v>731.56595007422504</v>
      </c>
      <c r="AS13">
        <f t="shared" si="15"/>
        <v>2.935579858339008</v>
      </c>
      <c r="AT13">
        <f t="shared" si="16"/>
        <v>5.9275052425378787</v>
      </c>
      <c r="AU13">
        <f t="shared" si="17"/>
        <v>740.42903517510194</v>
      </c>
      <c r="AW13">
        <v>10</v>
      </c>
      <c r="AX13">
        <f>(R13*SUMPRODUCT(K14:$K$23, X14:$X$23)-$AZ$3*SUMPRODUCT(K13:$K$22, W14:$W$23))/Z13</f>
        <v>2035.1132667975969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1.4257860000000001E-3</v>
      </c>
      <c r="O14">
        <f t="shared" si="29"/>
        <v>4699.3817767948249</v>
      </c>
      <c r="P14">
        <f t="shared" si="30"/>
        <v>234.96908883974126</v>
      </c>
      <c r="Q14" s="5">
        <f t="shared" si="31"/>
        <v>50</v>
      </c>
      <c r="R14">
        <f t="shared" si="0"/>
        <v>2000000</v>
      </c>
      <c r="S14">
        <f t="shared" si="1"/>
        <v>2015.2676840402137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1816.8353616395998</v>
      </c>
      <c r="AC14">
        <f t="shared" si="2"/>
        <v>1778.5619936418871</v>
      </c>
      <c r="AE14">
        <f t="shared" si="3"/>
        <v>4147.4102363732318</v>
      </c>
      <c r="AF14">
        <f t="shared" si="4"/>
        <v>-207.37051181866158</v>
      </c>
      <c r="AG14">
        <f t="shared" si="5"/>
        <v>-44.127189844979341</v>
      </c>
      <c r="AH14">
        <f t="shared" si="6"/>
        <v>-2545.7240785490981</v>
      </c>
      <c r="AI14">
        <f t="shared" si="7"/>
        <v>1350.1884561604925</v>
      </c>
      <c r="AJ14">
        <f t="shared" si="8"/>
        <v>38.273367997712739</v>
      </c>
      <c r="AK14">
        <f t="shared" si="32"/>
        <v>10.362375155149506</v>
      </c>
      <c r="AL14">
        <f t="shared" si="9"/>
        <v>1398.8241993133547</v>
      </c>
      <c r="AN14">
        <f t="shared" si="10"/>
        <v>2012.8523697765399</v>
      </c>
      <c r="AO14">
        <f t="shared" si="11"/>
        <v>-100.642618488827</v>
      </c>
      <c r="AP14">
        <f t="shared" si="12"/>
        <v>-21.416140094382683</v>
      </c>
      <c r="AQ14">
        <f t="shared" si="13"/>
        <v>-1235.5099814735613</v>
      </c>
      <c r="AR14">
        <f t="shared" si="14"/>
        <v>655.28362971976867</v>
      </c>
      <c r="AS14">
        <f t="shared" si="15"/>
        <v>18.575119190739454</v>
      </c>
      <c r="AT14">
        <f t="shared" si="16"/>
        <v>5.0291459486283587</v>
      </c>
      <c r="AU14">
        <f t="shared" si="17"/>
        <v>678.88789485913651</v>
      </c>
      <c r="AW14">
        <v>11</v>
      </c>
      <c r="AX14">
        <f>(R14*SUMPRODUCT(K15:$K$23, X15:$X$23)-$AZ$3*SUMPRODUCT(K14:$K$22, W15:$W$23))/Z14</f>
        <v>2015.2676840402137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1.477569E-3</v>
      </c>
      <c r="O15">
        <f t="shared" si="29"/>
        <v>4699.3817767948249</v>
      </c>
      <c r="P15">
        <f t="shared" si="30"/>
        <v>234.96908883974126</v>
      </c>
      <c r="Q15" s="5">
        <f t="shared" si="31"/>
        <v>50</v>
      </c>
      <c r="R15">
        <f t="shared" si="0"/>
        <v>2000000</v>
      </c>
      <c r="S15">
        <f t="shared" si="1"/>
        <v>1949.7121148779897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1778.5619936418871</v>
      </c>
      <c r="AC15">
        <f t="shared" si="2"/>
        <v>1700.9568070629502</v>
      </c>
      <c r="AE15">
        <f t="shared" si="3"/>
        <v>4099.8080492139516</v>
      </c>
      <c r="AF15">
        <f t="shared" si="4"/>
        <v>-204.9904024606976</v>
      </c>
      <c r="AG15">
        <f t="shared" si="5"/>
        <v>-43.620716978757493</v>
      </c>
      <c r="AH15">
        <f t="shared" si="6"/>
        <v>-2608.0387108822511</v>
      </c>
      <c r="AI15">
        <f t="shared" si="7"/>
        <v>1243.1582188922453</v>
      </c>
      <c r="AJ15">
        <f t="shared" si="8"/>
        <v>77.605186578936809</v>
      </c>
      <c r="AK15">
        <f t="shared" si="32"/>
        <v>23.260856525620081</v>
      </c>
      <c r="AL15">
        <f t="shared" si="9"/>
        <v>1344.0242619968021</v>
      </c>
      <c r="AN15">
        <f t="shared" si="10"/>
        <v>1891.5768778549443</v>
      </c>
      <c r="AO15">
        <f t="shared" si="11"/>
        <v>-94.57884389274723</v>
      </c>
      <c r="AP15">
        <f t="shared" si="12"/>
        <v>-20.125805560163265</v>
      </c>
      <c r="AQ15">
        <f t="shared" si="13"/>
        <v>-1203.3016333536239</v>
      </c>
      <c r="AR15">
        <f t="shared" si="14"/>
        <v>573.57059504840993</v>
      </c>
      <c r="AS15">
        <f t="shared" si="15"/>
        <v>35.805621817460619</v>
      </c>
      <c r="AT15">
        <f t="shared" si="16"/>
        <v>10.732136196327588</v>
      </c>
      <c r="AU15">
        <f t="shared" si="17"/>
        <v>620.10835306219815</v>
      </c>
      <c r="AW15">
        <v>12</v>
      </c>
      <c r="AX15">
        <f>(R15*SUMPRODUCT(K16:$K$23, X16:$X$23)-$AZ$3*SUMPRODUCT(K15:$K$22, W16:$W$23))/Z15</f>
        <v>1949.7121148779897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1.5369540000000001E-3</v>
      </c>
      <c r="O16">
        <f t="shared" si="29"/>
        <v>4699.3817767948249</v>
      </c>
      <c r="P16">
        <f t="shared" si="30"/>
        <v>234.96908883974126</v>
      </c>
      <c r="Q16" s="5">
        <f t="shared" si="31"/>
        <v>50</v>
      </c>
      <c r="R16">
        <f t="shared" si="0"/>
        <v>2000000</v>
      </c>
      <c r="S16">
        <f t="shared" si="1"/>
        <v>1838.8162636338316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1700.9568070629502</v>
      </c>
      <c r="AC16">
        <f t="shared" si="2"/>
        <v>1585.7019829970395</v>
      </c>
      <c r="AE16">
        <f t="shared" si="3"/>
        <v>4052.5087523413408</v>
      </c>
      <c r="AF16">
        <f t="shared" si="4"/>
        <v>-202.62543761706706</v>
      </c>
      <c r="AG16">
        <f t="shared" si="5"/>
        <v>-43.117466773526552</v>
      </c>
      <c r="AH16">
        <f t="shared" si="6"/>
        <v>-2681.7214177347701</v>
      </c>
      <c r="AI16">
        <f t="shared" si="7"/>
        <v>1125.0444302159772</v>
      </c>
      <c r="AJ16">
        <f t="shared" si="8"/>
        <v>115.25482406591073</v>
      </c>
      <c r="AK16">
        <f t="shared" si="32"/>
        <v>39.410964864689291</v>
      </c>
      <c r="AL16">
        <f t="shared" si="9"/>
        <v>1279.7102191465772</v>
      </c>
      <c r="AN16">
        <f t="shared" si="10"/>
        <v>1772.7826324335533</v>
      </c>
      <c r="AO16">
        <f t="shared" si="11"/>
        <v>-88.639131621677677</v>
      </c>
      <c r="AP16">
        <f t="shared" si="12"/>
        <v>-18.861870737842725</v>
      </c>
      <c r="AQ16">
        <f t="shared" si="13"/>
        <v>-1173.1274242501254</v>
      </c>
      <c r="AR16">
        <f t="shared" si="14"/>
        <v>492.15420582390755</v>
      </c>
      <c r="AS16">
        <f t="shared" si="15"/>
        <v>50.418583375096766</v>
      </c>
      <c r="AT16">
        <f t="shared" si="16"/>
        <v>17.240449881620709</v>
      </c>
      <c r="AU16">
        <f t="shared" si="17"/>
        <v>559.81323908062495</v>
      </c>
      <c r="AW16">
        <v>13</v>
      </c>
      <c r="AX16">
        <f>(R16*SUMPRODUCT(K17:$K$23, X17:$X$23)-$AZ$3*SUMPRODUCT(K16:$K$22, W17:$W$23))/Z16</f>
        <v>1838.8162636338316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1.5977630000000001E-3</v>
      </c>
      <c r="O17">
        <f t="shared" si="29"/>
        <v>4699.3817767948249</v>
      </c>
      <c r="P17">
        <f t="shared" si="30"/>
        <v>234.96908883974126</v>
      </c>
      <c r="Q17" s="5">
        <f t="shared" si="31"/>
        <v>50</v>
      </c>
      <c r="R17">
        <f t="shared" si="0"/>
        <v>2000000</v>
      </c>
      <c r="S17">
        <f t="shared" si="1"/>
        <v>1691.4706322044856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1585.7019829970395</v>
      </c>
      <c r="AC17">
        <f t="shared" si="2"/>
        <v>1441.7216311464172</v>
      </c>
      <c r="AE17">
        <f t="shared" si="3"/>
        <v>4005.5087162762597</v>
      </c>
      <c r="AF17">
        <f t="shared" si="4"/>
        <v>-200.275435813813</v>
      </c>
      <c r="AG17">
        <f t="shared" si="5"/>
        <v>-42.617400612726811</v>
      </c>
      <c r="AH17">
        <f t="shared" si="6"/>
        <v>-2755.6597225788041</v>
      </c>
      <c r="AI17">
        <f t="shared" si="7"/>
        <v>1006.9561572709158</v>
      </c>
      <c r="AJ17">
        <f t="shared" si="8"/>
        <v>143.98035185062236</v>
      </c>
      <c r="AK17">
        <f t="shared" si="32"/>
        <v>74.394906635740909</v>
      </c>
      <c r="AL17">
        <f t="shared" si="9"/>
        <v>1225.331415757279</v>
      </c>
      <c r="AN17">
        <f t="shared" si="10"/>
        <v>1650.3930673561954</v>
      </c>
      <c r="AO17">
        <f t="shared" si="11"/>
        <v>-82.519653367809767</v>
      </c>
      <c r="AP17">
        <f t="shared" si="12"/>
        <v>-17.559682802381641</v>
      </c>
      <c r="AQ17">
        <f t="shared" si="13"/>
        <v>-1135.4167533468137</v>
      </c>
      <c r="AR17">
        <f t="shared" si="14"/>
        <v>414.89697783919013</v>
      </c>
      <c r="AS17">
        <f t="shared" si="15"/>
        <v>59.324343388442635</v>
      </c>
      <c r="AT17">
        <f t="shared" si="16"/>
        <v>30.652994876611327</v>
      </c>
      <c r="AU17">
        <f t="shared" si="17"/>
        <v>504.87431610424403</v>
      </c>
      <c r="AW17">
        <v>14</v>
      </c>
      <c r="AX17">
        <f>(R17*SUMPRODUCT(K18:$K$23, X18:$X$23)-$AZ$3*SUMPRODUCT(K17:$K$22, W18:$W$23))/Z17</f>
        <v>1691.4706322044856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1.661898E-3</v>
      </c>
      <c r="O18">
        <f t="shared" si="29"/>
        <v>4699.3817767948249</v>
      </c>
      <c r="P18">
        <f t="shared" si="30"/>
        <v>234.96908883974126</v>
      </c>
      <c r="Q18" s="5">
        <f t="shared" si="31"/>
        <v>50</v>
      </c>
      <c r="R18">
        <f t="shared" si="0"/>
        <v>2000000</v>
      </c>
      <c r="S18">
        <f t="shared" si="1"/>
        <v>1512.1914219908388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1441.7216311464172</v>
      </c>
      <c r="AC18">
        <f t="shared" si="2"/>
        <v>1273.8821766324336</v>
      </c>
      <c r="AE18">
        <f t="shared" si="3"/>
        <v>3958.7968821889349</v>
      </c>
      <c r="AF18">
        <f t="shared" si="4"/>
        <v>-197.93984410944677</v>
      </c>
      <c r="AG18">
        <f t="shared" si="5"/>
        <v>-42.120400833756058</v>
      </c>
      <c r="AH18">
        <f t="shared" si="6"/>
        <v>-2833.0309137395784</v>
      </c>
      <c r="AI18">
        <f t="shared" si="7"/>
        <v>885.70572350615384</v>
      </c>
      <c r="AJ18">
        <f t="shared" si="8"/>
        <v>167.83945451398358</v>
      </c>
      <c r="AK18">
        <f t="shared" si="32"/>
        <v>112.37569925527954</v>
      </c>
      <c r="AL18">
        <f t="shared" si="9"/>
        <v>1165.9208772754171</v>
      </c>
      <c r="AN18">
        <f t="shared" si="10"/>
        <v>1524.2933854263902</v>
      </c>
      <c r="AO18">
        <f t="shared" si="11"/>
        <v>-76.214669271319522</v>
      </c>
      <c r="AP18">
        <f t="shared" si="12"/>
        <v>-16.218020346348858</v>
      </c>
      <c r="AQ18">
        <f t="shared" si="13"/>
        <v>-1090.8289591594223</v>
      </c>
      <c r="AR18">
        <f t="shared" si="14"/>
        <v>341.03173664929972</v>
      </c>
      <c r="AS18">
        <f t="shared" si="15"/>
        <v>64.624828689816269</v>
      </c>
      <c r="AT18">
        <f t="shared" si="16"/>
        <v>43.269089108399697</v>
      </c>
      <c r="AU18">
        <f t="shared" si="17"/>
        <v>448.92565444751574</v>
      </c>
      <c r="AW18">
        <v>15</v>
      </c>
      <c r="AX18">
        <f>(R18*SUMPRODUCT(K19:$K$23, X19:$X$23)-$AZ$3*SUMPRODUCT(K18:$K$22, W19:$W$23))/Z18</f>
        <v>1512.1914219908388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1.7364850000000001E-3</v>
      </c>
      <c r="O19">
        <f t="shared" si="29"/>
        <v>4699.3817767948249</v>
      </c>
      <c r="P19">
        <f t="shared" si="30"/>
        <v>234.96908883974126</v>
      </c>
      <c r="Q19" s="5">
        <f t="shared" si="31"/>
        <v>50</v>
      </c>
      <c r="R19">
        <f t="shared" si="0"/>
        <v>2000000</v>
      </c>
      <c r="S19">
        <f t="shared" si="1"/>
        <v>1293.5246003867535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1273.8821766324336</v>
      </c>
      <c r="AC19">
        <f t="shared" si="2"/>
        <v>1076.886533052269</v>
      </c>
      <c r="AE19">
        <f t="shared" si="3"/>
        <v>3912.3345219630778</v>
      </c>
      <c r="AF19">
        <f t="shared" si="4"/>
        <v>-195.61672609815392</v>
      </c>
      <c r="AG19">
        <f t="shared" si="5"/>
        <v>-41.626055381176691</v>
      </c>
      <c r="AH19">
        <f t="shared" si="6"/>
        <v>-2925.6577696721956</v>
      </c>
      <c r="AI19">
        <f t="shared" si="7"/>
        <v>749.43397081155172</v>
      </c>
      <c r="AJ19">
        <f t="shared" si="8"/>
        <v>196.9956435801646</v>
      </c>
      <c r="AK19">
        <f t="shared" si="32"/>
        <v>111.29037938669109</v>
      </c>
      <c r="AL19">
        <f t="shared" si="9"/>
        <v>1057.7199937784073</v>
      </c>
      <c r="AN19">
        <f t="shared" si="10"/>
        <v>1403.394390695672</v>
      </c>
      <c r="AO19">
        <f t="shared" si="11"/>
        <v>-70.16971953478361</v>
      </c>
      <c r="AP19">
        <f t="shared" si="12"/>
        <v>-14.93169162830654</v>
      </c>
      <c r="AQ19">
        <f t="shared" si="13"/>
        <v>-1049.4633523804582</v>
      </c>
      <c r="AR19">
        <f t="shared" si="14"/>
        <v>268.82962715212352</v>
      </c>
      <c r="AS19">
        <f t="shared" si="15"/>
        <v>70.664351332913938</v>
      </c>
      <c r="AT19">
        <f t="shared" si="16"/>
        <v>39.920996860796933</v>
      </c>
      <c r="AU19">
        <f t="shared" si="17"/>
        <v>379.41497534583436</v>
      </c>
      <c r="AW19">
        <v>16</v>
      </c>
      <c r="AX19">
        <f>(R19*SUMPRODUCT(K20:$K$23, X20:$X$23)-$AZ$3*SUMPRODUCT(K19:$K$22, W20:$W$23))/Z19</f>
        <v>1293.5246003867535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1.8096469999999999E-3</v>
      </c>
      <c r="O20">
        <f t="shared" si="29"/>
        <v>4699.3817767948249</v>
      </c>
      <c r="P20">
        <f t="shared" si="30"/>
        <v>234.96908883974126</v>
      </c>
      <c r="Q20" s="5">
        <f t="shared" si="31"/>
        <v>50</v>
      </c>
      <c r="R20">
        <f t="shared" si="0"/>
        <v>2000000</v>
      </c>
      <c r="S20">
        <f t="shared" si="1"/>
        <v>1016.8655087938984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1076.886533052269</v>
      </c>
      <c r="AC20">
        <f t="shared" si="2"/>
        <v>836.56440130536748</v>
      </c>
      <c r="AE20">
        <f t="shared" si="3"/>
        <v>3866.1312323127804</v>
      </c>
      <c r="AF20">
        <f t="shared" si="4"/>
        <v>-193.30656161563903</v>
      </c>
      <c r="AG20">
        <f t="shared" si="5"/>
        <v>-41.134466361122549</v>
      </c>
      <c r="AH20">
        <f t="shared" si="6"/>
        <v>-3013.13864969521</v>
      </c>
      <c r="AI20">
        <f t="shared" si="7"/>
        <v>618.55155464080872</v>
      </c>
      <c r="AJ20">
        <f t="shared" si="8"/>
        <v>240.3221317469015</v>
      </c>
      <c r="AK20">
        <f t="shared" si="32"/>
        <v>20.423758176122465</v>
      </c>
      <c r="AL20">
        <f t="shared" si="9"/>
        <v>879.29744456383264</v>
      </c>
      <c r="AN20">
        <f t="shared" si="10"/>
        <v>1315.394857573533</v>
      </c>
      <c r="AO20">
        <f t="shared" si="11"/>
        <v>-65.769742878676652</v>
      </c>
      <c r="AP20">
        <f t="shared" si="12"/>
        <v>-13.995403225897169</v>
      </c>
      <c r="AQ20">
        <f t="shared" si="13"/>
        <v>-1025.1765516490577</v>
      </c>
      <c r="AR20">
        <f t="shared" si="14"/>
        <v>210.45315981990143</v>
      </c>
      <c r="AS20">
        <f t="shared" si="15"/>
        <v>81.766106028396848</v>
      </c>
      <c r="AT20">
        <f t="shared" si="16"/>
        <v>6.9488863318086711</v>
      </c>
      <c r="AU20">
        <f t="shared" si="17"/>
        <v>299.16815218010692</v>
      </c>
      <c r="AW20">
        <v>17</v>
      </c>
      <c r="AX20">
        <f>(R20*SUMPRODUCT(K21:$K$23, X21:$X$23)-$AZ$3*SUMPRODUCT(K20:$K$22, W21:$W$23))/Z20</f>
        <v>1016.8655087938984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1.8942099999999999E-3</v>
      </c>
      <c r="O21">
        <f t="shared" si="29"/>
        <v>4699.3817767948249</v>
      </c>
      <c r="P21">
        <f t="shared" si="30"/>
        <v>234.96908883974126</v>
      </c>
      <c r="Q21" s="5">
        <f t="shared" si="31"/>
        <v>50</v>
      </c>
      <c r="R21">
        <f t="shared" si="0"/>
        <v>2000000</v>
      </c>
      <c r="S21">
        <f t="shared" si="1"/>
        <v>693.24278559124207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836.56440130536748</v>
      </c>
      <c r="AC21">
        <f t="shared" si="2"/>
        <v>563.53989410612894</v>
      </c>
      <c r="AE21">
        <f t="shared" si="3"/>
        <v>3820.1466555480938</v>
      </c>
      <c r="AF21">
        <f t="shared" si="4"/>
        <v>-191.00733277740471</v>
      </c>
      <c r="AG21">
        <f t="shared" si="5"/>
        <v>-40.645204379985422</v>
      </c>
      <c r="AH21">
        <f t="shared" si="6"/>
        <v>-3116.6927010360773</v>
      </c>
      <c r="AI21">
        <f t="shared" si="7"/>
        <v>471.80141735462621</v>
      </c>
      <c r="AJ21">
        <f t="shared" si="8"/>
        <v>273.02450719923854</v>
      </c>
      <c r="AK21">
        <f t="shared" si="32"/>
        <v>7.1451259585216906</v>
      </c>
      <c r="AL21">
        <f t="shared" si="9"/>
        <v>751.97105051238646</v>
      </c>
      <c r="AN21">
        <f t="shared" si="10"/>
        <v>1236.3257632499133</v>
      </c>
      <c r="AO21">
        <f t="shared" si="11"/>
        <v>-61.816288162495667</v>
      </c>
      <c r="AP21">
        <f t="shared" si="12"/>
        <v>-13.154131989816108</v>
      </c>
      <c r="AQ21">
        <f t="shared" si="13"/>
        <v>-1008.6648052706812</v>
      </c>
      <c r="AR21">
        <f t="shared" si="14"/>
        <v>152.69053782692026</v>
      </c>
      <c r="AS21">
        <f t="shared" si="15"/>
        <v>88.359757539360899</v>
      </c>
      <c r="AT21">
        <f t="shared" si="16"/>
        <v>2.3123989994878054</v>
      </c>
      <c r="AU21">
        <f t="shared" si="17"/>
        <v>243.36269436576896</v>
      </c>
      <c r="AW21">
        <v>18</v>
      </c>
      <c r="AX21">
        <f>(R21*SUMPRODUCT(K22:$K$23, X22:$X$23)-$AZ$3*SUMPRODUCT(K21:$K$22, W22:$W$23))/Z21</f>
        <v>693.24278559124207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1.9849490000000002E-3</v>
      </c>
      <c r="O22">
        <f t="shared" si="29"/>
        <v>4699.3817767948249</v>
      </c>
      <c r="P22">
        <f t="shared" si="30"/>
        <v>234.96908883974126</v>
      </c>
      <c r="Q22" s="5">
        <f t="shared" si="31"/>
        <v>50</v>
      </c>
      <c r="R22">
        <f t="shared" si="0"/>
        <v>2000000</v>
      </c>
      <c r="S22">
        <f t="shared" si="1"/>
        <v>347.22181037991396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563.53989410612894</v>
      </c>
      <c r="AC22">
        <f t="shared" si="2"/>
        <v>278.87518087965759</v>
      </c>
      <c r="AE22">
        <f t="shared" si="3"/>
        <v>3774.3623927088297</v>
      </c>
      <c r="AF22">
        <f t="shared" si="4"/>
        <v>-188.7181196354415</v>
      </c>
      <c r="AG22">
        <f t="shared" si="5"/>
        <v>-40.158073678396718</v>
      </c>
      <c r="AH22">
        <f t="shared" si="6"/>
        <v>-3227.1463115539077</v>
      </c>
      <c r="AI22">
        <f t="shared" si="7"/>
        <v>318.33988784108396</v>
      </c>
      <c r="AJ22">
        <f t="shared" si="8"/>
        <v>284.66471322647135</v>
      </c>
      <c r="AK22">
        <f t="shared" si="32"/>
        <v>87.13286751076987</v>
      </c>
      <c r="AL22">
        <f t="shared" si="9"/>
        <v>690.13746857832518</v>
      </c>
      <c r="AN22">
        <f t="shared" si="10"/>
        <v>1141.5966934859598</v>
      </c>
      <c r="AO22">
        <f t="shared" si="11"/>
        <v>-57.079834674297999</v>
      </c>
      <c r="AP22">
        <f t="shared" si="12"/>
        <v>-12.146243353998964</v>
      </c>
      <c r="AQ22">
        <f t="shared" si="13"/>
        <v>-976.0852762262989</v>
      </c>
      <c r="AR22">
        <f t="shared" si="14"/>
        <v>96.285339231364105</v>
      </c>
      <c r="AS22">
        <f t="shared" si="15"/>
        <v>86.099918756937029</v>
      </c>
      <c r="AT22">
        <f t="shared" si="16"/>
        <v>26.354277383750599</v>
      </c>
      <c r="AU22">
        <f t="shared" si="17"/>
        <v>208.73953537205173</v>
      </c>
      <c r="AW22">
        <v>19</v>
      </c>
      <c r="AX22">
        <f>(R22*SUMPRODUCT(K23:$K$23, X23:$X$23)-$AZ$3*SUMPRODUCT(K22:$K$22, W23:$W$23))/Z22</f>
        <v>347.22181037991396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2.0842399999999998E-3</v>
      </c>
      <c r="O23">
        <f t="shared" si="29"/>
        <v>4699.3817767948249</v>
      </c>
      <c r="P23">
        <f t="shared" si="30"/>
        <v>234.96908883974126</v>
      </c>
      <c r="Q23" s="5">
        <f t="shared" si="31"/>
        <v>50</v>
      </c>
      <c r="R23">
        <f t="shared" si="0"/>
        <v>2000000</v>
      </c>
      <c r="S23">
        <f t="shared" si="1"/>
        <v>351.46904669271999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278.87518087965759</v>
      </c>
      <c r="AC23">
        <f t="shared" si="2"/>
        <v>278.87518087965759</v>
      </c>
      <c r="AE23">
        <f t="shared" si="3"/>
        <v>3728.7520917083616</v>
      </c>
      <c r="AF23">
        <f t="shared" si="4"/>
        <v>-186.43760458541809</v>
      </c>
      <c r="AG23">
        <f t="shared" si="5"/>
        <v>-39.672793878129291</v>
      </c>
      <c r="AH23">
        <f t="shared" si="6"/>
        <v>-3347.9625393384631</v>
      </c>
      <c r="AI23">
        <f t="shared" si="7"/>
        <v>154.67915390635108</v>
      </c>
      <c r="AJ23">
        <f t="shared" si="8"/>
        <v>0</v>
      </c>
      <c r="AK23">
        <f t="shared" si="32"/>
        <v>267.48327676018209</v>
      </c>
      <c r="AL23">
        <f t="shared" si="9"/>
        <v>422.16243066653317</v>
      </c>
      <c r="AN23">
        <f t="shared" si="10"/>
        <v>1021.6517483999176</v>
      </c>
      <c r="AO23">
        <f t="shared" si="11"/>
        <v>-51.082587419995882</v>
      </c>
      <c r="AP23">
        <f t="shared" si="12"/>
        <v>-10.870065435465927</v>
      </c>
      <c r="AQ23">
        <f t="shared" si="13"/>
        <v>-917.31809939809045</v>
      </c>
      <c r="AR23">
        <f t="shared" si="14"/>
        <v>42.38099614636527</v>
      </c>
      <c r="AS23">
        <f t="shared" si="15"/>
        <v>0</v>
      </c>
      <c r="AT23">
        <f t="shared" si="16"/>
        <v>73.288529419121502</v>
      </c>
      <c r="AU23">
        <f t="shared" si="17"/>
        <v>115.66952556548677</v>
      </c>
      <c r="AW23">
        <v>20</v>
      </c>
      <c r="AX23">
        <f>(R23*SUMPRODUCT(K$23:$K24, X$23:$X24)-$AZ$3*SUMPRODUCT(K$22:$K23, W$23:$W24))/Z23</f>
        <v>351.46904669271999</v>
      </c>
    </row>
    <row r="25" spans="5:50" x14ac:dyDescent="0.25">
      <c r="AN25" s="6">
        <f t="shared" ref="AN25:AU25" si="33">SUM(AN3:AN23)</f>
        <v>45423.500281854242</v>
      </c>
      <c r="AO25" s="6">
        <f t="shared" si="33"/>
        <v>-5795.7113466888304</v>
      </c>
      <c r="AP25" s="6">
        <f t="shared" si="33"/>
        <v>-2953.2005011501474</v>
      </c>
      <c r="AQ25" s="6">
        <f t="shared" si="33"/>
        <v>-27269.939853802374</v>
      </c>
      <c r="AR25" s="6">
        <f t="shared" si="33"/>
        <v>9404.6485802128827</v>
      </c>
      <c r="AS25" s="6">
        <f t="shared" si="33"/>
        <v>-847.20046290932009</v>
      </c>
      <c r="AT25" s="6">
        <f t="shared" si="33"/>
        <v>968.89890942387012</v>
      </c>
      <c r="AU25" s="7">
        <f t="shared" si="33"/>
        <v>9526.3470267274351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12797.562696426199</v>
      </c>
      <c r="K3">
        <v>1</v>
      </c>
      <c r="L3" s="2">
        <v>0</v>
      </c>
      <c r="O3">
        <f>$C$3</f>
        <v>12797.562696426199</v>
      </c>
      <c r="P3">
        <f>O3*B5</f>
        <v>10238.05015714096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12797.562696426199</v>
      </c>
      <c r="AF3">
        <f t="shared" ref="AF3:AF23" si="4">-$Z3*P3</f>
        <v>-10238.05015714096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39.604335285238903</v>
      </c>
      <c r="AJ3">
        <f t="shared" ref="AJ3:AJ23" si="8">AB3-AC3</f>
        <v>0</v>
      </c>
      <c r="AL3">
        <f t="shared" ref="AL3:AL23" si="9">SUM(AI3:AK3)</f>
        <v>39.604335285238903</v>
      </c>
      <c r="AN3">
        <f t="shared" ref="AN3:AN23" si="10">AE3*$K3</f>
        <v>12797.562696426199</v>
      </c>
      <c r="AO3">
        <f t="shared" ref="AO3:AO23" si="11">AF3*$K3</f>
        <v>-10238.05015714096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39.604335285238903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39.604335285238903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4970.0244234376623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2392.4195460985025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2365.1740622405487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-2365.1740622405487</v>
      </c>
      <c r="AK4">
        <f>G4*MAX(0, SUM(AB4, AE4:AF4))</f>
        <v>0</v>
      </c>
      <c r="AL4">
        <f t="shared" si="9"/>
        <v>-5141.6840622405489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-2604.85036119711</v>
      </c>
      <c r="AR4">
        <f t="shared" si="14"/>
        <v>-2604.85036119711</v>
      </c>
      <c r="AS4">
        <f t="shared" si="15"/>
        <v>-2218.9455504649109</v>
      </c>
      <c r="AT4">
        <f t="shared" si="16"/>
        <v>0</v>
      </c>
      <c r="AU4">
        <f t="shared" si="17"/>
        <v>-4823.7959116620214</v>
      </c>
      <c r="AW4">
        <v>1</v>
      </c>
      <c r="AX4">
        <f>(R4*SUMPRODUCT(K5:$K$23, X5:$X$23)-$AZ$3*SUMPRODUCT(K4:$K$22, W5:$W$23))/Z4</f>
        <v>2392.4195460985025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1.4257860000000001E-3</v>
      </c>
      <c r="O5">
        <f t="shared" ref="O5:O23" si="29">$C$3</f>
        <v>12797.562696426199</v>
      </c>
      <c r="P5">
        <f t="shared" ref="P5:P23" si="30">O5*$C$5</f>
        <v>639.87813482131003</v>
      </c>
      <c r="Q5" s="5">
        <f t="shared" ref="Q5:Q23" si="31">$C$8</f>
        <v>50</v>
      </c>
      <c r="R5">
        <f t="shared" si="0"/>
        <v>2000000</v>
      </c>
      <c r="S5">
        <f t="shared" si="1"/>
        <v>4645.7393387759248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2365.1740622405487</v>
      </c>
      <c r="AC5">
        <f t="shared" si="2"/>
        <v>4540.3557535346699</v>
      </c>
      <c r="AE5">
        <f t="shared" si="3"/>
        <v>12507.263792214651</v>
      </c>
      <c r="AF5">
        <f t="shared" si="4"/>
        <v>-625.36318961073266</v>
      </c>
      <c r="AG5">
        <f t="shared" si="5"/>
        <v>-48.865803938227174</v>
      </c>
      <c r="AH5">
        <f t="shared" si="6"/>
        <v>-2819.0975709131403</v>
      </c>
      <c r="AI5">
        <f t="shared" si="7"/>
        <v>9013.9372277525508</v>
      </c>
      <c r="AJ5">
        <f t="shared" si="8"/>
        <v>-2175.1816912941213</v>
      </c>
      <c r="AK5">
        <f>G5*SUM(AB5, AE5:AF5)</f>
        <v>584.13006125862319</v>
      </c>
      <c r="AL5">
        <f t="shared" si="9"/>
        <v>7422.8855977170524</v>
      </c>
      <c r="AN5">
        <f t="shared" si="10"/>
        <v>10800.804135779324</v>
      </c>
      <c r="AO5">
        <f t="shared" si="11"/>
        <v>-540.04020678896632</v>
      </c>
      <c r="AP5">
        <f t="shared" si="12"/>
        <v>-42.198676388573254</v>
      </c>
      <c r="AQ5">
        <f t="shared" si="13"/>
        <v>-2434.4669792634631</v>
      </c>
      <c r="AR5">
        <f t="shared" si="14"/>
        <v>7784.0982733383207</v>
      </c>
      <c r="AS5">
        <f t="shared" si="15"/>
        <v>-1878.4053648908446</v>
      </c>
      <c r="AT5">
        <f t="shared" si="16"/>
        <v>504.43282290106907</v>
      </c>
      <c r="AU5">
        <f t="shared" si="17"/>
        <v>6410.1257313485448</v>
      </c>
      <c r="AW5">
        <v>2</v>
      </c>
      <c r="AX5">
        <f>(R5*SUMPRODUCT(K6:$K$23, X6:$X$23)-$AZ$3*SUMPRODUCT(K5:$K$22, W6:$W$23))/Z5</f>
        <v>4645.7393387759248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1.477569E-3</v>
      </c>
      <c r="O6">
        <f t="shared" si="29"/>
        <v>12797.562696426199</v>
      </c>
      <c r="P6">
        <f t="shared" si="30"/>
        <v>639.87813482131003</v>
      </c>
      <c r="Q6" s="5">
        <f t="shared" si="31"/>
        <v>50</v>
      </c>
      <c r="R6">
        <f t="shared" si="0"/>
        <v>2000000</v>
      </c>
      <c r="S6">
        <f t="shared" si="1"/>
        <v>6713.1781230111692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4540.3557535346699</v>
      </c>
      <c r="AC6">
        <f t="shared" si="2"/>
        <v>6485.5937721368537</v>
      </c>
      <c r="AE6">
        <f t="shared" si="3"/>
        <v>12363.710809038306</v>
      </c>
      <c r="AF6">
        <f t="shared" si="4"/>
        <v>-618.18554045191536</v>
      </c>
      <c r="AG6">
        <f t="shared" si="5"/>
        <v>-48.304943301785706</v>
      </c>
      <c r="AH6">
        <f t="shared" si="6"/>
        <v>-2888.1038823680956</v>
      </c>
      <c r="AI6">
        <f t="shared" si="7"/>
        <v>8809.1164429165092</v>
      </c>
      <c r="AJ6">
        <f t="shared" si="8"/>
        <v>-1945.2380186021837</v>
      </c>
      <c r="AK6">
        <f>G6*SUM(AB6, AE6:AF6)</f>
        <v>952.72403979408205</v>
      </c>
      <c r="AL6">
        <f t="shared" si="9"/>
        <v>7816.6024641084077</v>
      </c>
      <c r="AN6">
        <f t="shared" si="10"/>
        <v>9629.1821438090101</v>
      </c>
      <c r="AO6">
        <f t="shared" si="11"/>
        <v>-481.4591071904506</v>
      </c>
      <c r="AP6">
        <f t="shared" si="12"/>
        <v>-37.621156356975774</v>
      </c>
      <c r="AQ6">
        <f t="shared" si="13"/>
        <v>-2249.3310271568471</v>
      </c>
      <c r="AR6">
        <f t="shared" si="14"/>
        <v>6860.7708531047374</v>
      </c>
      <c r="AS6">
        <f t="shared" si="15"/>
        <v>-1515.0023713341398</v>
      </c>
      <c r="AT6">
        <f t="shared" si="16"/>
        <v>742.0064617862364</v>
      </c>
      <c r="AU6">
        <f t="shared" si="17"/>
        <v>6087.7749435568339</v>
      </c>
      <c r="AW6">
        <v>3</v>
      </c>
      <c r="AX6">
        <f>(R6*SUMPRODUCT(K7:$K$23, X7:$X$23)-$AZ$3*SUMPRODUCT(K6:$K$22, W7:$W$23))/Z6</f>
        <v>6713.1781230111692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1.5369540000000001E-3</v>
      </c>
      <c r="O7">
        <f t="shared" si="29"/>
        <v>12797.562696426199</v>
      </c>
      <c r="P7">
        <f t="shared" si="30"/>
        <v>639.87813482131003</v>
      </c>
      <c r="Q7" s="5">
        <f t="shared" si="31"/>
        <v>50</v>
      </c>
      <c r="R7">
        <f t="shared" si="0"/>
        <v>2000000</v>
      </c>
      <c r="S7">
        <f t="shared" si="1"/>
        <v>8515.0607863955829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6485.5937721368537</v>
      </c>
      <c r="AC7">
        <f t="shared" si="2"/>
        <v>8131.4830803702635</v>
      </c>
      <c r="AE7">
        <f t="shared" si="3"/>
        <v>12221.071246165129</v>
      </c>
      <c r="AF7">
        <f t="shared" si="4"/>
        <v>-611.05356230825646</v>
      </c>
      <c r="AG7">
        <f t="shared" si="5"/>
        <v>-47.747651392940391</v>
      </c>
      <c r="AH7">
        <f t="shared" si="6"/>
        <v>-2969.6990330981098</v>
      </c>
      <c r="AI7">
        <f t="shared" si="7"/>
        <v>8592.5709993658238</v>
      </c>
      <c r="AJ7">
        <f t="shared" si="8"/>
        <v>-1645.8893082334098</v>
      </c>
      <c r="AK7">
        <f>G7*SUM(AB7, AE7:AF7)</f>
        <v>888.49452248929174</v>
      </c>
      <c r="AL7">
        <f t="shared" si="9"/>
        <v>7835.1762136217058</v>
      </c>
      <c r="AN7">
        <f t="shared" si="10"/>
        <v>8615.9959376828683</v>
      </c>
      <c r="AO7">
        <f t="shared" si="11"/>
        <v>-430.79979688414346</v>
      </c>
      <c r="AP7">
        <f t="shared" si="12"/>
        <v>-33.662643981767481</v>
      </c>
      <c r="AQ7">
        <f t="shared" si="13"/>
        <v>-2093.6720104093183</v>
      </c>
      <c r="AR7">
        <f t="shared" si="14"/>
        <v>6057.8614864076408</v>
      </c>
      <c r="AS7">
        <f t="shared" si="15"/>
        <v>-1160.3709124979202</v>
      </c>
      <c r="AT7">
        <f t="shared" si="16"/>
        <v>626.39886816987314</v>
      </c>
      <c r="AU7">
        <f t="shared" si="17"/>
        <v>5523.8894420795941</v>
      </c>
      <c r="AW7">
        <v>4</v>
      </c>
      <c r="AX7">
        <f>(R7*SUMPRODUCT(K8:$K$23, X8:$X$23)-$AZ$3*SUMPRODUCT(K7:$K$22, W8:$W$23))/Z7</f>
        <v>8515.0607863955829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1.5977630000000001E-3</v>
      </c>
      <c r="O8">
        <f t="shared" si="29"/>
        <v>12797.562696426199</v>
      </c>
      <c r="P8">
        <f t="shared" si="30"/>
        <v>639.87813482131003</v>
      </c>
      <c r="Q8" s="5">
        <f t="shared" si="31"/>
        <v>50</v>
      </c>
      <c r="R8">
        <f t="shared" si="0"/>
        <v>2000000</v>
      </c>
      <c r="S8">
        <f t="shared" si="1"/>
        <v>10034.776328153463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8131.4830803702635</v>
      </c>
      <c r="AC8">
        <f t="shared" si="2"/>
        <v>9471.6016905994147</v>
      </c>
      <c r="AE8">
        <f t="shared" si="3"/>
        <v>12079.334158245991</v>
      </c>
      <c r="AF8">
        <f t="shared" si="4"/>
        <v>-603.96670791229963</v>
      </c>
      <c r="AG8">
        <f t="shared" si="5"/>
        <v>-47.193885448278451</v>
      </c>
      <c r="AH8">
        <f t="shared" si="6"/>
        <v>-3051.5772293015448</v>
      </c>
      <c r="AI8">
        <f t="shared" si="7"/>
        <v>8376.5963355838685</v>
      </c>
      <c r="AJ8">
        <f t="shared" si="8"/>
        <v>-1340.1186102291513</v>
      </c>
      <c r="AK8">
        <f t="shared" ref="AK8:AK23" si="32">G8*SUM(AB8:AB8, AE8:AF8)</f>
        <v>417.62591630399425</v>
      </c>
      <c r="AL8">
        <f t="shared" si="9"/>
        <v>7454.1036416587112</v>
      </c>
      <c r="AN8">
        <f t="shared" si="10"/>
        <v>7940.391290245836</v>
      </c>
      <c r="AO8">
        <f t="shared" si="11"/>
        <v>-397.01956451229188</v>
      </c>
      <c r="AP8">
        <f t="shared" si="12"/>
        <v>-31.023060713206121</v>
      </c>
      <c r="AQ8">
        <f t="shared" si="13"/>
        <v>-2005.9646447082798</v>
      </c>
      <c r="AR8">
        <f t="shared" si="14"/>
        <v>5506.384020312059</v>
      </c>
      <c r="AS8">
        <f t="shared" si="15"/>
        <v>-880.93151502856256</v>
      </c>
      <c r="AT8">
        <f t="shared" si="16"/>
        <v>274.52781295378094</v>
      </c>
      <c r="AU8">
        <f t="shared" si="17"/>
        <v>4899.9803182372771</v>
      </c>
      <c r="AW8">
        <v>5</v>
      </c>
      <c r="AX8">
        <f>(R8*SUMPRODUCT(K9:$K$23, X9:$X$23)-$AZ$3*SUMPRODUCT(K8:$K$22, W9:$W$23))/Z8</f>
        <v>10034.776328153463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1.661898E-3</v>
      </c>
      <c r="O9">
        <f t="shared" si="29"/>
        <v>12797.562696426199</v>
      </c>
      <c r="P9">
        <f t="shared" si="30"/>
        <v>639.87813482131003</v>
      </c>
      <c r="Q9" s="5">
        <f t="shared" si="31"/>
        <v>50</v>
      </c>
      <c r="R9">
        <f t="shared" si="0"/>
        <v>2000000</v>
      </c>
      <c r="S9">
        <f t="shared" si="1"/>
        <v>11357.777467668117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9471.6016905994147</v>
      </c>
      <c r="AC9">
        <f t="shared" si="2"/>
        <v>10595.33331220346</v>
      </c>
      <c r="AE9">
        <f t="shared" si="3"/>
        <v>11938.46619538461</v>
      </c>
      <c r="AF9">
        <f t="shared" si="4"/>
        <v>-596.92330976923063</v>
      </c>
      <c r="AG9">
        <f t="shared" si="5"/>
        <v>-46.643515169956942</v>
      </c>
      <c r="AH9">
        <f t="shared" si="6"/>
        <v>-3137.2569535489224</v>
      </c>
      <c r="AI9">
        <f t="shared" si="7"/>
        <v>8157.6424168965004</v>
      </c>
      <c r="AJ9">
        <f t="shared" si="8"/>
        <v>-1123.7316216040454</v>
      </c>
      <c r="AK9">
        <f t="shared" si="32"/>
        <v>122.79755299966729</v>
      </c>
      <c r="AL9">
        <f t="shared" si="9"/>
        <v>7156.7083482921225</v>
      </c>
      <c r="AN9">
        <f t="shared" si="10"/>
        <v>7458.4596625536033</v>
      </c>
      <c r="AO9">
        <f t="shared" si="11"/>
        <v>-372.92298312768025</v>
      </c>
      <c r="AP9">
        <f t="shared" si="12"/>
        <v>-29.140156760616712</v>
      </c>
      <c r="AQ9">
        <f t="shared" si="13"/>
        <v>-1959.975767084426</v>
      </c>
      <c r="AR9">
        <f t="shared" si="14"/>
        <v>5096.4207555808807</v>
      </c>
      <c r="AS9">
        <f t="shared" si="15"/>
        <v>-702.04219152623807</v>
      </c>
      <c r="AT9">
        <f t="shared" si="16"/>
        <v>76.716772550093964</v>
      </c>
      <c r="AU9">
        <f t="shared" si="17"/>
        <v>4471.0953366047361</v>
      </c>
      <c r="AW9">
        <v>6</v>
      </c>
      <c r="AX9">
        <f>(R9*SUMPRODUCT(K10:$K$23, X10:$X$23)-$AZ$3*SUMPRODUCT(K9:$K$22, W10:$W$23))/Z9</f>
        <v>11357.777467668117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1.7364850000000001E-3</v>
      </c>
      <c r="O10">
        <f t="shared" si="29"/>
        <v>12797.562696426199</v>
      </c>
      <c r="P10">
        <f t="shared" si="30"/>
        <v>639.87813482131003</v>
      </c>
      <c r="Q10" s="5">
        <f t="shared" si="31"/>
        <v>50</v>
      </c>
      <c r="R10">
        <f t="shared" si="0"/>
        <v>2000000</v>
      </c>
      <c r="S10">
        <f t="shared" si="1"/>
        <v>12548.553759336535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10595.33331220346</v>
      </c>
      <c r="AC10">
        <f t="shared" si="2"/>
        <v>11568.7838270787</v>
      </c>
      <c r="AE10">
        <f t="shared" si="3"/>
        <v>11798.350565959472</v>
      </c>
      <c r="AF10">
        <f t="shared" si="4"/>
        <v>-589.91752829797372</v>
      </c>
      <c r="AG10">
        <f t="shared" si="5"/>
        <v>-46.096084253817473</v>
      </c>
      <c r="AH10">
        <f t="shared" si="6"/>
        <v>-3239.8305775961076</v>
      </c>
      <c r="AI10">
        <f t="shared" si="7"/>
        <v>7922.5063758115739</v>
      </c>
      <c r="AJ10">
        <f t="shared" si="8"/>
        <v>-973.45051487523961</v>
      </c>
      <c r="AK10">
        <f t="shared" si="32"/>
        <v>89.395442034446347</v>
      </c>
      <c r="AL10">
        <f t="shared" si="9"/>
        <v>7038.4513029707805</v>
      </c>
      <c r="AN10">
        <f t="shared" si="10"/>
        <v>7003.2527910697745</v>
      </c>
      <c r="AO10">
        <f t="shared" si="11"/>
        <v>-350.16263955348882</v>
      </c>
      <c r="AP10">
        <f t="shared" si="12"/>
        <v>-27.361666268786781</v>
      </c>
      <c r="AQ10">
        <f t="shared" si="13"/>
        <v>-1923.09530118611</v>
      </c>
      <c r="AR10">
        <f t="shared" si="14"/>
        <v>4702.6331840613893</v>
      </c>
      <c r="AS10">
        <f t="shared" si="15"/>
        <v>-577.81975515608269</v>
      </c>
      <c r="AT10">
        <f t="shared" si="16"/>
        <v>53.063254514826319</v>
      </c>
      <c r="AU10">
        <f t="shared" si="17"/>
        <v>4177.8766834201333</v>
      </c>
      <c r="AW10">
        <v>7</v>
      </c>
      <c r="AX10">
        <f>(R10*SUMPRODUCT(K11:$K$23, X11:$X$23)-$AZ$3*SUMPRODUCT(K10:$K$22, W11:$W$23))/Z10</f>
        <v>12548.553759336535</v>
      </c>
    </row>
    <row r="11" spans="1:52" x14ac:dyDescent="0.25">
      <c r="A11" t="s">
        <v>33</v>
      </c>
      <c r="C11" s="24">
        <f>AU25</f>
        <v>49749.160472404415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1.8096469999999999E-3</v>
      </c>
      <c r="O11">
        <f t="shared" si="29"/>
        <v>12797.562696426199</v>
      </c>
      <c r="P11">
        <f t="shared" si="30"/>
        <v>639.87813482131003</v>
      </c>
      <c r="Q11" s="5">
        <f t="shared" si="31"/>
        <v>50</v>
      </c>
      <c r="R11">
        <f t="shared" si="0"/>
        <v>2000000</v>
      </c>
      <c r="S11">
        <f t="shared" si="1"/>
        <v>13616.343636671067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11568.7838270787</v>
      </c>
      <c r="AC11">
        <f t="shared" si="2"/>
        <v>12404.953580207028</v>
      </c>
      <c r="AE11">
        <f t="shared" si="3"/>
        <v>11659.016210593241</v>
      </c>
      <c r="AF11">
        <f t="shared" si="4"/>
        <v>-582.95081052966214</v>
      </c>
      <c r="AG11">
        <f t="shared" si="5"/>
        <v>-45.55170577069763</v>
      </c>
      <c r="AH11">
        <f t="shared" si="6"/>
        <v>-3336.7056232667214</v>
      </c>
      <c r="AI11">
        <f t="shared" si="7"/>
        <v>7693.8080710261584</v>
      </c>
      <c r="AJ11">
        <f t="shared" si="8"/>
        <v>-836.16975312832801</v>
      </c>
      <c r="AK11">
        <f t="shared" si="32"/>
        <v>54.347638145141467</v>
      </c>
      <c r="AL11">
        <f t="shared" si="9"/>
        <v>6911.9859560429722</v>
      </c>
      <c r="AN11">
        <f t="shared" si="10"/>
        <v>6581.5947196913703</v>
      </c>
      <c r="AO11">
        <f t="shared" si="11"/>
        <v>-329.07973598456857</v>
      </c>
      <c r="AP11">
        <f t="shared" si="12"/>
        <v>-25.714250735920686</v>
      </c>
      <c r="AQ11">
        <f t="shared" si="13"/>
        <v>-1883.5932393080816</v>
      </c>
      <c r="AR11">
        <f t="shared" si="14"/>
        <v>4343.2074936627987</v>
      </c>
      <c r="AS11">
        <f t="shared" si="15"/>
        <v>-472.02356807384666</v>
      </c>
      <c r="AT11">
        <f t="shared" si="16"/>
        <v>30.67961496775035</v>
      </c>
      <c r="AU11">
        <f t="shared" si="17"/>
        <v>3901.8635405567029</v>
      </c>
      <c r="AW11">
        <v>8</v>
      </c>
      <c r="AX11">
        <f>(R11*SUMPRODUCT(K12:$K$23, X12:$X$23)-$AZ$3*SUMPRODUCT(K11:$K$22, W12:$W$23))/Z11</f>
        <v>13616.343636671067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1.8942099999999999E-3</v>
      </c>
      <c r="O12">
        <f t="shared" si="29"/>
        <v>12797.562696426199</v>
      </c>
      <c r="P12">
        <f t="shared" si="30"/>
        <v>639.87813482131003</v>
      </c>
      <c r="Q12" s="5">
        <f t="shared" si="31"/>
        <v>50</v>
      </c>
      <c r="R12">
        <f t="shared" si="0"/>
        <v>2000000</v>
      </c>
      <c r="S12">
        <f t="shared" si="1"/>
        <v>14562.088456436131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12404.953580207028</v>
      </c>
      <c r="AC12">
        <f t="shared" si="2"/>
        <v>13108.764132299486</v>
      </c>
      <c r="AE12">
        <f t="shared" si="3"/>
        <v>11520.341423391041</v>
      </c>
      <c r="AF12">
        <f t="shared" si="4"/>
        <v>-576.01707116955208</v>
      </c>
      <c r="AG12">
        <f t="shared" si="5"/>
        <v>-45.009904216402738</v>
      </c>
      <c r="AH12">
        <f t="shared" si="6"/>
        <v>-3451.3798635165263</v>
      </c>
      <c r="AI12">
        <f t="shared" si="7"/>
        <v>7447.9345844885611</v>
      </c>
      <c r="AJ12">
        <f t="shared" si="8"/>
        <v>-703.81055209245824</v>
      </c>
      <c r="AK12">
        <f t="shared" si="32"/>
        <v>53.703339244585585</v>
      </c>
      <c r="AL12">
        <f t="shared" si="9"/>
        <v>6797.8273716406884</v>
      </c>
      <c r="AN12">
        <f t="shared" si="10"/>
        <v>6182.4430553859393</v>
      </c>
      <c r="AO12">
        <f t="shared" si="11"/>
        <v>-309.12215276929703</v>
      </c>
      <c r="AP12">
        <f t="shared" si="12"/>
        <v>-24.154767599272734</v>
      </c>
      <c r="AQ12">
        <f t="shared" si="13"/>
        <v>-1852.1985316660641</v>
      </c>
      <c r="AR12">
        <f t="shared" si="14"/>
        <v>3996.9676033513065</v>
      </c>
      <c r="AS12">
        <f t="shared" si="15"/>
        <v>-377.70309925507019</v>
      </c>
      <c r="AT12">
        <f t="shared" si="16"/>
        <v>28.820138619293896</v>
      </c>
      <c r="AU12">
        <f t="shared" si="17"/>
        <v>3648.0846427155302</v>
      </c>
      <c r="AW12">
        <v>9</v>
      </c>
      <c r="AX12">
        <f>(R12*SUMPRODUCT(K13:$K$23, X13:$X$23)-$AZ$3*SUMPRODUCT(K12:$K$22, W13:$W$23))/Z12</f>
        <v>14562.088456436131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1.9849490000000002E-3</v>
      </c>
      <c r="O13">
        <f t="shared" si="29"/>
        <v>12797.562696426199</v>
      </c>
      <c r="P13">
        <f t="shared" si="30"/>
        <v>639.87813482131003</v>
      </c>
      <c r="Q13" s="5">
        <f t="shared" si="31"/>
        <v>50</v>
      </c>
      <c r="R13">
        <f t="shared" si="0"/>
        <v>2000000</v>
      </c>
      <c r="S13">
        <f t="shared" si="1"/>
        <v>15387.965186386187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13108.764132299486</v>
      </c>
      <c r="AC13">
        <f t="shared" si="2"/>
        <v>13686.198670816539</v>
      </c>
      <c r="AE13">
        <f t="shared" si="3"/>
        <v>11382.270718969112</v>
      </c>
      <c r="AF13">
        <f t="shared" si="4"/>
        <v>-569.11353594845571</v>
      </c>
      <c r="AG13">
        <f t="shared" si="5"/>
        <v>-44.47046280987427</v>
      </c>
      <c r="AH13">
        <f t="shared" si="6"/>
        <v>-3573.6945745777766</v>
      </c>
      <c r="AI13">
        <f t="shared" si="7"/>
        <v>7194.9921456330057</v>
      </c>
      <c r="AJ13">
        <f t="shared" si="8"/>
        <v>-577.43453851705272</v>
      </c>
      <c r="AK13">
        <f t="shared" si="32"/>
        <v>47.843842630640282</v>
      </c>
      <c r="AL13">
        <f t="shared" si="9"/>
        <v>6665.4014497465932</v>
      </c>
      <c r="AN13">
        <f t="shared" si="10"/>
        <v>5808.0695927277111</v>
      </c>
      <c r="AO13">
        <f t="shared" si="11"/>
        <v>-290.40347963638561</v>
      </c>
      <c r="AP13">
        <f t="shared" si="12"/>
        <v>-22.692092746494815</v>
      </c>
      <c r="AQ13">
        <f t="shared" si="13"/>
        <v>-1823.5611596998694</v>
      </c>
      <c r="AR13">
        <f t="shared" si="14"/>
        <v>3671.4128606449622</v>
      </c>
      <c r="AS13">
        <f t="shared" si="15"/>
        <v>-294.6494656257309</v>
      </c>
      <c r="AT13">
        <f t="shared" si="16"/>
        <v>24.413438622503538</v>
      </c>
      <c r="AU13">
        <f t="shared" si="17"/>
        <v>3401.1768336417344</v>
      </c>
      <c r="AW13">
        <v>10</v>
      </c>
      <c r="AX13">
        <f>(R13*SUMPRODUCT(K14:$K$23, X14:$X$23)-$AZ$3*SUMPRODUCT(K13:$K$22, W14:$W$23))/Z13</f>
        <v>15387.965186386187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2.0842399999999998E-3</v>
      </c>
      <c r="O14">
        <f t="shared" si="29"/>
        <v>12797.562696426199</v>
      </c>
      <c r="P14">
        <f t="shared" si="30"/>
        <v>639.87813482131003</v>
      </c>
      <c r="Q14" s="5">
        <f t="shared" si="31"/>
        <v>50</v>
      </c>
      <c r="R14">
        <f t="shared" si="0"/>
        <v>2000000</v>
      </c>
      <c r="S14">
        <f t="shared" si="1"/>
        <v>16095.459568338301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13686.198670816539</v>
      </c>
      <c r="AC14">
        <f t="shared" si="2"/>
        <v>14142.459380589587</v>
      </c>
      <c r="AE14">
        <f t="shared" si="3"/>
        <v>11244.724627856118</v>
      </c>
      <c r="AF14">
        <f t="shared" si="4"/>
        <v>-562.23623139280596</v>
      </c>
      <c r="AG14">
        <f t="shared" si="5"/>
        <v>-43.933071064368676</v>
      </c>
      <c r="AH14">
        <f t="shared" si="6"/>
        <v>-3707.4846962740939</v>
      </c>
      <c r="AI14">
        <f t="shared" si="7"/>
        <v>6931.0706291248498</v>
      </c>
      <c r="AJ14">
        <f t="shared" si="8"/>
        <v>-456.2607097730488</v>
      </c>
      <c r="AK14">
        <f t="shared" si="32"/>
        <v>43.863636721103731</v>
      </c>
      <c r="AL14">
        <f t="shared" si="9"/>
        <v>6518.6735560729048</v>
      </c>
      <c r="AN14">
        <f t="shared" si="10"/>
        <v>5457.3744396352358</v>
      </c>
      <c r="AO14">
        <f t="shared" si="11"/>
        <v>-272.86872198176184</v>
      </c>
      <c r="AP14">
        <f t="shared" si="12"/>
        <v>-21.321928905881592</v>
      </c>
      <c r="AQ14">
        <f t="shared" si="13"/>
        <v>-1799.3443936067849</v>
      </c>
      <c r="AR14">
        <f t="shared" si="14"/>
        <v>3363.8393951408079</v>
      </c>
      <c r="AS14">
        <f t="shared" si="15"/>
        <v>-221.43588373493142</v>
      </c>
      <c r="AT14">
        <f t="shared" si="16"/>
        <v>21.288230507503009</v>
      </c>
      <c r="AU14">
        <f t="shared" si="17"/>
        <v>3163.6917419133797</v>
      </c>
      <c r="AW14">
        <v>11</v>
      </c>
      <c r="AX14">
        <f>(R14*SUMPRODUCT(K15:$K$23, X15:$X$23)-$AZ$3*SUMPRODUCT(K14:$K$22, W15:$W$23))/Z14</f>
        <v>16095.459568338301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2.1892320000000002E-3</v>
      </c>
      <c r="O15">
        <f t="shared" si="29"/>
        <v>12797.562696426199</v>
      </c>
      <c r="P15">
        <f t="shared" si="30"/>
        <v>639.87813482131003</v>
      </c>
      <c r="Q15" s="5">
        <f t="shared" si="31"/>
        <v>50</v>
      </c>
      <c r="R15">
        <f t="shared" si="0"/>
        <v>2000000</v>
      </c>
      <c r="S15">
        <f t="shared" si="1"/>
        <v>16690.854279403113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14142.459380589587</v>
      </c>
      <c r="AC15">
        <f t="shared" si="2"/>
        <v>14486.847224054083</v>
      </c>
      <c r="AE15">
        <f t="shared" si="3"/>
        <v>11107.660070591066</v>
      </c>
      <c r="AF15">
        <f t="shared" si="4"/>
        <v>-555.38300352955332</v>
      </c>
      <c r="AG15">
        <f t="shared" si="5"/>
        <v>-43.397560668692606</v>
      </c>
      <c r="AH15">
        <f t="shared" si="6"/>
        <v>-3847.1874012955991</v>
      </c>
      <c r="AI15">
        <f t="shared" si="7"/>
        <v>6661.6921050972196</v>
      </c>
      <c r="AJ15">
        <f t="shared" si="8"/>
        <v>-344.38784346449575</v>
      </c>
      <c r="AK15">
        <f t="shared" si="32"/>
        <v>101.24841943536951</v>
      </c>
      <c r="AL15">
        <f t="shared" si="9"/>
        <v>6418.5526810680931</v>
      </c>
      <c r="AN15">
        <f t="shared" si="10"/>
        <v>5124.8723609465269</v>
      </c>
      <c r="AO15">
        <f t="shared" si="11"/>
        <v>-256.24361804732638</v>
      </c>
      <c r="AP15">
        <f t="shared" si="12"/>
        <v>-20.022845296853596</v>
      </c>
      <c r="AQ15">
        <f t="shared" si="13"/>
        <v>-1775.0223048761661</v>
      </c>
      <c r="AR15">
        <f t="shared" si="14"/>
        <v>3073.5835927261805</v>
      </c>
      <c r="AS15">
        <f t="shared" si="15"/>
        <v>-158.8942881939721</v>
      </c>
      <c r="AT15">
        <f t="shared" si="16"/>
        <v>46.714179499214296</v>
      </c>
      <c r="AU15">
        <f t="shared" si="17"/>
        <v>2961.4034840314225</v>
      </c>
      <c r="AW15">
        <v>12</v>
      </c>
      <c r="AX15">
        <f>(R15*SUMPRODUCT(K16:$K$23, X16:$X$23)-$AZ$3*SUMPRODUCT(K15:$K$22, W16:$W$23))/Z15</f>
        <v>16690.854279403113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2.8741389999999999E-3</v>
      </c>
      <c r="O16">
        <f t="shared" si="29"/>
        <v>12797.562696426199</v>
      </c>
      <c r="P16">
        <f t="shared" si="30"/>
        <v>639.87813482131003</v>
      </c>
      <c r="Q16" s="5">
        <f t="shared" si="31"/>
        <v>50</v>
      </c>
      <c r="R16">
        <f t="shared" si="0"/>
        <v>2000000</v>
      </c>
      <c r="S16">
        <f t="shared" si="1"/>
        <v>16684.124712639103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14486.847224054083</v>
      </c>
      <c r="AC16">
        <f t="shared" si="2"/>
        <v>14294.575800598841</v>
      </c>
      <c r="AE16">
        <f t="shared" si="3"/>
        <v>10964.658510877527</v>
      </c>
      <c r="AF16">
        <f t="shared" si="4"/>
        <v>-548.23292554387638</v>
      </c>
      <c r="AG16">
        <f t="shared" si="5"/>
        <v>-42.838854440382924</v>
      </c>
      <c r="AH16">
        <f t="shared" si="6"/>
        <v>-4989.2248649102194</v>
      </c>
      <c r="AI16">
        <f t="shared" si="7"/>
        <v>5384.361865983049</v>
      </c>
      <c r="AJ16">
        <f t="shared" si="8"/>
        <v>192.27142345524226</v>
      </c>
      <c r="AK16">
        <f t="shared" si="32"/>
        <v>176.81323694665292</v>
      </c>
      <c r="AL16">
        <f t="shared" si="9"/>
        <v>5753.4465263849443</v>
      </c>
      <c r="AN16">
        <f t="shared" si="10"/>
        <v>4796.5241697302017</v>
      </c>
      <c r="AO16">
        <f t="shared" si="11"/>
        <v>-239.8262084865101</v>
      </c>
      <c r="AP16">
        <f t="shared" si="12"/>
        <v>-18.739990901039548</v>
      </c>
      <c r="AQ16">
        <f t="shared" si="13"/>
        <v>-2182.5520264967668</v>
      </c>
      <c r="AR16">
        <f t="shared" si="14"/>
        <v>2355.4059438458858</v>
      </c>
      <c r="AS16">
        <f t="shared" si="15"/>
        <v>84.109735732908959</v>
      </c>
      <c r="AT16">
        <f t="shared" si="16"/>
        <v>77.347503682080415</v>
      </c>
      <c r="AU16">
        <f t="shared" si="17"/>
        <v>2516.8631832608753</v>
      </c>
      <c r="AW16">
        <v>13</v>
      </c>
      <c r="AX16">
        <f>(R16*SUMPRODUCT(K17:$K$23, X17:$X$23)-$AZ$3*SUMPRODUCT(K16:$K$22, W17:$W$23))/Z16</f>
        <v>16684.124712639103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3.657909E-3</v>
      </c>
      <c r="O17">
        <f t="shared" si="29"/>
        <v>12797.562696426199</v>
      </c>
      <c r="P17">
        <f t="shared" si="30"/>
        <v>639.87813482131003</v>
      </c>
      <c r="Q17" s="5">
        <f t="shared" si="31"/>
        <v>50</v>
      </c>
      <c r="R17">
        <f t="shared" si="0"/>
        <v>2000000</v>
      </c>
      <c r="S17">
        <f t="shared" si="1"/>
        <v>16063.326357714172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14294.575800598841</v>
      </c>
      <c r="AC17">
        <f t="shared" si="2"/>
        <v>13574.720425805568</v>
      </c>
      <c r="AE17">
        <f t="shared" si="3"/>
        <v>10814.904202719885</v>
      </c>
      <c r="AF17">
        <f t="shared" si="4"/>
        <v>-540.74521013599428</v>
      </c>
      <c r="AG17">
        <f t="shared" si="5"/>
        <v>-42.253765264771928</v>
      </c>
      <c r="AH17">
        <f t="shared" si="6"/>
        <v>-6268.0252482866663</v>
      </c>
      <c r="AI17">
        <f t="shared" si="7"/>
        <v>3963.8799790324529</v>
      </c>
      <c r="AJ17">
        <f t="shared" si="8"/>
        <v>719.85537479327286</v>
      </c>
      <c r="AK17">
        <f t="shared" si="32"/>
        <v>339.04854014592166</v>
      </c>
      <c r="AL17">
        <f t="shared" si="9"/>
        <v>5022.7838939716476</v>
      </c>
      <c r="AN17">
        <f t="shared" si="10"/>
        <v>4456.0739183420228</v>
      </c>
      <c r="AO17">
        <f t="shared" si="11"/>
        <v>-222.80369591710115</v>
      </c>
      <c r="AP17">
        <f t="shared" si="12"/>
        <v>-17.4098538293796</v>
      </c>
      <c r="AQ17">
        <f t="shared" si="13"/>
        <v>-2582.6196242565948</v>
      </c>
      <c r="AR17">
        <f t="shared" si="14"/>
        <v>1633.2407443389477</v>
      </c>
      <c r="AS17">
        <f t="shared" si="15"/>
        <v>296.60260511488394</v>
      </c>
      <c r="AT17">
        <f t="shared" si="16"/>
        <v>139.69845025684242</v>
      </c>
      <c r="AU17">
        <f t="shared" si="17"/>
        <v>2069.5417997106742</v>
      </c>
      <c r="AW17">
        <v>14</v>
      </c>
      <c r="AX17">
        <f>(R17*SUMPRODUCT(K18:$K$23, X18:$X$23)-$AZ$3*SUMPRODUCT(K17:$K$22, W18:$W$23))/Z17</f>
        <v>16063.326357714172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4.4868319999999996E-3</v>
      </c>
      <c r="O18">
        <f t="shared" si="29"/>
        <v>12797.562696426199</v>
      </c>
      <c r="P18">
        <f t="shared" si="30"/>
        <v>639.87813482131003</v>
      </c>
      <c r="Q18" s="5">
        <f t="shared" si="31"/>
        <v>50</v>
      </c>
      <c r="R18">
        <f t="shared" si="0"/>
        <v>2000000</v>
      </c>
      <c r="S18">
        <f t="shared" si="1"/>
        <v>14871.352836073711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13574.720425805568</v>
      </c>
      <c r="AC18">
        <f t="shared" si="2"/>
        <v>12385.351036743596</v>
      </c>
      <c r="AE18">
        <f t="shared" si="3"/>
        <v>10658.230502438988</v>
      </c>
      <c r="AF18">
        <f t="shared" si="4"/>
        <v>-532.91152512194947</v>
      </c>
      <c r="AG18">
        <f t="shared" si="5"/>
        <v>-41.641642066013738</v>
      </c>
      <c r="AH18">
        <f t="shared" si="6"/>
        <v>-7583.4218444186854</v>
      </c>
      <c r="AI18">
        <f t="shared" si="7"/>
        <v>2500.2554908323391</v>
      </c>
      <c r="AJ18">
        <f t="shared" si="8"/>
        <v>1189.3693890619725</v>
      </c>
      <c r="AK18">
        <f t="shared" si="32"/>
        <v>511.92085110744841</v>
      </c>
      <c r="AL18">
        <f t="shared" si="9"/>
        <v>4201.54573100176</v>
      </c>
      <c r="AN18">
        <f t="shared" si="10"/>
        <v>4103.8403178276985</v>
      </c>
      <c r="AO18">
        <f t="shared" si="11"/>
        <v>-205.19201589138495</v>
      </c>
      <c r="AP18">
        <f t="shared" si="12"/>
        <v>-16.033679284000392</v>
      </c>
      <c r="AQ18">
        <f t="shared" si="13"/>
        <v>-2919.9173638718967</v>
      </c>
      <c r="AR18">
        <f t="shared" si="14"/>
        <v>962.69725878041652</v>
      </c>
      <c r="AS18">
        <f t="shared" si="15"/>
        <v>457.95425896500137</v>
      </c>
      <c r="AT18">
        <f t="shared" si="16"/>
        <v>197.10977613316476</v>
      </c>
      <c r="AU18">
        <f t="shared" si="17"/>
        <v>1617.7612938785826</v>
      </c>
      <c r="AW18">
        <v>15</v>
      </c>
      <c r="AX18">
        <f>(R18*SUMPRODUCT(K19:$K$23, X19:$X$23)-$AZ$3*SUMPRODUCT(K18:$K$22, W19:$W$23))/Z18</f>
        <v>14871.352836073711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5.3970320000000004E-3</v>
      </c>
      <c r="O19">
        <f t="shared" si="29"/>
        <v>12797.562696426199</v>
      </c>
      <c r="P19">
        <f t="shared" si="30"/>
        <v>639.87813482131003</v>
      </c>
      <c r="Q19" s="5">
        <f t="shared" si="31"/>
        <v>50</v>
      </c>
      <c r="R19">
        <f t="shared" si="0"/>
        <v>2000000</v>
      </c>
      <c r="S19">
        <f t="shared" si="1"/>
        <v>13114.999784537695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12385.351036743596</v>
      </c>
      <c r="AC19">
        <f t="shared" si="2"/>
        <v>10754.426873724784</v>
      </c>
      <c r="AE19">
        <f t="shared" si="3"/>
        <v>10494.125386329559</v>
      </c>
      <c r="AF19">
        <f t="shared" si="4"/>
        <v>-524.70626931647803</v>
      </c>
      <c r="AG19">
        <f t="shared" si="5"/>
        <v>-41.000484370590776</v>
      </c>
      <c r="AH19">
        <f t="shared" si="6"/>
        <v>-8989.6509905128914</v>
      </c>
      <c r="AI19">
        <f t="shared" si="7"/>
        <v>938.76764212959824</v>
      </c>
      <c r="AJ19">
        <f t="shared" si="8"/>
        <v>1630.9241630188117</v>
      </c>
      <c r="AK19">
        <f t="shared" si="32"/>
        <v>498.51137442877388</v>
      </c>
      <c r="AL19">
        <f t="shared" si="9"/>
        <v>3068.2031795771836</v>
      </c>
      <c r="AN19">
        <f t="shared" si="10"/>
        <v>3764.350062540726</v>
      </c>
      <c r="AO19">
        <f t="shared" si="11"/>
        <v>-188.21750312703634</v>
      </c>
      <c r="AP19">
        <f t="shared" si="12"/>
        <v>-14.707292911297651</v>
      </c>
      <c r="AQ19">
        <f t="shared" si="13"/>
        <v>-3224.6797157997844</v>
      </c>
      <c r="AR19">
        <f t="shared" si="14"/>
        <v>336.74555070260772</v>
      </c>
      <c r="AS19">
        <f t="shared" si="15"/>
        <v>585.02917099281581</v>
      </c>
      <c r="AT19">
        <f t="shared" si="16"/>
        <v>178.82112652787453</v>
      </c>
      <c r="AU19">
        <f t="shared" si="17"/>
        <v>1100.5958482232982</v>
      </c>
      <c r="AW19">
        <v>16</v>
      </c>
      <c r="AX19">
        <f>(R19*SUMPRODUCT(K20:$K$23, X20:$X$23)-$AZ$3*SUMPRODUCT(K19:$K$22, W20:$W$23))/Z19</f>
        <v>13114.999784537695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6.3737730000000001E-3</v>
      </c>
      <c r="O20">
        <f t="shared" si="29"/>
        <v>12797.562696426199</v>
      </c>
      <c r="P20">
        <f t="shared" si="30"/>
        <v>639.87813482131003</v>
      </c>
      <c r="Q20" s="5">
        <f t="shared" si="31"/>
        <v>50</v>
      </c>
      <c r="R20">
        <f t="shared" si="0"/>
        <v>2000000</v>
      </c>
      <c r="S20">
        <f t="shared" si="1"/>
        <v>10736.427267893661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10754.426873724784</v>
      </c>
      <c r="AC20">
        <f t="shared" si="2"/>
        <v>8659.8200900679312</v>
      </c>
      <c r="AE20">
        <f t="shared" si="3"/>
        <v>10322.29695942026</v>
      </c>
      <c r="AF20">
        <f t="shared" si="4"/>
        <v>-516.11484797101309</v>
      </c>
      <c r="AG20">
        <f t="shared" si="5"/>
        <v>-40.329151746616674</v>
      </c>
      <c r="AH20">
        <f t="shared" si="6"/>
        <v>-10453.11121072774</v>
      </c>
      <c r="AI20">
        <f t="shared" si="7"/>
        <v>-687.25825102511044</v>
      </c>
      <c r="AJ20">
        <f t="shared" si="8"/>
        <v>2094.6067836568527</v>
      </c>
      <c r="AK20">
        <f t="shared" si="32"/>
        <v>88.41061863624833</v>
      </c>
      <c r="AL20">
        <f t="shared" si="9"/>
        <v>1495.7591512679905</v>
      </c>
      <c r="AN20">
        <f t="shared" si="10"/>
        <v>3512.0112388543562</v>
      </c>
      <c r="AO20">
        <f t="shared" si="11"/>
        <v>-175.60056194271783</v>
      </c>
      <c r="AP20">
        <f t="shared" si="12"/>
        <v>-13.721406654390167</v>
      </c>
      <c r="AQ20">
        <f t="shared" si="13"/>
        <v>-3556.5188830928719</v>
      </c>
      <c r="AR20">
        <f t="shared" si="14"/>
        <v>-233.82961283562381</v>
      </c>
      <c r="AS20">
        <f t="shared" si="15"/>
        <v>712.65945884941868</v>
      </c>
      <c r="AT20">
        <f t="shared" si="16"/>
        <v>30.08042565576503</v>
      </c>
      <c r="AU20">
        <f t="shared" si="17"/>
        <v>508.91027166955985</v>
      </c>
      <c r="AW20">
        <v>17</v>
      </c>
      <c r="AX20">
        <f>(R20*SUMPRODUCT(K21:$K$23, X21:$X$23)-$AZ$3*SUMPRODUCT(K20:$K$22, W21:$W$23))/Z20</f>
        <v>10736.427267893661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7.4983330000000003E-3</v>
      </c>
      <c r="O21">
        <f t="shared" si="29"/>
        <v>12797.562696426199</v>
      </c>
      <c r="P21">
        <f t="shared" si="30"/>
        <v>639.87813482131003</v>
      </c>
      <c r="Q21" s="5">
        <f t="shared" si="31"/>
        <v>50</v>
      </c>
      <c r="R21">
        <f t="shared" si="0"/>
        <v>2000000</v>
      </c>
      <c r="S21">
        <f t="shared" si="1"/>
        <v>7708.881330290671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8659.8200900679312</v>
      </c>
      <c r="AC21">
        <f t="shared" si="2"/>
        <v>6109.050838741754</v>
      </c>
      <c r="AE21">
        <f t="shared" si="3"/>
        <v>10141.673969899439</v>
      </c>
      <c r="AF21">
        <f t="shared" si="4"/>
        <v>-507.083698494972</v>
      </c>
      <c r="AG21">
        <f t="shared" si="5"/>
        <v>-39.623458819746851</v>
      </c>
      <c r="AH21">
        <f t="shared" si="6"/>
        <v>-12096.056376146538</v>
      </c>
      <c r="AI21">
        <f t="shared" si="7"/>
        <v>-2501.0895635618199</v>
      </c>
      <c r="AJ21">
        <f t="shared" si="8"/>
        <v>2550.7692513261773</v>
      </c>
      <c r="AK21">
        <f t="shared" si="32"/>
        <v>29.271056578355843</v>
      </c>
      <c r="AL21">
        <f t="shared" si="9"/>
        <v>78.950744342713207</v>
      </c>
      <c r="AN21">
        <f t="shared" si="10"/>
        <v>3282.1810108409982</v>
      </c>
      <c r="AO21">
        <f t="shared" si="11"/>
        <v>-164.10905054204994</v>
      </c>
      <c r="AP21">
        <f t="shared" si="12"/>
        <v>-12.823461344547928</v>
      </c>
      <c r="AQ21">
        <f t="shared" si="13"/>
        <v>-3914.6837752509623</v>
      </c>
      <c r="AR21">
        <f t="shared" si="14"/>
        <v>-809.43527629656217</v>
      </c>
      <c r="AS21">
        <f t="shared" si="15"/>
        <v>825.51326581669866</v>
      </c>
      <c r="AT21">
        <f t="shared" si="16"/>
        <v>9.4730816977431047</v>
      </c>
      <c r="AU21">
        <f t="shared" si="17"/>
        <v>25.551071217879539</v>
      </c>
      <c r="AW21">
        <v>18</v>
      </c>
      <c r="AX21">
        <f>(R21*SUMPRODUCT(K22:$K$23, X22:$X$23)-$AZ$3*SUMPRODUCT(K21:$K$22, W22:$W$23))/Z21</f>
        <v>7708.881330290671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8.7783159999999995E-3</v>
      </c>
      <c r="O22">
        <f t="shared" si="29"/>
        <v>12797.562696426199</v>
      </c>
      <c r="P22">
        <f t="shared" si="30"/>
        <v>639.87813482131003</v>
      </c>
      <c r="Q22" s="5">
        <f t="shared" si="31"/>
        <v>50</v>
      </c>
      <c r="R22">
        <f t="shared" si="0"/>
        <v>2000000</v>
      </c>
      <c r="S22">
        <f t="shared" si="1"/>
        <v>4083.8401230577965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6109.050838741754</v>
      </c>
      <c r="AC22">
        <f t="shared" si="2"/>
        <v>3175.5448276807742</v>
      </c>
      <c r="AE22">
        <f t="shared" si="3"/>
        <v>9951.2304113236933</v>
      </c>
      <c r="AF22">
        <f t="shared" si="4"/>
        <v>-497.5615205661847</v>
      </c>
      <c r="AG22">
        <f t="shared" si="5"/>
        <v>-38.879396989016655</v>
      </c>
      <c r="AH22">
        <f t="shared" si="6"/>
        <v>-13913.089701308994</v>
      </c>
      <c r="AI22">
        <f t="shared" si="7"/>
        <v>-4498.3002075405038</v>
      </c>
      <c r="AJ22">
        <f t="shared" si="8"/>
        <v>2933.5060110609797</v>
      </c>
      <c r="AK22">
        <f t="shared" si="32"/>
        <v>326.81711431948452</v>
      </c>
      <c r="AL22">
        <f t="shared" si="9"/>
        <v>-1237.9770821600396</v>
      </c>
      <c r="AN22">
        <f t="shared" si="10"/>
        <v>3009.8571763086229</v>
      </c>
      <c r="AO22">
        <f t="shared" si="11"/>
        <v>-150.49285881543116</v>
      </c>
      <c r="AP22">
        <f t="shared" si="12"/>
        <v>-11.759493771220768</v>
      </c>
      <c r="AQ22">
        <f t="shared" si="13"/>
        <v>-4208.1643325692185</v>
      </c>
      <c r="AR22">
        <f t="shared" si="14"/>
        <v>-1360.5595088472473</v>
      </c>
      <c r="AS22">
        <f t="shared" si="15"/>
        <v>887.2705941055483</v>
      </c>
      <c r="AT22">
        <f t="shared" si="16"/>
        <v>98.849367989272579</v>
      </c>
      <c r="AU22">
        <f t="shared" si="17"/>
        <v>-374.43954675242634</v>
      </c>
      <c r="AW22">
        <v>19</v>
      </c>
      <c r="AX22">
        <f>(R22*SUMPRODUCT(K23:$K$23, X23:$X$23)-$AZ$3*SUMPRODUCT(K22:$K$22, W23:$W$23))/Z22</f>
        <v>4083.8401230577965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1.019566E-2</v>
      </c>
      <c r="O23">
        <f t="shared" si="29"/>
        <v>12797.562696426199</v>
      </c>
      <c r="P23">
        <f t="shared" si="30"/>
        <v>639.87813482131003</v>
      </c>
      <c r="Q23" s="5">
        <f t="shared" si="31"/>
        <v>50</v>
      </c>
      <c r="R23">
        <f t="shared" si="0"/>
        <v>2000000</v>
      </c>
      <c r="S23">
        <f t="shared" si="1"/>
        <v>4168.0159561834525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3175.5448276807742</v>
      </c>
      <c r="AC23">
        <f t="shared" si="2"/>
        <v>3175.5448276807742</v>
      </c>
      <c r="AE23">
        <f t="shared" si="3"/>
        <v>9750.2587453549404</v>
      </c>
      <c r="AF23">
        <f t="shared" si="4"/>
        <v>-487.51293726774708</v>
      </c>
      <c r="AG23">
        <f t="shared" si="5"/>
        <v>-38.094201906421453</v>
      </c>
      <c r="AH23">
        <f t="shared" si="6"/>
        <v>-15856.044508201505</v>
      </c>
      <c r="AI23">
        <f t="shared" si="7"/>
        <v>-6631.3929020207343</v>
      </c>
      <c r="AJ23">
        <f t="shared" si="8"/>
        <v>0</v>
      </c>
      <c r="AK23">
        <f t="shared" si="32"/>
        <v>870.68034450375785</v>
      </c>
      <c r="AL23">
        <f t="shared" si="9"/>
        <v>-5760.7125575169766</v>
      </c>
      <c r="AN23">
        <f t="shared" si="10"/>
        <v>2671.5020600845496</v>
      </c>
      <c r="AO23">
        <f t="shared" si="11"/>
        <v>-133.57510300422749</v>
      </c>
      <c r="AP23">
        <f t="shared" si="12"/>
        <v>-10.437542379966551</v>
      </c>
      <c r="AQ23">
        <f t="shared" si="13"/>
        <v>-4344.4442526853791</v>
      </c>
      <c r="AR23">
        <f t="shared" si="14"/>
        <v>-1816.9548379850241</v>
      </c>
      <c r="AS23">
        <f t="shared" si="15"/>
        <v>0</v>
      </c>
      <c r="AT23">
        <f t="shared" si="16"/>
        <v>238.5602674518808</v>
      </c>
      <c r="AU23">
        <f t="shared" si="17"/>
        <v>-1578.3945705331435</v>
      </c>
      <c r="AW23">
        <v>20</v>
      </c>
      <c r="AX23">
        <f>(R23*SUMPRODUCT(K$23:$K24, X$23:$X24)-$AZ$3*SUMPRODUCT(K$22:$K23, W$23:$W24))/Z23</f>
        <v>4168.0159561834525</v>
      </c>
    </row>
    <row r="25" spans="5:50" x14ac:dyDescent="0.25">
      <c r="AN25" s="6">
        <f t="shared" ref="AN25:AU25" si="33">SUM(AN3:AN23)</f>
        <v>122996.34278048258</v>
      </c>
      <c r="AO25" s="6">
        <f t="shared" si="33"/>
        <v>-15747.989161343783</v>
      </c>
      <c r="AP25" s="6">
        <f t="shared" si="33"/>
        <v>-2950.4541708301927</v>
      </c>
      <c r="AQ25" s="6">
        <f t="shared" si="33"/>
        <v>-51338.655694185996</v>
      </c>
      <c r="AR25" s="6">
        <f t="shared" si="33"/>
        <v>52959.24375412261</v>
      </c>
      <c r="AS25" s="6">
        <f t="shared" si="33"/>
        <v>-6609.0848762049754</v>
      </c>
      <c r="AT25" s="6">
        <f t="shared" si="33"/>
        <v>3399.0015944867696</v>
      </c>
      <c r="AU25" s="7">
        <f t="shared" si="33"/>
        <v>49749.160472404415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48222.041470562122</v>
      </c>
      <c r="K3">
        <v>1</v>
      </c>
      <c r="L3" s="2">
        <v>0</v>
      </c>
      <c r="O3">
        <f>$C$3</f>
        <v>48222.041470562122</v>
      </c>
      <c r="P3">
        <f>O3*B5</f>
        <v>38577.633176449701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-2.9103830456733704E-11</v>
      </c>
      <c r="W3">
        <v>1</v>
      </c>
      <c r="Z3">
        <v>1</v>
      </c>
      <c r="AC3">
        <f t="shared" ref="AC3:AC23" si="2">S3*Z3</f>
        <v>-2.9103830456733704E-11</v>
      </c>
      <c r="AE3">
        <f t="shared" ref="AE3:AE23" si="3">$Z3*O3</f>
        <v>48222.041470562122</v>
      </c>
      <c r="AF3">
        <f t="shared" ref="AF3:AF23" si="4">-$Z3*P3</f>
        <v>-38577.633176449701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7124.5000901124222</v>
      </c>
      <c r="AJ3">
        <f t="shared" ref="AJ3:AJ23" si="8">AB3-AC3</f>
        <v>2.9103830456733704E-11</v>
      </c>
      <c r="AL3">
        <f t="shared" ref="AL3:AL23" si="9">SUM(AI3:AK3)</f>
        <v>7124.5000901124513</v>
      </c>
      <c r="AN3">
        <f t="shared" ref="AN3:AN23" si="10">AE3*$K3</f>
        <v>48222.041470562122</v>
      </c>
      <c r="AO3">
        <f t="shared" ref="AO3:AO23" si="11">AF3*$K3</f>
        <v>-38577.633176449701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7124.5000901124222</v>
      </c>
      <c r="AS3">
        <f t="shared" ref="AS3:AS23" si="15">AJ3*$K3</f>
        <v>2.9103830456733704E-11</v>
      </c>
      <c r="AT3">
        <f t="shared" ref="AT3:AT23" si="16">AK3*$K3</f>
        <v>0</v>
      </c>
      <c r="AU3">
        <f t="shared" ref="AU3:AU23" si="17">AL3*$K3</f>
        <v>7124.5000901124513</v>
      </c>
      <c r="AW3">
        <v>0</v>
      </c>
      <c r="AX3">
        <f>(R3*SUMPRODUCT(K4:$K$23, X4:$X$23)-$AZ$3*SUMPRODUCT(K3:$K$22, W4:$W$23))/Z3</f>
        <v>-2.9103830456733704E-11</v>
      </c>
      <c r="AZ3">
        <f>$C$6*SUMPRODUCT(K4:$K$23, X4:$X$23)/SUMPRODUCT(K3:K22, W4:W23)</f>
        <v>17874.609487291906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14134.655193600911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-2.9103830456733704E-11</v>
      </c>
      <c r="AC4">
        <f t="shared" si="2"/>
        <v>13963.848627924192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-13963.848627924221</v>
      </c>
      <c r="AK4">
        <f>H4*SUM(AB4, AE4:AF4)</f>
        <v>-1.9179424270987511E-12</v>
      </c>
      <c r="AL4">
        <f t="shared" si="9"/>
        <v>-18132.328627924224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-3910.7608593676696</v>
      </c>
      <c r="AR4">
        <f t="shared" si="14"/>
        <v>-3910.7608593676696</v>
      </c>
      <c r="AS4">
        <f t="shared" si="15"/>
        <v>-13100.524090368908</v>
      </c>
      <c r="AT4">
        <f t="shared" si="16"/>
        <v>-1.7993643185090073E-12</v>
      </c>
      <c r="AU4">
        <f t="shared" si="17"/>
        <v>-17011.284949736582</v>
      </c>
      <c r="AW4">
        <v>1</v>
      </c>
      <c r="AX4">
        <f>(R4*SUMPRODUCT(K5:$K$23, X5:$X$23)-$AZ$3*SUMPRODUCT(K4:$K$22, W5:$W$23))/Z4</f>
        <v>14134.655193600911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2.1892320000000002E-3</v>
      </c>
      <c r="O5">
        <f t="shared" ref="O5:O23" si="29">$C$3</f>
        <v>48222.041470562122</v>
      </c>
      <c r="P5">
        <f t="shared" ref="P5:P23" si="30">O5*$C$5</f>
        <v>2411.1020735281063</v>
      </c>
      <c r="Q5" s="5">
        <f t="shared" ref="Q5:Q23" si="31">$C$8</f>
        <v>50</v>
      </c>
      <c r="R5">
        <f t="shared" si="0"/>
        <v>2000000</v>
      </c>
      <c r="S5">
        <f t="shared" si="1"/>
        <v>27457.7663807635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13963.848627924192</v>
      </c>
      <c r="AC5">
        <f t="shared" si="2"/>
        <v>26795.315520561388</v>
      </c>
      <c r="AE5">
        <f t="shared" si="3"/>
        <v>47058.62808835577</v>
      </c>
      <c r="AF5">
        <f t="shared" si="4"/>
        <v>-2352.9314044177886</v>
      </c>
      <c r="AG5">
        <f t="shared" si="5"/>
        <v>-48.793691280245184</v>
      </c>
      <c r="AH5">
        <f t="shared" si="6"/>
        <v>-4325.5535901926405</v>
      </c>
      <c r="AI5">
        <f t="shared" si="7"/>
        <v>40331.349402465094</v>
      </c>
      <c r="AJ5">
        <f t="shared" si="8"/>
        <v>-12831.466892637196</v>
      </c>
      <c r="AK5">
        <f>H5*SUM(AB5, AE5:AF5)</f>
        <v>5069.0487149448918</v>
      </c>
      <c r="AL5">
        <f t="shared" si="9"/>
        <v>32568.93122477279</v>
      </c>
      <c r="AN5">
        <f t="shared" si="10"/>
        <v>40638.067072447579</v>
      </c>
      <c r="AO5">
        <f t="shared" si="11"/>
        <v>-2031.903353622379</v>
      </c>
      <c r="AP5">
        <f t="shared" si="12"/>
        <v>-42.136402600515893</v>
      </c>
      <c r="AQ5">
        <f t="shared" si="13"/>
        <v>-3735.385923144042</v>
      </c>
      <c r="AR5">
        <f t="shared" si="14"/>
        <v>34828.641393080637</v>
      </c>
      <c r="AS5">
        <f t="shared" si="15"/>
        <v>-11080.773779503954</v>
      </c>
      <c r="AT5">
        <f t="shared" si="16"/>
        <v>4377.4404405641108</v>
      </c>
      <c r="AU5">
        <f t="shared" si="17"/>
        <v>28125.308054140798</v>
      </c>
      <c r="AW5">
        <v>2</v>
      </c>
      <c r="AX5">
        <f>(R5*SUMPRODUCT(K6:$K$23, X6:$X$23)-$AZ$3*SUMPRODUCT(K5:$K$22, W6:$W$23))/Z5</f>
        <v>27457.7663807635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2.8741389999999999E-3</v>
      </c>
      <c r="O6">
        <f t="shared" si="29"/>
        <v>48222.041470562122</v>
      </c>
      <c r="P6">
        <f t="shared" si="30"/>
        <v>2411.1020735281063</v>
      </c>
      <c r="Q6" s="5">
        <f t="shared" si="31"/>
        <v>50</v>
      </c>
      <c r="R6">
        <f t="shared" si="0"/>
        <v>2000000</v>
      </c>
      <c r="S6">
        <f t="shared" si="1"/>
        <v>38917.731712917303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26795.315520561388</v>
      </c>
      <c r="AC6">
        <f t="shared" si="2"/>
        <v>37489.851435262186</v>
      </c>
      <c r="AE6">
        <f t="shared" si="3"/>
        <v>46452.788769196981</v>
      </c>
      <c r="AF6">
        <f t="shared" si="4"/>
        <v>-2322.6394384598489</v>
      </c>
      <c r="AG6">
        <f t="shared" si="5"/>
        <v>-48.16551451638022</v>
      </c>
      <c r="AH6">
        <f t="shared" si="6"/>
        <v>-5609.5940425005037</v>
      </c>
      <c r="AI6">
        <f t="shared" si="7"/>
        <v>38472.38977372025</v>
      </c>
      <c r="AJ6">
        <f t="shared" si="8"/>
        <v>-10694.535914700798</v>
      </c>
      <c r="AK6">
        <f>H6*SUM(AB6, AE6:AF6)</f>
        <v>7716.6905758212788</v>
      </c>
      <c r="AL6">
        <f t="shared" si="9"/>
        <v>35494.544434840733</v>
      </c>
      <c r="AN6">
        <f t="shared" si="10"/>
        <v>36178.649845116859</v>
      </c>
      <c r="AO6">
        <f t="shared" si="11"/>
        <v>-1808.9324922558426</v>
      </c>
      <c r="AP6">
        <f t="shared" si="12"/>
        <v>-37.51256556320066</v>
      </c>
      <c r="AQ6">
        <f t="shared" si="13"/>
        <v>-4368.8989189698459</v>
      </c>
      <c r="AR6">
        <f t="shared" si="14"/>
        <v>29963.305868327971</v>
      </c>
      <c r="AS6">
        <f t="shared" si="15"/>
        <v>-8329.184971786899</v>
      </c>
      <c r="AT6">
        <f t="shared" si="16"/>
        <v>6009.9609453561197</v>
      </c>
      <c r="AU6">
        <f t="shared" si="17"/>
        <v>27644.08184189719</v>
      </c>
      <c r="AW6">
        <v>3</v>
      </c>
      <c r="AX6">
        <f>(R6*SUMPRODUCT(K7:$K$23, X7:$X$23)-$AZ$3*SUMPRODUCT(K6:$K$22, W7:$W$23))/Z6</f>
        <v>38917.731712917303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3.657909E-3</v>
      </c>
      <c r="O7">
        <f t="shared" si="29"/>
        <v>48222.041470562122</v>
      </c>
      <c r="P7">
        <f t="shared" si="30"/>
        <v>2411.1020735281063</v>
      </c>
      <c r="Q7" s="5">
        <f t="shared" si="31"/>
        <v>50</v>
      </c>
      <c r="R7">
        <f t="shared" si="0"/>
        <v>2000000</v>
      </c>
      <c r="S7">
        <f t="shared" si="1"/>
        <v>48341.453489230204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37489.851435262186</v>
      </c>
      <c r="AC7">
        <f t="shared" si="2"/>
        <v>45931.800553204041</v>
      </c>
      <c r="AE7">
        <f t="shared" si="3"/>
        <v>45818.340807391061</v>
      </c>
      <c r="AF7">
        <f t="shared" si="4"/>
        <v>-2290.9170403695534</v>
      </c>
      <c r="AG7">
        <f t="shared" si="5"/>
        <v>-47.507674302177321</v>
      </c>
      <c r="AH7">
        <f t="shared" si="6"/>
        <v>-7047.4027615639143</v>
      </c>
      <c r="AI7">
        <f t="shared" si="7"/>
        <v>36432.513331155416</v>
      </c>
      <c r="AJ7">
        <f t="shared" si="8"/>
        <v>-8441.9491179418546</v>
      </c>
      <c r="AK7">
        <f>H7*SUM(AB7, AE7:AF7)</f>
        <v>8482.5087136791026</v>
      </c>
      <c r="AL7">
        <f t="shared" si="9"/>
        <v>36473.072926892666</v>
      </c>
      <c r="AN7">
        <f t="shared" si="10"/>
        <v>32302.45780554846</v>
      </c>
      <c r="AO7">
        <f t="shared" si="11"/>
        <v>-1615.1228902774233</v>
      </c>
      <c r="AP7">
        <f t="shared" si="12"/>
        <v>-33.493457369767299</v>
      </c>
      <c r="AQ7">
        <f t="shared" si="13"/>
        <v>-4968.5000882310769</v>
      </c>
      <c r="AR7">
        <f t="shared" si="14"/>
        <v>25685.341369670194</v>
      </c>
      <c r="AS7">
        <f t="shared" si="15"/>
        <v>-5951.6713257961237</v>
      </c>
      <c r="AT7">
        <f t="shared" si="16"/>
        <v>5980.2663077798716</v>
      </c>
      <c r="AU7">
        <f t="shared" si="17"/>
        <v>25713.936351653942</v>
      </c>
      <c r="AW7">
        <v>4</v>
      </c>
      <c r="AX7">
        <f>(R7*SUMPRODUCT(K8:$K$23, X8:$X$23)-$AZ$3*SUMPRODUCT(K7:$K$22, W8:$W$23))/Z7</f>
        <v>48341.453489230204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4.4868319999999996E-3</v>
      </c>
      <c r="O8">
        <f t="shared" si="29"/>
        <v>48222.041470562122</v>
      </c>
      <c r="P8">
        <f t="shared" si="30"/>
        <v>2411.1020735281063</v>
      </c>
      <c r="Q8" s="5">
        <f t="shared" si="31"/>
        <v>50</v>
      </c>
      <c r="R8">
        <f t="shared" si="0"/>
        <v>2000000</v>
      </c>
      <c r="S8">
        <f t="shared" si="1"/>
        <v>55853.531228100146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45931.800553204041</v>
      </c>
      <c r="AC8">
        <f t="shared" si="2"/>
        <v>52300.619525080285</v>
      </c>
      <c r="AE8">
        <f t="shared" si="3"/>
        <v>45154.578201595643</v>
      </c>
      <c r="AF8">
        <f t="shared" si="4"/>
        <v>-2257.7289100797825</v>
      </c>
      <c r="AG8">
        <f t="shared" si="5"/>
        <v>-46.819438605850962</v>
      </c>
      <c r="AH8">
        <f t="shared" si="6"/>
        <v>-8526.3581321834736</v>
      </c>
      <c r="AI8">
        <f t="shared" si="7"/>
        <v>34323.671720726532</v>
      </c>
      <c r="AJ8">
        <f t="shared" si="8"/>
        <v>-6368.8189718762442</v>
      </c>
      <c r="AK8">
        <f t="shared" ref="AK8:AK23" si="32">H8*SUM(AB8:AB8, AE8:AF8)</f>
        <v>6440.0771137421943</v>
      </c>
      <c r="AL8">
        <f t="shared" si="9"/>
        <v>34394.929862592486</v>
      </c>
      <c r="AN8">
        <f t="shared" si="10"/>
        <v>29682.515175881013</v>
      </c>
      <c r="AO8">
        <f t="shared" si="11"/>
        <v>-1484.1257587940509</v>
      </c>
      <c r="AP8">
        <f t="shared" si="12"/>
        <v>-30.776916810957868</v>
      </c>
      <c r="AQ8">
        <f t="shared" si="13"/>
        <v>-5604.830445400753</v>
      </c>
      <c r="AR8">
        <f t="shared" si="14"/>
        <v>22562.78205487525</v>
      </c>
      <c r="AS8">
        <f t="shared" si="15"/>
        <v>-4186.5647585315119</v>
      </c>
      <c r="AT8">
        <f t="shared" si="16"/>
        <v>4233.4065398432103</v>
      </c>
      <c r="AU8">
        <f t="shared" si="17"/>
        <v>22609.623836186951</v>
      </c>
      <c r="AW8">
        <v>5</v>
      </c>
      <c r="AX8">
        <f>(R8*SUMPRODUCT(K9:$K$23, X9:$X$23)-$AZ$3*SUMPRODUCT(K8:$K$22, W9:$W$23))/Z8</f>
        <v>55853.531228100146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5.3970320000000004E-3</v>
      </c>
      <c r="O9">
        <f t="shared" si="29"/>
        <v>48222.041470562122</v>
      </c>
      <c r="P9">
        <f t="shared" si="30"/>
        <v>2411.1020735281063</v>
      </c>
      <c r="Q9" s="5">
        <f t="shared" si="31"/>
        <v>50</v>
      </c>
      <c r="R9">
        <f t="shared" si="0"/>
        <v>2000000</v>
      </c>
      <c r="S9">
        <f t="shared" si="1"/>
        <v>61811.679120639448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52300.619525080285</v>
      </c>
      <c r="AC9">
        <f t="shared" si="2"/>
        <v>56988.585761761613</v>
      </c>
      <c r="AE9">
        <f t="shared" si="3"/>
        <v>44459.331716079178</v>
      </c>
      <c r="AF9">
        <f t="shared" si="4"/>
        <v>-2222.9665858039589</v>
      </c>
      <c r="AG9">
        <f t="shared" si="5"/>
        <v>-46.098558211414641</v>
      </c>
      <c r="AH9">
        <f t="shared" si="6"/>
        <v>-10107.440335112522</v>
      </c>
      <c r="AI9">
        <f t="shared" si="7"/>
        <v>32082.826236951281</v>
      </c>
      <c r="AJ9">
        <f t="shared" si="8"/>
        <v>-4687.9662366813282</v>
      </c>
      <c r="AK9">
        <f t="shared" si="32"/>
        <v>4934.8305990095578</v>
      </c>
      <c r="AL9">
        <f t="shared" si="9"/>
        <v>32329.690599279511</v>
      </c>
      <c r="AN9">
        <f t="shared" si="10"/>
        <v>27775.605911307255</v>
      </c>
      <c r="AO9">
        <f t="shared" si="11"/>
        <v>-1388.7802955653628</v>
      </c>
      <c r="AP9">
        <f t="shared" si="12"/>
        <v>-28.799699332786748</v>
      </c>
      <c r="AQ9">
        <f t="shared" si="13"/>
        <v>-6314.5411476935024</v>
      </c>
      <c r="AR9">
        <f t="shared" si="14"/>
        <v>20043.484768715603</v>
      </c>
      <c r="AS9">
        <f t="shared" si="15"/>
        <v>-2928.7687801317657</v>
      </c>
      <c r="AT9">
        <f t="shared" si="16"/>
        <v>3082.9952828008381</v>
      </c>
      <c r="AU9">
        <f t="shared" si="17"/>
        <v>20197.711271384676</v>
      </c>
      <c r="AW9">
        <v>6</v>
      </c>
      <c r="AX9">
        <f>(R9*SUMPRODUCT(K10:$K$23, X10:$X$23)-$AZ$3*SUMPRODUCT(K9:$K$22, W10:$W$23))/Z9</f>
        <v>61811.679120639448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6.3737730000000001E-3</v>
      </c>
      <c r="O10">
        <f t="shared" si="29"/>
        <v>48222.041470562122</v>
      </c>
      <c r="P10">
        <f t="shared" si="30"/>
        <v>2411.1020735281063</v>
      </c>
      <c r="Q10" s="5">
        <f t="shared" si="31"/>
        <v>50</v>
      </c>
      <c r="R10">
        <f t="shared" si="0"/>
        <v>2000000</v>
      </c>
      <c r="S10">
        <f t="shared" si="1"/>
        <v>66500.891285324557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56988.585761761613</v>
      </c>
      <c r="AC10">
        <f t="shared" si="2"/>
        <v>60307.996959627213</v>
      </c>
      <c r="AE10">
        <f t="shared" si="3"/>
        <v>43731.364710828391</v>
      </c>
      <c r="AF10">
        <f t="shared" si="4"/>
        <v>-2186.5682355414197</v>
      </c>
      <c r="AG10">
        <f t="shared" si="5"/>
        <v>-45.343750883633646</v>
      </c>
      <c r="AH10">
        <f t="shared" si="6"/>
        <v>-11752.869826673717</v>
      </c>
      <c r="AI10">
        <f t="shared" si="7"/>
        <v>29746.582897729619</v>
      </c>
      <c r="AJ10">
        <f t="shared" si="8"/>
        <v>-3319.4111978656001</v>
      </c>
      <c r="AK10">
        <f t="shared" si="32"/>
        <v>5173.0025674450517</v>
      </c>
      <c r="AL10">
        <f t="shared" si="9"/>
        <v>31600.17426730907</v>
      </c>
      <c r="AN10">
        <f t="shared" si="10"/>
        <v>25958.01847522855</v>
      </c>
      <c r="AO10">
        <f t="shared" si="11"/>
        <v>-1297.9009237614275</v>
      </c>
      <c r="AP10">
        <f t="shared" si="12"/>
        <v>-26.915097000896381</v>
      </c>
      <c r="AQ10">
        <f t="shared" si="13"/>
        <v>-6976.2563806340777</v>
      </c>
      <c r="AR10">
        <f t="shared" si="14"/>
        <v>17656.946073832147</v>
      </c>
      <c r="AS10">
        <f t="shared" si="15"/>
        <v>-1970.3326838949586</v>
      </c>
      <c r="AT10">
        <f t="shared" si="16"/>
        <v>3070.5855421176434</v>
      </c>
      <c r="AU10">
        <f t="shared" si="17"/>
        <v>18757.198932054831</v>
      </c>
      <c r="AW10">
        <v>7</v>
      </c>
      <c r="AX10">
        <f>(R10*SUMPRODUCT(K11:$K$23, X11:$X$23)-$AZ$3*SUMPRODUCT(K10:$K$22, W11:$W$23))/Z10</f>
        <v>66500.891285324557</v>
      </c>
    </row>
    <row r="11" spans="1:52" x14ac:dyDescent="0.25">
      <c r="A11" t="s">
        <v>33</v>
      </c>
      <c r="C11" s="24">
        <f>AU25</f>
        <v>229060.6557708536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7.4983330000000003E-3</v>
      </c>
      <c r="O11">
        <f t="shared" si="29"/>
        <v>48222.041470562122</v>
      </c>
      <c r="P11">
        <f t="shared" si="30"/>
        <v>2411.1020735281063</v>
      </c>
      <c r="Q11" s="5">
        <f t="shared" si="31"/>
        <v>50</v>
      </c>
      <c r="R11">
        <f t="shared" si="0"/>
        <v>2000000</v>
      </c>
      <c r="S11">
        <f t="shared" si="1"/>
        <v>69867.731479923692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60307.996959627213</v>
      </c>
      <c r="AC11">
        <f t="shared" si="2"/>
        <v>62252.58309003224</v>
      </c>
      <c r="AE11">
        <f t="shared" si="3"/>
        <v>42966.138728573867</v>
      </c>
      <c r="AF11">
        <f t="shared" si="4"/>
        <v>-2148.3069364286935</v>
      </c>
      <c r="AG11">
        <f t="shared" si="5"/>
        <v>-44.550310831202786</v>
      </c>
      <c r="AH11">
        <f t="shared" si="6"/>
        <v>-13600.101743781173</v>
      </c>
      <c r="AI11">
        <f t="shared" si="7"/>
        <v>27173.179737532795</v>
      </c>
      <c r="AJ11">
        <f t="shared" si="8"/>
        <v>-1944.5861304050268</v>
      </c>
      <c r="AK11">
        <f t="shared" si="32"/>
        <v>5207.9801807162785</v>
      </c>
      <c r="AL11">
        <f t="shared" si="9"/>
        <v>30436.573787844049</v>
      </c>
      <c r="AN11">
        <f t="shared" si="10"/>
        <v>24254.680384145362</v>
      </c>
      <c r="AO11">
        <f t="shared" si="11"/>
        <v>-1212.7340192072681</v>
      </c>
      <c r="AP11">
        <f t="shared" si="12"/>
        <v>-25.148956415451636</v>
      </c>
      <c r="AQ11">
        <f t="shared" si="13"/>
        <v>-7677.3508336670411</v>
      </c>
      <c r="AR11">
        <f t="shared" si="14"/>
        <v>15339.446574855598</v>
      </c>
      <c r="AS11">
        <f t="shared" si="15"/>
        <v>-1097.7322251452276</v>
      </c>
      <c r="AT11">
        <f t="shared" si="16"/>
        <v>2939.9405780494644</v>
      </c>
      <c r="AU11">
        <f t="shared" si="17"/>
        <v>17181.654927759835</v>
      </c>
      <c r="AW11">
        <v>8</v>
      </c>
      <c r="AX11">
        <f>(R11*SUMPRODUCT(K12:$K$23, X12:$X$23)-$AZ$3*SUMPRODUCT(K11:$K$22, W12:$W$23))/Z11</f>
        <v>69867.731479923692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8.7783159999999995E-3</v>
      </c>
      <c r="O12">
        <f t="shared" si="29"/>
        <v>48222.041470562122</v>
      </c>
      <c r="P12">
        <f t="shared" si="30"/>
        <v>2411.1020735281063</v>
      </c>
      <c r="Q12" s="5">
        <f t="shared" si="31"/>
        <v>50</v>
      </c>
      <c r="R12">
        <f t="shared" si="0"/>
        <v>2000000</v>
      </c>
      <c r="S12">
        <f t="shared" si="1"/>
        <v>71886.126131833546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62252.58309003224</v>
      </c>
      <c r="AC12">
        <f t="shared" si="2"/>
        <v>62848.215630926607</v>
      </c>
      <c r="AE12">
        <f t="shared" si="3"/>
        <v>42159.306998228873</v>
      </c>
      <c r="AF12">
        <f t="shared" si="4"/>
        <v>-2107.9653499114438</v>
      </c>
      <c r="AG12">
        <f t="shared" si="5"/>
        <v>-43.713731016516235</v>
      </c>
      <c r="AH12">
        <f t="shared" si="6"/>
        <v>-15643.068254980828</v>
      </c>
      <c r="AI12">
        <f t="shared" si="7"/>
        <v>24364.559662320091</v>
      </c>
      <c r="AJ12">
        <f t="shared" si="8"/>
        <v>-595.63254089436668</v>
      </c>
      <c r="AK12">
        <f t="shared" si="32"/>
        <v>5309.5736939203471</v>
      </c>
      <c r="AL12">
        <f t="shared" si="9"/>
        <v>29078.500815346073</v>
      </c>
      <c r="AN12">
        <f t="shared" si="10"/>
        <v>22624.981777177374</v>
      </c>
      <c r="AO12">
        <f t="shared" si="11"/>
        <v>-1131.2490888588688</v>
      </c>
      <c r="AP12">
        <f t="shared" si="12"/>
        <v>-23.459170420013365</v>
      </c>
      <c r="AQ12">
        <f t="shared" si="13"/>
        <v>-8394.9229578880786</v>
      </c>
      <c r="AR12">
        <f t="shared" si="14"/>
        <v>13075.350560010416</v>
      </c>
      <c r="AS12">
        <f t="shared" si="15"/>
        <v>-319.64888284798042</v>
      </c>
      <c r="AT12">
        <f t="shared" si="16"/>
        <v>2849.406610848107</v>
      </c>
      <c r="AU12">
        <f t="shared" si="17"/>
        <v>15605.108288010544</v>
      </c>
      <c r="AW12">
        <v>9</v>
      </c>
      <c r="AX12">
        <f>(R12*SUMPRODUCT(K13:$K$23, X13:$X$23)-$AZ$3*SUMPRODUCT(K12:$K$22, W13:$W$23))/Z12</f>
        <v>71886.126131833546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1.019566E-2</v>
      </c>
      <c r="O13">
        <f t="shared" si="29"/>
        <v>48222.041470562122</v>
      </c>
      <c r="P13">
        <f t="shared" si="30"/>
        <v>2411.1020735281063</v>
      </c>
      <c r="Q13" s="5">
        <f t="shared" si="31"/>
        <v>50</v>
      </c>
      <c r="R13">
        <f t="shared" si="0"/>
        <v>2000000</v>
      </c>
      <c r="S13">
        <f t="shared" si="1"/>
        <v>72538.429701013083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62848.215630926607</v>
      </c>
      <c r="AC13">
        <f t="shared" si="2"/>
        <v>62137.729459194779</v>
      </c>
      <c r="AE13">
        <f t="shared" si="3"/>
        <v>41307.871968257015</v>
      </c>
      <c r="AF13">
        <f t="shared" si="4"/>
        <v>-2065.3935984128511</v>
      </c>
      <c r="AG13">
        <f t="shared" si="5"/>
        <v>-42.83090336757521</v>
      </c>
      <c r="AH13">
        <f t="shared" si="6"/>
        <v>-17827.613551034159</v>
      </c>
      <c r="AI13">
        <f t="shared" si="7"/>
        <v>21372.033915442425</v>
      </c>
      <c r="AJ13">
        <f t="shared" si="8"/>
        <v>710.4861717318272</v>
      </c>
      <c r="AK13">
        <f t="shared" si="32"/>
        <v>5278.0888798398491</v>
      </c>
      <c r="AL13">
        <f t="shared" si="9"/>
        <v>27360.608967014101</v>
      </c>
      <c r="AN13">
        <f t="shared" si="10"/>
        <v>21078.306872396402</v>
      </c>
      <c r="AO13">
        <f t="shared" si="11"/>
        <v>-1053.9153436198203</v>
      </c>
      <c r="AP13">
        <f t="shared" si="12"/>
        <v>-21.855469231081781</v>
      </c>
      <c r="AQ13">
        <f t="shared" si="13"/>
        <v>-9096.9563748032124</v>
      </c>
      <c r="AR13">
        <f t="shared" si="14"/>
        <v>10905.579684742286</v>
      </c>
      <c r="AS13">
        <f t="shared" si="15"/>
        <v>362.54217036079115</v>
      </c>
      <c r="AT13">
        <f t="shared" si="16"/>
        <v>2693.2681788725331</v>
      </c>
      <c r="AU13">
        <f t="shared" si="17"/>
        <v>13961.390033975609</v>
      </c>
      <c r="AW13">
        <v>10</v>
      </c>
      <c r="AX13">
        <f>(R13*SUMPRODUCT(K14:$K$23, X14:$X$23)-$AZ$3*SUMPRODUCT(K13:$K$22, W14:$W$23))/Z13</f>
        <v>72538.429701013083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1.1804551E-2</v>
      </c>
      <c r="O14">
        <f t="shared" si="29"/>
        <v>48222.041470562122</v>
      </c>
      <c r="P14">
        <f t="shared" si="30"/>
        <v>2411.1020735281063</v>
      </c>
      <c r="Q14" s="5">
        <f t="shared" si="31"/>
        <v>50</v>
      </c>
      <c r="R14">
        <f t="shared" si="0"/>
        <v>2000000</v>
      </c>
      <c r="S14">
        <f t="shared" si="1"/>
        <v>71766.04608108761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62137.729459194779</v>
      </c>
      <c r="AC14">
        <f t="shared" si="2"/>
        <v>60135.633118786369</v>
      </c>
      <c r="AE14">
        <f t="shared" si="3"/>
        <v>40407.172367223691</v>
      </c>
      <c r="AF14">
        <f t="shared" si="4"/>
        <v>-2020.3586183611847</v>
      </c>
      <c r="AG14">
        <f t="shared" si="5"/>
        <v>-41.89699475072085</v>
      </c>
      <c r="AH14">
        <f t="shared" si="6"/>
        <v>-20223.983327144535</v>
      </c>
      <c r="AI14">
        <f t="shared" si="7"/>
        <v>18120.933426967251</v>
      </c>
      <c r="AJ14">
        <f t="shared" si="8"/>
        <v>2002.0963404084105</v>
      </c>
      <c r="AK14">
        <f t="shared" si="32"/>
        <v>5166.9615208941441</v>
      </c>
      <c r="AL14">
        <f t="shared" si="9"/>
        <v>25289.991288269804</v>
      </c>
      <c r="AN14">
        <f t="shared" si="10"/>
        <v>19610.71319688376</v>
      </c>
      <c r="AO14">
        <f t="shared" si="11"/>
        <v>-980.53565984418799</v>
      </c>
      <c r="AP14">
        <f t="shared" si="12"/>
        <v>-20.333765015792014</v>
      </c>
      <c r="AQ14">
        <f t="shared" si="13"/>
        <v>-9815.2558937506419</v>
      </c>
      <c r="AR14">
        <f t="shared" si="14"/>
        <v>8794.5878782731361</v>
      </c>
      <c r="AS14">
        <f t="shared" si="15"/>
        <v>971.67247357619442</v>
      </c>
      <c r="AT14">
        <f t="shared" si="16"/>
        <v>2507.6686773504966</v>
      </c>
      <c r="AU14">
        <f t="shared" si="17"/>
        <v>12273.929029199826</v>
      </c>
      <c r="AW14">
        <v>11</v>
      </c>
      <c r="AX14">
        <f>(R14*SUMPRODUCT(K15:$K$23, X15:$X$23)-$AZ$3*SUMPRODUCT(K14:$K$22, W15:$W$23))/Z14</f>
        <v>71766.04608108761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1.3628751999999999E-2</v>
      </c>
      <c r="O15">
        <f t="shared" si="29"/>
        <v>48222.041470562122</v>
      </c>
      <c r="P15">
        <f t="shared" si="30"/>
        <v>2411.1020735281063</v>
      </c>
      <c r="Q15" s="5">
        <f t="shared" si="31"/>
        <v>50</v>
      </c>
      <c r="R15">
        <f t="shared" si="0"/>
        <v>2000000</v>
      </c>
      <c r="S15">
        <f t="shared" si="1"/>
        <v>69507.341237227345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60135.633118786369</v>
      </c>
      <c r="AC15">
        <f t="shared" si="2"/>
        <v>56866.765425489131</v>
      </c>
      <c r="AE15">
        <f t="shared" si="3"/>
        <v>39452.401312337308</v>
      </c>
      <c r="AF15">
        <f t="shared" si="4"/>
        <v>-1972.6200656168655</v>
      </c>
      <c r="AG15">
        <f t="shared" si="5"/>
        <v>-40.907021052210766</v>
      </c>
      <c r="AH15">
        <f t="shared" si="6"/>
        <v>-22840.150040115052</v>
      </c>
      <c r="AI15">
        <f t="shared" si="7"/>
        <v>14598.724185553179</v>
      </c>
      <c r="AJ15">
        <f t="shared" si="8"/>
        <v>3268.8676932972376</v>
      </c>
      <c r="AK15">
        <f t="shared" si="32"/>
        <v>5066.2400055698035</v>
      </c>
      <c r="AL15">
        <f t="shared" si="9"/>
        <v>22933.831884420222</v>
      </c>
      <c r="AN15">
        <f t="shared" si="10"/>
        <v>18202.620513557813</v>
      </c>
      <c r="AO15">
        <f t="shared" si="11"/>
        <v>-910.13102567789076</v>
      </c>
      <c r="AP15">
        <f t="shared" si="12"/>
        <v>-18.873755608905398</v>
      </c>
      <c r="AQ15">
        <f t="shared" si="13"/>
        <v>-10538.029874570033</v>
      </c>
      <c r="AR15">
        <f t="shared" si="14"/>
        <v>6735.5858577009831</v>
      </c>
      <c r="AS15">
        <f t="shared" si="15"/>
        <v>1508.1961084967375</v>
      </c>
      <c r="AT15">
        <f t="shared" si="16"/>
        <v>2337.4710077065465</v>
      </c>
      <c r="AU15">
        <f t="shared" si="17"/>
        <v>10581.252973904267</v>
      </c>
      <c r="AW15">
        <v>12</v>
      </c>
      <c r="AX15">
        <f>(R15*SUMPRODUCT(K16:$K$23, X16:$X$23)-$AZ$3*SUMPRODUCT(K15:$K$22, W16:$W$23))/Z15</f>
        <v>69507.341237227345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1.5530428000000001E-2</v>
      </c>
      <c r="O16">
        <f t="shared" si="29"/>
        <v>48222.041470562122</v>
      </c>
      <c r="P16">
        <f t="shared" si="30"/>
        <v>2411.1020735281063</v>
      </c>
      <c r="Q16" s="5">
        <f t="shared" si="31"/>
        <v>50</v>
      </c>
      <c r="R16">
        <f t="shared" si="0"/>
        <v>2000000</v>
      </c>
      <c r="S16">
        <f t="shared" si="1"/>
        <v>65847.815272593958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56866.765425489131</v>
      </c>
      <c r="AC16">
        <f t="shared" si="2"/>
        <v>52497.364709186368</v>
      </c>
      <c r="AE16">
        <f t="shared" si="3"/>
        <v>38445.164621205578</v>
      </c>
      <c r="AF16">
        <f t="shared" si="4"/>
        <v>-1922.2582310602791</v>
      </c>
      <c r="AG16">
        <f t="shared" si="5"/>
        <v>-39.862647296542818</v>
      </c>
      <c r="AH16">
        <f t="shared" si="6"/>
        <v>-25412.141805833744</v>
      </c>
      <c r="AI16">
        <f t="shared" si="7"/>
        <v>11070.901937015013</v>
      </c>
      <c r="AJ16">
        <f t="shared" si="8"/>
        <v>4369.4007163027636</v>
      </c>
      <c r="AK16">
        <f t="shared" si="32"/>
        <v>5108.4150483152034</v>
      </c>
      <c r="AL16">
        <f t="shared" si="9"/>
        <v>20548.717701632981</v>
      </c>
      <c r="AN16">
        <f t="shared" si="10"/>
        <v>16817.957543495882</v>
      </c>
      <c r="AO16">
        <f t="shared" si="11"/>
        <v>-840.89787717479408</v>
      </c>
      <c r="AP16">
        <f t="shared" si="12"/>
        <v>-17.438039774573479</v>
      </c>
      <c r="AQ16">
        <f t="shared" si="13"/>
        <v>-11116.620937658159</v>
      </c>
      <c r="AR16">
        <f t="shared" si="14"/>
        <v>4843.0006888883545</v>
      </c>
      <c r="AS16">
        <f t="shared" si="15"/>
        <v>1911.4080135000347</v>
      </c>
      <c r="AT16">
        <f t="shared" si="16"/>
        <v>2234.6921451269482</v>
      </c>
      <c r="AU16">
        <f t="shared" si="17"/>
        <v>8989.1008475153376</v>
      </c>
      <c r="AW16">
        <v>13</v>
      </c>
      <c r="AX16">
        <f>(R16*SUMPRODUCT(K17:$K$23, X17:$X$23)-$AZ$3*SUMPRODUCT(K16:$K$22, W17:$W$23))/Z16</f>
        <v>65847.815272593958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1.7564712E-2</v>
      </c>
      <c r="O17">
        <f t="shared" si="29"/>
        <v>48222.041470562122</v>
      </c>
      <c r="P17">
        <f t="shared" si="30"/>
        <v>2411.1020735281063</v>
      </c>
      <c r="Q17" s="5">
        <f t="shared" si="31"/>
        <v>50</v>
      </c>
      <c r="R17">
        <f t="shared" si="0"/>
        <v>2000000</v>
      </c>
      <c r="S17">
        <f t="shared" si="1"/>
        <v>60870.593896516737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52497.364709186368</v>
      </c>
      <c r="AC17">
        <f t="shared" si="2"/>
        <v>47191.565220690572</v>
      </c>
      <c r="AE17">
        <f t="shared" si="3"/>
        <v>37385.434730629451</v>
      </c>
      <c r="AF17">
        <f t="shared" si="4"/>
        <v>-1869.2717365314729</v>
      </c>
      <c r="AG17">
        <f t="shared" si="5"/>
        <v>-38.763844904256032</v>
      </c>
      <c r="AH17">
        <f t="shared" si="6"/>
        <v>-28007.036772854128</v>
      </c>
      <c r="AI17">
        <f t="shared" si="7"/>
        <v>7470.3623763395917</v>
      </c>
      <c r="AJ17">
        <f t="shared" si="8"/>
        <v>5305.7994884957952</v>
      </c>
      <c r="AK17">
        <f t="shared" si="32"/>
        <v>5430.434659292644</v>
      </c>
      <c r="AL17">
        <f t="shared" si="9"/>
        <v>18206.596524128032</v>
      </c>
      <c r="AN17">
        <f t="shared" si="10"/>
        <v>15403.95157519185</v>
      </c>
      <c r="AO17">
        <f t="shared" si="11"/>
        <v>-770.1975787595926</v>
      </c>
      <c r="AP17">
        <f t="shared" si="12"/>
        <v>-15.971899058437236</v>
      </c>
      <c r="AQ17">
        <f t="shared" si="13"/>
        <v>-11539.762512383086</v>
      </c>
      <c r="AR17">
        <f t="shared" si="14"/>
        <v>3078.0195849907327</v>
      </c>
      <c r="AS17">
        <f t="shared" si="15"/>
        <v>2186.152949065649</v>
      </c>
      <c r="AT17">
        <f t="shared" si="16"/>
        <v>2237.5064815136079</v>
      </c>
      <c r="AU17">
        <f t="shared" si="17"/>
        <v>7501.67901556999</v>
      </c>
      <c r="AW17">
        <v>14</v>
      </c>
      <c r="AX17">
        <f>(R17*SUMPRODUCT(K18:$K$23, X18:$X$23)-$AZ$3*SUMPRODUCT(K17:$K$22, W18:$W$23))/Z17</f>
        <v>60870.593896516737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1.9807176999999999E-2</v>
      </c>
      <c r="O18">
        <f t="shared" si="29"/>
        <v>48222.041470562122</v>
      </c>
      <c r="P18">
        <f t="shared" si="30"/>
        <v>2411.1020735281063</v>
      </c>
      <c r="Q18" s="5">
        <f t="shared" si="31"/>
        <v>50</v>
      </c>
      <c r="R18">
        <f t="shared" si="0"/>
        <v>2000000</v>
      </c>
      <c r="S18">
        <f t="shared" si="1"/>
        <v>54610.165702496648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47191.565220690572</v>
      </c>
      <c r="AC18">
        <f t="shared" si="2"/>
        <v>41076.02361380255</v>
      </c>
      <c r="AE18">
        <f t="shared" si="3"/>
        <v>36271.080460391633</v>
      </c>
      <c r="AF18">
        <f t="shared" si="4"/>
        <v>-1813.5540230195818</v>
      </c>
      <c r="AG18">
        <f t="shared" si="5"/>
        <v>-37.608404117994326</v>
      </c>
      <c r="AH18">
        <f t="shared" si="6"/>
        <v>-30712.093488765891</v>
      </c>
      <c r="AI18">
        <f t="shared" si="7"/>
        <v>3707.824544488165</v>
      </c>
      <c r="AJ18">
        <f t="shared" si="8"/>
        <v>6115.5416068880222</v>
      </c>
      <c r="AK18">
        <f t="shared" si="32"/>
        <v>5723.60132523019</v>
      </c>
      <c r="AL18">
        <f t="shared" si="9"/>
        <v>15546.967476606376</v>
      </c>
      <c r="AN18">
        <f t="shared" si="10"/>
        <v>13965.800639277337</v>
      </c>
      <c r="AO18">
        <f t="shared" si="11"/>
        <v>-698.29003196386691</v>
      </c>
      <c r="AP18">
        <f t="shared" si="12"/>
        <v>-14.480723143796155</v>
      </c>
      <c r="AQ18">
        <f t="shared" si="13"/>
        <v>-11825.370775688241</v>
      </c>
      <c r="AR18">
        <f t="shared" si="14"/>
        <v>1427.6591084814322</v>
      </c>
      <c r="AS18">
        <f t="shared" si="15"/>
        <v>2354.7254120612902</v>
      </c>
      <c r="AT18">
        <f t="shared" si="16"/>
        <v>2203.812900863481</v>
      </c>
      <c r="AU18">
        <f t="shared" si="17"/>
        <v>5986.1974214062029</v>
      </c>
      <c r="AW18">
        <v>15</v>
      </c>
      <c r="AX18">
        <f>(R18*SUMPRODUCT(K19:$K$23, X19:$X$23)-$AZ$3*SUMPRODUCT(K18:$K$22, W19:$W$23))/Z18</f>
        <v>54610.165702496648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2.2489294999999999E-2</v>
      </c>
      <c r="O19">
        <f t="shared" si="29"/>
        <v>48222.041470562122</v>
      </c>
      <c r="P19">
        <f t="shared" si="30"/>
        <v>2411.1020735281063</v>
      </c>
      <c r="Q19" s="5">
        <f t="shared" si="31"/>
        <v>50</v>
      </c>
      <c r="R19">
        <f t="shared" si="0"/>
        <v>2000000</v>
      </c>
      <c r="S19">
        <f t="shared" si="1"/>
        <v>46881.462975285438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41076.02361380255</v>
      </c>
      <c r="AC19">
        <f t="shared" si="2"/>
        <v>34117.07853858803</v>
      </c>
      <c r="AE19">
        <f t="shared" si="3"/>
        <v>35092.658627345234</v>
      </c>
      <c r="AF19">
        <f t="shared" si="4"/>
        <v>-1754.632931367262</v>
      </c>
      <c r="AG19">
        <f t="shared" si="5"/>
        <v>-36.386533582125594</v>
      </c>
      <c r="AH19">
        <f t="shared" si="6"/>
        <v>-33831.459787551568</v>
      </c>
      <c r="AI19">
        <f t="shared" si="7"/>
        <v>-529.82062515572034</v>
      </c>
      <c r="AJ19">
        <f t="shared" si="8"/>
        <v>6958.9450752145203</v>
      </c>
      <c r="AK19">
        <f t="shared" si="32"/>
        <v>5461.9912193378914</v>
      </c>
      <c r="AL19">
        <f t="shared" si="9"/>
        <v>11891.115669396691</v>
      </c>
      <c r="AN19">
        <f t="shared" si="10"/>
        <v>12588.095418666544</v>
      </c>
      <c r="AO19">
        <f t="shared" si="11"/>
        <v>-629.40477093332731</v>
      </c>
      <c r="AP19">
        <f t="shared" si="12"/>
        <v>-13.052221592848923</v>
      </c>
      <c r="AQ19">
        <f t="shared" si="13"/>
        <v>-12135.690500993447</v>
      </c>
      <c r="AR19">
        <f t="shared" si="14"/>
        <v>-190.05207485307906</v>
      </c>
      <c r="AS19">
        <f t="shared" si="15"/>
        <v>2496.2447431041778</v>
      </c>
      <c r="AT19">
        <f t="shared" si="16"/>
        <v>1959.2720909258053</v>
      </c>
      <c r="AU19">
        <f t="shared" si="17"/>
        <v>4265.4647591769035</v>
      </c>
      <c r="AW19">
        <v>16</v>
      </c>
      <c r="AX19">
        <f>(R19*SUMPRODUCT(K20:$K$23, X20:$X$23)-$AZ$3*SUMPRODUCT(K19:$K$22, W20:$W$23))/Z19</f>
        <v>46881.462975285438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2.5348699999999998E-2</v>
      </c>
      <c r="O20">
        <f t="shared" si="29"/>
        <v>48222.041470562122</v>
      </c>
      <c r="P20">
        <f t="shared" si="30"/>
        <v>2411.1020735281063</v>
      </c>
      <c r="Q20" s="5">
        <f t="shared" si="31"/>
        <v>50</v>
      </c>
      <c r="R20">
        <f t="shared" si="0"/>
        <v>2000000</v>
      </c>
      <c r="S20">
        <f t="shared" si="1"/>
        <v>37365.02090147644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34117.07853858803</v>
      </c>
      <c r="AC20">
        <f t="shared" si="2"/>
        <v>26230.481509146553</v>
      </c>
      <c r="AE20">
        <f t="shared" si="3"/>
        <v>33852.178765324803</v>
      </c>
      <c r="AF20">
        <f t="shared" si="4"/>
        <v>-1692.6089382662401</v>
      </c>
      <c r="AG20">
        <f t="shared" si="5"/>
        <v>-35.100316922491118</v>
      </c>
      <c r="AH20">
        <f t="shared" si="6"/>
        <v>-36894.052952529077</v>
      </c>
      <c r="AI20">
        <f t="shared" si="7"/>
        <v>-4769.5834423930028</v>
      </c>
      <c r="AJ20">
        <f t="shared" si="8"/>
        <v>7886.5970294414765</v>
      </c>
      <c r="AK20">
        <f t="shared" si="32"/>
        <v>3598.8220062546097</v>
      </c>
      <c r="AL20">
        <f t="shared" si="9"/>
        <v>6715.8355933030834</v>
      </c>
      <c r="AN20">
        <f t="shared" si="10"/>
        <v>11517.710907844757</v>
      </c>
      <c r="AO20">
        <f t="shared" si="11"/>
        <v>-575.88554539223776</v>
      </c>
      <c r="AP20">
        <f t="shared" si="12"/>
        <v>-11.942371741847468</v>
      </c>
      <c r="AQ20">
        <f t="shared" si="13"/>
        <v>-12552.664307716946</v>
      </c>
      <c r="AR20">
        <f t="shared" si="14"/>
        <v>-1622.7813170062748</v>
      </c>
      <c r="AS20">
        <f t="shared" si="15"/>
        <v>2683.2998035806813</v>
      </c>
      <c r="AT20">
        <f t="shared" si="16"/>
        <v>1224.4467856612055</v>
      </c>
      <c r="AU20">
        <f t="shared" si="17"/>
        <v>2284.9652722356118</v>
      </c>
      <c r="AW20">
        <v>17</v>
      </c>
      <c r="AX20">
        <f>(R20*SUMPRODUCT(K21:$K$23, X21:$X$23)-$AZ$3*SUMPRODUCT(K20:$K$22, W21:$W$23))/Z20</f>
        <v>37365.02090147644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2.8197647999999999E-2</v>
      </c>
      <c r="O21">
        <f t="shared" si="29"/>
        <v>48222.041470562122</v>
      </c>
      <c r="P21">
        <f t="shared" si="30"/>
        <v>2411.1020735281063</v>
      </c>
      <c r="Q21" s="5">
        <f t="shared" si="31"/>
        <v>50</v>
      </c>
      <c r="R21">
        <f t="shared" si="0"/>
        <v>2000000</v>
      </c>
      <c r="S21">
        <f t="shared" si="1"/>
        <v>26195.833347649041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26230.481509146553</v>
      </c>
      <c r="AC21">
        <f t="shared" si="2"/>
        <v>17687.200015311457</v>
      </c>
      <c r="AE21">
        <f t="shared" si="3"/>
        <v>32559.10515681385</v>
      </c>
      <c r="AF21">
        <f t="shared" si="4"/>
        <v>-1627.9552578406926</v>
      </c>
      <c r="AG21">
        <f t="shared" si="5"/>
        <v>-33.759567371997356</v>
      </c>
      <c r="AH21">
        <f t="shared" si="6"/>
        <v>-39589.855250753913</v>
      </c>
      <c r="AI21">
        <f t="shared" si="7"/>
        <v>-8692.4649191527533</v>
      </c>
      <c r="AJ21">
        <f t="shared" si="8"/>
        <v>8543.2814938350966</v>
      </c>
      <c r="AK21">
        <f t="shared" si="32"/>
        <v>2932.3916912365416</v>
      </c>
      <c r="AL21">
        <f t="shared" si="9"/>
        <v>2783.208265918885</v>
      </c>
      <c r="AN21">
        <f t="shared" si="10"/>
        <v>10537.202930487152</v>
      </c>
      <c r="AO21">
        <f t="shared" si="11"/>
        <v>-526.86014652435767</v>
      </c>
      <c r="AP21">
        <f t="shared" si="12"/>
        <v>-10.925712194204539</v>
      </c>
      <c r="AQ21">
        <f t="shared" si="13"/>
        <v>-12812.586118586963</v>
      </c>
      <c r="AR21">
        <f t="shared" si="14"/>
        <v>-2813.169046818372</v>
      </c>
      <c r="AS21">
        <f t="shared" si="15"/>
        <v>2764.8883579337653</v>
      </c>
      <c r="AT21">
        <f t="shared" si="16"/>
        <v>949.01890495499049</v>
      </c>
      <c r="AU21">
        <f t="shared" si="17"/>
        <v>900.73821607038383</v>
      </c>
      <c r="AW21">
        <v>18</v>
      </c>
      <c r="AX21">
        <f>(R21*SUMPRODUCT(K22:$K$23, X22:$X$23)-$AZ$3*SUMPRODUCT(K21:$K$22, W22:$W$23))/Z21</f>
        <v>26195.833347649041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3.1331300999999999E-2</v>
      </c>
      <c r="O22">
        <f t="shared" si="29"/>
        <v>48222.041470562122</v>
      </c>
      <c r="P22">
        <f t="shared" si="30"/>
        <v>2411.1020735281063</v>
      </c>
      <c r="Q22" s="5">
        <f t="shared" si="31"/>
        <v>50</v>
      </c>
      <c r="R22">
        <f t="shared" si="0"/>
        <v>2000000</v>
      </c>
      <c r="S22">
        <f t="shared" si="1"/>
        <v>13589.331578818823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17687.200015311457</v>
      </c>
      <c r="AC22">
        <f t="shared" si="2"/>
        <v>8796.1679175338904</v>
      </c>
      <c r="AE22">
        <f t="shared" si="3"/>
        <v>31213.394981286921</v>
      </c>
      <c r="AF22">
        <f t="shared" si="4"/>
        <v>-1560.6697490643462</v>
      </c>
      <c r="AG22">
        <f t="shared" si="5"/>
        <v>-32.364240531315552</v>
      </c>
      <c r="AH22">
        <f t="shared" si="6"/>
        <v>-42309.24667847313</v>
      </c>
      <c r="AI22">
        <f t="shared" si="7"/>
        <v>-12688.885686781869</v>
      </c>
      <c r="AJ22">
        <f t="shared" si="8"/>
        <v>8891.0320977775664</v>
      </c>
      <c r="AK22">
        <f t="shared" si="32"/>
        <v>3313.794767327382</v>
      </c>
      <c r="AL22">
        <f t="shared" si="9"/>
        <v>-484.05882167692016</v>
      </c>
      <c r="AN22">
        <f t="shared" si="10"/>
        <v>9440.8286209991638</v>
      </c>
      <c r="AO22">
        <f t="shared" si="11"/>
        <v>-472.04143104995819</v>
      </c>
      <c r="AP22">
        <f t="shared" si="12"/>
        <v>-9.7889142942677587</v>
      </c>
      <c r="AQ22">
        <f t="shared" si="13"/>
        <v>-12796.888874616558</v>
      </c>
      <c r="AR22">
        <f t="shared" si="14"/>
        <v>-3837.8905989616201</v>
      </c>
      <c r="AS22">
        <f t="shared" si="15"/>
        <v>2689.1887392974613</v>
      </c>
      <c r="AT22">
        <f t="shared" si="16"/>
        <v>1002.293038045288</v>
      </c>
      <c r="AU22">
        <f t="shared" si="17"/>
        <v>-146.40882161887095</v>
      </c>
      <c r="AW22">
        <v>19</v>
      </c>
      <c r="AX22">
        <f>(R22*SUMPRODUCT(K23:$K$23, X23:$X$23)-$AZ$3*SUMPRODUCT(K22:$K$22, W23:$W$23))/Z22</f>
        <v>13589.331578818823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3.466458E-2</v>
      </c>
      <c r="O23">
        <f t="shared" si="29"/>
        <v>48222.041470562122</v>
      </c>
      <c r="P23">
        <f t="shared" si="30"/>
        <v>2411.1020735281063</v>
      </c>
      <c r="Q23" s="5">
        <f t="shared" si="31"/>
        <v>50</v>
      </c>
      <c r="R23">
        <f t="shared" si="0"/>
        <v>2000000</v>
      </c>
      <c r="S23">
        <f t="shared" si="1"/>
        <v>14224.670512916629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8796.1679175338904</v>
      </c>
      <c r="AC23">
        <f t="shared" si="2"/>
        <v>8796.1679175338904</v>
      </c>
      <c r="AE23">
        <f t="shared" si="3"/>
        <v>29819.261804073634</v>
      </c>
      <c r="AF23">
        <f t="shared" si="4"/>
        <v>-1490.9630902036818</v>
      </c>
      <c r="AG23">
        <f t="shared" si="5"/>
        <v>-30.918705320965366</v>
      </c>
      <c r="AH23">
        <f t="shared" si="6"/>
        <v>-44875.712201481219</v>
      </c>
      <c r="AI23">
        <f t="shared" si="7"/>
        <v>-16578.33219293223</v>
      </c>
      <c r="AJ23">
        <f t="shared" si="8"/>
        <v>0</v>
      </c>
      <c r="AK23">
        <f t="shared" si="32"/>
        <v>3857.2320830028593</v>
      </c>
      <c r="AL23">
        <f t="shared" si="9"/>
        <v>-12721.100109929372</v>
      </c>
      <c r="AN23">
        <f t="shared" si="10"/>
        <v>8170.2672124198361</v>
      </c>
      <c r="AO23">
        <f t="shared" si="11"/>
        <v>-408.51336062099182</v>
      </c>
      <c r="AP23">
        <f t="shared" si="12"/>
        <v>-8.4715069740540745</v>
      </c>
      <c r="AQ23">
        <f t="shared" si="13"/>
        <v>-12295.628323826008</v>
      </c>
      <c r="AR23">
        <f t="shared" si="14"/>
        <v>-4542.3459790012166</v>
      </c>
      <c r="AS23">
        <f t="shared" si="15"/>
        <v>0</v>
      </c>
      <c r="AT23">
        <f t="shared" si="16"/>
        <v>1056.8543589548851</v>
      </c>
      <c r="AU23">
        <f t="shared" si="17"/>
        <v>-3485.4916200463322</v>
      </c>
      <c r="AW23">
        <v>20</v>
      </c>
      <c r="AX23">
        <f>(R23*SUMPRODUCT(K$23:$K24, X$23:$X24)-$AZ$3*SUMPRODUCT(K$22:$K23, W$23:$W24))/Z23</f>
        <v>14224.670512916629</v>
      </c>
    </row>
    <row r="25" spans="5:50" x14ac:dyDescent="0.25">
      <c r="AN25" s="6">
        <f t="shared" ref="AN25:AU25" si="33">SUM(AN3:AN23)</f>
        <v>444970.47334863502</v>
      </c>
      <c r="AO25" s="6">
        <f t="shared" si="33"/>
        <v>-58415.05477035333</v>
      </c>
      <c r="AP25" s="6">
        <f t="shared" si="33"/>
        <v>-2931.2848481433989</v>
      </c>
      <c r="AQ25" s="6">
        <f t="shared" si="33"/>
        <v>-178476.90204958938</v>
      </c>
      <c r="AR25" s="6">
        <f t="shared" si="33"/>
        <v>205147.23168054895</v>
      </c>
      <c r="AS25" s="6">
        <f t="shared" si="33"/>
        <v>-29036.882727030505</v>
      </c>
      <c r="AT25" s="6">
        <f t="shared" si="33"/>
        <v>52950.306817335149</v>
      </c>
      <c r="AU25" s="7">
        <f t="shared" si="33"/>
        <v>229060.6557708536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157932.13088100974</v>
      </c>
      <c r="K3">
        <v>1</v>
      </c>
      <c r="L3" s="2">
        <v>0</v>
      </c>
      <c r="O3">
        <f>$C$3</f>
        <v>157932.13088100974</v>
      </c>
      <c r="P3">
        <f>O3*B5</f>
        <v>126345.70470480779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157932.13088100974</v>
      </c>
      <c r="AF3">
        <f t="shared" ref="AF3:AF23" si="4">-$Z3*P3</f>
        <v>-126345.70470480779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29066.517972201946</v>
      </c>
      <c r="AJ3">
        <f t="shared" ref="AJ3:AJ23" si="8">AB3-AC3</f>
        <v>0</v>
      </c>
      <c r="AL3">
        <f t="shared" ref="AL3:AL23" si="9">SUM(AI3:AK3)</f>
        <v>29066.517972201946</v>
      </c>
      <c r="AN3">
        <f t="shared" ref="AN3:AN23" si="10">AE3*$K3</f>
        <v>157932.13088100974</v>
      </c>
      <c r="AO3">
        <f t="shared" ref="AO3:AO23" si="11">AF3*$K3</f>
        <v>-126345.70470480779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29066.517972201946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29066.517972201946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55581.296674817764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34177.059057695638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33431.843630442105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-33431.843630442105</v>
      </c>
      <c r="AK4">
        <f>H4*SUM(AB4, AE4:AF4)</f>
        <v>0</v>
      </c>
      <c r="AL4">
        <f t="shared" si="9"/>
        <v>-57040.945630442104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-22149.453044375641</v>
      </c>
      <c r="AR4">
        <f t="shared" si="14"/>
        <v>-22149.453044375641</v>
      </c>
      <c r="AS4">
        <f t="shared" si="15"/>
        <v>-31364.896923203021</v>
      </c>
      <c r="AT4">
        <f t="shared" si="16"/>
        <v>0</v>
      </c>
      <c r="AU4">
        <f t="shared" si="17"/>
        <v>-53514.349967578666</v>
      </c>
      <c r="AW4">
        <v>1</v>
      </c>
      <c r="AX4">
        <f>(R4*SUMPRODUCT(K5:$K$23, X5:$X$23)-$AZ$3*SUMPRODUCT(K4:$K$22, W5:$W$23))/Z4</f>
        <v>34177.059057695638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1.3628751999999999E-2</v>
      </c>
      <c r="O5">
        <f t="shared" ref="O5:O23" si="29">$C$3</f>
        <v>157932.13088100974</v>
      </c>
      <c r="P5">
        <f t="shared" ref="P5:P23" si="30">O5*$C$5</f>
        <v>7896.6065440504872</v>
      </c>
      <c r="Q5" s="5">
        <f t="shared" ref="Q5:Q23" si="31">$C$8</f>
        <v>50</v>
      </c>
      <c r="R5">
        <f t="shared" si="0"/>
        <v>2000000</v>
      </c>
      <c r="S5">
        <f t="shared" si="1"/>
        <v>64302.84113670473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33431.843630442105</v>
      </c>
      <c r="AC5">
        <f t="shared" si="2"/>
        <v>61414.480416667939</v>
      </c>
      <c r="AE5">
        <f t="shared" si="3"/>
        <v>150838.12142194659</v>
      </c>
      <c r="AF5">
        <f t="shared" si="4"/>
        <v>-7541.9060710973299</v>
      </c>
      <c r="AG5">
        <f t="shared" si="5"/>
        <v>-47.754095566402519</v>
      </c>
      <c r="AH5">
        <f t="shared" si="6"/>
        <v>-26663.166363899294</v>
      </c>
      <c r="AI5">
        <f t="shared" si="7"/>
        <v>116585.29489138357</v>
      </c>
      <c r="AJ5">
        <f t="shared" si="8"/>
        <v>-27982.636786225834</v>
      </c>
      <c r="AK5">
        <f>H5*SUM(AB5, AE5:AF5)</f>
        <v>15269.304295983575</v>
      </c>
      <c r="AL5">
        <f t="shared" si="9"/>
        <v>103871.96240114131</v>
      </c>
      <c r="AN5">
        <f t="shared" si="10"/>
        <v>130258.14700585828</v>
      </c>
      <c r="AO5">
        <f t="shared" si="11"/>
        <v>-6512.9073502929141</v>
      </c>
      <c r="AP5">
        <f t="shared" si="12"/>
        <v>-41.238646714644226</v>
      </c>
      <c r="AQ5">
        <f t="shared" si="13"/>
        <v>-23025.31091695977</v>
      </c>
      <c r="AR5">
        <f t="shared" si="14"/>
        <v>100678.69009189095</v>
      </c>
      <c r="AS5">
        <f t="shared" si="15"/>
        <v>-24164.756109070768</v>
      </c>
      <c r="AT5">
        <f t="shared" si="16"/>
        <v>13185.998770825478</v>
      </c>
      <c r="AU5">
        <f t="shared" si="17"/>
        <v>89699.932753645669</v>
      </c>
      <c r="AW5">
        <v>2</v>
      </c>
      <c r="AX5">
        <f>(R5*SUMPRODUCT(K6:$K$23, X6:$X$23)-$AZ$3*SUMPRODUCT(K5:$K$22, W6:$W$23))/Z5</f>
        <v>64302.84113670473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1.5530428000000001E-2</v>
      </c>
      <c r="O6">
        <f t="shared" si="29"/>
        <v>157932.13088100974</v>
      </c>
      <c r="P6">
        <f t="shared" si="30"/>
        <v>7896.6065440504872</v>
      </c>
      <c r="Q6" s="5">
        <f t="shared" si="31"/>
        <v>50</v>
      </c>
      <c r="R6">
        <f t="shared" si="0"/>
        <v>2000000</v>
      </c>
      <c r="S6">
        <f t="shared" si="1"/>
        <v>90418.170860310885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61414.480416667939</v>
      </c>
      <c r="AC6">
        <f t="shared" si="2"/>
        <v>84152.03441475227</v>
      </c>
      <c r="AE6">
        <f t="shared" si="3"/>
        <v>146987.15962332833</v>
      </c>
      <c r="AF6">
        <f t="shared" si="4"/>
        <v>-7349.3579811664167</v>
      </c>
      <c r="AG6">
        <f t="shared" si="5"/>
        <v>-46.534913067839362</v>
      </c>
      <c r="AH6">
        <f t="shared" si="6"/>
        <v>-29665.661715965347</v>
      </c>
      <c r="AI6">
        <f t="shared" si="7"/>
        <v>109925.60501312872</v>
      </c>
      <c r="AJ6">
        <f t="shared" si="8"/>
        <v>-22737.553998084331</v>
      </c>
      <c r="AK6">
        <f>H6*SUM(AB6, AE6:AF6)</f>
        <v>21874.488288000688</v>
      </c>
      <c r="AL6">
        <f t="shared" si="9"/>
        <v>109062.53930304508</v>
      </c>
      <c r="AN6">
        <f t="shared" si="10"/>
        <v>114477.45378996375</v>
      </c>
      <c r="AO6">
        <f t="shared" si="11"/>
        <v>-5723.8726894981874</v>
      </c>
      <c r="AP6">
        <f t="shared" si="12"/>
        <v>-36.242610402127134</v>
      </c>
      <c r="AQ6">
        <f t="shared" si="13"/>
        <v>-23104.395152208468</v>
      </c>
      <c r="AR6">
        <f t="shared" si="14"/>
        <v>85612.943337854958</v>
      </c>
      <c r="AS6">
        <f t="shared" si="15"/>
        <v>-17708.603212571994</v>
      </c>
      <c r="AT6">
        <f t="shared" si="16"/>
        <v>17036.425008727569</v>
      </c>
      <c r="AU6">
        <f t="shared" si="17"/>
        <v>84940.765134010537</v>
      </c>
      <c r="AW6">
        <v>3</v>
      </c>
      <c r="AX6">
        <f>(R6*SUMPRODUCT(K7:$K$23, X7:$X$23)-$AZ$3*SUMPRODUCT(K6:$K$22, W7:$W$23))/Z6</f>
        <v>90418.170860310885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1.7564712E-2</v>
      </c>
      <c r="O7">
        <f t="shared" si="29"/>
        <v>157932.13088100974</v>
      </c>
      <c r="P7">
        <f t="shared" si="30"/>
        <v>7896.6065440504872</v>
      </c>
      <c r="Q7" s="5">
        <f t="shared" si="31"/>
        <v>50</v>
      </c>
      <c r="R7">
        <f t="shared" si="0"/>
        <v>2000000</v>
      </c>
      <c r="S7">
        <f t="shared" si="1"/>
        <v>112027.70504144997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84152.03441475227</v>
      </c>
      <c r="AC7">
        <f t="shared" si="2"/>
        <v>101389.9834411164</v>
      </c>
      <c r="AE7">
        <f t="shared" si="3"/>
        <v>142935.50090061326</v>
      </c>
      <c r="AF7">
        <f t="shared" si="4"/>
        <v>-7146.775045030663</v>
      </c>
      <c r="AG7">
        <f t="shared" si="5"/>
        <v>-45.252191591179333</v>
      </c>
      <c r="AH7">
        <f t="shared" si="6"/>
        <v>-32694.893839265394</v>
      </c>
      <c r="AI7">
        <f t="shared" si="7"/>
        <v>103048.57982472601</v>
      </c>
      <c r="AJ7">
        <f t="shared" si="8"/>
        <v>-17237.949026364135</v>
      </c>
      <c r="AK7">
        <f>H7*SUM(AB7, AE7:AF7)</f>
        <v>23027.79760030406</v>
      </c>
      <c r="AL7">
        <f t="shared" si="9"/>
        <v>108838.42839866594</v>
      </c>
      <c r="AN7">
        <f t="shared" si="10"/>
        <v>100771.17384425644</v>
      </c>
      <c r="AO7">
        <f t="shared" si="11"/>
        <v>-5038.5586922128223</v>
      </c>
      <c r="AP7">
        <f t="shared" si="12"/>
        <v>-31.90331608967529</v>
      </c>
      <c r="AQ7">
        <f t="shared" si="13"/>
        <v>-23050.276594245217</v>
      </c>
      <c r="AR7">
        <f t="shared" si="14"/>
        <v>72650.435241708721</v>
      </c>
      <c r="AS7">
        <f t="shared" si="15"/>
        <v>-12152.952535297816</v>
      </c>
      <c r="AT7">
        <f t="shared" si="16"/>
        <v>16234.862442215261</v>
      </c>
      <c r="AU7">
        <f t="shared" si="17"/>
        <v>76732.345148626162</v>
      </c>
      <c r="AW7">
        <v>4</v>
      </c>
      <c r="AX7">
        <f>(R7*SUMPRODUCT(K8:$K$23, X8:$X$23)-$AZ$3*SUMPRODUCT(K7:$K$22, W8:$W$23))/Z7</f>
        <v>112027.70504144997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1.9807176999999999E-2</v>
      </c>
      <c r="O8">
        <f t="shared" si="29"/>
        <v>157932.13088100974</v>
      </c>
      <c r="P8">
        <f t="shared" si="30"/>
        <v>7896.6065440504872</v>
      </c>
      <c r="Q8" s="5">
        <f t="shared" si="31"/>
        <v>50</v>
      </c>
      <c r="R8">
        <f t="shared" si="0"/>
        <v>2000000</v>
      </c>
      <c r="S8">
        <f t="shared" si="1"/>
        <v>129018.19738573738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101389.9834411164</v>
      </c>
      <c r="AC8">
        <f t="shared" si="2"/>
        <v>113286.62541195116</v>
      </c>
      <c r="AE8">
        <f t="shared" si="3"/>
        <v>138674.99712568501</v>
      </c>
      <c r="AF8">
        <f t="shared" si="4"/>
        <v>-6933.7498562842511</v>
      </c>
      <c r="AG8">
        <f t="shared" si="5"/>
        <v>-43.903351506783139</v>
      </c>
      <c r="AH8">
        <f t="shared" si="6"/>
        <v>-35852.726739376019</v>
      </c>
      <c r="AI8">
        <f t="shared" si="7"/>
        <v>95844.617178517976</v>
      </c>
      <c r="AJ8">
        <f t="shared" si="8"/>
        <v>-11896.641970834753</v>
      </c>
      <c r="AK8">
        <f t="shared" ref="AK8:AK23" si="32">H8*SUM(AB8:AB8, AE8:AF8)</f>
        <v>16902.014226512496</v>
      </c>
      <c r="AL8">
        <f t="shared" si="9"/>
        <v>100849.98943419571</v>
      </c>
      <c r="AN8">
        <f t="shared" si="10"/>
        <v>91158.479840543499</v>
      </c>
      <c r="AO8">
        <f t="shared" si="11"/>
        <v>-4557.9239920271748</v>
      </c>
      <c r="AP8">
        <f t="shared" si="12"/>
        <v>-28.860017063033464</v>
      </c>
      <c r="AQ8">
        <f t="shared" si="13"/>
        <v>-23567.911558979809</v>
      </c>
      <c r="AR8">
        <f t="shared" si="14"/>
        <v>63003.784272473487</v>
      </c>
      <c r="AS8">
        <f t="shared" si="15"/>
        <v>-7820.2979610348166</v>
      </c>
      <c r="AT8">
        <f t="shared" si="16"/>
        <v>11110.596394934</v>
      </c>
      <c r="AU8">
        <f t="shared" si="17"/>
        <v>66294.082706372676</v>
      </c>
      <c r="AW8">
        <v>5</v>
      </c>
      <c r="AX8">
        <f>(R8*SUMPRODUCT(K9:$K$23, X9:$X$23)-$AZ$3*SUMPRODUCT(K8:$K$22, W9:$W$23))/Z8</f>
        <v>129018.19738573738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2.2489294999999999E-2</v>
      </c>
      <c r="O9">
        <f t="shared" si="29"/>
        <v>157932.13088100974</v>
      </c>
      <c r="P9">
        <f t="shared" si="30"/>
        <v>7896.6065440504872</v>
      </c>
      <c r="Q9" s="5">
        <f t="shared" si="31"/>
        <v>50</v>
      </c>
      <c r="R9">
        <f t="shared" si="0"/>
        <v>2000000</v>
      </c>
      <c r="S9">
        <f t="shared" si="1"/>
        <v>142070.513858911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113286.62541195116</v>
      </c>
      <c r="AC9">
        <f t="shared" si="2"/>
        <v>120694.47798457123</v>
      </c>
      <c r="AE9">
        <f t="shared" si="3"/>
        <v>134169.54423494448</v>
      </c>
      <c r="AF9">
        <f t="shared" si="4"/>
        <v>-6708.4772117472248</v>
      </c>
      <c r="AG9">
        <f t="shared" si="5"/>
        <v>-42.476962568190565</v>
      </c>
      <c r="AH9">
        <f t="shared" si="6"/>
        <v>-39494.216940989616</v>
      </c>
      <c r="AI9">
        <f t="shared" si="7"/>
        <v>87924.373119639436</v>
      </c>
      <c r="AJ9">
        <f t="shared" si="8"/>
        <v>-7407.8525726200751</v>
      </c>
      <c r="AK9">
        <f t="shared" si="32"/>
        <v>12567.029545114747</v>
      </c>
      <c r="AL9">
        <f t="shared" si="9"/>
        <v>93083.550092134101</v>
      </c>
      <c r="AN9">
        <f t="shared" si="10"/>
        <v>83821.331588341127</v>
      </c>
      <c r="AO9">
        <f t="shared" si="11"/>
        <v>-4191.0665794170573</v>
      </c>
      <c r="AP9">
        <f t="shared" si="12"/>
        <v>-26.537136908351584</v>
      </c>
      <c r="AQ9">
        <f t="shared" si="13"/>
        <v>-24673.690835795216</v>
      </c>
      <c r="AR9">
        <f t="shared" si="14"/>
        <v>54930.037036220499</v>
      </c>
      <c r="AS9">
        <f t="shared" si="15"/>
        <v>-4627.995648250926</v>
      </c>
      <c r="AT9">
        <f t="shared" si="16"/>
        <v>7851.1495033251267</v>
      </c>
      <c r="AU9">
        <f t="shared" si="17"/>
        <v>58153.190891294696</v>
      </c>
      <c r="AW9">
        <v>6</v>
      </c>
      <c r="AX9">
        <f>(R9*SUMPRODUCT(K10:$K$23, X10:$X$23)-$AZ$3*SUMPRODUCT(K9:$K$22, W10:$W$23))/Z9</f>
        <v>142070.513858911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2.5348699999999998E-2</v>
      </c>
      <c r="O10">
        <f t="shared" si="29"/>
        <v>157932.13088100974</v>
      </c>
      <c r="P10">
        <f t="shared" si="30"/>
        <v>7896.6065440504872</v>
      </c>
      <c r="Q10" s="5">
        <f t="shared" si="31"/>
        <v>50</v>
      </c>
      <c r="R10">
        <f t="shared" si="0"/>
        <v>2000000</v>
      </c>
      <c r="S10">
        <f t="shared" si="1"/>
        <v>152077.30129004215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120694.47798457123</v>
      </c>
      <c r="AC10">
        <f t="shared" si="2"/>
        <v>124628.73888480032</v>
      </c>
      <c r="AE10">
        <f t="shared" si="3"/>
        <v>129426.82526664672</v>
      </c>
      <c r="AF10">
        <f t="shared" si="4"/>
        <v>-6471.341263332336</v>
      </c>
      <c r="AG10">
        <f t="shared" si="5"/>
        <v>-40.975457161456376</v>
      </c>
      <c r="AH10">
        <f t="shared" si="6"/>
        <v>-43069.431242091683</v>
      </c>
      <c r="AI10">
        <f t="shared" si="7"/>
        <v>79845.07730406124</v>
      </c>
      <c r="AJ10">
        <f t="shared" si="8"/>
        <v>-3934.2609002290847</v>
      </c>
      <c r="AK10">
        <f t="shared" si="32"/>
        <v>12791.623004363995</v>
      </c>
      <c r="AL10">
        <f t="shared" si="9"/>
        <v>88702.439408196151</v>
      </c>
      <c r="AN10">
        <f t="shared" si="10"/>
        <v>76825.041790426927</v>
      </c>
      <c r="AO10">
        <f t="shared" si="11"/>
        <v>-3841.2520895213465</v>
      </c>
      <c r="AP10">
        <f t="shared" si="12"/>
        <v>-24.322169707286783</v>
      </c>
      <c r="AQ10">
        <f t="shared" si="13"/>
        <v>-25565.108687837783</v>
      </c>
      <c r="AR10">
        <f t="shared" si="14"/>
        <v>47394.358843360511</v>
      </c>
      <c r="AS10">
        <f t="shared" si="15"/>
        <v>-2335.2945376806042</v>
      </c>
      <c r="AT10">
        <f t="shared" si="16"/>
        <v>7592.8384232020289</v>
      </c>
      <c r="AU10">
        <f t="shared" si="17"/>
        <v>52651.902728881934</v>
      </c>
      <c r="AW10">
        <v>7</v>
      </c>
      <c r="AX10">
        <f>(R10*SUMPRODUCT(K11:$K$23, X11:$X$23)-$AZ$3*SUMPRODUCT(K10:$K$22, W11:$W$23))/Z10</f>
        <v>152077.30129004215</v>
      </c>
    </row>
    <row r="11" spans="1:52" x14ac:dyDescent="0.25">
      <c r="A11" t="s">
        <v>33</v>
      </c>
      <c r="C11" s="24">
        <f>AU25</f>
        <v>661043.52959277108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2.8197647999999999E-2</v>
      </c>
      <c r="O11">
        <f t="shared" si="29"/>
        <v>157932.13088100974</v>
      </c>
      <c r="P11">
        <f t="shared" si="30"/>
        <v>7896.6065440504872</v>
      </c>
      <c r="Q11" s="5">
        <f t="shared" si="31"/>
        <v>50</v>
      </c>
      <c r="R11">
        <f t="shared" si="0"/>
        <v>2000000</v>
      </c>
      <c r="S11">
        <f t="shared" si="1"/>
        <v>159319.28008044435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124628.73888480032</v>
      </c>
      <c r="AC11">
        <f t="shared" si="2"/>
        <v>125576.3840275586</v>
      </c>
      <c r="AE11">
        <f t="shared" si="3"/>
        <v>124483.02495335386</v>
      </c>
      <c r="AF11">
        <f t="shared" si="4"/>
        <v>-6224.1512476676926</v>
      </c>
      <c r="AG11">
        <f t="shared" si="5"/>
        <v>-39.410291072163986</v>
      </c>
      <c r="AH11">
        <f t="shared" si="6"/>
        <v>-46216.460707113038</v>
      </c>
      <c r="AI11">
        <f t="shared" si="7"/>
        <v>72003.002707500971</v>
      </c>
      <c r="AJ11">
        <f t="shared" si="8"/>
        <v>-947.64514275827969</v>
      </c>
      <c r="AK11">
        <f t="shared" si="32"/>
        <v>12508.712048410054</v>
      </c>
      <c r="AL11">
        <f t="shared" si="9"/>
        <v>83564.069613152751</v>
      </c>
      <c r="AN11">
        <f t="shared" si="10"/>
        <v>70271.522478869156</v>
      </c>
      <c r="AO11">
        <f t="shared" si="11"/>
        <v>-3513.5761239434578</v>
      </c>
      <c r="AP11">
        <f t="shared" si="12"/>
        <v>-22.247379962160323</v>
      </c>
      <c r="AQ11">
        <f t="shared" si="13"/>
        <v>-26089.509462761223</v>
      </c>
      <c r="AR11">
        <f t="shared" si="14"/>
        <v>40646.18951220232</v>
      </c>
      <c r="AS11">
        <f t="shared" si="15"/>
        <v>-534.95219108214212</v>
      </c>
      <c r="AT11">
        <f t="shared" si="16"/>
        <v>7061.2538554628545</v>
      </c>
      <c r="AU11">
        <f t="shared" si="17"/>
        <v>47172.491176583033</v>
      </c>
      <c r="AW11">
        <v>8</v>
      </c>
      <c r="AX11">
        <f>(R11*SUMPRODUCT(K12:$K$23, X12:$X$23)-$AZ$3*SUMPRODUCT(K11:$K$22, W12:$W$23))/Z11</f>
        <v>159319.28008044435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3.1331300999999999E-2</v>
      </c>
      <c r="O12">
        <f t="shared" si="29"/>
        <v>157932.13088100974</v>
      </c>
      <c r="P12">
        <f t="shared" si="30"/>
        <v>7896.6065440504872</v>
      </c>
      <c r="Q12" s="5">
        <f t="shared" si="31"/>
        <v>50</v>
      </c>
      <c r="R12">
        <f t="shared" si="0"/>
        <v>2000000</v>
      </c>
      <c r="S12">
        <f t="shared" si="1"/>
        <v>163838.80754543885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125576.3840275586</v>
      </c>
      <c r="AC12">
        <f t="shared" si="2"/>
        <v>123801.2313272554</v>
      </c>
      <c r="AE12">
        <f t="shared" si="3"/>
        <v>119337.97957961628</v>
      </c>
      <c r="AF12">
        <f t="shared" si="4"/>
        <v>-5966.8989789808147</v>
      </c>
      <c r="AG12">
        <f t="shared" si="5"/>
        <v>-37.78141246936277</v>
      </c>
      <c r="AH12">
        <f t="shared" si="6"/>
        <v>-49391.027683183303</v>
      </c>
      <c r="AI12">
        <f t="shared" si="7"/>
        <v>63942.271504982797</v>
      </c>
      <c r="AJ12">
        <f t="shared" si="8"/>
        <v>1775.1527003031952</v>
      </c>
      <c r="AK12">
        <f t="shared" si="32"/>
        <v>12401.373414203274</v>
      </c>
      <c r="AL12">
        <f t="shared" si="9"/>
        <v>78118.797619489269</v>
      </c>
      <c r="AN12">
        <f t="shared" si="10"/>
        <v>64043.263648223925</v>
      </c>
      <c r="AO12">
        <f t="shared" si="11"/>
        <v>-3202.1631824111969</v>
      </c>
      <c r="AP12">
        <f t="shared" si="12"/>
        <v>-20.2755649819212</v>
      </c>
      <c r="AQ12">
        <f t="shared" si="13"/>
        <v>-26505.917218587838</v>
      </c>
      <c r="AR12">
        <f t="shared" si="14"/>
        <v>34314.907682242971</v>
      </c>
      <c r="AS12">
        <f t="shared" si="15"/>
        <v>952.64368310784266</v>
      </c>
      <c r="AT12">
        <f t="shared" si="16"/>
        <v>6655.2528370570299</v>
      </c>
      <c r="AU12">
        <f t="shared" si="17"/>
        <v>41922.804202407846</v>
      </c>
      <c r="AW12">
        <v>9</v>
      </c>
      <c r="AX12">
        <f>(R12*SUMPRODUCT(K13:$K$23, X13:$X$23)-$AZ$3*SUMPRODUCT(K12:$K$22, W13:$W$23))/Z12</f>
        <v>163838.80754543885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3.466458E-2</v>
      </c>
      <c r="O13">
        <f t="shared" si="29"/>
        <v>157932.13088100974</v>
      </c>
      <c r="P13">
        <f t="shared" si="30"/>
        <v>7896.6065440504872</v>
      </c>
      <c r="Q13" s="5">
        <f t="shared" si="31"/>
        <v>50</v>
      </c>
      <c r="R13">
        <f t="shared" si="0"/>
        <v>2000000</v>
      </c>
      <c r="S13">
        <f t="shared" si="1"/>
        <v>165690.43010264329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123801.2313272554</v>
      </c>
      <c r="AC13">
        <f t="shared" si="2"/>
        <v>119608.34771292529</v>
      </c>
      <c r="AE13">
        <f t="shared" si="3"/>
        <v>114007.79884364415</v>
      </c>
      <c r="AF13">
        <f t="shared" si="4"/>
        <v>-5700.3899421822071</v>
      </c>
      <c r="AG13">
        <f t="shared" si="5"/>
        <v>-36.09392154961192</v>
      </c>
      <c r="AH13">
        <f t="shared" si="6"/>
        <v>-52387.071802288927</v>
      </c>
      <c r="AI13">
        <f t="shared" si="7"/>
        <v>55884.243177623393</v>
      </c>
      <c r="AJ13">
        <f t="shared" si="8"/>
        <v>4192.883614330116</v>
      </c>
      <c r="AK13">
        <f t="shared" si="32"/>
        <v>12000.016699824688</v>
      </c>
      <c r="AL13">
        <f t="shared" si="9"/>
        <v>72077.143491778203</v>
      </c>
      <c r="AN13">
        <f t="shared" si="10"/>
        <v>58175.143268562075</v>
      </c>
      <c r="AO13">
        <f t="shared" si="11"/>
        <v>-2908.7571634281035</v>
      </c>
      <c r="AP13">
        <f t="shared" si="12"/>
        <v>-18.417766842009108</v>
      </c>
      <c r="AQ13">
        <f t="shared" si="13"/>
        <v>-26731.727464524323</v>
      </c>
      <c r="AR13">
        <f t="shared" si="14"/>
        <v>28516.240873767634</v>
      </c>
      <c r="AS13">
        <f t="shared" si="15"/>
        <v>2139.5168352174474</v>
      </c>
      <c r="AT13">
        <f t="shared" si="16"/>
        <v>6123.2889137246721</v>
      </c>
      <c r="AU13">
        <f t="shared" si="17"/>
        <v>36779.046622709757</v>
      </c>
      <c r="AW13">
        <v>10</v>
      </c>
      <c r="AX13">
        <f>(R13*SUMPRODUCT(K14:$K$23, X14:$X$23)-$AZ$3*SUMPRODUCT(K13:$K$22, W14:$W$23))/Z13</f>
        <v>165690.43010264329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3.8375247000000001E-2</v>
      </c>
      <c r="O14">
        <f t="shared" si="29"/>
        <v>157932.13088100974</v>
      </c>
      <c r="P14">
        <f t="shared" si="30"/>
        <v>7896.6065440504872</v>
      </c>
      <c r="Q14" s="5">
        <f t="shared" si="31"/>
        <v>50</v>
      </c>
      <c r="R14">
        <f t="shared" si="0"/>
        <v>2000000</v>
      </c>
      <c r="S14">
        <f t="shared" si="1"/>
        <v>164773.93762576242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119608.34771292529</v>
      </c>
      <c r="AC14">
        <f t="shared" si="2"/>
        <v>113192.67307505354</v>
      </c>
      <c r="AE14">
        <f t="shared" si="3"/>
        <v>108492.64341465654</v>
      </c>
      <c r="AF14">
        <f t="shared" si="4"/>
        <v>-5424.632170732827</v>
      </c>
      <c r="AG14">
        <f t="shared" si="5"/>
        <v>-34.347869179450818</v>
      </c>
      <c r="AH14">
        <f t="shared" si="6"/>
        <v>-55404.526186599207</v>
      </c>
      <c r="AI14">
        <f t="shared" si="7"/>
        <v>47629.137188145061</v>
      </c>
      <c r="AJ14">
        <f t="shared" si="8"/>
        <v>6415.6746378717507</v>
      </c>
      <c r="AK14">
        <f t="shared" si="32"/>
        <v>11445.564850382039</v>
      </c>
      <c r="AL14">
        <f t="shared" si="9"/>
        <v>65490.376676398853</v>
      </c>
      <c r="AN14">
        <f t="shared" si="10"/>
        <v>52654.466752601278</v>
      </c>
      <c r="AO14">
        <f t="shared" si="11"/>
        <v>-2632.7233376300637</v>
      </c>
      <c r="AP14">
        <f t="shared" si="12"/>
        <v>-16.66996654160025</v>
      </c>
      <c r="AQ14">
        <f t="shared" si="13"/>
        <v>-26889.341896538306</v>
      </c>
      <c r="AR14">
        <f t="shared" si="14"/>
        <v>23115.731551891309</v>
      </c>
      <c r="AS14">
        <f t="shared" si="15"/>
        <v>3113.7035312542603</v>
      </c>
      <c r="AT14">
        <f t="shared" si="16"/>
        <v>5554.8477289453531</v>
      </c>
      <c r="AU14">
        <f t="shared" si="17"/>
        <v>31784.282812090925</v>
      </c>
      <c r="AW14">
        <v>11</v>
      </c>
      <c r="AX14">
        <f>(R14*SUMPRODUCT(K15:$K$23, X15:$X$23)-$AZ$3*SUMPRODUCT(K14:$K$22, W15:$W$23))/Z14</f>
        <v>164773.93762576242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4.2655799000000001E-2</v>
      </c>
      <c r="O15">
        <f t="shared" si="29"/>
        <v>157932.13088100974</v>
      </c>
      <c r="P15">
        <f t="shared" si="30"/>
        <v>7896.6065440504872</v>
      </c>
      <c r="Q15" s="5">
        <f t="shared" si="31"/>
        <v>50</v>
      </c>
      <c r="R15">
        <f t="shared" si="0"/>
        <v>2000000</v>
      </c>
      <c r="S15">
        <f t="shared" si="1"/>
        <v>160857.95536822238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113192.67307505354</v>
      </c>
      <c r="AC15">
        <f t="shared" si="2"/>
        <v>104683.95955302942</v>
      </c>
      <c r="AE15">
        <f t="shared" si="3"/>
        <v>102779.87659003572</v>
      </c>
      <c r="AF15">
        <f t="shared" si="4"/>
        <v>-5138.9938295017864</v>
      </c>
      <c r="AG15">
        <f t="shared" si="5"/>
        <v>-32.539254683859362</v>
      </c>
      <c r="AH15">
        <f t="shared" si="6"/>
        <v>-58605.432151877962</v>
      </c>
      <c r="AI15">
        <f t="shared" si="7"/>
        <v>39002.911353972115</v>
      </c>
      <c r="AJ15">
        <f t="shared" si="8"/>
        <v>8508.713522024118</v>
      </c>
      <c r="AK15">
        <f t="shared" si="32"/>
        <v>10942.26154786699</v>
      </c>
      <c r="AL15">
        <f t="shared" si="9"/>
        <v>58453.886423863223</v>
      </c>
      <c r="AN15">
        <f t="shared" si="10"/>
        <v>47420.765980439326</v>
      </c>
      <c r="AO15">
        <f t="shared" si="11"/>
        <v>-2371.0382990219664</v>
      </c>
      <c r="AP15">
        <f t="shared" si="12"/>
        <v>-15.013020376508244</v>
      </c>
      <c r="AQ15">
        <f t="shared" si="13"/>
        <v>-27039.48064018349</v>
      </c>
      <c r="AR15">
        <f t="shared" si="14"/>
        <v>17995.234020857359</v>
      </c>
      <c r="AS15">
        <f t="shared" si="15"/>
        <v>3925.7656859418994</v>
      </c>
      <c r="AT15">
        <f t="shared" si="16"/>
        <v>5048.5604903758522</v>
      </c>
      <c r="AU15">
        <f t="shared" si="17"/>
        <v>26969.560197175109</v>
      </c>
      <c r="AW15">
        <v>12</v>
      </c>
      <c r="AX15">
        <f>(R15*SUMPRODUCT(K16:$K$23, X16:$X$23)-$AZ$3*SUMPRODUCT(K15:$K$22, W16:$W$23))/Z15</f>
        <v>160857.95536822238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4.7231987000000003E-2</v>
      </c>
      <c r="O16">
        <f t="shared" si="29"/>
        <v>157932.13088100974</v>
      </c>
      <c r="P16">
        <f t="shared" si="30"/>
        <v>7896.6065440504872</v>
      </c>
      <c r="Q16" s="5">
        <f t="shared" si="31"/>
        <v>50</v>
      </c>
      <c r="R16">
        <f t="shared" si="0"/>
        <v>2000000</v>
      </c>
      <c r="S16">
        <f t="shared" si="1"/>
        <v>153991.85369547858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104683.95955302942</v>
      </c>
      <c r="AC16">
        <f t="shared" si="2"/>
        <v>94480.064848492257</v>
      </c>
      <c r="AE16">
        <f t="shared" si="3"/>
        <v>96897.580029173201</v>
      </c>
      <c r="AF16">
        <f t="shared" si="4"/>
        <v>-4844.8790014586602</v>
      </c>
      <c r="AG16">
        <f t="shared" si="5"/>
        <v>-30.676968482803034</v>
      </c>
      <c r="AH16">
        <f t="shared" si="6"/>
        <v>-61475.746168709389</v>
      </c>
      <c r="AI16">
        <f t="shared" si="7"/>
        <v>30546.277890522353</v>
      </c>
      <c r="AJ16">
        <f t="shared" si="8"/>
        <v>10203.894704537161</v>
      </c>
      <c r="AK16">
        <f t="shared" si="32"/>
        <v>10761.495333766696</v>
      </c>
      <c r="AL16">
        <f t="shared" si="9"/>
        <v>51511.667928826209</v>
      </c>
      <c r="AN16">
        <f t="shared" si="10"/>
        <v>42388.149538557678</v>
      </c>
      <c r="AO16">
        <f t="shared" si="11"/>
        <v>-2119.4074769278841</v>
      </c>
      <c r="AP16">
        <f t="shared" si="12"/>
        <v>-13.419735839090917</v>
      </c>
      <c r="AQ16">
        <f t="shared" si="13"/>
        <v>-26892.757495172948</v>
      </c>
      <c r="AR16">
        <f t="shared" si="14"/>
        <v>13362.564830617761</v>
      </c>
      <c r="AS16">
        <f t="shared" si="15"/>
        <v>4463.7256625129012</v>
      </c>
      <c r="AT16">
        <f t="shared" si="16"/>
        <v>4707.6498022845999</v>
      </c>
      <c r="AU16">
        <f t="shared" si="17"/>
        <v>22533.940295415261</v>
      </c>
      <c r="AW16">
        <v>13</v>
      </c>
      <c r="AX16">
        <f>(R16*SUMPRODUCT(K17:$K$23, X17:$X$23)-$AZ$3*SUMPRODUCT(K16:$K$22, W17:$W$23))/Z16</f>
        <v>153991.85369547858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5.2092880000000001E-2</v>
      </c>
      <c r="O17">
        <f t="shared" si="29"/>
        <v>157932.13088100974</v>
      </c>
      <c r="P17">
        <f t="shared" si="30"/>
        <v>7896.6065440504872</v>
      </c>
      <c r="Q17" s="5">
        <f t="shared" si="31"/>
        <v>50</v>
      </c>
      <c r="R17">
        <f t="shared" si="0"/>
        <v>2000000</v>
      </c>
      <c r="S17">
        <f t="shared" si="1"/>
        <v>144340.86075009429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94480.064848492257</v>
      </c>
      <c r="AC17">
        <f t="shared" si="2"/>
        <v>83059.929734161167</v>
      </c>
      <c r="AE17">
        <f t="shared" si="3"/>
        <v>90880.930220131355</v>
      </c>
      <c r="AF17">
        <f t="shared" si="4"/>
        <v>-4544.0465110065679</v>
      </c>
      <c r="AG17">
        <f t="shared" si="5"/>
        <v>-28.772147160036564</v>
      </c>
      <c r="AH17">
        <f t="shared" si="6"/>
        <v>-63922.065517537623</v>
      </c>
      <c r="AI17">
        <f t="shared" si="7"/>
        <v>22386.046044427123</v>
      </c>
      <c r="AJ17">
        <f t="shared" si="8"/>
        <v>11420.135114331089</v>
      </c>
      <c r="AK17">
        <f t="shared" si="32"/>
        <v>11156.405726004974</v>
      </c>
      <c r="AL17">
        <f t="shared" si="9"/>
        <v>44962.586884763186</v>
      </c>
      <c r="AN17">
        <f t="shared" si="10"/>
        <v>37445.744801580448</v>
      </c>
      <c r="AO17">
        <f t="shared" si="11"/>
        <v>-1872.2872400790225</v>
      </c>
      <c r="AP17">
        <f t="shared" si="12"/>
        <v>-11.85501157766087</v>
      </c>
      <c r="AQ17">
        <f t="shared" si="13"/>
        <v>-26337.861493735047</v>
      </c>
      <c r="AR17">
        <f t="shared" si="14"/>
        <v>9223.7410561887173</v>
      </c>
      <c r="AS17">
        <f t="shared" si="15"/>
        <v>4705.4477111424058</v>
      </c>
      <c r="AT17">
        <f t="shared" si="16"/>
        <v>4596.7830732693537</v>
      </c>
      <c r="AU17">
        <f t="shared" si="17"/>
        <v>18525.971840600476</v>
      </c>
      <c r="AW17">
        <v>14</v>
      </c>
      <c r="AX17">
        <f>(R17*SUMPRODUCT(K18:$K$23, X18:$X$23)-$AZ$3*SUMPRODUCT(K17:$K$22, W18:$W$23))/Z17</f>
        <v>144340.86075009429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5.7568810999999998E-2</v>
      </c>
      <c r="O18">
        <f t="shared" si="29"/>
        <v>157932.13088100974</v>
      </c>
      <c r="P18">
        <f t="shared" si="30"/>
        <v>7896.6065440504872</v>
      </c>
      <c r="Q18" s="5">
        <f t="shared" si="31"/>
        <v>50</v>
      </c>
      <c r="R18">
        <f t="shared" si="0"/>
        <v>2000000</v>
      </c>
      <c r="S18">
        <f t="shared" si="1"/>
        <v>131816.19319806725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83059.929734161167</v>
      </c>
      <c r="AC18">
        <f t="shared" si="2"/>
        <v>70727.421548557584</v>
      </c>
      <c r="AE18">
        <f t="shared" si="3"/>
        <v>84740.213822583115</v>
      </c>
      <c r="AF18">
        <f t="shared" si="4"/>
        <v>-4237.0106911291559</v>
      </c>
      <c r="AG18">
        <f t="shared" si="5"/>
        <v>-26.82804738651587</v>
      </c>
      <c r="AH18">
        <f t="shared" si="6"/>
        <v>-66255.132076813272</v>
      </c>
      <c r="AI18">
        <f t="shared" si="7"/>
        <v>14221.243007254176</v>
      </c>
      <c r="AJ18">
        <f t="shared" si="8"/>
        <v>12332.508185603583</v>
      </c>
      <c r="AK18">
        <f t="shared" si="32"/>
        <v>11465.775613879618</v>
      </c>
      <c r="AL18">
        <f t="shared" si="9"/>
        <v>38019.526806737376</v>
      </c>
      <c r="AN18">
        <f t="shared" si="10"/>
        <v>32628.334126089365</v>
      </c>
      <c r="AO18">
        <f t="shared" si="11"/>
        <v>-1631.4167063044683</v>
      </c>
      <c r="AP18">
        <f t="shared" si="12"/>
        <v>-10.329859397221842</v>
      </c>
      <c r="AQ18">
        <f t="shared" si="13"/>
        <v>-25510.846497230934</v>
      </c>
      <c r="AR18">
        <f t="shared" si="14"/>
        <v>5475.7410631567454</v>
      </c>
      <c r="AS18">
        <f t="shared" si="15"/>
        <v>4748.5034500275224</v>
      </c>
      <c r="AT18">
        <f t="shared" si="16"/>
        <v>4414.7771272761665</v>
      </c>
      <c r="AU18">
        <f t="shared" si="17"/>
        <v>14639.021640460434</v>
      </c>
      <c r="AW18">
        <v>15</v>
      </c>
      <c r="AX18">
        <f>(R18*SUMPRODUCT(K19:$K$23, X19:$X$23)-$AZ$3*SUMPRODUCT(K18:$K$22, W19:$W$23))/Z18</f>
        <v>131816.19319806725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6.3742958000000002E-2</v>
      </c>
      <c r="O19">
        <f t="shared" si="29"/>
        <v>157932.13088100974</v>
      </c>
      <c r="P19">
        <f t="shared" si="30"/>
        <v>7896.6065440504872</v>
      </c>
      <c r="Q19" s="5">
        <f t="shared" si="31"/>
        <v>50</v>
      </c>
      <c r="R19">
        <f t="shared" si="0"/>
        <v>2000000</v>
      </c>
      <c r="S19">
        <f t="shared" si="1"/>
        <v>116044.12660994066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70727.421548557584</v>
      </c>
      <c r="AC19">
        <f t="shared" si="2"/>
        <v>57673.159962474878</v>
      </c>
      <c r="AE19">
        <f t="shared" si="3"/>
        <v>78491.219793753335</v>
      </c>
      <c r="AF19">
        <f t="shared" si="4"/>
        <v>-3924.5609896876667</v>
      </c>
      <c r="AG19">
        <f t="shared" si="5"/>
        <v>-24.849667814870017</v>
      </c>
      <c r="AH19">
        <f t="shared" si="6"/>
        <v>-68403.963911227635</v>
      </c>
      <c r="AI19">
        <f t="shared" si="7"/>
        <v>6137.8452250231639</v>
      </c>
      <c r="AJ19">
        <f t="shared" si="8"/>
        <v>13054.261586082706</v>
      </c>
      <c r="AK19">
        <f t="shared" si="32"/>
        <v>10664.58549788255</v>
      </c>
      <c r="AL19">
        <f t="shared" si="9"/>
        <v>29856.692308988422</v>
      </c>
      <c r="AN19">
        <f t="shared" si="10"/>
        <v>28155.602993310215</v>
      </c>
      <c r="AO19">
        <f t="shared" si="11"/>
        <v>-1407.7801496655109</v>
      </c>
      <c r="AP19">
        <f t="shared" si="12"/>
        <v>-8.9138298952362636</v>
      </c>
      <c r="AQ19">
        <f t="shared" si="13"/>
        <v>-24537.201181405522</v>
      </c>
      <c r="AR19">
        <f t="shared" si="14"/>
        <v>2201.7078323439478</v>
      </c>
      <c r="AS19">
        <f t="shared" si="15"/>
        <v>4682.6970908893436</v>
      </c>
      <c r="AT19">
        <f t="shared" si="16"/>
        <v>3825.4958472500543</v>
      </c>
      <c r="AU19">
        <f t="shared" si="17"/>
        <v>10709.900770483346</v>
      </c>
      <c r="AW19">
        <v>16</v>
      </c>
      <c r="AX19">
        <f>(R19*SUMPRODUCT(K20:$K$23, X20:$X$23)-$AZ$3*SUMPRODUCT(K19:$K$22, W20:$W$23))/Z19</f>
        <v>116044.12660994066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7.0809242999999994E-2</v>
      </c>
      <c r="O20">
        <f t="shared" si="29"/>
        <v>157932.13088100974</v>
      </c>
      <c r="P20">
        <f t="shared" si="30"/>
        <v>7896.6065440504872</v>
      </c>
      <c r="Q20" s="5">
        <f t="shared" si="31"/>
        <v>50</v>
      </c>
      <c r="R20">
        <f t="shared" si="0"/>
        <v>2000000</v>
      </c>
      <c r="S20">
        <f t="shared" si="1"/>
        <v>95516.711323673866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57673.159962474878</v>
      </c>
      <c r="AC20">
        <f t="shared" si="2"/>
        <v>43635.061554995555</v>
      </c>
      <c r="AE20">
        <f t="shared" si="3"/>
        <v>72148.403740073525</v>
      </c>
      <c r="AF20">
        <f t="shared" si="4"/>
        <v>-3607.4201870036759</v>
      </c>
      <c r="AG20">
        <f t="shared" si="5"/>
        <v>-22.841584969948908</v>
      </c>
      <c r="AH20">
        <f t="shared" si="6"/>
        <v>-70383.446670896403</v>
      </c>
      <c r="AI20">
        <f t="shared" si="7"/>
        <v>-1865.3047027965076</v>
      </c>
      <c r="AJ20">
        <f t="shared" si="8"/>
        <v>14038.098407479323</v>
      </c>
      <c r="AK20">
        <f t="shared" si="32"/>
        <v>6853.4279928940787</v>
      </c>
      <c r="AL20">
        <f t="shared" si="9"/>
        <v>19026.221697576893</v>
      </c>
      <c r="AN20">
        <f t="shared" si="10"/>
        <v>24547.44382928226</v>
      </c>
      <c r="AO20">
        <f t="shared" si="11"/>
        <v>-1227.3721914641128</v>
      </c>
      <c r="AP20">
        <f t="shared" si="12"/>
        <v>-7.7715166927548625</v>
      </c>
      <c r="AQ20">
        <f t="shared" si="13"/>
        <v>-23946.942885799072</v>
      </c>
      <c r="AR20">
        <f t="shared" si="14"/>
        <v>-634.64276467368245</v>
      </c>
      <c r="AS20">
        <f t="shared" si="15"/>
        <v>4776.2585762674871</v>
      </c>
      <c r="AT20">
        <f t="shared" si="16"/>
        <v>2331.7790827318809</v>
      </c>
      <c r="AU20">
        <f t="shared" si="17"/>
        <v>6473.3948943256855</v>
      </c>
      <c r="AW20">
        <v>17</v>
      </c>
      <c r="AX20">
        <f>(R20*SUMPRODUCT(K21:$K$23, X21:$X$23)-$AZ$3*SUMPRODUCT(K20:$K$22, W21:$W$23))/Z20</f>
        <v>95516.711323673866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7.8963489999999997E-2</v>
      </c>
      <c r="O21">
        <f t="shared" si="29"/>
        <v>157932.13088100974</v>
      </c>
      <c r="P21">
        <f t="shared" si="30"/>
        <v>7896.6065440504872</v>
      </c>
      <c r="Q21" s="5">
        <f t="shared" si="31"/>
        <v>50</v>
      </c>
      <c r="R21">
        <f t="shared" si="0"/>
        <v>2000000</v>
      </c>
      <c r="S21">
        <f t="shared" si="1"/>
        <v>69500.009321759528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43635.061554995555</v>
      </c>
      <c r="AC21">
        <f t="shared" si="2"/>
        <v>28925.233696534509</v>
      </c>
      <c r="AE21">
        <f t="shared" si="3"/>
        <v>65729.829945427526</v>
      </c>
      <c r="AF21">
        <f t="shared" si="4"/>
        <v>-3286.4914972713764</v>
      </c>
      <c r="AG21">
        <f t="shared" si="5"/>
        <v>-20.809517853890707</v>
      </c>
      <c r="AH21">
        <f t="shared" si="6"/>
        <v>-72146.050654348437</v>
      </c>
      <c r="AI21">
        <f t="shared" si="7"/>
        <v>-9723.5217240461789</v>
      </c>
      <c r="AJ21">
        <f t="shared" si="8"/>
        <v>14709.827858461045</v>
      </c>
      <c r="AK21">
        <f t="shared" si="32"/>
        <v>5441.821920161683</v>
      </c>
      <c r="AL21">
        <f t="shared" si="9"/>
        <v>10428.128054576549</v>
      </c>
      <c r="AN21">
        <f t="shared" si="10"/>
        <v>21272.346195805523</v>
      </c>
      <c r="AO21">
        <f t="shared" si="11"/>
        <v>-1063.6173097902763</v>
      </c>
      <c r="AP21">
        <f t="shared" si="12"/>
        <v>-6.7346480026387638</v>
      </c>
      <c r="AQ21">
        <f t="shared" si="13"/>
        <v>-23348.847356727165</v>
      </c>
      <c r="AR21">
        <f t="shared" si="14"/>
        <v>-3146.8531187145572</v>
      </c>
      <c r="AS21">
        <f t="shared" si="15"/>
        <v>4760.5866460583411</v>
      </c>
      <c r="AT21">
        <f t="shared" si="16"/>
        <v>1761.1534963305548</v>
      </c>
      <c r="AU21">
        <f t="shared" si="17"/>
        <v>3374.8870236743387</v>
      </c>
      <c r="AW21">
        <v>18</v>
      </c>
      <c r="AX21">
        <f>(R21*SUMPRODUCT(K22:$K$23, X22:$X$23)-$AZ$3*SUMPRODUCT(K21:$K$22, W22:$W$23))/Z21</f>
        <v>69500.009321759528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8.8363973999999998E-2</v>
      </c>
      <c r="O22">
        <f t="shared" si="29"/>
        <v>157932.13088100974</v>
      </c>
      <c r="P22">
        <f t="shared" si="30"/>
        <v>7896.6065440504872</v>
      </c>
      <c r="Q22" s="5">
        <f t="shared" si="31"/>
        <v>50</v>
      </c>
      <c r="R22">
        <f t="shared" si="0"/>
        <v>2000000</v>
      </c>
      <c r="S22">
        <f t="shared" si="1"/>
        <v>37747.689686233869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28925.233696534509</v>
      </c>
      <c r="AC22">
        <f t="shared" si="2"/>
        <v>14164.904340103591</v>
      </c>
      <c r="AE22">
        <f t="shared" si="3"/>
        <v>59264.382661651063</v>
      </c>
      <c r="AF22">
        <f t="shared" si="4"/>
        <v>-2963.2191330825535</v>
      </c>
      <c r="AG22">
        <f t="shared" si="5"/>
        <v>-18.762610980758065</v>
      </c>
      <c r="AH22">
        <f t="shared" si="6"/>
        <v>-73552.467783749365</v>
      </c>
      <c r="AI22">
        <f t="shared" si="7"/>
        <v>-17270.066866161615</v>
      </c>
      <c r="AJ22">
        <f t="shared" si="8"/>
        <v>14760.329356430919</v>
      </c>
      <c r="AK22">
        <f t="shared" si="32"/>
        <v>5965.8478057572111</v>
      </c>
      <c r="AL22">
        <f t="shared" si="9"/>
        <v>3456.1102960265152</v>
      </c>
      <c r="AN22">
        <f t="shared" si="10"/>
        <v>17925.152979142345</v>
      </c>
      <c r="AO22">
        <f t="shared" si="11"/>
        <v>-896.25764895711734</v>
      </c>
      <c r="AP22">
        <f t="shared" si="12"/>
        <v>-5.6749544501009836</v>
      </c>
      <c r="AQ22">
        <f t="shared" si="13"/>
        <v>-22246.738729133594</v>
      </c>
      <c r="AR22">
        <f t="shared" si="14"/>
        <v>-5223.5183533984691</v>
      </c>
      <c r="AS22">
        <f t="shared" si="15"/>
        <v>4464.4211219929857</v>
      </c>
      <c r="AT22">
        <f t="shared" si="16"/>
        <v>1804.4351390447682</v>
      </c>
      <c r="AU22">
        <f t="shared" si="17"/>
        <v>1045.3379076392846</v>
      </c>
      <c r="AW22">
        <v>19</v>
      </c>
      <c r="AX22">
        <f>(R22*SUMPRODUCT(K23:$K$23, X23:$X$23)-$AZ$3*SUMPRODUCT(K22:$K$22, W23:$W$23))/Z22</f>
        <v>37747.689686233869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9.9562517000000003E-2</v>
      </c>
      <c r="O23">
        <f t="shared" si="29"/>
        <v>157932.13088100974</v>
      </c>
      <c r="P23">
        <f t="shared" si="30"/>
        <v>7896.6065440504872</v>
      </c>
      <c r="Q23" s="5">
        <f t="shared" si="31"/>
        <v>50</v>
      </c>
      <c r="R23">
        <f t="shared" si="0"/>
        <v>2000000</v>
      </c>
      <c r="S23">
        <f t="shared" si="1"/>
        <v>42392.29637891813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14164.904340103591</v>
      </c>
      <c r="AC23">
        <f t="shared" si="2"/>
        <v>14164.904340103592</v>
      </c>
      <c r="AE23">
        <f t="shared" si="3"/>
        <v>52771.22772878941</v>
      </c>
      <c r="AF23">
        <f t="shared" si="4"/>
        <v>-2638.5613864394709</v>
      </c>
      <c r="AG23">
        <f t="shared" si="5"/>
        <v>-16.706932096214373</v>
      </c>
      <c r="AH23">
        <f t="shared" si="6"/>
        <v>-74722.110989444467</v>
      </c>
      <c r="AI23">
        <f t="shared" si="7"/>
        <v>-24606.151579190737</v>
      </c>
      <c r="AJ23">
        <f t="shared" si="8"/>
        <v>0</v>
      </c>
      <c r="AK23">
        <f t="shared" si="32"/>
        <v>6680.5175939069222</v>
      </c>
      <c r="AL23">
        <f t="shared" si="9"/>
        <v>-17925.633985283814</v>
      </c>
      <c r="AN23">
        <f t="shared" si="10"/>
        <v>14458.943836522747</v>
      </c>
      <c r="AO23">
        <f t="shared" si="11"/>
        <v>-722.94719182613744</v>
      </c>
      <c r="AP23">
        <f t="shared" si="12"/>
        <v>-4.5775814445942293</v>
      </c>
      <c r="AQ23">
        <f t="shared" si="13"/>
        <v>-20473.330878246394</v>
      </c>
      <c r="AR23">
        <f t="shared" si="14"/>
        <v>-6741.9118149943797</v>
      </c>
      <c r="AS23">
        <f t="shared" si="15"/>
        <v>0</v>
      </c>
      <c r="AT23">
        <f t="shared" si="16"/>
        <v>1830.4146567449613</v>
      </c>
      <c r="AU23">
        <f t="shared" si="17"/>
        <v>-4911.4971582494181</v>
      </c>
      <c r="AW23">
        <v>20</v>
      </c>
      <c r="AX23">
        <f>(R23*SUMPRODUCT(K$23:$K24, X$23:$X24)-$AZ$3*SUMPRODUCT(K$22:$K23, W$23:$W24))/Z23</f>
        <v>42392.29637891813</v>
      </c>
    </row>
    <row r="25" spans="5:50" x14ac:dyDescent="0.25">
      <c r="AN25" s="6">
        <f t="shared" ref="AN25:AU25" si="33">SUM(AN3:AN23)</f>
        <v>1266630.6391693861</v>
      </c>
      <c r="AO25" s="6">
        <f t="shared" si="33"/>
        <v>-181780.63011922664</v>
      </c>
      <c r="AP25" s="6">
        <f t="shared" si="33"/>
        <v>-2870.9129368886156</v>
      </c>
      <c r="AQ25" s="6">
        <f t="shared" si="33"/>
        <v>-491686.6499904478</v>
      </c>
      <c r="AR25" s="6">
        <f t="shared" si="33"/>
        <v>590292.44612282317</v>
      </c>
      <c r="AS25" s="6">
        <f t="shared" si="33"/>
        <v>-57976.479123779623</v>
      </c>
      <c r="AT25" s="6">
        <f t="shared" si="33"/>
        <v>128727.56259372759</v>
      </c>
      <c r="AU25" s="7">
        <f t="shared" si="33"/>
        <v>661043.52959277108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4600.6568981530972</v>
      </c>
      <c r="K3">
        <v>1</v>
      </c>
      <c r="L3" s="2">
        <v>0</v>
      </c>
      <c r="O3">
        <f>$C$3</f>
        <v>4600.6568981530972</v>
      </c>
      <c r="P3">
        <f>O3*C5</f>
        <v>460.06568981530972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4600.6568981530972</v>
      </c>
      <c r="AF3">
        <f t="shared" ref="AF3:AF34" si="3">-$Z3*P3</f>
        <v>-460.06568981530972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1620.6830043377881</v>
      </c>
      <c r="AJ3">
        <f t="shared" ref="AJ3:AJ34" si="7">AB3-AC3</f>
        <v>0</v>
      </c>
      <c r="AL3">
        <f t="shared" ref="AL3:AL23" si="8">SUM(AI3:AK3)</f>
        <v>1620.6830043377881</v>
      </c>
      <c r="AN3">
        <f t="shared" ref="AN3:AN34" si="9">AE3*$K3</f>
        <v>4600.6568981530972</v>
      </c>
      <c r="AO3">
        <f t="shared" ref="AO3:AO34" si="10">AF3*$K3</f>
        <v>-460.06568981530972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1620.6830043377881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1620.6830043377881</v>
      </c>
      <c r="AW3">
        <v>0</v>
      </c>
      <c r="AX3">
        <f>IF(Z3&gt;0, (R3*SUMPRODUCT(K3:$K$98, X3:$X$98)-K3*$AZ$3)/Z3, 0)</f>
        <v>0</v>
      </c>
      <c r="AZ3">
        <f>C6*SUMPRODUCT(X4:X98, K4:K98)/1</f>
        <v>1517.1608719792782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102.9209773666129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101.7668315097585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-101.7668315097585</v>
      </c>
      <c r="AK4">
        <f t="shared" ref="AK4:AK35" si="28">G4*SUM(AB4:AB4, AE4:AF4)</f>
        <v>0</v>
      </c>
      <c r="AL4">
        <f t="shared" si="8"/>
        <v>-162.46198150975852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-56.623892154118849</v>
      </c>
      <c r="AR4">
        <f t="shared" si="13"/>
        <v>-56.623892154118849</v>
      </c>
      <c r="AS4">
        <f t="shared" si="14"/>
        <v>-94.940602210801842</v>
      </c>
      <c r="AT4">
        <f t="shared" si="15"/>
        <v>0</v>
      </c>
      <c r="AU4">
        <f t="shared" si="16"/>
        <v>-151.56449436492071</v>
      </c>
      <c r="AW4">
        <v>1</v>
      </c>
      <c r="AX4">
        <f>IF(Z4&gt;0, (R4*SUMPRODUCT(K4:$K$98, X4:$X$98)-K4*$AZ$3)/Z4, 0)</f>
        <v>102.9209773666129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1.221979E-3</v>
      </c>
      <c r="Q5" s="5">
        <f t="shared" ref="Q5:Q36" si="30">$C$8</f>
        <v>50</v>
      </c>
      <c r="R5">
        <f t="shared" si="0"/>
        <v>50000</v>
      </c>
      <c r="S5">
        <f t="shared" si="1"/>
        <v>166.92464967749135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101.7668315097585</v>
      </c>
      <c r="AC5">
        <f t="shared" si="27"/>
        <v>163.20055409691031</v>
      </c>
      <c r="AE5">
        <f t="shared" si="2"/>
        <v>0</v>
      </c>
      <c r="AF5">
        <f t="shared" si="3"/>
        <v>0</v>
      </c>
      <c r="AG5">
        <f t="shared" si="4"/>
        <v>-48.884498009198694</v>
      </c>
      <c r="AH5">
        <f t="shared" si="5"/>
        <v>-60.413792301298152</v>
      </c>
      <c r="AI5">
        <f t="shared" si="6"/>
        <v>-109.29829031049684</v>
      </c>
      <c r="AJ5">
        <f t="shared" si="7"/>
        <v>-61.433722587151806</v>
      </c>
      <c r="AK5">
        <f t="shared" si="28"/>
        <v>4.172440091900099</v>
      </c>
      <c r="AL5">
        <f t="shared" si="8"/>
        <v>-166.55957280574856</v>
      </c>
      <c r="AN5">
        <f t="shared" si="9"/>
        <v>0</v>
      </c>
      <c r="AO5">
        <f t="shared" si="10"/>
        <v>0</v>
      </c>
      <c r="AP5">
        <f t="shared" si="11"/>
        <v>-41.801526187553662</v>
      </c>
      <c r="AQ5">
        <f t="shared" si="12"/>
        <v>-51.660318174831929</v>
      </c>
      <c r="AR5">
        <f t="shared" si="13"/>
        <v>-93.461844362385591</v>
      </c>
      <c r="AS5">
        <f t="shared" si="14"/>
        <v>-52.532468739732238</v>
      </c>
      <c r="AT5">
        <f t="shared" si="15"/>
        <v>3.5678869758413168</v>
      </c>
      <c r="AU5">
        <f t="shared" si="16"/>
        <v>-142.42642612627651</v>
      </c>
      <c r="AW5">
        <v>2</v>
      </c>
      <c r="AX5">
        <f>IF(Z5&gt;0, (R5*SUMPRODUCT(K5:$K$98, X5:$X$98)-K5*$AZ$3)/Z5, 0)</f>
        <v>166.92464967749135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1.231956E-3</v>
      </c>
      <c r="Q6" s="5">
        <f t="shared" si="30"/>
        <v>50</v>
      </c>
      <c r="R6">
        <f t="shared" si="0"/>
        <v>50000</v>
      </c>
      <c r="S6">
        <f t="shared" si="1"/>
        <v>246.73779798070433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163.20055409691031</v>
      </c>
      <c r="AC6">
        <f t="shared" si="27"/>
        <v>238.52354867942222</v>
      </c>
      <c r="AE6">
        <f t="shared" si="2"/>
        <v>0</v>
      </c>
      <c r="AF6">
        <f t="shared" si="3"/>
        <v>0</v>
      </c>
      <c r="AG6">
        <f t="shared" si="4"/>
        <v>-48.335429478477295</v>
      </c>
      <c r="AH6">
        <f t="shared" si="5"/>
        <v>-60.22355062942038</v>
      </c>
      <c r="AI6">
        <f t="shared" si="6"/>
        <v>-108.55898010789767</v>
      </c>
      <c r="AJ6">
        <f t="shared" si="7"/>
        <v>-75.32299458251191</v>
      </c>
      <c r="AK6">
        <f t="shared" si="28"/>
        <v>9.5472324146692529</v>
      </c>
      <c r="AL6">
        <f t="shared" si="8"/>
        <v>-174.33474227574033</v>
      </c>
      <c r="AN6">
        <f t="shared" si="9"/>
        <v>0</v>
      </c>
      <c r="AO6">
        <f t="shared" si="10"/>
        <v>0</v>
      </c>
      <c r="AP6">
        <f t="shared" si="11"/>
        <v>-37.286435078648822</v>
      </c>
      <c r="AQ6">
        <f t="shared" si="12"/>
        <v>-46.45705096609278</v>
      </c>
      <c r="AR6">
        <f t="shared" si="13"/>
        <v>-83.743486044741601</v>
      </c>
      <c r="AS6">
        <f t="shared" si="14"/>
        <v>-58.104913470993814</v>
      </c>
      <c r="AT6">
        <f t="shared" si="15"/>
        <v>7.3648308383987313</v>
      </c>
      <c r="AU6">
        <f t="shared" si="16"/>
        <v>-134.48356867733668</v>
      </c>
      <c r="AW6">
        <v>3</v>
      </c>
      <c r="AX6">
        <f>IF(Z6&gt;0, (R6*SUMPRODUCT(K6:$K$98, X6:$X$98)-K6*$AZ$3)/Z6, 0)</f>
        <v>246.73779798070433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1.2424070000000001E-3</v>
      </c>
      <c r="Q7" s="5">
        <f t="shared" si="30"/>
        <v>50</v>
      </c>
      <c r="R7">
        <f t="shared" si="0"/>
        <v>50000</v>
      </c>
      <c r="S7">
        <f t="shared" si="1"/>
        <v>311.3396271501781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238.52354867942222</v>
      </c>
      <c r="AC7">
        <f t="shared" si="27"/>
        <v>297.59101185709824</v>
      </c>
      <c r="AE7">
        <f t="shared" si="2"/>
        <v>0</v>
      </c>
      <c r="AF7">
        <f t="shared" si="3"/>
        <v>0</v>
      </c>
      <c r="AG7">
        <f t="shared" si="4"/>
        <v>-47.792022907760455</v>
      </c>
      <c r="AH7">
        <f t="shared" si="5"/>
        <v>-60.052275932066543</v>
      </c>
      <c r="AI7">
        <f t="shared" si="6"/>
        <v>-107.84429883982699</v>
      </c>
      <c r="AJ7">
        <f t="shared" si="7"/>
        <v>-59.067463177676018</v>
      </c>
      <c r="AK7">
        <f t="shared" si="28"/>
        <v>11.711506240159631</v>
      </c>
      <c r="AL7">
        <f t="shared" si="8"/>
        <v>-155.20025577734339</v>
      </c>
      <c r="AN7">
        <f t="shared" si="9"/>
        <v>0</v>
      </c>
      <c r="AO7">
        <f t="shared" si="10"/>
        <v>0</v>
      </c>
      <c r="AP7">
        <f t="shared" si="11"/>
        <v>-33.543122372773702</v>
      </c>
      <c r="AQ7">
        <f t="shared" si="12"/>
        <v>-42.148055633480894</v>
      </c>
      <c r="AR7">
        <f t="shared" si="13"/>
        <v>-75.691178006254589</v>
      </c>
      <c r="AS7">
        <f t="shared" si="14"/>
        <v>-41.456858803446195</v>
      </c>
      <c r="AT7">
        <f t="shared" si="15"/>
        <v>8.2197919879090957</v>
      </c>
      <c r="AU7">
        <f t="shared" si="16"/>
        <v>-108.92824482179169</v>
      </c>
      <c r="AW7">
        <v>4</v>
      </c>
      <c r="AX7">
        <f>IF(Z7&gt;0, (R7*SUMPRODUCT(K7:$K$98, X7:$X$98)-K7*$AZ$3)/Z7, 0)</f>
        <v>311.3396271501781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1.255709E-3</v>
      </c>
      <c r="Q8" s="5">
        <f t="shared" si="30"/>
        <v>50</v>
      </c>
      <c r="R8">
        <f t="shared" si="0"/>
        <v>50000</v>
      </c>
      <c r="S8">
        <f t="shared" si="1"/>
        <v>345.27408707538063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297.59101185709824</v>
      </c>
      <c r="AC8">
        <f t="shared" si="27"/>
        <v>326.31225436267732</v>
      </c>
      <c r="AE8">
        <f t="shared" si="2"/>
        <v>0</v>
      </c>
      <c r="AF8">
        <f t="shared" si="3"/>
        <v>0</v>
      </c>
      <c r="AG8">
        <f t="shared" si="4"/>
        <v>-47.25408980538937</v>
      </c>
      <c r="AH8">
        <f t="shared" si="5"/>
        <v>-60.012873293480972</v>
      </c>
      <c r="AI8">
        <f t="shared" si="6"/>
        <v>-107.26696309887035</v>
      </c>
      <c r="AJ8">
        <f t="shared" si="7"/>
        <v>-28.721242505579085</v>
      </c>
      <c r="AK8">
        <f t="shared" si="28"/>
        <v>6.3386885525561922</v>
      </c>
      <c r="AL8">
        <f t="shared" si="8"/>
        <v>-129.64951705189324</v>
      </c>
      <c r="AN8">
        <f t="shared" si="9"/>
        <v>0</v>
      </c>
      <c r="AO8">
        <f t="shared" si="10"/>
        <v>0</v>
      </c>
      <c r="AP8">
        <f t="shared" si="11"/>
        <v>-30.958247688224002</v>
      </c>
      <c r="AQ8">
        <f t="shared" si="12"/>
        <v>-39.31709199252618</v>
      </c>
      <c r="AR8">
        <f t="shared" si="13"/>
        <v>-70.275339680750179</v>
      </c>
      <c r="AS8">
        <f t="shared" si="14"/>
        <v>-18.816558377553498</v>
      </c>
      <c r="AT8">
        <f t="shared" si="15"/>
        <v>4.1527556881682637</v>
      </c>
      <c r="AU8">
        <f t="shared" si="16"/>
        <v>-84.939142370135414</v>
      </c>
      <c r="AW8">
        <v>5</v>
      </c>
      <c r="AX8">
        <f>IF(Z8&gt;0, (R8*SUMPRODUCT(K8:$K$98, X8:$X$98)-K8*$AZ$3)/Z8, 0)</f>
        <v>345.27408707538063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1.2766120000000001E-3</v>
      </c>
      <c r="Q9" s="5">
        <f t="shared" si="30"/>
        <v>50</v>
      </c>
      <c r="R9">
        <f t="shared" si="0"/>
        <v>50000</v>
      </c>
      <c r="S9">
        <f t="shared" si="1"/>
        <v>363.44936624662171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326.31225436267732</v>
      </c>
      <c r="AC9">
        <f t="shared" si="27"/>
        <v>339.61598338394367</v>
      </c>
      <c r="AE9">
        <f t="shared" si="2"/>
        <v>0</v>
      </c>
      <c r="AF9">
        <f t="shared" si="3"/>
        <v>0</v>
      </c>
      <c r="AG9">
        <f t="shared" si="4"/>
        <v>-46.721223769240844</v>
      </c>
      <c r="AH9">
        <f t="shared" si="5"/>
        <v>-60.325138094637737</v>
      </c>
      <c r="AI9">
        <f t="shared" si="6"/>
        <v>-107.04636186387859</v>
      </c>
      <c r="AJ9">
        <f t="shared" si="7"/>
        <v>-13.303729021266349</v>
      </c>
      <c r="AK9">
        <f t="shared" si="28"/>
        <v>1.9252423007397961</v>
      </c>
      <c r="AL9">
        <f t="shared" si="8"/>
        <v>-118.42484858440514</v>
      </c>
      <c r="AN9">
        <f t="shared" si="9"/>
        <v>0</v>
      </c>
      <c r="AO9">
        <f t="shared" si="10"/>
        <v>0</v>
      </c>
      <c r="AP9">
        <f t="shared" si="11"/>
        <v>-28.988676523197277</v>
      </c>
      <c r="AQ9">
        <f t="shared" si="12"/>
        <v>-37.429368782800474</v>
      </c>
      <c r="AR9">
        <f t="shared" si="13"/>
        <v>-66.418045305997751</v>
      </c>
      <c r="AS9">
        <f t="shared" si="14"/>
        <v>-8.254439118601633</v>
      </c>
      <c r="AT9">
        <f t="shared" si="15"/>
        <v>1.1945369102610062</v>
      </c>
      <c r="AU9">
        <f t="shared" si="16"/>
        <v>-73.477947514338382</v>
      </c>
      <c r="AW9">
        <v>6</v>
      </c>
      <c r="AX9">
        <f>IF(Z9&gt;0, (R9*SUMPRODUCT(K9:$K$98, X9:$X$98)-K9*$AZ$3)/Z9, 0)</f>
        <v>363.44936624662171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1.3013160000000001E-3</v>
      </c>
      <c r="Q10" s="5">
        <f t="shared" si="30"/>
        <v>50</v>
      </c>
      <c r="R10">
        <f t="shared" si="0"/>
        <v>50000</v>
      </c>
      <c r="S10">
        <f t="shared" si="1"/>
        <v>379.38399488026363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339.61598338394367</v>
      </c>
      <c r="AC10">
        <f t="shared" si="27"/>
        <v>350.49930955454295</v>
      </c>
      <c r="AE10">
        <f t="shared" si="2"/>
        <v>0</v>
      </c>
      <c r="AF10">
        <f t="shared" si="3"/>
        <v>0</v>
      </c>
      <c r="AG10">
        <f t="shared" si="4"/>
        <v>-46.193212455517937</v>
      </c>
      <c r="AH10">
        <f t="shared" si="5"/>
        <v>-60.799076030493424</v>
      </c>
      <c r="AI10">
        <f t="shared" si="6"/>
        <v>-106.99228848601136</v>
      </c>
      <c r="AJ10">
        <f t="shared" si="7"/>
        <v>-10.883326170599275</v>
      </c>
      <c r="AK10">
        <f t="shared" si="28"/>
        <v>1.3924255318741692</v>
      </c>
      <c r="AL10">
        <f t="shared" si="8"/>
        <v>-116.48318912473647</v>
      </c>
      <c r="AN10">
        <f t="shared" si="9"/>
        <v>0</v>
      </c>
      <c r="AO10">
        <f t="shared" si="10"/>
        <v>0</v>
      </c>
      <c r="AP10">
        <f t="shared" si="11"/>
        <v>-27.190082847345451</v>
      </c>
      <c r="AQ10">
        <f t="shared" si="12"/>
        <v>-35.787333818860631</v>
      </c>
      <c r="AR10">
        <f t="shared" si="13"/>
        <v>-62.977416666206082</v>
      </c>
      <c r="AS10">
        <f t="shared" si="14"/>
        <v>-6.4061043712479178</v>
      </c>
      <c r="AT10">
        <f t="shared" si="15"/>
        <v>0.81960451672148615</v>
      </c>
      <c r="AU10">
        <f t="shared" si="16"/>
        <v>-68.563916520732519</v>
      </c>
      <c r="AW10">
        <v>7</v>
      </c>
      <c r="AX10">
        <f>IF(Z10&gt;0, (R10*SUMPRODUCT(K10:$K$98, X10:$X$98)-K10*$AZ$3)/Z10, 0)</f>
        <v>379.38399488026363</v>
      </c>
    </row>
    <row r="11" spans="1:52" x14ac:dyDescent="0.25">
      <c r="A11" t="s">
        <v>33</v>
      </c>
      <c r="C11" s="25">
        <f>AU100</f>
        <v>-597.75595041075053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1.325545E-3</v>
      </c>
      <c r="Q11" s="5">
        <f t="shared" si="30"/>
        <v>50</v>
      </c>
      <c r="R11">
        <f t="shared" si="0"/>
        <v>50000</v>
      </c>
      <c r="S11">
        <f t="shared" si="1"/>
        <v>393.22990472299233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350.49930955454295</v>
      </c>
      <c r="AC11">
        <f t="shared" si="27"/>
        <v>359.17658151235878</v>
      </c>
      <c r="AE11">
        <f t="shared" si="2"/>
        <v>0</v>
      </c>
      <c r="AF11">
        <f t="shared" si="3"/>
        <v>0</v>
      </c>
      <c r="AG11">
        <f t="shared" si="4"/>
        <v>-45.670049149158409</v>
      </c>
      <c r="AH11">
        <f t="shared" si="5"/>
        <v>-61.231181804349532</v>
      </c>
      <c r="AI11">
        <f t="shared" si="6"/>
        <v>-106.90123095350793</v>
      </c>
      <c r="AJ11">
        <f t="shared" si="7"/>
        <v>-8.677271957815833</v>
      </c>
      <c r="AK11">
        <f t="shared" si="28"/>
        <v>0.84119834293090301</v>
      </c>
      <c r="AL11">
        <f t="shared" si="8"/>
        <v>-114.73730456839286</v>
      </c>
      <c r="AN11">
        <f t="shared" si="9"/>
        <v>0</v>
      </c>
      <c r="AO11">
        <f t="shared" si="10"/>
        <v>0</v>
      </c>
      <c r="AP11">
        <f t="shared" si="11"/>
        <v>-25.543652927122874</v>
      </c>
      <c r="AQ11">
        <f t="shared" si="12"/>
        <v>-34.24712881783023</v>
      </c>
      <c r="AR11">
        <f t="shared" si="13"/>
        <v>-59.790781744953101</v>
      </c>
      <c r="AS11">
        <f t="shared" si="14"/>
        <v>-4.8532731489032814</v>
      </c>
      <c r="AT11">
        <f t="shared" si="15"/>
        <v>0.47048949836949833</v>
      </c>
      <c r="AU11">
        <f t="shared" si="16"/>
        <v>-64.173565395486875</v>
      </c>
      <c r="AW11">
        <v>8</v>
      </c>
      <c r="AX11">
        <f>IF(Z11&gt;0, (R11*SUMPRODUCT(K11:$K$98, X11:$X$98)-K11*$AZ$3)/Z11, 0)</f>
        <v>393.22990472299233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1.3564250000000001E-3</v>
      </c>
      <c r="Q12" s="5">
        <f t="shared" si="30"/>
        <v>50</v>
      </c>
      <c r="R12">
        <f t="shared" si="0"/>
        <v>50000</v>
      </c>
      <c r="S12">
        <f t="shared" si="1"/>
        <v>406.52504055121841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359.17658151235878</v>
      </c>
      <c r="AC12">
        <f t="shared" si="27"/>
        <v>367.10349969517665</v>
      </c>
      <c r="AE12">
        <f t="shared" si="2"/>
        <v>0</v>
      </c>
      <c r="AF12">
        <f t="shared" si="3"/>
        <v>0</v>
      </c>
      <c r="AG12">
        <f t="shared" si="4"/>
        <v>-45.151400661249674</v>
      </c>
      <c r="AH12">
        <f t="shared" si="5"/>
        <v>-61.947996417147195</v>
      </c>
      <c r="AI12">
        <f t="shared" si="6"/>
        <v>-107.09939707839686</v>
      </c>
      <c r="AJ12">
        <f t="shared" si="7"/>
        <v>-7.9269181828178716</v>
      </c>
      <c r="AK12">
        <f t="shared" si="28"/>
        <v>0.82610613747842521</v>
      </c>
      <c r="AL12">
        <f t="shared" si="8"/>
        <v>-114.20020912373631</v>
      </c>
      <c r="AN12">
        <f t="shared" si="9"/>
        <v>0</v>
      </c>
      <c r="AO12">
        <f t="shared" si="10"/>
        <v>0</v>
      </c>
      <c r="AP12">
        <f t="shared" si="11"/>
        <v>-23.998449442582885</v>
      </c>
      <c r="AQ12">
        <f t="shared" si="12"/>
        <v>-32.926018646462644</v>
      </c>
      <c r="AR12">
        <f t="shared" si="13"/>
        <v>-56.924468089045526</v>
      </c>
      <c r="AS12">
        <f t="shared" si="14"/>
        <v>-4.2132412828802934</v>
      </c>
      <c r="AT12">
        <f t="shared" si="15"/>
        <v>0.43908419415874445</v>
      </c>
      <c r="AU12">
        <f t="shared" si="16"/>
        <v>-60.698625177767077</v>
      </c>
      <c r="AW12">
        <v>9</v>
      </c>
      <c r="AX12">
        <f>IF(Z12&gt;0, (R12*SUMPRODUCT(K12:$K$98, X12:$X$98)-K12*$AZ$3)/Z12, 0)</f>
        <v>406.52504055121841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1.3882549999999999E-3</v>
      </c>
      <c r="Q13" s="5">
        <f t="shared" si="30"/>
        <v>50</v>
      </c>
      <c r="R13">
        <f t="shared" si="0"/>
        <v>50000</v>
      </c>
      <c r="S13">
        <f t="shared" si="1"/>
        <v>418.97439709384747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367.10349969517665</v>
      </c>
      <c r="AC13">
        <f t="shared" si="27"/>
        <v>374.03692103071523</v>
      </c>
      <c r="AE13">
        <f t="shared" si="2"/>
        <v>0</v>
      </c>
      <c r="AF13">
        <f t="shared" si="3"/>
        <v>0</v>
      </c>
      <c r="AG13">
        <f t="shared" si="4"/>
        <v>-44.637204996912196</v>
      </c>
      <c r="AH13">
        <f t="shared" si="5"/>
        <v>-62.681657724983161</v>
      </c>
      <c r="AI13">
        <f t="shared" si="6"/>
        <v>-107.31886272189536</v>
      </c>
      <c r="AJ13">
        <f t="shared" si="7"/>
        <v>-6.9334213355385828</v>
      </c>
      <c r="AK13">
        <f t="shared" si="28"/>
        <v>0.73420699939035328</v>
      </c>
      <c r="AL13">
        <f t="shared" si="8"/>
        <v>-113.51807705804359</v>
      </c>
      <c r="AN13">
        <f t="shared" si="9"/>
        <v>0</v>
      </c>
      <c r="AO13">
        <f t="shared" si="10"/>
        <v>0</v>
      </c>
      <c r="AP13">
        <f t="shared" si="11"/>
        <v>-22.552422985481122</v>
      </c>
      <c r="AQ13">
        <f t="shared" si="12"/>
        <v>-31.669170561704274</v>
      </c>
      <c r="AR13">
        <f t="shared" si="13"/>
        <v>-54.2215935471854</v>
      </c>
      <c r="AS13">
        <f t="shared" si="14"/>
        <v>-3.5030296073968392</v>
      </c>
      <c r="AT13">
        <f t="shared" si="15"/>
        <v>0.37094945371910154</v>
      </c>
      <c r="AU13">
        <f t="shared" si="16"/>
        <v>-57.353673700863133</v>
      </c>
      <c r="AW13">
        <v>10</v>
      </c>
      <c r="AX13">
        <f>IF(Z13&gt;0, (R13*SUMPRODUCT(K13:$K$98, X13:$X$98)-K13*$AZ$3)/Z13, 0)</f>
        <v>418.97439709384747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1.4257860000000001E-3</v>
      </c>
      <c r="Q14" s="5">
        <f t="shared" si="30"/>
        <v>50</v>
      </c>
      <c r="R14">
        <f t="shared" si="0"/>
        <v>50000</v>
      </c>
      <c r="S14">
        <f t="shared" si="1"/>
        <v>430.70769126687179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374.03692103071523</v>
      </c>
      <c r="AC14">
        <f t="shared" si="27"/>
        <v>380.11840120452007</v>
      </c>
      <c r="AE14">
        <f t="shared" si="2"/>
        <v>0</v>
      </c>
      <c r="AF14">
        <f t="shared" si="3"/>
        <v>0</v>
      </c>
      <c r="AG14">
        <f t="shared" si="4"/>
        <v>-44.127189844979341</v>
      </c>
      <c r="AH14">
        <f t="shared" si="5"/>
        <v>-63.64310196372746</v>
      </c>
      <c r="AI14">
        <f t="shared" si="6"/>
        <v>-107.7702918087068</v>
      </c>
      <c r="AJ14">
        <f t="shared" si="7"/>
        <v>-6.0814801738048345</v>
      </c>
      <c r="AK14">
        <f t="shared" si="28"/>
        <v>0.67326645785528738</v>
      </c>
      <c r="AL14">
        <f t="shared" si="8"/>
        <v>-113.17850552465634</v>
      </c>
      <c r="AN14">
        <f t="shared" si="9"/>
        <v>0</v>
      </c>
      <c r="AO14">
        <f t="shared" si="10"/>
        <v>0</v>
      </c>
      <c r="AP14">
        <f t="shared" si="11"/>
        <v>-21.196752069469035</v>
      </c>
      <c r="AQ14">
        <f t="shared" si="12"/>
        <v>-30.571333864591359</v>
      </c>
      <c r="AR14">
        <f t="shared" si="13"/>
        <v>-51.768085934060394</v>
      </c>
      <c r="AS14">
        <f t="shared" si="14"/>
        <v>-2.9212743415656064</v>
      </c>
      <c r="AT14">
        <f t="shared" si="15"/>
        <v>0.32340745544828453</v>
      </c>
      <c r="AU14">
        <f t="shared" si="16"/>
        <v>-54.365952820177711</v>
      </c>
      <c r="AW14">
        <v>11</v>
      </c>
      <c r="AX14">
        <f>IF(Z14&gt;0, (R14*SUMPRODUCT(K14:$K$98, X14:$X$98)-K14*$AZ$3)/Z14, 0)</f>
        <v>430.70769126687179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1.477569E-3</v>
      </c>
      <c r="Q15" s="5">
        <f t="shared" si="30"/>
        <v>50</v>
      </c>
      <c r="R15">
        <f t="shared" si="0"/>
        <v>50000</v>
      </c>
      <c r="S15">
        <f t="shared" si="1"/>
        <v>443.5396900204608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380.11840120452007</v>
      </c>
      <c r="AC15">
        <f t="shared" si="27"/>
        <v>386.95038574456703</v>
      </c>
      <c r="AE15">
        <f t="shared" si="2"/>
        <v>0</v>
      </c>
      <c r="AF15">
        <f t="shared" si="3"/>
        <v>0</v>
      </c>
      <c r="AG15">
        <f t="shared" si="4"/>
        <v>-43.620716978757493</v>
      </c>
      <c r="AH15">
        <f t="shared" si="5"/>
        <v>-65.200967772056273</v>
      </c>
      <c r="AI15">
        <f t="shared" si="6"/>
        <v>-108.82168475081377</v>
      </c>
      <c r="AJ15">
        <f t="shared" si="7"/>
        <v>-6.8319845400469603</v>
      </c>
      <c r="AK15">
        <f t="shared" si="28"/>
        <v>1.5584854449385324</v>
      </c>
      <c r="AL15">
        <f t="shared" si="8"/>
        <v>-114.09518384592221</v>
      </c>
      <c r="AN15">
        <f t="shared" si="9"/>
        <v>0</v>
      </c>
      <c r="AO15">
        <f t="shared" si="10"/>
        <v>0</v>
      </c>
      <c r="AP15">
        <f t="shared" si="11"/>
        <v>-19.87806174463126</v>
      </c>
      <c r="AQ15">
        <f t="shared" si="12"/>
        <v>-29.712232006956921</v>
      </c>
      <c r="AR15">
        <f t="shared" si="13"/>
        <v>-49.590293751588185</v>
      </c>
      <c r="AS15">
        <f t="shared" si="14"/>
        <v>-3.1133511764961375</v>
      </c>
      <c r="AT15">
        <f t="shared" si="15"/>
        <v>0.71020542641891493</v>
      </c>
      <c r="AU15">
        <f t="shared" si="16"/>
        <v>-51.993439501665407</v>
      </c>
      <c r="AW15">
        <v>12</v>
      </c>
      <c r="AX15">
        <f>IF(Z15&gt;0, (R15*SUMPRODUCT(K15:$K$98, X15:$X$98)-K15*$AZ$3)/Z15, 0)</f>
        <v>443.5396900204608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1.5369540000000001E-3</v>
      </c>
      <c r="Q16" s="5">
        <f t="shared" si="30"/>
        <v>50</v>
      </c>
      <c r="R16">
        <f t="shared" si="0"/>
        <v>50000</v>
      </c>
      <c r="S16">
        <f t="shared" si="1"/>
        <v>457.567687961209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386.95038574456703</v>
      </c>
      <c r="AC16">
        <f t="shared" si="27"/>
        <v>394.5831916461359</v>
      </c>
      <c r="AE16">
        <f t="shared" si="2"/>
        <v>0</v>
      </c>
      <c r="AF16">
        <f t="shared" si="3"/>
        <v>0</v>
      </c>
      <c r="AG16">
        <f t="shared" si="4"/>
        <v>-43.117466773526552</v>
      </c>
      <c r="AH16">
        <f t="shared" si="5"/>
        <v>-67.043035443369249</v>
      </c>
      <c r="AI16">
        <f t="shared" si="6"/>
        <v>-110.16050221689579</v>
      </c>
      <c r="AJ16">
        <f t="shared" si="7"/>
        <v>-7.6328059015688723</v>
      </c>
      <c r="AK16">
        <f t="shared" si="28"/>
        <v>2.7473477387864262</v>
      </c>
      <c r="AL16">
        <f t="shared" si="8"/>
        <v>-115.04596037967823</v>
      </c>
      <c r="AN16">
        <f t="shared" si="9"/>
        <v>0</v>
      </c>
      <c r="AO16">
        <f t="shared" si="10"/>
        <v>0</v>
      </c>
      <c r="AP16">
        <f t="shared" si="11"/>
        <v>-18.587389519131865</v>
      </c>
      <c r="AQ16">
        <f t="shared" si="12"/>
        <v>-28.901396755896318</v>
      </c>
      <c r="AR16">
        <f t="shared" si="13"/>
        <v>-47.488786275028176</v>
      </c>
      <c r="AS16">
        <f t="shared" si="14"/>
        <v>-3.2904051891911577</v>
      </c>
      <c r="AT16">
        <f t="shared" si="15"/>
        <v>1.1843465395022506</v>
      </c>
      <c r="AU16">
        <f t="shared" si="16"/>
        <v>-49.59484492471708</v>
      </c>
      <c r="AW16">
        <v>13</v>
      </c>
      <c r="AX16">
        <f>IF(Z16&gt;0, (R16*SUMPRODUCT(K16:$K$98, X16:$X$98)-K16*$AZ$3)/Z16, 0)</f>
        <v>457.567687961209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1.5977630000000001E-3</v>
      </c>
      <c r="Q17" s="5">
        <f t="shared" si="30"/>
        <v>50</v>
      </c>
      <c r="R17">
        <f t="shared" si="0"/>
        <v>50000</v>
      </c>
      <c r="S17">
        <f t="shared" si="1"/>
        <v>475.048097310635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394.5831916461359</v>
      </c>
      <c r="AC17">
        <f t="shared" si="27"/>
        <v>404.90630146801925</v>
      </c>
      <c r="AE17">
        <f t="shared" si="2"/>
        <v>0</v>
      </c>
      <c r="AF17">
        <f t="shared" si="3"/>
        <v>0</v>
      </c>
      <c r="AG17">
        <f t="shared" si="4"/>
        <v>-42.617400612726811</v>
      </c>
      <c r="AH17">
        <f t="shared" si="5"/>
        <v>-68.891493064470112</v>
      </c>
      <c r="AI17">
        <f t="shared" si="6"/>
        <v>-111.50889367719692</v>
      </c>
      <c r="AJ17">
        <f t="shared" si="7"/>
        <v>-10.323109821883349</v>
      </c>
      <c r="AK17">
        <f t="shared" si="28"/>
        <v>5.4452480447166751</v>
      </c>
      <c r="AL17">
        <f t="shared" si="8"/>
        <v>-116.38675545436359</v>
      </c>
      <c r="AN17">
        <f t="shared" si="9"/>
        <v>0</v>
      </c>
      <c r="AO17">
        <f t="shared" si="10"/>
        <v>0</v>
      </c>
      <c r="AP17">
        <f t="shared" si="11"/>
        <v>-17.2699918976314</v>
      </c>
      <c r="AQ17">
        <f t="shared" si="12"/>
        <v>-27.917130325490394</v>
      </c>
      <c r="AR17">
        <f t="shared" si="13"/>
        <v>-45.187122223121797</v>
      </c>
      <c r="AS17">
        <f t="shared" si="14"/>
        <v>-4.1832683462408289</v>
      </c>
      <c r="AT17">
        <f t="shared" si="15"/>
        <v>2.2065960912868832</v>
      </c>
      <c r="AU17">
        <f t="shared" si="16"/>
        <v>-47.163794478075744</v>
      </c>
      <c r="AW17">
        <v>14</v>
      </c>
      <c r="AX17">
        <f>IF(Z17&gt;0, (R17*SUMPRODUCT(K17:$K$98, X17:$X$98)-K17*$AZ$3)/Z17, 0)</f>
        <v>475.048097310635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1.661898E-3</v>
      </c>
      <c r="Q18" s="5">
        <f t="shared" si="30"/>
        <v>50</v>
      </c>
      <c r="R18">
        <f t="shared" si="0"/>
        <v>50000</v>
      </c>
      <c r="S18">
        <f t="shared" si="1"/>
        <v>496.2772245269673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404.90630146801925</v>
      </c>
      <c r="AC18">
        <f t="shared" si="27"/>
        <v>418.06791243479631</v>
      </c>
      <c r="AE18">
        <f t="shared" si="2"/>
        <v>0</v>
      </c>
      <c r="AF18">
        <f t="shared" si="3"/>
        <v>0</v>
      </c>
      <c r="AG18">
        <f t="shared" si="4"/>
        <v>-42.120400833756058</v>
      </c>
      <c r="AH18">
        <f t="shared" si="5"/>
        <v>-70.82577284348946</v>
      </c>
      <c r="AI18">
        <f t="shared" si="6"/>
        <v>-112.94617367724553</v>
      </c>
      <c r="AJ18">
        <f t="shared" si="7"/>
        <v>-13.161610966777062</v>
      </c>
      <c r="AK18">
        <f t="shared" si="28"/>
        <v>8.7459761117092167</v>
      </c>
      <c r="AL18">
        <f t="shared" si="8"/>
        <v>-117.36180853231338</v>
      </c>
      <c r="AN18">
        <f t="shared" si="9"/>
        <v>0</v>
      </c>
      <c r="AO18">
        <f t="shared" si="10"/>
        <v>0</v>
      </c>
      <c r="AP18">
        <f t="shared" si="11"/>
        <v>-15.928136444251958</v>
      </c>
      <c r="AQ18">
        <f t="shared" si="12"/>
        <v>-26.783282003256652</v>
      </c>
      <c r="AR18">
        <f t="shared" si="13"/>
        <v>-42.711418447508613</v>
      </c>
      <c r="AS18">
        <f t="shared" si="14"/>
        <v>-4.9771590762493094</v>
      </c>
      <c r="AT18">
        <f t="shared" si="15"/>
        <v>3.3073545856151814</v>
      </c>
      <c r="AU18">
        <f t="shared" si="16"/>
        <v>-44.381222938142741</v>
      </c>
      <c r="AW18">
        <v>15</v>
      </c>
      <c r="AX18">
        <f>IF(Z18&gt;0, (R18*SUMPRODUCT(K18:$K$98, X18:$X$98)-K18*$AZ$3)/Z18, 0)</f>
        <v>496.2772245269673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1.7364850000000001E-3</v>
      </c>
      <c r="Q19" s="5">
        <f t="shared" si="30"/>
        <v>50</v>
      </c>
      <c r="R19">
        <f t="shared" si="0"/>
        <v>50000</v>
      </c>
      <c r="S19">
        <f t="shared" si="1"/>
        <v>516.46517593559156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418.06791243479631</v>
      </c>
      <c r="AC19">
        <f t="shared" si="27"/>
        <v>429.96816031888193</v>
      </c>
      <c r="AE19">
        <f t="shared" si="2"/>
        <v>0</v>
      </c>
      <c r="AF19">
        <f t="shared" si="3"/>
        <v>0</v>
      </c>
      <c r="AG19">
        <f t="shared" si="4"/>
        <v>-41.626055381176691</v>
      </c>
      <c r="AH19">
        <f t="shared" si="5"/>
        <v>-73.141444241804891</v>
      </c>
      <c r="AI19">
        <f t="shared" si="6"/>
        <v>-114.76749962298157</v>
      </c>
      <c r="AJ19">
        <f t="shared" si="7"/>
        <v>-11.900247884085616</v>
      </c>
      <c r="AK19">
        <f t="shared" si="28"/>
        <v>9.3229144472959575</v>
      </c>
      <c r="AL19">
        <f t="shared" si="8"/>
        <v>-117.34483305977123</v>
      </c>
      <c r="AN19">
        <f t="shared" si="9"/>
        <v>0</v>
      </c>
      <c r="AO19">
        <f t="shared" si="10"/>
        <v>0</v>
      </c>
      <c r="AP19">
        <f t="shared" si="11"/>
        <v>-14.679843429820052</v>
      </c>
      <c r="AQ19">
        <f t="shared" si="12"/>
        <v>-25.794059510768314</v>
      </c>
      <c r="AR19">
        <f t="shared" si="13"/>
        <v>-40.47390294058836</v>
      </c>
      <c r="AS19">
        <f t="shared" si="14"/>
        <v>-4.1967410583281151</v>
      </c>
      <c r="AT19">
        <f t="shared" si="15"/>
        <v>3.287818726580555</v>
      </c>
      <c r="AU19">
        <f t="shared" si="16"/>
        <v>-41.382825272335921</v>
      </c>
      <c r="AW19">
        <v>16</v>
      </c>
      <c r="AX19">
        <f>IF(Z19&gt;0, (R19*SUMPRODUCT(K19:$K$98, X19:$X$98)-K19*$AZ$3)/Z19, 0)</f>
        <v>516.46517593559156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1.8096469999999999E-3</v>
      </c>
      <c r="Q20" s="5">
        <f t="shared" si="30"/>
        <v>50</v>
      </c>
      <c r="R20">
        <f t="shared" si="0"/>
        <v>50000</v>
      </c>
      <c r="S20">
        <f t="shared" si="1"/>
        <v>524.77958120298058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429.96816031888193</v>
      </c>
      <c r="AC20">
        <f t="shared" si="27"/>
        <v>431.73056059995963</v>
      </c>
      <c r="AE20">
        <f t="shared" si="2"/>
        <v>0</v>
      </c>
      <c r="AF20">
        <f t="shared" si="3"/>
        <v>0</v>
      </c>
      <c r="AG20">
        <f t="shared" si="4"/>
        <v>-41.134466361122549</v>
      </c>
      <c r="AH20">
        <f t="shared" si="5"/>
        <v>-75.328466242380259</v>
      </c>
      <c r="AI20">
        <f t="shared" si="6"/>
        <v>-116.46293260350281</v>
      </c>
      <c r="AJ20">
        <f t="shared" si="7"/>
        <v>-1.7624002810777029</v>
      </c>
      <c r="AK20">
        <f t="shared" si="28"/>
        <v>1.8488630893711924</v>
      </c>
      <c r="AL20">
        <f t="shared" si="8"/>
        <v>-116.37646979520932</v>
      </c>
      <c r="AN20">
        <f t="shared" si="9"/>
        <v>0</v>
      </c>
      <c r="AO20">
        <f t="shared" si="10"/>
        <v>0</v>
      </c>
      <c r="AP20">
        <f t="shared" si="11"/>
        <v>-13.75934711268008</v>
      </c>
      <c r="AQ20">
        <f t="shared" si="12"/>
        <v>-25.19713044033346</v>
      </c>
      <c r="AR20">
        <f t="shared" si="13"/>
        <v>-38.956477553013542</v>
      </c>
      <c r="AS20">
        <f t="shared" si="14"/>
        <v>-0.58951724342173506</v>
      </c>
      <c r="AT20">
        <f t="shared" si="15"/>
        <v>0.61843877557929405</v>
      </c>
      <c r="AU20">
        <f t="shared" si="16"/>
        <v>-38.927556020855981</v>
      </c>
      <c r="AW20">
        <v>17</v>
      </c>
      <c r="AX20">
        <f>IF(Z20&gt;0, (R20*SUMPRODUCT(K20:$K$98, X20:$X$98)-K20*$AZ$3)/Z20, 0)</f>
        <v>524.77958120298058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1.8942099999999999E-3</v>
      </c>
      <c r="Q21" s="5">
        <f t="shared" si="30"/>
        <v>50</v>
      </c>
      <c r="R21">
        <f t="shared" si="0"/>
        <v>50000</v>
      </c>
      <c r="S21">
        <f t="shared" si="1"/>
        <v>530.7326862833836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431.73056059995963</v>
      </c>
      <c r="AC21">
        <f t="shared" si="27"/>
        <v>431.43477010253622</v>
      </c>
      <c r="AE21">
        <f t="shared" si="2"/>
        <v>0</v>
      </c>
      <c r="AF21">
        <f t="shared" si="3"/>
        <v>0</v>
      </c>
      <c r="AG21">
        <f t="shared" si="4"/>
        <v>-40.645204379985422</v>
      </c>
      <c r="AH21">
        <f t="shared" si="5"/>
        <v>-77.917317525901936</v>
      </c>
      <c r="AI21">
        <f t="shared" si="6"/>
        <v>-118.56252190588737</v>
      </c>
      <c r="AJ21">
        <f t="shared" si="7"/>
        <v>0.29579049742341113</v>
      </c>
      <c r="AK21">
        <f t="shared" si="28"/>
        <v>0.69076889695993549</v>
      </c>
      <c r="AL21">
        <f t="shared" si="8"/>
        <v>-117.57596251150402</v>
      </c>
      <c r="AN21">
        <f t="shared" si="9"/>
        <v>0</v>
      </c>
      <c r="AO21">
        <f t="shared" si="10"/>
        <v>0</v>
      </c>
      <c r="AP21">
        <f t="shared" si="11"/>
        <v>-12.928576025731239</v>
      </c>
      <c r="AQ21">
        <f t="shared" si="12"/>
        <v>-24.784226791850262</v>
      </c>
      <c r="AR21">
        <f t="shared" si="13"/>
        <v>-37.712802817581505</v>
      </c>
      <c r="AS21">
        <f t="shared" si="14"/>
        <v>9.4086128781050618E-2</v>
      </c>
      <c r="AT21">
        <f t="shared" si="15"/>
        <v>0.21972231009261906</v>
      </c>
      <c r="AU21">
        <f t="shared" si="16"/>
        <v>-37.398994378707833</v>
      </c>
      <c r="AW21">
        <v>18</v>
      </c>
      <c r="AX21">
        <f>IF(Z21&gt;0, (R21*SUMPRODUCT(K21:$K$98, X21:$X$98)-K21*$AZ$3)/Z21, 0)</f>
        <v>530.7326862833836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1.9849490000000002E-3</v>
      </c>
      <c r="Q22" s="5">
        <f t="shared" si="30"/>
        <v>50</v>
      </c>
      <c r="R22">
        <f t="shared" si="0"/>
        <v>50000</v>
      </c>
      <c r="S22">
        <f t="shared" si="1"/>
        <v>546.14494687096715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431.43477010253622</v>
      </c>
      <c r="AC22">
        <f t="shared" si="27"/>
        <v>438.64258031056721</v>
      </c>
      <c r="AE22">
        <f t="shared" si="2"/>
        <v>0</v>
      </c>
      <c r="AF22">
        <f t="shared" si="3"/>
        <v>0</v>
      </c>
      <c r="AG22">
        <f t="shared" si="4"/>
        <v>-40.158073678396718</v>
      </c>
      <c r="AH22">
        <f t="shared" si="5"/>
        <v>-80.678657788847701</v>
      </c>
      <c r="AI22">
        <f t="shared" si="6"/>
        <v>-120.83673146724442</v>
      </c>
      <c r="AJ22">
        <f t="shared" si="7"/>
        <v>-7.2078102080309918</v>
      </c>
      <c r="AK22">
        <f t="shared" si="28"/>
        <v>9.0601301721532614</v>
      </c>
      <c r="AL22">
        <f t="shared" si="8"/>
        <v>-118.98441150312215</v>
      </c>
      <c r="AN22">
        <f t="shared" si="9"/>
        <v>0</v>
      </c>
      <c r="AO22">
        <f t="shared" si="10"/>
        <v>0</v>
      </c>
      <c r="AP22">
        <f t="shared" si="11"/>
        <v>-11.926823250625795</v>
      </c>
      <c r="AQ22">
        <f t="shared" si="12"/>
        <v>-23.961310974509058</v>
      </c>
      <c r="AR22">
        <f t="shared" si="13"/>
        <v>-35.888134225134856</v>
      </c>
      <c r="AS22">
        <f t="shared" si="14"/>
        <v>-2.1406972621171336</v>
      </c>
      <c r="AT22">
        <f t="shared" si="15"/>
        <v>2.6908305427275656</v>
      </c>
      <c r="AU22">
        <f t="shared" si="16"/>
        <v>-35.338000944524417</v>
      </c>
      <c r="AW22">
        <v>19</v>
      </c>
      <c r="AX22">
        <f>IF(Z22&gt;0, (R22*SUMPRODUCT(K22:$K$98, X22:$X$98)-K22*$AZ$3)/Z22, 0)</f>
        <v>546.14494687096715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2.0842399999999998E-3</v>
      </c>
      <c r="Q23" s="5">
        <f t="shared" si="30"/>
        <v>50</v>
      </c>
      <c r="R23">
        <f t="shared" si="0"/>
        <v>50000</v>
      </c>
      <c r="S23">
        <f t="shared" si="1"/>
        <v>583.47162615900731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438.64258031056721</v>
      </c>
      <c r="AC23">
        <f t="shared" si="27"/>
        <v>462.95899116686417</v>
      </c>
      <c r="AE23">
        <f t="shared" si="2"/>
        <v>0</v>
      </c>
      <c r="AF23">
        <f t="shared" si="3"/>
        <v>0</v>
      </c>
      <c r="AG23">
        <f t="shared" si="4"/>
        <v>-39.672793878129291</v>
      </c>
      <c r="AH23">
        <f t="shared" si="5"/>
        <v>-83.699063483461572</v>
      </c>
      <c r="AI23">
        <f t="shared" si="6"/>
        <v>-123.37185736159086</v>
      </c>
      <c r="AJ23">
        <f t="shared" si="7"/>
        <v>-24.316410856296955</v>
      </c>
      <c r="AK23">
        <f t="shared" si="28"/>
        <v>30.704980621739708</v>
      </c>
      <c r="AL23">
        <f t="shared" si="8"/>
        <v>-116.9832875961481</v>
      </c>
      <c r="AN23">
        <f t="shared" si="9"/>
        <v>0</v>
      </c>
      <c r="AO23">
        <f t="shared" si="10"/>
        <v>0</v>
      </c>
      <c r="AP23">
        <f t="shared" si="11"/>
        <v>-10.520264871453263</v>
      </c>
      <c r="AQ23">
        <f t="shared" si="12"/>
        <v>-22.19496615346813</v>
      </c>
      <c r="AR23">
        <f t="shared" si="13"/>
        <v>-32.715231024921394</v>
      </c>
      <c r="AS23">
        <f t="shared" si="14"/>
        <v>-6.4481237121127135</v>
      </c>
      <c r="AT23">
        <f t="shared" si="15"/>
        <v>8.1422178131905518</v>
      </c>
      <c r="AU23">
        <f t="shared" si="16"/>
        <v>-31.021136923843553</v>
      </c>
      <c r="AW23">
        <v>20</v>
      </c>
      <c r="AX23">
        <f>IF(Z23&gt;0, (R23*SUMPRODUCT(K23:$K$98, X23:$X$98)-K23*$AZ$3)/Z23, 0)</f>
        <v>583.47162615900731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2.1892320000000002E-3</v>
      </c>
      <c r="Q24" s="5">
        <f t="shared" si="30"/>
        <v>50</v>
      </c>
      <c r="R24">
        <f t="shared" si="0"/>
        <v>50000</v>
      </c>
      <c r="S24">
        <f t="shared" si="1"/>
        <v>617.34989921975694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462.95899116686417</v>
      </c>
      <c r="AC24">
        <f t="shared" si="27"/>
        <v>483.86913379090174</v>
      </c>
      <c r="AE24">
        <f t="shared" si="2"/>
        <v>0</v>
      </c>
      <c r="AF24">
        <f t="shared" si="3"/>
        <v>0</v>
      </c>
      <c r="AG24">
        <f t="shared" si="4"/>
        <v>-39.189212989460593</v>
      </c>
      <c r="AH24">
        <f t="shared" si="5"/>
        <v>-86.852949887404748</v>
      </c>
      <c r="AI24">
        <f t="shared" si="6"/>
        <v>-126.04216287686535</v>
      </c>
      <c r="AJ24">
        <f t="shared" si="7"/>
        <v>-20.910142624037576</v>
      </c>
      <c r="AK24">
        <f t="shared" si="28"/>
        <v>32.407129381680498</v>
      </c>
      <c r="AL24">
        <f t="shared" ref="AL24:AL69" si="39">SUM(AI24:AK24)</f>
        <v>-114.54517611922242</v>
      </c>
      <c r="AN24">
        <f t="shared" si="9"/>
        <v>0</v>
      </c>
      <c r="AO24">
        <f t="shared" si="10"/>
        <v>0</v>
      </c>
      <c r="AP24">
        <f t="shared" si="11"/>
        <v>-9.2785990377086307</v>
      </c>
      <c r="AQ24">
        <f t="shared" si="12"/>
        <v>-20.563661165233363</v>
      </c>
      <c r="AR24">
        <f t="shared" si="13"/>
        <v>-29.842260202941997</v>
      </c>
      <c r="AS24">
        <f t="shared" si="14"/>
        <v>-4.95077125641496</v>
      </c>
      <c r="AT24">
        <f t="shared" si="15"/>
        <v>7.6728450652128943</v>
      </c>
      <c r="AU24">
        <f t="shared" si="16"/>
        <v>-27.12018639414406</v>
      </c>
      <c r="AW24">
        <v>21</v>
      </c>
      <c r="AX24">
        <f>IF(Z24&gt;0, (R24*SUMPRODUCT(K24:$K$98, X24:$X$98)-K24*$AZ$3)/Z24, 0)</f>
        <v>617.34989921975694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2.8741389999999999E-3</v>
      </c>
      <c r="Q25" s="5">
        <f t="shared" si="30"/>
        <v>50</v>
      </c>
      <c r="R25">
        <f t="shared" si="0"/>
        <v>50000</v>
      </c>
      <c r="S25">
        <f t="shared" si="1"/>
        <v>648.56695734392338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483.86913379090174</v>
      </c>
      <c r="AC25">
        <f t="shared" si="27"/>
        <v>501.79217689129842</v>
      </c>
      <c r="AE25">
        <f t="shared" si="2"/>
        <v>0</v>
      </c>
      <c r="AF25">
        <f t="shared" si="3"/>
        <v>0</v>
      </c>
      <c r="AG25">
        <f t="shared" si="4"/>
        <v>-38.68468561413367</v>
      </c>
      <c r="AH25">
        <f t="shared" si="5"/>
        <v>-112.63524543231529</v>
      </c>
      <c r="AI25">
        <f t="shared" si="6"/>
        <v>-151.31993104644897</v>
      </c>
      <c r="AJ25">
        <f t="shared" si="7"/>
        <v>-17.923043100396683</v>
      </c>
      <c r="AK25">
        <f t="shared" si="28"/>
        <v>33.870839365363125</v>
      </c>
      <c r="AL25">
        <f t="shared" si="39"/>
        <v>-135.37213478148254</v>
      </c>
      <c r="AN25">
        <f t="shared" si="9"/>
        <v>0</v>
      </c>
      <c r="AO25">
        <f t="shared" si="10"/>
        <v>0</v>
      </c>
      <c r="AP25">
        <f t="shared" si="11"/>
        <v>-8.1778080928320556</v>
      </c>
      <c r="AQ25">
        <f t="shared" si="12"/>
        <v>-23.810699428250757</v>
      </c>
      <c r="AR25">
        <f t="shared" si="13"/>
        <v>-31.988507521082816</v>
      </c>
      <c r="AS25">
        <f t="shared" si="14"/>
        <v>-3.7888690211056315</v>
      </c>
      <c r="AT25">
        <f t="shared" si="15"/>
        <v>7.1601777260374471</v>
      </c>
      <c r="AU25">
        <f t="shared" si="16"/>
        <v>-28.617198816151003</v>
      </c>
      <c r="AW25">
        <v>22</v>
      </c>
      <c r="AX25">
        <f>IF(Z25&gt;0, (R25*SUMPRODUCT(K25:$K$98, X25:$X$98)-K25*$AZ$3)/Z25, 0)</f>
        <v>648.56695734392338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3.657909E-3</v>
      </c>
      <c r="Q26" s="5">
        <f t="shared" si="30"/>
        <v>50</v>
      </c>
      <c r="R26">
        <f t="shared" si="0"/>
        <v>50000</v>
      </c>
      <c r="S26">
        <f t="shared" si="1"/>
        <v>671.37557072755953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501.79217689129842</v>
      </c>
      <c r="AC26">
        <f t="shared" si="27"/>
        <v>512.34460627164594</v>
      </c>
      <c r="AE26">
        <f t="shared" si="2"/>
        <v>0</v>
      </c>
      <c r="AF26">
        <f t="shared" si="3"/>
        <v>0</v>
      </c>
      <c r="AG26">
        <f t="shared" si="4"/>
        <v>-38.156333698322229</v>
      </c>
      <c r="AH26">
        <f t="shared" si="5"/>
        <v>-141.50505967011011</v>
      </c>
      <c r="AI26">
        <f t="shared" si="6"/>
        <v>-179.66139336843236</v>
      </c>
      <c r="AJ26">
        <f t="shared" si="7"/>
        <v>-10.552429380347519</v>
      </c>
      <c r="AK26">
        <f t="shared" si="28"/>
        <v>35.12545238239089</v>
      </c>
      <c r="AL26">
        <f t="shared" si="39"/>
        <v>-155.08837036638897</v>
      </c>
      <c r="AN26">
        <f t="shared" si="9"/>
        <v>0</v>
      </c>
      <c r="AO26">
        <f t="shared" si="10"/>
        <v>0</v>
      </c>
      <c r="AP26">
        <f t="shared" si="11"/>
        <v>-7.201889584000619</v>
      </c>
      <c r="AQ26">
        <f t="shared" si="12"/>
        <v>-26.708640913431449</v>
      </c>
      <c r="AR26">
        <f t="shared" si="13"/>
        <v>-33.91053049743207</v>
      </c>
      <c r="AS26">
        <f t="shared" si="14"/>
        <v>-1.9917383006734892</v>
      </c>
      <c r="AT26">
        <f t="shared" si="15"/>
        <v>6.62982014063825</v>
      </c>
      <c r="AU26">
        <f t="shared" si="16"/>
        <v>-29.272448657467308</v>
      </c>
      <c r="AW26">
        <v>23</v>
      </c>
      <c r="AX26">
        <f>IF(Z26&gt;0, (R26*SUMPRODUCT(K26:$K$98, X26:$X$98)-K26*$AZ$3)/Z26, 0)</f>
        <v>671.37557072755953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4.4868319999999996E-3</v>
      </c>
      <c r="Q27" s="5">
        <f t="shared" si="30"/>
        <v>50</v>
      </c>
      <c r="R27">
        <f t="shared" si="0"/>
        <v>50000</v>
      </c>
      <c r="S27">
        <f t="shared" si="1"/>
        <v>686.52702382474263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512.34460627164594</v>
      </c>
      <c r="AC27">
        <f t="shared" si="27"/>
        <v>516.31733036589151</v>
      </c>
      <c r="AE27">
        <f t="shared" si="2"/>
        <v>0</v>
      </c>
      <c r="AF27">
        <f t="shared" si="3"/>
        <v>0</v>
      </c>
      <c r="AG27">
        <f t="shared" si="4"/>
        <v>-37.603569302298695</v>
      </c>
      <c r="AH27">
        <f t="shared" si="5"/>
        <v>-171.2010590403105</v>
      </c>
      <c r="AI27">
        <f t="shared" si="6"/>
        <v>-208.80462834260919</v>
      </c>
      <c r="AJ27">
        <f t="shared" si="7"/>
        <v>-3.9727240942455637</v>
      </c>
      <c r="AK27">
        <f t="shared" si="28"/>
        <v>35.864122439015219</v>
      </c>
      <c r="AL27">
        <f t="shared" si="39"/>
        <v>-176.91322999783955</v>
      </c>
      <c r="AN27">
        <f t="shared" si="9"/>
        <v>0</v>
      </c>
      <c r="AO27">
        <f t="shared" si="10"/>
        <v>0</v>
      </c>
      <c r="AP27">
        <f t="shared" si="11"/>
        <v>-6.3371044817095106</v>
      </c>
      <c r="AQ27">
        <f t="shared" si="12"/>
        <v>-28.851489862464874</v>
      </c>
      <c r="AR27">
        <f t="shared" si="13"/>
        <v>-35.188594344174383</v>
      </c>
      <c r="AS27">
        <f t="shared" si="14"/>
        <v>-0.66949941533076607</v>
      </c>
      <c r="AT27">
        <f t="shared" si="15"/>
        <v>6.0439659122191021</v>
      </c>
      <c r="AU27">
        <f t="shared" si="16"/>
        <v>-29.814127847286052</v>
      </c>
      <c r="AW27">
        <v>24</v>
      </c>
      <c r="AX27">
        <f>IF(Z27&gt;0, (R27*SUMPRODUCT(K27:$K$98, X27:$X$98)-K27*$AZ$3)/Z27, 0)</f>
        <v>686.52702382474263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5.3970320000000004E-3</v>
      </c>
      <c r="Q28" s="5">
        <f t="shared" si="30"/>
        <v>50</v>
      </c>
      <c r="R28">
        <f t="shared" si="0"/>
        <v>50000</v>
      </c>
      <c r="S28">
        <f t="shared" si="1"/>
        <v>695.29463098331917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516.31733036589151</v>
      </c>
      <c r="AC28">
        <f t="shared" si="27"/>
        <v>514.85991640313819</v>
      </c>
      <c r="AE28">
        <f t="shared" si="2"/>
        <v>0</v>
      </c>
      <c r="AF28">
        <f t="shared" si="3"/>
        <v>0</v>
      </c>
      <c r="AG28">
        <f t="shared" si="4"/>
        <v>-37.024585942436985</v>
      </c>
      <c r="AH28">
        <f t="shared" si="5"/>
        <v>-202.94766683872376</v>
      </c>
      <c r="AI28">
        <f t="shared" si="6"/>
        <v>-239.97225278116076</v>
      </c>
      <c r="AJ28">
        <f t="shared" si="7"/>
        <v>1.4574139627533214</v>
      </c>
      <c r="AK28">
        <f t="shared" si="28"/>
        <v>36.142213125612408</v>
      </c>
      <c r="AL28">
        <f t="shared" si="39"/>
        <v>-202.37262569279503</v>
      </c>
      <c r="AN28">
        <f t="shared" si="9"/>
        <v>0</v>
      </c>
      <c r="AO28">
        <f t="shared" si="10"/>
        <v>0</v>
      </c>
      <c r="AP28">
        <f t="shared" si="11"/>
        <v>-5.5710106082297193</v>
      </c>
      <c r="AQ28">
        <f t="shared" si="12"/>
        <v>-30.537103281365759</v>
      </c>
      <c r="AR28">
        <f t="shared" si="13"/>
        <v>-36.108113889595479</v>
      </c>
      <c r="AS28">
        <f t="shared" si="14"/>
        <v>0.21929397562214711</v>
      </c>
      <c r="AT28">
        <f t="shared" si="15"/>
        <v>5.4382418493680857</v>
      </c>
      <c r="AU28">
        <f t="shared" si="16"/>
        <v>-30.450578064605246</v>
      </c>
      <c r="AW28">
        <v>25</v>
      </c>
      <c r="AX28">
        <f>IF(Z28&gt;0, (R28*SUMPRODUCT(K28:$K$98, X28:$X$98)-K28*$AZ$3)/Z28, 0)</f>
        <v>695.29463098331917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6.3737730000000001E-3</v>
      </c>
      <c r="Q29" s="5">
        <f t="shared" si="30"/>
        <v>50</v>
      </c>
      <c r="R29">
        <f t="shared" si="0"/>
        <v>50000</v>
      </c>
      <c r="S29">
        <f t="shared" si="1"/>
        <v>698.52389893714019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514.85991640313819</v>
      </c>
      <c r="AC29">
        <f t="shared" si="27"/>
        <v>508.78180946080073</v>
      </c>
      <c r="AE29">
        <f t="shared" si="2"/>
        <v>0</v>
      </c>
      <c r="AF29">
        <f t="shared" si="3"/>
        <v>0</v>
      </c>
      <c r="AG29">
        <f t="shared" si="4"/>
        <v>-36.418353776796529</v>
      </c>
      <c r="AH29">
        <f t="shared" si="5"/>
        <v>-235.98630621608439</v>
      </c>
      <c r="AI29">
        <f t="shared" si="6"/>
        <v>-272.40465999288091</v>
      </c>
      <c r="AJ29">
        <f t="shared" si="7"/>
        <v>6.0781069423374561</v>
      </c>
      <c r="AK29">
        <f t="shared" si="28"/>
        <v>36.040194148219676</v>
      </c>
      <c r="AL29">
        <f t="shared" si="39"/>
        <v>-230.28635890232377</v>
      </c>
      <c r="AN29">
        <f t="shared" si="9"/>
        <v>0</v>
      </c>
      <c r="AO29">
        <f t="shared" si="10"/>
        <v>0</v>
      </c>
      <c r="AP29">
        <f t="shared" si="11"/>
        <v>-4.8926715581696198</v>
      </c>
      <c r="AQ29">
        <f t="shared" si="12"/>
        <v>-31.703890176293001</v>
      </c>
      <c r="AR29">
        <f t="shared" si="13"/>
        <v>-36.596561734462618</v>
      </c>
      <c r="AS29">
        <f t="shared" si="14"/>
        <v>0.81657125817793197</v>
      </c>
      <c r="AT29">
        <f t="shared" si="15"/>
        <v>4.8418672063165493</v>
      </c>
      <c r="AU29">
        <f t="shared" si="16"/>
        <v>-30.938123269968138</v>
      </c>
      <c r="AW29">
        <v>26</v>
      </c>
      <c r="AX29">
        <f>IF(Z29&gt;0, (R29*SUMPRODUCT(K29:$K$98, X29:$X$98)-K29*$AZ$3)/Z29, 0)</f>
        <v>698.52389893714019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7.4983330000000003E-3</v>
      </c>
      <c r="Q30" s="5">
        <f t="shared" si="30"/>
        <v>50</v>
      </c>
      <c r="R30">
        <f t="shared" si="0"/>
        <v>50000</v>
      </c>
      <c r="S30">
        <f t="shared" si="1"/>
        <v>697.17868143128055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508.78180946080073</v>
      </c>
      <c r="AC30">
        <f t="shared" si="27"/>
        <v>498.91630887292587</v>
      </c>
      <c r="AE30">
        <f t="shared" si="2"/>
        <v>0</v>
      </c>
      <c r="AF30">
        <f t="shared" si="3"/>
        <v>0</v>
      </c>
      <c r="AG30">
        <f t="shared" si="4"/>
        <v>-35.781093295098337</v>
      </c>
      <c r="AH30">
        <f t="shared" si="5"/>
        <v>-273.07694393022808</v>
      </c>
      <c r="AI30">
        <f t="shared" si="6"/>
        <v>-308.85803722532643</v>
      </c>
      <c r="AJ30">
        <f t="shared" si="7"/>
        <v>9.8655005878748625</v>
      </c>
      <c r="AK30">
        <f t="shared" si="28"/>
        <v>35.614726662256054</v>
      </c>
      <c r="AL30">
        <f t="shared" si="39"/>
        <v>-263.37780997519553</v>
      </c>
      <c r="AN30">
        <f t="shared" si="9"/>
        <v>0</v>
      </c>
      <c r="AO30">
        <f t="shared" si="10"/>
        <v>0</v>
      </c>
      <c r="AP30">
        <f t="shared" si="11"/>
        <v>-4.2920160374867313</v>
      </c>
      <c r="AQ30">
        <f t="shared" si="12"/>
        <v>-32.756143395343464</v>
      </c>
      <c r="AR30">
        <f t="shared" si="13"/>
        <v>-37.048159432830197</v>
      </c>
      <c r="AS30">
        <f t="shared" si="14"/>
        <v>1.18338717019567</v>
      </c>
      <c r="AT30">
        <f t="shared" si="15"/>
        <v>4.2720600162893696</v>
      </c>
      <c r="AU30">
        <f t="shared" si="16"/>
        <v>-31.592712246345162</v>
      </c>
      <c r="AW30">
        <v>27</v>
      </c>
      <c r="AX30">
        <f>IF(Z30&gt;0, (R30*SUMPRODUCT(K30:$K$98, X30:$X$98)-K30*$AZ$3)/Z30, 0)</f>
        <v>697.17868143128055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8.7783159999999995E-3</v>
      </c>
      <c r="Q31" s="5">
        <f t="shared" si="30"/>
        <v>50</v>
      </c>
      <c r="R31">
        <f t="shared" si="0"/>
        <v>50000</v>
      </c>
      <c r="S31">
        <f t="shared" si="1"/>
        <v>691.64056768764419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498.91630887292587</v>
      </c>
      <c r="AC31">
        <f t="shared" si="27"/>
        <v>485.65872761009837</v>
      </c>
      <c r="AE31">
        <f t="shared" si="2"/>
        <v>0</v>
      </c>
      <c r="AF31">
        <f t="shared" si="3"/>
        <v>0</v>
      </c>
      <c r="AG31">
        <f t="shared" si="4"/>
        <v>-35.109184618377498</v>
      </c>
      <c r="AH31">
        <f t="shared" si="5"/>
        <v>-314.09774376985445</v>
      </c>
      <c r="AI31">
        <f t="shared" si="6"/>
        <v>-349.20692838823197</v>
      </c>
      <c r="AJ31">
        <f t="shared" si="7"/>
        <v>13.2575812628275</v>
      </c>
      <c r="AK31">
        <f t="shared" si="28"/>
        <v>34.924141621104816</v>
      </c>
      <c r="AL31">
        <f t="shared" si="39"/>
        <v>-301.02520550429966</v>
      </c>
      <c r="AN31">
        <f t="shared" si="9"/>
        <v>0</v>
      </c>
      <c r="AO31">
        <f t="shared" si="10"/>
        <v>0</v>
      </c>
      <c r="AP31">
        <f t="shared" si="11"/>
        <v>-3.7601957179086933</v>
      </c>
      <c r="AQ31">
        <f t="shared" si="12"/>
        <v>-33.639886655469965</v>
      </c>
      <c r="AR31">
        <f t="shared" si="13"/>
        <v>-37.400082373378666</v>
      </c>
      <c r="AS31">
        <f t="shared" si="14"/>
        <v>1.419887725567301</v>
      </c>
      <c r="AT31">
        <f t="shared" si="15"/>
        <v>3.7403776021211361</v>
      </c>
      <c r="AU31">
        <f t="shared" si="16"/>
        <v>-32.239817045690231</v>
      </c>
      <c r="AW31">
        <v>28</v>
      </c>
      <c r="AX31">
        <f>IF(Z31&gt;0, (R31*SUMPRODUCT(K31:$K$98, X31:$X$98)-K31*$AZ$3)/Z31, 0)</f>
        <v>691.64056768764419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1.019566E-2</v>
      </c>
      <c r="Q32" s="5">
        <f t="shared" si="30"/>
        <v>50</v>
      </c>
      <c r="R32">
        <f t="shared" si="0"/>
        <v>50000</v>
      </c>
      <c r="S32">
        <f t="shared" si="1"/>
        <v>682.3059265568678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485.65872761009837</v>
      </c>
      <c r="AC32">
        <f t="shared" si="27"/>
        <v>469.4282714300893</v>
      </c>
      <c r="AE32">
        <f t="shared" si="2"/>
        <v>0</v>
      </c>
      <c r="AF32">
        <f t="shared" si="3"/>
        <v>0</v>
      </c>
      <c r="AG32">
        <f t="shared" si="4"/>
        <v>-34.400131462947513</v>
      </c>
      <c r="AH32">
        <f t="shared" si="5"/>
        <v>-357.96130924620672</v>
      </c>
      <c r="AI32">
        <f t="shared" si="6"/>
        <v>-392.36144070915424</v>
      </c>
      <c r="AJ32">
        <f t="shared" si="7"/>
        <v>16.230456180009071</v>
      </c>
      <c r="AK32">
        <f t="shared" si="28"/>
        <v>33.996110932706891</v>
      </c>
      <c r="AL32">
        <f t="shared" si="39"/>
        <v>-342.1348735964383</v>
      </c>
      <c r="AN32">
        <f t="shared" si="9"/>
        <v>0</v>
      </c>
      <c r="AO32">
        <f t="shared" si="10"/>
        <v>0</v>
      </c>
      <c r="AP32">
        <f t="shared" si="11"/>
        <v>-3.2895143604074577</v>
      </c>
      <c r="AQ32">
        <f t="shared" si="12"/>
        <v>-34.230068815404415</v>
      </c>
      <c r="AR32">
        <f t="shared" si="13"/>
        <v>-37.519583175811874</v>
      </c>
      <c r="AS32">
        <f t="shared" si="14"/>
        <v>1.5520382164123612</v>
      </c>
      <c r="AT32">
        <f t="shared" si="15"/>
        <v>3.2508798761887721</v>
      </c>
      <c r="AU32">
        <f t="shared" si="16"/>
        <v>-32.716665083210742</v>
      </c>
      <c r="AW32">
        <v>29</v>
      </c>
      <c r="AX32">
        <f>IF(Z32&gt;0, (R32*SUMPRODUCT(K32:$K$98, X32:$X$98)-K32*$AZ$3)/Z32, 0)</f>
        <v>682.3059265568678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1.1804551E-2</v>
      </c>
      <c r="Q33" s="5">
        <f t="shared" si="30"/>
        <v>50</v>
      </c>
      <c r="R33">
        <f t="shared" si="0"/>
        <v>50000</v>
      </c>
      <c r="S33">
        <f t="shared" si="1"/>
        <v>669.74983635154854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469.4282714300893</v>
      </c>
      <c r="AC33">
        <f t="shared" si="27"/>
        <v>450.74233696777492</v>
      </c>
      <c r="AE33">
        <f t="shared" si="2"/>
        <v>0</v>
      </c>
      <c r="AF33">
        <f t="shared" si="3"/>
        <v>0</v>
      </c>
      <c r="AG33">
        <f t="shared" si="4"/>
        <v>-33.650052042056963</v>
      </c>
      <c r="AH33">
        <f t="shared" si="5"/>
        <v>-406.07810626106851</v>
      </c>
      <c r="AI33">
        <f t="shared" si="6"/>
        <v>-439.7281583031255</v>
      </c>
      <c r="AJ33">
        <f t="shared" si="7"/>
        <v>18.685934462314378</v>
      </c>
      <c r="AK33">
        <f t="shared" si="28"/>
        <v>32.859979000106257</v>
      </c>
      <c r="AL33">
        <f t="shared" si="39"/>
        <v>-388.18224484070487</v>
      </c>
      <c r="AN33">
        <f t="shared" si="9"/>
        <v>0</v>
      </c>
      <c r="AO33">
        <f t="shared" si="10"/>
        <v>0</v>
      </c>
      <c r="AP33">
        <f t="shared" si="11"/>
        <v>-2.8730249792595717</v>
      </c>
      <c r="AQ33">
        <f t="shared" si="12"/>
        <v>-34.67075002916269</v>
      </c>
      <c r="AR33">
        <f t="shared" si="13"/>
        <v>-37.543775008422259</v>
      </c>
      <c r="AS33">
        <f t="shared" si="14"/>
        <v>1.5953959418528973</v>
      </c>
      <c r="AT33">
        <f t="shared" si="15"/>
        <v>2.8055689294999167</v>
      </c>
      <c r="AU33">
        <f t="shared" si="16"/>
        <v>-33.142810137069446</v>
      </c>
      <c r="AW33">
        <v>30</v>
      </c>
      <c r="AX33">
        <f>IF(Z33&gt;0, (R33*SUMPRODUCT(K33:$K$98, X33:$X$98)-K33*$AZ$3)/Z33, 0)</f>
        <v>669.74983635154854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1.3628751999999999E-2</v>
      </c>
      <c r="Q34" s="5">
        <f t="shared" si="30"/>
        <v>50</v>
      </c>
      <c r="R34">
        <f t="shared" si="0"/>
        <v>50000</v>
      </c>
      <c r="S34">
        <f t="shared" si="1"/>
        <v>654.31596442027785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450.74233696777492</v>
      </c>
      <c r="AC34">
        <f t="shared" si="27"/>
        <v>429.95027832529962</v>
      </c>
      <c r="AE34">
        <f t="shared" si="2"/>
        <v>0</v>
      </c>
      <c r="AF34">
        <f t="shared" si="3"/>
        <v>0</v>
      </c>
      <c r="AG34">
        <f t="shared" si="4"/>
        <v>-32.854943307568107</v>
      </c>
      <c r="AH34">
        <f t="shared" si="5"/>
        <v>-458.60821406828796</v>
      </c>
      <c r="AI34">
        <f t="shared" si="6"/>
        <v>-491.4631573758561</v>
      </c>
      <c r="AJ34">
        <f t="shared" si="7"/>
        <v>20.792058642475297</v>
      </c>
      <c r="AK34">
        <f t="shared" si="28"/>
        <v>31.551963587744247</v>
      </c>
      <c r="AL34">
        <f t="shared" si="39"/>
        <v>-439.11913514563656</v>
      </c>
      <c r="AN34">
        <f t="shared" si="9"/>
        <v>0</v>
      </c>
      <c r="AO34">
        <f t="shared" si="10"/>
        <v>0</v>
      </c>
      <c r="AP34">
        <f t="shared" si="11"/>
        <v>-2.504588379048966</v>
      </c>
      <c r="AQ34">
        <f t="shared" si="12"/>
        <v>-34.960486546548076</v>
      </c>
      <c r="AR34">
        <f t="shared" si="13"/>
        <v>-37.465074925597044</v>
      </c>
      <c r="AS34">
        <f t="shared" si="14"/>
        <v>1.5850141016817001</v>
      </c>
      <c r="AT34">
        <f t="shared" si="15"/>
        <v>2.4052600121162619</v>
      </c>
      <c r="AU34">
        <f t="shared" si="16"/>
        <v>-33.474800811799085</v>
      </c>
      <c r="AW34">
        <v>31</v>
      </c>
      <c r="AX34">
        <f>IF(Z34&gt;0, (R34*SUMPRODUCT(K34:$K$98, X34:$X$98)-K34*$AZ$3)/Z34, 0)</f>
        <v>654.31596442027785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1.5530428000000001E-2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636.21262300664955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429.95027832529962</v>
      </c>
      <c r="AC35">
        <f t="shared" si="27"/>
        <v>407.38148051686551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-32.016142543010154</v>
      </c>
      <c r="AH35">
        <f t="shared" ref="AH35:AH66" si="45">-X35*R35</f>
        <v>-510.25133148226837</v>
      </c>
      <c r="AI35">
        <f t="shared" ref="AI35:AI66" si="46">SUM(AE35:AH35)</f>
        <v>-542.26747402527849</v>
      </c>
      <c r="AJ35">
        <f t="shared" ref="AJ35:AJ66" si="47">AB35-AC35</f>
        <v>22.568797808434113</v>
      </c>
      <c r="AK35">
        <f t="shared" si="28"/>
        <v>30.096519482770976</v>
      </c>
      <c r="AL35">
        <f t="shared" si="39"/>
        <v>-489.60215673407345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-2.1791474694357316</v>
      </c>
      <c r="AQ35">
        <f t="shared" ref="AQ35:AQ66" si="51">AH35*$K35</f>
        <v>-34.729758473622034</v>
      </c>
      <c r="AR35">
        <f t="shared" ref="AR35:AR66" si="52">AI35*$K35</f>
        <v>-36.908905943057761</v>
      </c>
      <c r="AS35">
        <f t="shared" ref="AS35:AS66" si="53">AJ35*$K35</f>
        <v>1.536123178062035</v>
      </c>
      <c r="AT35">
        <f t="shared" ref="AT35:AT66" si="54">AK35*$K35</f>
        <v>2.048490200891556</v>
      </c>
      <c r="AU35">
        <f t="shared" ref="AU35:AU66" si="55">AL35*$K35</f>
        <v>-33.324292564104177</v>
      </c>
      <c r="AW35">
        <v>32</v>
      </c>
      <c r="AX35">
        <f>IF(Z35&gt;0, (R35*SUMPRODUCT(K35:$K$98, X35:$X$98)-K35*$AZ$3)/Z35, 0)</f>
        <v>636.21262300664955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1.7564712E-2</v>
      </c>
      <c r="Q36" s="5">
        <f t="shared" si="30"/>
        <v>50</v>
      </c>
      <c r="R36">
        <f t="shared" si="40"/>
        <v>50000</v>
      </c>
      <c r="S36">
        <f t="shared" si="41"/>
        <v>616.24001016385944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407.38148051686551</v>
      </c>
      <c r="AC36">
        <f t="shared" si="27"/>
        <v>383.7157298451308</v>
      </c>
      <c r="AE36">
        <f t="shared" si="42"/>
        <v>0</v>
      </c>
      <c r="AF36">
        <f t="shared" si="43"/>
        <v>0</v>
      </c>
      <c r="AG36">
        <f t="shared" si="44"/>
        <v>-31.13362679446114</v>
      </c>
      <c r="AH36">
        <f t="shared" si="45"/>
        <v>-562.354323118921</v>
      </c>
      <c r="AI36">
        <f t="shared" si="46"/>
        <v>-593.48794991338218</v>
      </c>
      <c r="AJ36">
        <f t="shared" si="47"/>
        <v>23.665750671734713</v>
      </c>
      <c r="AK36">
        <f t="shared" ref="AK36:AK67" si="59">G36*SUM(AB36:AB36, AE36:AF36)</f>
        <v>28.516703636180587</v>
      </c>
      <c r="AL36">
        <f t="shared" si="39"/>
        <v>-541.30549560546683</v>
      </c>
      <c r="AN36">
        <f t="shared" si="48"/>
        <v>0</v>
      </c>
      <c r="AO36">
        <f t="shared" si="49"/>
        <v>0</v>
      </c>
      <c r="AP36">
        <f t="shared" si="50"/>
        <v>-1.8920356223528636</v>
      </c>
      <c r="AQ36">
        <f t="shared" si="51"/>
        <v>-34.175087237649485</v>
      </c>
      <c r="AR36">
        <f t="shared" si="52"/>
        <v>-36.067122860002357</v>
      </c>
      <c r="AS36">
        <f t="shared" si="53"/>
        <v>1.4382019671607706</v>
      </c>
      <c r="AT36">
        <f t="shared" si="54"/>
        <v>1.7330014093100119</v>
      </c>
      <c r="AU36">
        <f t="shared" si="55"/>
        <v>-32.895919483531571</v>
      </c>
      <c r="AW36">
        <v>33</v>
      </c>
      <c r="AX36">
        <f>IF(Z36&gt;0, (R36*SUMPRODUCT(K36:$K$98, X36:$X$98)-K36*$AZ$3)/Z36, 0)</f>
        <v>616.24001016385944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40"/>
        <v>50000</v>
      </c>
      <c r="S37">
        <f t="shared" si="41"/>
        <v>594.95419377390931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383.7157298451308</v>
      </c>
      <c r="AC37">
        <f t="shared" si="27"/>
        <v>359.41922100202362</v>
      </c>
      <c r="AE37">
        <f t="shared" si="42"/>
        <v>0</v>
      </c>
      <c r="AF37">
        <f t="shared" si="43"/>
        <v>0</v>
      </c>
      <c r="AG37">
        <f t="shared" si="44"/>
        <v>-30.205621269946693</v>
      </c>
      <c r="AH37">
        <f t="shared" si="45"/>
        <v>-616.66925656983437</v>
      </c>
      <c r="AI37">
        <f t="shared" si="46"/>
        <v>-646.87487783978111</v>
      </c>
      <c r="AJ37">
        <f t="shared" si="47"/>
        <v>24.296508843107176</v>
      </c>
      <c r="AK37">
        <f t="shared" si="59"/>
        <v>26.860101089159159</v>
      </c>
      <c r="AL37">
        <f t="shared" si="39"/>
        <v>-595.71826790751481</v>
      </c>
      <c r="AN37">
        <f t="shared" si="48"/>
        <v>0</v>
      </c>
      <c r="AO37">
        <f t="shared" si="49"/>
        <v>0</v>
      </c>
      <c r="AP37">
        <f t="shared" si="50"/>
        <v>-1.6389637336313272</v>
      </c>
      <c r="AQ37">
        <f t="shared" si="51"/>
        <v>-33.460611127007432</v>
      </c>
      <c r="AR37">
        <f t="shared" si="52"/>
        <v>-35.099574860638761</v>
      </c>
      <c r="AS37">
        <f t="shared" si="53"/>
        <v>1.3183339780309631</v>
      </c>
      <c r="AT37">
        <f t="shared" si="54"/>
        <v>1.4574350639363911</v>
      </c>
      <c r="AU37">
        <f t="shared" si="55"/>
        <v>-32.32380581867141</v>
      </c>
      <c r="AW37">
        <v>34</v>
      </c>
      <c r="AX37">
        <f>IF(Z37&gt;0, (R37*SUMPRODUCT(K37:$K$98, X37:$X$98)-K37*$AZ$3)/Z37, 0)</f>
        <v>594.95419377390931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40"/>
        <v>50000</v>
      </c>
      <c r="S38">
        <f t="shared" si="41"/>
        <v>572.77540483224436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359.41922100202362</v>
      </c>
      <c r="AC38">
        <f t="shared" si="27"/>
        <v>334.7787691558575</v>
      </c>
      <c r="AE38">
        <f t="shared" si="42"/>
        <v>0</v>
      </c>
      <c r="AF38">
        <f t="shared" si="43"/>
        <v>0</v>
      </c>
      <c r="AG38">
        <f t="shared" si="44"/>
        <v>-29.224261929849117</v>
      </c>
      <c r="AH38">
        <f t="shared" si="45"/>
        <v>-679.30312739810586</v>
      </c>
      <c r="AI38">
        <f t="shared" si="46"/>
        <v>-708.52738932795501</v>
      </c>
      <c r="AJ38">
        <f t="shared" si="47"/>
        <v>24.640451846166116</v>
      </c>
      <c r="AK38">
        <f t="shared" si="59"/>
        <v>25.159345470141655</v>
      </c>
      <c r="AL38">
        <f t="shared" si="39"/>
        <v>-658.72759201164729</v>
      </c>
      <c r="AN38">
        <f t="shared" si="48"/>
        <v>0</v>
      </c>
      <c r="AO38">
        <f t="shared" si="49"/>
        <v>0</v>
      </c>
      <c r="AP38">
        <f t="shared" si="50"/>
        <v>-1.4158169262456048</v>
      </c>
      <c r="AQ38">
        <f t="shared" si="51"/>
        <v>-32.909945446371729</v>
      </c>
      <c r="AR38">
        <f t="shared" si="52"/>
        <v>-34.325762372617341</v>
      </c>
      <c r="AS38">
        <f t="shared" si="53"/>
        <v>1.1937467874427126</v>
      </c>
      <c r="AT38">
        <f t="shared" si="54"/>
        <v>1.2188854334591281</v>
      </c>
      <c r="AU38">
        <f t="shared" si="55"/>
        <v>-31.913130151715499</v>
      </c>
      <c r="AW38">
        <v>35</v>
      </c>
      <c r="AX38">
        <f>IF(Z38&gt;0, (R38*SUMPRODUCT(K38:$K$98, X38:$X$98)-K38*$AZ$3)/Z38, 0)</f>
        <v>572.77540483224436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40"/>
        <v>50000</v>
      </c>
      <c r="S39">
        <f t="shared" si="41"/>
        <v>549.36242750314557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334.7787691558575</v>
      </c>
      <c r="AC39">
        <f t="shared" si="27"/>
        <v>309.74396592452263</v>
      </c>
      <c r="AE39">
        <f t="shared" si="42"/>
        <v>0</v>
      </c>
      <c r="AF39">
        <f t="shared" si="43"/>
        <v>0</v>
      </c>
      <c r="AG39">
        <f t="shared" si="44"/>
        <v>-28.191222262169457</v>
      </c>
      <c r="AH39">
        <f t="shared" si="45"/>
        <v>-740.79704838116629</v>
      </c>
      <c r="AI39">
        <f t="shared" si="46"/>
        <v>-768.9882706433358</v>
      </c>
      <c r="AJ39">
        <f t="shared" si="47"/>
        <v>25.034803231334877</v>
      </c>
      <c r="AK39">
        <f t="shared" si="59"/>
        <v>23.434513840910029</v>
      </c>
      <c r="AL39">
        <f t="shared" si="39"/>
        <v>-720.51895357109083</v>
      </c>
      <c r="AN39">
        <f t="shared" si="48"/>
        <v>0</v>
      </c>
      <c r="AO39">
        <f t="shared" si="49"/>
        <v>0</v>
      </c>
      <c r="AP39">
        <f t="shared" si="50"/>
        <v>-1.219437177200738</v>
      </c>
      <c r="AQ39">
        <f t="shared" si="51"/>
        <v>-32.043855819930322</v>
      </c>
      <c r="AR39">
        <f t="shared" si="52"/>
        <v>-33.26329299713106</v>
      </c>
      <c r="AS39">
        <f t="shared" si="53"/>
        <v>1.0829033768132055</v>
      </c>
      <c r="AT39">
        <f t="shared" si="54"/>
        <v>1.0136813913733378</v>
      </c>
      <c r="AU39">
        <f t="shared" si="55"/>
        <v>-31.166708228944515</v>
      </c>
      <c r="AW39">
        <v>36</v>
      </c>
      <c r="AX39">
        <f>IF(Z39&gt;0, (R39*SUMPRODUCT(K39:$K$98, X39:$X$98)-K39*$AZ$3)/Z39, 0)</f>
        <v>549.36242750314557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40"/>
        <v>50000</v>
      </c>
      <c r="S40">
        <f t="shared" si="41"/>
        <v>525.05616275220075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309.74396592452263</v>
      </c>
      <c r="AC40">
        <f t="shared" si="27"/>
        <v>284.73148708230389</v>
      </c>
      <c r="AE40">
        <f t="shared" si="42"/>
        <v>0</v>
      </c>
      <c r="AF40">
        <f t="shared" si="43"/>
        <v>0</v>
      </c>
      <c r="AG40">
        <f t="shared" si="44"/>
        <v>-27.114383877509347</v>
      </c>
      <c r="AH40">
        <f t="shared" si="45"/>
        <v>-794.92616203841806</v>
      </c>
      <c r="AI40">
        <f t="shared" si="46"/>
        <v>-822.0405459159274</v>
      </c>
      <c r="AJ40">
        <f t="shared" si="47"/>
        <v>25.012478842218741</v>
      </c>
      <c r="AK40">
        <f t="shared" si="59"/>
        <v>21.682077614716587</v>
      </c>
      <c r="AL40">
        <f t="shared" si="39"/>
        <v>-775.34598945899199</v>
      </c>
      <c r="AN40">
        <f t="shared" si="48"/>
        <v>0</v>
      </c>
      <c r="AO40">
        <f t="shared" si="49"/>
        <v>0</v>
      </c>
      <c r="AP40">
        <f t="shared" si="50"/>
        <v>-1.047194236739206</v>
      </c>
      <c r="AQ40">
        <f t="shared" si="51"/>
        <v>-30.701125250732172</v>
      </c>
      <c r="AR40">
        <f t="shared" si="52"/>
        <v>-31.748319487471377</v>
      </c>
      <c r="AS40">
        <f t="shared" si="53"/>
        <v>0.96601581686165905</v>
      </c>
      <c r="AT40">
        <f t="shared" si="54"/>
        <v>0.83739120981822612</v>
      </c>
      <c r="AU40">
        <f t="shared" si="55"/>
        <v>-29.944912460791489</v>
      </c>
      <c r="AW40">
        <v>37</v>
      </c>
      <c r="AX40">
        <f>IF(Z40&gt;0, (R40*SUMPRODUCT(K40:$K$98, X40:$X$98)-K40*$AZ$3)/Z40, 0)</f>
        <v>525.05616275220075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40"/>
        <v>50000</v>
      </c>
      <c r="S41">
        <f t="shared" si="41"/>
        <v>500.71414548734646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284.73148708230389</v>
      </c>
      <c r="AC41">
        <f t="shared" si="27"/>
        <v>260.30837699024272</v>
      </c>
      <c r="AE41">
        <f t="shared" si="42"/>
        <v>0</v>
      </c>
      <c r="AF41">
        <f t="shared" si="43"/>
        <v>0</v>
      </c>
      <c r="AG41">
        <f t="shared" si="44"/>
        <v>-25.993711116038458</v>
      </c>
      <c r="AH41">
        <f t="shared" si="45"/>
        <v>-849.5289226957924</v>
      </c>
      <c r="AI41">
        <f t="shared" si="46"/>
        <v>-875.52263381183081</v>
      </c>
      <c r="AJ41">
        <f t="shared" si="47"/>
        <v>24.423110092061165</v>
      </c>
      <c r="AK41">
        <f t="shared" si="59"/>
        <v>19.931204095761274</v>
      </c>
      <c r="AL41">
        <f t="shared" si="39"/>
        <v>-831.1683196240084</v>
      </c>
      <c r="AN41">
        <f t="shared" si="48"/>
        <v>0</v>
      </c>
      <c r="AO41">
        <f t="shared" si="49"/>
        <v>0</v>
      </c>
      <c r="AP41">
        <f t="shared" si="50"/>
        <v>-0.89635030047774311</v>
      </c>
      <c r="AQ41">
        <f t="shared" si="51"/>
        <v>-29.294605211376169</v>
      </c>
      <c r="AR41">
        <f t="shared" si="52"/>
        <v>-30.190955511853911</v>
      </c>
      <c r="AS41">
        <f t="shared" si="53"/>
        <v>0.84219071189540862</v>
      </c>
      <c r="AT41">
        <f t="shared" si="54"/>
        <v>0.68729473449813383</v>
      </c>
      <c r="AU41">
        <f t="shared" si="55"/>
        <v>-28.661470065460371</v>
      </c>
      <c r="AW41">
        <v>38</v>
      </c>
      <c r="AX41">
        <f>IF(Z41&gt;0, (R41*SUMPRODUCT(K41:$K$98, X41:$X$98)-K41*$AZ$3)/Z41, 0)</f>
        <v>500.71414548734646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40"/>
        <v>50000</v>
      </c>
      <c r="S42">
        <f t="shared" si="41"/>
        <v>476.42628326103107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260.30837699024272</v>
      </c>
      <c r="AC42">
        <f t="shared" si="27"/>
        <v>236.61914245625132</v>
      </c>
      <c r="AE42">
        <f t="shared" si="42"/>
        <v>0</v>
      </c>
      <c r="AF42">
        <f t="shared" si="43"/>
        <v>0</v>
      </c>
      <c r="AG42">
        <f t="shared" si="44"/>
        <v>-24.832712926399271</v>
      </c>
      <c r="AH42">
        <f t="shared" si="45"/>
        <v>-901.06107847880446</v>
      </c>
      <c r="AI42">
        <f t="shared" si="46"/>
        <v>-925.89379140520373</v>
      </c>
      <c r="AJ42">
        <f t="shared" si="47"/>
        <v>23.689234533991396</v>
      </c>
      <c r="AK42">
        <f t="shared" si="59"/>
        <v>18.221586389316993</v>
      </c>
      <c r="AL42">
        <f t="shared" si="39"/>
        <v>-883.98297048189545</v>
      </c>
      <c r="AN42">
        <f t="shared" si="48"/>
        <v>0</v>
      </c>
      <c r="AO42">
        <f t="shared" si="49"/>
        <v>0</v>
      </c>
      <c r="AP42">
        <f t="shared" si="50"/>
        <v>-0.76456713461967041</v>
      </c>
      <c r="AQ42">
        <f t="shared" si="51"/>
        <v>-27.742505981191751</v>
      </c>
      <c r="AR42">
        <f t="shared" si="52"/>
        <v>-28.507073115811423</v>
      </c>
      <c r="AS42">
        <f t="shared" si="53"/>
        <v>0.72936091286798344</v>
      </c>
      <c r="AT42">
        <f t="shared" si="54"/>
        <v>0.5610190934512993</v>
      </c>
      <c r="AU42">
        <f t="shared" si="55"/>
        <v>-27.216693109492144</v>
      </c>
      <c r="AW42">
        <v>39</v>
      </c>
      <c r="AX42">
        <f>IF(Z42&gt;0, (R42*SUMPRODUCT(K42:$K$98, X42:$X$98)-K42*$AZ$3)/Z42, 0)</f>
        <v>476.42628326103107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40"/>
        <v>50000</v>
      </c>
      <c r="S43">
        <f t="shared" si="41"/>
        <v>452.53605741896462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236.61914245625132</v>
      </c>
      <c r="AC43">
        <f t="shared" si="27"/>
        <v>213.88143172272461</v>
      </c>
      <c r="AE43">
        <f t="shared" si="42"/>
        <v>0</v>
      </c>
      <c r="AF43">
        <f t="shared" si="43"/>
        <v>0</v>
      </c>
      <c r="AG43">
        <f t="shared" si="44"/>
        <v>-23.631424304904613</v>
      </c>
      <c r="AH43">
        <f t="shared" si="45"/>
        <v>-952.96149223066482</v>
      </c>
      <c r="AI43">
        <f t="shared" si="46"/>
        <v>-976.59291653556943</v>
      </c>
      <c r="AJ43">
        <f t="shared" si="47"/>
        <v>22.737710733526711</v>
      </c>
      <c r="AK43">
        <f t="shared" si="59"/>
        <v>16.563339971937594</v>
      </c>
      <c r="AL43">
        <f t="shared" si="39"/>
        <v>-937.29186583010517</v>
      </c>
      <c r="AN43">
        <f t="shared" si="48"/>
        <v>0</v>
      </c>
      <c r="AO43">
        <f t="shared" si="49"/>
        <v>0</v>
      </c>
      <c r="AP43">
        <f t="shared" si="50"/>
        <v>-0.6496259023521086</v>
      </c>
      <c r="AQ43">
        <f t="shared" si="51"/>
        <v>-26.196832713492949</v>
      </c>
      <c r="AR43">
        <f t="shared" si="52"/>
        <v>-26.846458615845059</v>
      </c>
      <c r="AS43">
        <f t="shared" si="53"/>
        <v>0.62505779008939588</v>
      </c>
      <c r="AT43">
        <f t="shared" si="54"/>
        <v>0.45532484781298249</v>
      </c>
      <c r="AU43">
        <f t="shared" si="55"/>
        <v>-25.76607597794268</v>
      </c>
      <c r="AW43">
        <v>40</v>
      </c>
      <c r="AX43">
        <f>IF(Z43&gt;0, (R43*SUMPRODUCT(K43:$K$98, X43:$X$98)-K43*$AZ$3)/Z43, 0)</f>
        <v>452.53605741896462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40"/>
        <v>50000</v>
      </c>
      <c r="S44">
        <f t="shared" si="41"/>
        <v>429.1606063188932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213.88143172272461</v>
      </c>
      <c r="AC44">
        <f t="shared" si="27"/>
        <v>192.15316619464687</v>
      </c>
      <c r="AE44">
        <f t="shared" si="42"/>
        <v>0</v>
      </c>
      <c r="AF44">
        <f t="shared" si="43"/>
        <v>0</v>
      </c>
      <c r="AG44">
        <f t="shared" si="44"/>
        <v>-22.387092776621841</v>
      </c>
      <c r="AH44">
        <f t="shared" si="45"/>
        <v>-1008.0172852337259</v>
      </c>
      <c r="AI44">
        <f t="shared" si="46"/>
        <v>-1030.4043780103477</v>
      </c>
      <c r="AJ44">
        <f t="shared" si="47"/>
        <v>21.728265528077742</v>
      </c>
      <c r="AK44">
        <f t="shared" si="59"/>
        <v>14.971700220590725</v>
      </c>
      <c r="AL44">
        <f t="shared" si="39"/>
        <v>-993.70441226167929</v>
      </c>
      <c r="AN44">
        <f t="shared" si="48"/>
        <v>0</v>
      </c>
      <c r="AO44">
        <f t="shared" si="49"/>
        <v>0</v>
      </c>
      <c r="AP44">
        <f t="shared" si="50"/>
        <v>-0.54948154590416276</v>
      </c>
      <c r="AQ44">
        <f t="shared" si="51"/>
        <v>-24.741349924933189</v>
      </c>
      <c r="AR44">
        <f t="shared" si="52"/>
        <v>-25.29083147083735</v>
      </c>
      <c r="AS44">
        <f t="shared" si="53"/>
        <v>0.53331091496847305</v>
      </c>
      <c r="AT44">
        <f t="shared" si="54"/>
        <v>0.36747393080957569</v>
      </c>
      <c r="AU44">
        <f t="shared" si="55"/>
        <v>-24.390046625059302</v>
      </c>
      <c r="AW44">
        <v>41</v>
      </c>
      <c r="AX44">
        <f>IF(Z44&gt;0, (R44*SUMPRODUCT(K44:$K$98, X44:$X$98)-K44*$AZ$3)/Z44, 0)</f>
        <v>429.1606063188932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40"/>
        <v>50000</v>
      </c>
      <c r="S45">
        <f t="shared" si="41"/>
        <v>406.05265939919758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192.15316619464687</v>
      </c>
      <c r="AC45">
        <f t="shared" si="27"/>
        <v>171.40160839954865</v>
      </c>
      <c r="AE45">
        <f t="shared" si="42"/>
        <v>0</v>
      </c>
      <c r="AF45">
        <f t="shared" si="43"/>
        <v>0</v>
      </c>
      <c r="AG45">
        <f t="shared" si="44"/>
        <v>-21.105834973862429</v>
      </c>
      <c r="AH45">
        <f t="shared" si="45"/>
        <v>-1057.3868749931967</v>
      </c>
      <c r="AI45">
        <f t="shared" si="46"/>
        <v>-1078.492709967059</v>
      </c>
      <c r="AJ45">
        <f t="shared" si="47"/>
        <v>20.751557795098222</v>
      </c>
      <c r="AK45">
        <f t="shared" si="59"/>
        <v>13.450721633625282</v>
      </c>
      <c r="AL45">
        <f t="shared" si="39"/>
        <v>-1044.2904305383354</v>
      </c>
      <c r="AN45">
        <f t="shared" si="48"/>
        <v>0</v>
      </c>
      <c r="AO45">
        <f t="shared" si="49"/>
        <v>0</v>
      </c>
      <c r="AP45">
        <f t="shared" si="50"/>
        <v>-0.46253002251092484</v>
      </c>
      <c r="AQ45">
        <f t="shared" si="51"/>
        <v>-23.172415386504746</v>
      </c>
      <c r="AR45">
        <f t="shared" si="52"/>
        <v>-23.634945409015668</v>
      </c>
      <c r="AS45">
        <f t="shared" si="53"/>
        <v>0.45476611117210097</v>
      </c>
      <c r="AT45">
        <f t="shared" si="54"/>
        <v>0.29476979175159151</v>
      </c>
      <c r="AU45">
        <f t="shared" si="55"/>
        <v>-22.885409506091975</v>
      </c>
      <c r="AW45">
        <v>42</v>
      </c>
      <c r="AX45">
        <f>IF(Z45&gt;0, (R45*SUMPRODUCT(K45:$K$98, X45:$X$98)-K45*$AZ$3)/Z45, 0)</f>
        <v>406.05265939919758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40"/>
        <v>50000</v>
      </c>
      <c r="S46">
        <f t="shared" si="41"/>
        <v>383.40264742406276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171.40160839954865</v>
      </c>
      <c r="AC46">
        <f t="shared" si="27"/>
        <v>151.79150741468231</v>
      </c>
      <c r="AE46">
        <f t="shared" si="42"/>
        <v>0</v>
      </c>
      <c r="AF46">
        <f t="shared" si="43"/>
        <v>0</v>
      </c>
      <c r="AG46">
        <f t="shared" si="44"/>
        <v>-19.795312895530586</v>
      </c>
      <c r="AH46">
        <f t="shared" si="45"/>
        <v>-1099.4637285932185</v>
      </c>
      <c r="AI46">
        <f t="shared" si="46"/>
        <v>-1119.2590414887491</v>
      </c>
      <c r="AJ46">
        <f t="shared" si="47"/>
        <v>19.610100984866335</v>
      </c>
      <c r="AK46">
        <f t="shared" si="59"/>
        <v>11.998112587968407</v>
      </c>
      <c r="AL46">
        <f t="shared" si="39"/>
        <v>-1087.6508279159145</v>
      </c>
      <c r="AN46">
        <f t="shared" si="48"/>
        <v>0</v>
      </c>
      <c r="AO46">
        <f t="shared" si="49"/>
        <v>0</v>
      </c>
      <c r="AP46">
        <f t="shared" si="50"/>
        <v>-0.38733053689888985</v>
      </c>
      <c r="AQ46">
        <f t="shared" si="51"/>
        <v>-21.512965142016874</v>
      </c>
      <c r="AR46">
        <f t="shared" si="52"/>
        <v>-21.900295678915764</v>
      </c>
      <c r="AS46">
        <f t="shared" si="53"/>
        <v>0.38370653614799238</v>
      </c>
      <c r="AT46">
        <f t="shared" si="54"/>
        <v>0.23476443211566467</v>
      </c>
      <c r="AU46">
        <f t="shared" si="55"/>
        <v>-21.28182471065211</v>
      </c>
      <c r="AW46">
        <v>43</v>
      </c>
      <c r="AX46">
        <f>IF(Z46&gt;0, (R46*SUMPRODUCT(K46:$K$98, X46:$X$98)-K46*$AZ$3)/Z46, 0)</f>
        <v>383.40264742406276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40"/>
        <v>50000</v>
      </c>
      <c r="S47">
        <f t="shared" si="41"/>
        <v>361.5257986526679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151.79150741468231</v>
      </c>
      <c r="AC47">
        <f t="shared" si="27"/>
        <v>133.45918013127113</v>
      </c>
      <c r="AE47">
        <f t="shared" si="42"/>
        <v>0</v>
      </c>
      <c r="AF47">
        <f t="shared" si="43"/>
        <v>0</v>
      </c>
      <c r="AG47">
        <f t="shared" si="44"/>
        <v>-18.457767139806617</v>
      </c>
      <c r="AH47">
        <f t="shared" si="45"/>
        <v>-1139.592626768663</v>
      </c>
      <c r="AI47">
        <f t="shared" si="46"/>
        <v>-1158.0503939084697</v>
      </c>
      <c r="AJ47">
        <f t="shared" si="47"/>
        <v>18.332327283411189</v>
      </c>
      <c r="AK47">
        <f t="shared" si="59"/>
        <v>10.625405519027764</v>
      </c>
      <c r="AL47">
        <f t="shared" si="39"/>
        <v>-1129.0926611060308</v>
      </c>
      <c r="AN47">
        <f t="shared" si="48"/>
        <v>0</v>
      </c>
      <c r="AO47">
        <f t="shared" si="49"/>
        <v>0</v>
      </c>
      <c r="AP47">
        <f t="shared" si="50"/>
        <v>-0.3224634580862859</v>
      </c>
      <c r="AQ47">
        <f t="shared" si="51"/>
        <v>-19.909070065411349</v>
      </c>
      <c r="AR47">
        <f t="shared" si="52"/>
        <v>-20.231533523497639</v>
      </c>
      <c r="AS47">
        <f t="shared" si="53"/>
        <v>0.32027198120998046</v>
      </c>
      <c r="AT47">
        <f t="shared" si="54"/>
        <v>0.1856294415940225</v>
      </c>
      <c r="AU47">
        <f t="shared" si="55"/>
        <v>-19.725632100693637</v>
      </c>
      <c r="AW47">
        <v>44</v>
      </c>
      <c r="AX47">
        <f>IF(Z47&gt;0, (R47*SUMPRODUCT(K47:$K$98, X47:$X$98)-K47*$AZ$3)/Z47, 0)</f>
        <v>361.5257986526679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40"/>
        <v>50000</v>
      </c>
      <c r="S48">
        <f t="shared" si="41"/>
        <v>340.38848314742012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133.45918013127113</v>
      </c>
      <c r="AC48">
        <f t="shared" si="27"/>
        <v>116.38996529675775</v>
      </c>
      <c r="AE48">
        <f t="shared" si="42"/>
        <v>0</v>
      </c>
      <c r="AF48">
        <f t="shared" si="43"/>
        <v>0</v>
      </c>
      <c r="AG48">
        <f t="shared" si="44"/>
        <v>-17.096636792842077</v>
      </c>
      <c r="AH48">
        <f t="shared" si="45"/>
        <v>-1176.5526755664732</v>
      </c>
      <c r="AI48">
        <f t="shared" si="46"/>
        <v>-1193.6493123593152</v>
      </c>
      <c r="AJ48">
        <f t="shared" si="47"/>
        <v>17.069214834513375</v>
      </c>
      <c r="AK48">
        <f t="shared" si="59"/>
        <v>9.3421426091889792</v>
      </c>
      <c r="AL48">
        <f t="shared" si="39"/>
        <v>-1167.2379549156128</v>
      </c>
      <c r="AN48">
        <f t="shared" si="48"/>
        <v>0</v>
      </c>
      <c r="AO48">
        <f t="shared" si="49"/>
        <v>0</v>
      </c>
      <c r="AP48">
        <f t="shared" si="50"/>
        <v>-0.26668218646436975</v>
      </c>
      <c r="AQ48">
        <f t="shared" si="51"/>
        <v>-18.352477379757929</v>
      </c>
      <c r="AR48">
        <f t="shared" si="52"/>
        <v>-18.619159566222297</v>
      </c>
      <c r="AS48">
        <f t="shared" si="53"/>
        <v>0.26625444457028596</v>
      </c>
      <c r="AT48">
        <f t="shared" si="54"/>
        <v>0.145723574026182</v>
      </c>
      <c r="AU48">
        <f t="shared" si="55"/>
        <v>-18.207181547625829</v>
      </c>
      <c r="AW48">
        <v>45</v>
      </c>
      <c r="AX48">
        <f>IF(Z48&gt;0, (R48*SUMPRODUCT(K48:$K$98, X48:$X$98)-K48*$AZ$3)/Z48, 0)</f>
        <v>340.38848314742012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40"/>
        <v>50000</v>
      </c>
      <c r="S49">
        <f t="shared" si="41"/>
        <v>319.98925122125502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116.38996529675775</v>
      </c>
      <c r="AC49">
        <f t="shared" si="27"/>
        <v>100.57307294458727</v>
      </c>
      <c r="AE49">
        <f t="shared" si="42"/>
        <v>0</v>
      </c>
      <c r="AF49">
        <f t="shared" si="43"/>
        <v>0</v>
      </c>
      <c r="AG49">
        <f t="shared" si="44"/>
        <v>-15.715070515766561</v>
      </c>
      <c r="AH49">
        <f t="shared" si="45"/>
        <v>-1210.5999091470951</v>
      </c>
      <c r="AI49">
        <f t="shared" si="46"/>
        <v>-1226.3149796628616</v>
      </c>
      <c r="AJ49">
        <f t="shared" si="47"/>
        <v>15.816892352170484</v>
      </c>
      <c r="AK49">
        <f t="shared" si="59"/>
        <v>8.1472975707730431</v>
      </c>
      <c r="AL49">
        <f t="shared" si="39"/>
        <v>-1202.3507897399181</v>
      </c>
      <c r="AN49">
        <f t="shared" si="48"/>
        <v>0</v>
      </c>
      <c r="AO49">
        <f t="shared" si="49"/>
        <v>0</v>
      </c>
      <c r="AP49">
        <f t="shared" si="50"/>
        <v>-0.21886767933446355</v>
      </c>
      <c r="AQ49">
        <f t="shared" si="51"/>
        <v>-16.860324772434701</v>
      </c>
      <c r="AR49">
        <f t="shared" si="52"/>
        <v>-17.079192451769163</v>
      </c>
      <c r="AS49">
        <f t="shared" si="53"/>
        <v>0.22028577726898707</v>
      </c>
      <c r="AT49">
        <f t="shared" si="54"/>
        <v>0.11346943116630533</v>
      </c>
      <c r="AU49">
        <f t="shared" si="55"/>
        <v>-16.745437243333871</v>
      </c>
      <c r="AW49">
        <v>46</v>
      </c>
      <c r="AX49">
        <f>IF(Z49&gt;0, (R49*SUMPRODUCT(K49:$K$98, X49:$X$98)-K49*$AZ$3)/Z49, 0)</f>
        <v>319.98925122125502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40"/>
        <v>50000</v>
      </c>
      <c r="S50">
        <f t="shared" si="41"/>
        <v>300.26068791367726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100.57307294458727</v>
      </c>
      <c r="AC50">
        <f t="shared" si="27"/>
        <v>85.976663375355628</v>
      </c>
      <c r="AE50">
        <f t="shared" si="42"/>
        <v>0</v>
      </c>
      <c r="AF50">
        <f t="shared" si="43"/>
        <v>0</v>
      </c>
      <c r="AG50">
        <f t="shared" si="44"/>
        <v>-14.317002997087865</v>
      </c>
      <c r="AH50">
        <f t="shared" si="45"/>
        <v>-1240.9168135210275</v>
      </c>
      <c r="AI50">
        <f t="shared" si="46"/>
        <v>-1255.2338165181154</v>
      </c>
      <c r="AJ50">
        <f t="shared" si="47"/>
        <v>14.596409569231639</v>
      </c>
      <c r="AK50">
        <f t="shared" si="59"/>
        <v>7.0401151061211094</v>
      </c>
      <c r="AL50">
        <f t="shared" si="39"/>
        <v>-1233.5972918427626</v>
      </c>
      <c r="AN50">
        <f t="shared" si="48"/>
        <v>0</v>
      </c>
      <c r="AO50">
        <f t="shared" si="49"/>
        <v>0</v>
      </c>
      <c r="AP50">
        <f t="shared" si="50"/>
        <v>-0.17803254172559707</v>
      </c>
      <c r="AQ50">
        <f t="shared" si="51"/>
        <v>-15.430853400401888</v>
      </c>
      <c r="AR50">
        <f t="shared" si="52"/>
        <v>-15.608885942127486</v>
      </c>
      <c r="AS50">
        <f t="shared" si="53"/>
        <v>0.18150697434419125</v>
      </c>
      <c r="AT50">
        <f t="shared" si="54"/>
        <v>8.7544131033460912E-2</v>
      </c>
      <c r="AU50">
        <f t="shared" si="55"/>
        <v>-15.339834836749832</v>
      </c>
      <c r="AW50">
        <v>47</v>
      </c>
      <c r="AX50">
        <f>IF(Z50&gt;0, (R50*SUMPRODUCT(K50:$K$98, X50:$X$98)-K50*$AZ$3)/Z50, 0)</f>
        <v>300.26068791367726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40"/>
        <v>50000</v>
      </c>
      <c r="S51">
        <f t="shared" si="41"/>
        <v>281.07794912208254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85.976663375355628</v>
      </c>
      <c r="AC51">
        <f t="shared" si="27"/>
        <v>72.567162834956463</v>
      </c>
      <c r="AE51">
        <f t="shared" si="42"/>
        <v>0</v>
      </c>
      <c r="AF51">
        <f t="shared" si="43"/>
        <v>0</v>
      </c>
      <c r="AG51">
        <f t="shared" si="44"/>
        <v>-12.908725686524392</v>
      </c>
      <c r="AH51">
        <f t="shared" si="45"/>
        <v>-1265.1072805925942</v>
      </c>
      <c r="AI51">
        <f t="shared" si="46"/>
        <v>-1278.0160062791185</v>
      </c>
      <c r="AJ51">
        <f t="shared" si="47"/>
        <v>13.409500540399165</v>
      </c>
      <c r="AK51">
        <f t="shared" si="59"/>
        <v>6.0183664362748948</v>
      </c>
      <c r="AL51">
        <f t="shared" si="39"/>
        <v>-1258.5881393024445</v>
      </c>
      <c r="AN51">
        <f t="shared" si="48"/>
        <v>0</v>
      </c>
      <c r="AO51">
        <f t="shared" si="49"/>
        <v>0</v>
      </c>
      <c r="AP51">
        <f t="shared" si="50"/>
        <v>-0.14332192269655938</v>
      </c>
      <c r="AQ51">
        <f t="shared" si="51"/>
        <v>-14.046127578745155</v>
      </c>
      <c r="AR51">
        <f t="shared" si="52"/>
        <v>-14.189449501441715</v>
      </c>
      <c r="AS51">
        <f t="shared" si="53"/>
        <v>0.14888188396913837</v>
      </c>
      <c r="AT51">
        <f t="shared" si="54"/>
        <v>6.6820216811935285E-2</v>
      </c>
      <c r="AU51">
        <f t="shared" si="55"/>
        <v>-13.97374740066064</v>
      </c>
      <c r="AW51">
        <v>48</v>
      </c>
      <c r="AX51">
        <f>IF(Z51&gt;0, (R51*SUMPRODUCT(K51:$K$98, X51:$X$98)-K51*$AZ$3)/Z51, 0)</f>
        <v>281.07794912208254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40"/>
        <v>50000</v>
      </c>
      <c r="S52">
        <f t="shared" si="41"/>
        <v>262.41363303357855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72.567162834956463</v>
      </c>
      <c r="AC52">
        <f t="shared" si="27"/>
        <v>60.32581459549948</v>
      </c>
      <c r="AE52">
        <f t="shared" si="42"/>
        <v>0</v>
      </c>
      <c r="AF52">
        <f t="shared" si="43"/>
        <v>0</v>
      </c>
      <c r="AG52">
        <f t="shared" si="44"/>
        <v>-11.494413209046225</v>
      </c>
      <c r="AH52">
        <f t="shared" si="45"/>
        <v>-1285.2252206129215</v>
      </c>
      <c r="AI52">
        <f t="shared" si="46"/>
        <v>-1296.7196338219676</v>
      </c>
      <c r="AJ52">
        <f t="shared" si="47"/>
        <v>12.241348239456983</v>
      </c>
      <c r="AK52">
        <f t="shared" si="59"/>
        <v>5.0797013984469528</v>
      </c>
      <c r="AL52">
        <f t="shared" si="39"/>
        <v>-1279.3985841840636</v>
      </c>
      <c r="AN52">
        <f t="shared" si="48"/>
        <v>0</v>
      </c>
      <c r="AO52">
        <f t="shared" si="49"/>
        <v>0</v>
      </c>
      <c r="AP52">
        <f t="shared" si="50"/>
        <v>-0.11394572509343294</v>
      </c>
      <c r="AQ52">
        <f t="shared" si="51"/>
        <v>-12.740617290132928</v>
      </c>
      <c r="AR52">
        <f t="shared" si="52"/>
        <v>-12.854563015226359</v>
      </c>
      <c r="AS52">
        <f t="shared" si="53"/>
        <v>0.12135019647356887</v>
      </c>
      <c r="AT52">
        <f t="shared" si="54"/>
        <v>5.0355790119728211E-2</v>
      </c>
      <c r="AU52">
        <f t="shared" si="55"/>
        <v>-12.682857028633062</v>
      </c>
      <c r="AW52">
        <v>49</v>
      </c>
      <c r="AX52">
        <f>IF(Z52&gt;0, (R52*SUMPRODUCT(K52:$K$98, X52:$X$98)-K52*$AZ$3)/Z52, 0)</f>
        <v>262.41363303357855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40"/>
        <v>50000</v>
      </c>
      <c r="S53">
        <f t="shared" si="41"/>
        <v>243.87119064448694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60.32581459549948</v>
      </c>
      <c r="AC53">
        <f t="shared" si="27"/>
        <v>49.196607429730996</v>
      </c>
      <c r="AE53">
        <f t="shared" si="42"/>
        <v>0</v>
      </c>
      <c r="AF53">
        <f t="shared" si="43"/>
        <v>0</v>
      </c>
      <c r="AG53">
        <f t="shared" si="44"/>
        <v>-10.086596801310847</v>
      </c>
      <c r="AH53">
        <f t="shared" si="45"/>
        <v>-1292.8722756449149</v>
      </c>
      <c r="AI53">
        <f t="shared" si="46"/>
        <v>-1302.9588724462258</v>
      </c>
      <c r="AJ53">
        <f t="shared" si="47"/>
        <v>11.129207165768484</v>
      </c>
      <c r="AK53">
        <f t="shared" si="59"/>
        <v>4.2228070216849636</v>
      </c>
      <c r="AL53">
        <f t="shared" si="39"/>
        <v>-1287.6068582587723</v>
      </c>
      <c r="AN53">
        <f t="shared" si="48"/>
        <v>0</v>
      </c>
      <c r="AO53">
        <f t="shared" si="49"/>
        <v>0</v>
      </c>
      <c r="AP53">
        <f t="shared" si="50"/>
        <v>-8.9276646631029577E-2</v>
      </c>
      <c r="AQ53">
        <f t="shared" si="51"/>
        <v>-11.443235371201297</v>
      </c>
      <c r="AR53">
        <f t="shared" si="52"/>
        <v>-11.532512017832326</v>
      </c>
      <c r="AS53">
        <f t="shared" si="53"/>
        <v>9.8504809401393986E-2</v>
      </c>
      <c r="AT53">
        <f t="shared" si="54"/>
        <v>3.7376139613016411E-2</v>
      </c>
      <c r="AU53">
        <f t="shared" si="55"/>
        <v>-11.396631068817916</v>
      </c>
      <c r="AW53">
        <v>50</v>
      </c>
      <c r="AX53">
        <f>IF(Z53&gt;0, (R53*SUMPRODUCT(K53:$K$98, X53:$X$98)-K53*$AZ$3)/Z53, 0)</f>
        <v>243.87119064448694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40"/>
        <v>50000</v>
      </c>
      <c r="S54">
        <f t="shared" si="41"/>
        <v>225.20057082621238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49.196607429730996</v>
      </c>
      <c r="AC54">
        <f t="shared" si="27"/>
        <v>39.192131098140813</v>
      </c>
      <c r="AE54">
        <f t="shared" si="42"/>
        <v>0</v>
      </c>
      <c r="AF54">
        <f t="shared" si="43"/>
        <v>0</v>
      </c>
      <c r="AG54">
        <f t="shared" si="44"/>
        <v>-8.7016056296734341</v>
      </c>
      <c r="AH54">
        <f t="shared" si="45"/>
        <v>-1284.125203624305</v>
      </c>
      <c r="AI54">
        <f t="shared" si="46"/>
        <v>-1292.8268092539784</v>
      </c>
      <c r="AJ54">
        <f t="shared" si="47"/>
        <v>10.004476331590183</v>
      </c>
      <c r="AK54">
        <f t="shared" si="59"/>
        <v>3.4437625200811701</v>
      </c>
      <c r="AL54">
        <f t="shared" si="39"/>
        <v>-1279.3785704023069</v>
      </c>
      <c r="AN54">
        <f t="shared" si="48"/>
        <v>0</v>
      </c>
      <c r="AO54">
        <f t="shared" si="49"/>
        <v>0</v>
      </c>
      <c r="AP54">
        <f t="shared" si="50"/>
        <v>-6.8766129716634553E-2</v>
      </c>
      <c r="AQ54">
        <f t="shared" si="51"/>
        <v>-10.148049001864811</v>
      </c>
      <c r="AR54">
        <f t="shared" si="52"/>
        <v>-10.216815131581445</v>
      </c>
      <c r="AS54">
        <f t="shared" si="53"/>
        <v>7.9062318662096134E-2</v>
      </c>
      <c r="AT54">
        <f t="shared" si="54"/>
        <v>2.7215002638320388E-2</v>
      </c>
      <c r="AU54">
        <f t="shared" si="55"/>
        <v>-10.110537810281029</v>
      </c>
      <c r="AW54">
        <v>51</v>
      </c>
      <c r="AX54">
        <f>IF(Z54&gt;0, (R54*SUMPRODUCT(K54:$K$98, X54:$X$98)-K54*$AZ$3)/Z54, 0)</f>
        <v>225.20057082621238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40"/>
        <v>50000</v>
      </c>
      <c r="S55">
        <f t="shared" si="41"/>
        <v>206.10152400638796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39.192131098140813</v>
      </c>
      <c r="AC55">
        <f t="shared" si="27"/>
        <v>30.328688381643076</v>
      </c>
      <c r="AE55">
        <f t="shared" si="42"/>
        <v>0</v>
      </c>
      <c r="AF55">
        <f t="shared" si="43"/>
        <v>0</v>
      </c>
      <c r="AG55">
        <f t="shared" si="44"/>
        <v>-7.3577059965609619</v>
      </c>
      <c r="AH55">
        <f t="shared" si="45"/>
        <v>-1256.8835768157378</v>
      </c>
      <c r="AI55">
        <f t="shared" si="46"/>
        <v>-1264.2412828122988</v>
      </c>
      <c r="AJ55">
        <f t="shared" si="47"/>
        <v>8.8634427164977367</v>
      </c>
      <c r="AK55">
        <f t="shared" si="59"/>
        <v>2.743449176869857</v>
      </c>
      <c r="AL55">
        <f t="shared" si="39"/>
        <v>-1252.6343909189311</v>
      </c>
      <c r="AN55">
        <f t="shared" si="48"/>
        <v>0</v>
      </c>
      <c r="AO55">
        <f t="shared" si="49"/>
        <v>0</v>
      </c>
      <c r="AP55">
        <f t="shared" si="50"/>
        <v>-5.1915805060795364E-2</v>
      </c>
      <c r="AQ55">
        <f t="shared" si="51"/>
        <v>-8.8685417423012431</v>
      </c>
      <c r="AR55">
        <f t="shared" si="52"/>
        <v>-8.9204575473620391</v>
      </c>
      <c r="AS55">
        <f t="shared" si="53"/>
        <v>6.2540248883592428E-2</v>
      </c>
      <c r="AT55">
        <f t="shared" si="54"/>
        <v>1.9357714582119333E-2</v>
      </c>
      <c r="AU55">
        <f t="shared" si="55"/>
        <v>-8.8385595838963269</v>
      </c>
      <c r="AW55">
        <v>52</v>
      </c>
      <c r="AX55">
        <f>IF(Z55&gt;0, (R55*SUMPRODUCT(K55:$K$98, X55:$X$98)-K55*$AZ$3)/Z55, 0)</f>
        <v>206.10152400638796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40"/>
        <v>50000</v>
      </c>
      <c r="S56">
        <f t="shared" si="41"/>
        <v>185.90102058705403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30.328688381643076</v>
      </c>
      <c r="AC56">
        <f t="shared" si="27"/>
        <v>22.607116536991001</v>
      </c>
      <c r="AE56">
        <f t="shared" si="42"/>
        <v>0</v>
      </c>
      <c r="AF56">
        <f t="shared" si="43"/>
        <v>0</v>
      </c>
      <c r="AG56">
        <f t="shared" si="44"/>
        <v>-6.0804175430560647</v>
      </c>
      <c r="AH56">
        <f t="shared" si="45"/>
        <v>-1203.7113935392877</v>
      </c>
      <c r="AI56">
        <f t="shared" si="46"/>
        <v>-1209.7918110823437</v>
      </c>
      <c r="AJ56">
        <f t="shared" si="47"/>
        <v>7.7215718446520754</v>
      </c>
      <c r="AK56">
        <f t="shared" si="59"/>
        <v>2.1230081867150155</v>
      </c>
      <c r="AL56">
        <f t="shared" si="39"/>
        <v>-1199.9472310509766</v>
      </c>
      <c r="AN56">
        <f t="shared" si="48"/>
        <v>0</v>
      </c>
      <c r="AO56">
        <f t="shared" si="49"/>
        <v>0</v>
      </c>
      <c r="AP56">
        <f t="shared" si="50"/>
        <v>-3.8306506228334543E-2</v>
      </c>
      <c r="AQ56">
        <f t="shared" si="51"/>
        <v>-7.5833571736184986</v>
      </c>
      <c r="AR56">
        <f t="shared" si="52"/>
        <v>-7.6216636798468329</v>
      </c>
      <c r="AS56">
        <f t="shared" si="53"/>
        <v>4.8645744780716628E-2</v>
      </c>
      <c r="AT56">
        <f t="shared" si="54"/>
        <v>1.3374908178810591E-2</v>
      </c>
      <c r="AU56">
        <f t="shared" si="55"/>
        <v>-7.559643026887306</v>
      </c>
      <c r="AW56">
        <v>53</v>
      </c>
      <c r="AX56">
        <f>IF(Z56&gt;0, (R56*SUMPRODUCT(K56:$K$98, X56:$X$98)-K56*$AZ$3)/Z56, 0)</f>
        <v>185.90102058705403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40"/>
        <v>50000</v>
      </c>
      <c r="S57">
        <f t="shared" si="41"/>
        <v>163.91322686702952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22.607116536991001</v>
      </c>
      <c r="AC57">
        <f t="shared" si="27"/>
        <v>16.047839629130671</v>
      </c>
      <c r="AE57">
        <f t="shared" si="42"/>
        <v>0</v>
      </c>
      <c r="AF57">
        <f t="shared" si="43"/>
        <v>0</v>
      </c>
      <c r="AG57">
        <f t="shared" si="44"/>
        <v>-4.8952241182308853</v>
      </c>
      <c r="AH57">
        <f t="shared" si="45"/>
        <v>-1124.3892493946189</v>
      </c>
      <c r="AI57">
        <f t="shared" si="46"/>
        <v>-1129.2844735128497</v>
      </c>
      <c r="AJ57">
        <f t="shared" si="47"/>
        <v>6.5592769078603297</v>
      </c>
      <c r="AK57">
        <f t="shared" si="59"/>
        <v>1.5824981575893702</v>
      </c>
      <c r="AL57">
        <f t="shared" si="39"/>
        <v>-1121.1426984474001</v>
      </c>
      <c r="AN57">
        <f t="shared" si="48"/>
        <v>0</v>
      </c>
      <c r="AO57">
        <f t="shared" si="49"/>
        <v>0</v>
      </c>
      <c r="AP57">
        <f t="shared" si="50"/>
        <v>-2.7535546320606851E-2</v>
      </c>
      <c r="AQ57">
        <f t="shared" si="51"/>
        <v>-6.3246690062245738</v>
      </c>
      <c r="AR57">
        <f t="shared" si="52"/>
        <v>-6.3522045525451798</v>
      </c>
      <c r="AS57">
        <f t="shared" si="53"/>
        <v>3.6895812891064916E-2</v>
      </c>
      <c r="AT57">
        <f t="shared" si="54"/>
        <v>8.9015232537146671E-3</v>
      </c>
      <c r="AU57">
        <f t="shared" si="55"/>
        <v>-6.3064072164004008</v>
      </c>
      <c r="AW57">
        <v>54</v>
      </c>
      <c r="AX57">
        <f>IF(Z57&gt;0, (R57*SUMPRODUCT(K57:$K$98, X57:$X$98)-K57*$AZ$3)/Z57, 0)</f>
        <v>163.91322686702952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40"/>
        <v>50000</v>
      </c>
      <c r="S58">
        <f t="shared" si="41"/>
        <v>138.9750678269566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16.047839629130671</v>
      </c>
      <c r="AC58">
        <f t="shared" si="27"/>
        <v>10.63752800304734</v>
      </c>
      <c r="AE58">
        <f t="shared" si="42"/>
        <v>0</v>
      </c>
      <c r="AF58">
        <f t="shared" si="43"/>
        <v>0</v>
      </c>
      <c r="AG58">
        <f t="shared" si="44"/>
        <v>-3.827135388159173</v>
      </c>
      <c r="AH58">
        <f t="shared" si="45"/>
        <v>-1019.1364888894026</v>
      </c>
      <c r="AI58">
        <f t="shared" si="46"/>
        <v>-1022.9636242775617</v>
      </c>
      <c r="AJ58">
        <f t="shared" si="47"/>
        <v>5.410311626083331</v>
      </c>
      <c r="AK58">
        <f t="shared" si="59"/>
        <v>1.123348774039147</v>
      </c>
      <c r="AL58">
        <f t="shared" si="39"/>
        <v>-1016.4299638774393</v>
      </c>
      <c r="AN58">
        <f t="shared" si="48"/>
        <v>0</v>
      </c>
      <c r="AO58">
        <f t="shared" si="49"/>
        <v>0</v>
      </c>
      <c r="AP58">
        <f t="shared" si="50"/>
        <v>-1.9221041703583235E-2</v>
      </c>
      <c r="AQ58">
        <f t="shared" si="51"/>
        <v>-5.1184144190960312</v>
      </c>
      <c r="AR58">
        <f t="shared" si="52"/>
        <v>-5.1376354607996149</v>
      </c>
      <c r="AS58">
        <f t="shared" si="53"/>
        <v>2.7172235849317133E-2</v>
      </c>
      <c r="AT58">
        <f t="shared" si="54"/>
        <v>5.6418003136965381E-3</v>
      </c>
      <c r="AU58">
        <f t="shared" si="55"/>
        <v>-5.1048214246366008</v>
      </c>
      <c r="AW58">
        <v>55</v>
      </c>
      <c r="AX58">
        <f>IF(Z58&gt;0, (R58*SUMPRODUCT(K58:$K$98, X58:$X$98)-K58*$AZ$3)/Z58, 0)</f>
        <v>138.9750678269566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40"/>
        <v>50000</v>
      </c>
      <c r="S59">
        <f t="shared" si="41"/>
        <v>109.45188671746352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10.63752800304734</v>
      </c>
      <c r="AC59">
        <f t="shared" si="27"/>
        <v>6.335504101934549</v>
      </c>
      <c r="AE59">
        <f t="shared" si="42"/>
        <v>0</v>
      </c>
      <c r="AF59">
        <f t="shared" si="43"/>
        <v>0</v>
      </c>
      <c r="AG59">
        <f t="shared" si="44"/>
        <v>-2.8941959302578617</v>
      </c>
      <c r="AH59">
        <f t="shared" si="45"/>
        <v>-894.66810401971941</v>
      </c>
      <c r="AI59">
        <f t="shared" si="46"/>
        <v>-897.56229994997727</v>
      </c>
      <c r="AJ59">
        <f t="shared" si="47"/>
        <v>4.3020239011127908</v>
      </c>
      <c r="AK59">
        <f t="shared" si="59"/>
        <v>0.74462696021331387</v>
      </c>
      <c r="AL59">
        <f t="shared" si="39"/>
        <v>-892.51564908865123</v>
      </c>
      <c r="AN59">
        <f t="shared" si="48"/>
        <v>0</v>
      </c>
      <c r="AO59">
        <f t="shared" si="49"/>
        <v>0</v>
      </c>
      <c r="AP59">
        <f t="shared" si="50"/>
        <v>-1.2978156317539555E-2</v>
      </c>
      <c r="AQ59">
        <f t="shared" si="51"/>
        <v>-4.0118716168777659</v>
      </c>
      <c r="AR59">
        <f t="shared" si="52"/>
        <v>-4.0248497731953057</v>
      </c>
      <c r="AS59">
        <f t="shared" si="53"/>
        <v>1.929113992826971E-2</v>
      </c>
      <c r="AT59">
        <f t="shared" si="54"/>
        <v>3.3390569680753022E-3</v>
      </c>
      <c r="AU59">
        <f t="shared" si="55"/>
        <v>-4.0022195762989607</v>
      </c>
      <c r="AW59">
        <v>56</v>
      </c>
      <c r="AX59">
        <f>IF(Z59&gt;0, (R59*SUMPRODUCT(K59:$K$98, X59:$X$98)-K59*$AZ$3)/Z59, 0)</f>
        <v>109.45188671746352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40"/>
        <v>50000</v>
      </c>
      <c r="S60">
        <f t="shared" si="41"/>
        <v>72.493483775172251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6.335504101934549</v>
      </c>
      <c r="AC60">
        <f t="shared" si="27"/>
        <v>3.0525525903989501</v>
      </c>
      <c r="AE60">
        <f t="shared" si="42"/>
        <v>0</v>
      </c>
      <c r="AF60">
        <f t="shared" si="43"/>
        <v>0</v>
      </c>
      <c r="AG60">
        <f t="shared" si="44"/>
        <v>-2.1053979140152701</v>
      </c>
      <c r="AH60">
        <f t="shared" si="45"/>
        <v>-759.85605694001299</v>
      </c>
      <c r="AI60">
        <f t="shared" si="46"/>
        <v>-761.96145485402826</v>
      </c>
      <c r="AJ60">
        <f t="shared" si="47"/>
        <v>3.2829515115355989</v>
      </c>
      <c r="AK60">
        <f t="shared" si="59"/>
        <v>0.44348528713541846</v>
      </c>
      <c r="AL60">
        <f t="shared" si="39"/>
        <v>-758.23501805535727</v>
      </c>
      <c r="AN60">
        <f t="shared" si="48"/>
        <v>0</v>
      </c>
      <c r="AO60">
        <f t="shared" si="49"/>
        <v>0</v>
      </c>
      <c r="AP60">
        <f t="shared" si="50"/>
        <v>-8.4294887994150677E-3</v>
      </c>
      <c r="AQ60">
        <f t="shared" si="51"/>
        <v>-3.0422743741243594</v>
      </c>
      <c r="AR60">
        <f t="shared" si="52"/>
        <v>-3.0507038629237746</v>
      </c>
      <c r="AS60">
        <f t="shared" si="53"/>
        <v>1.3144120078819165E-2</v>
      </c>
      <c r="AT60">
        <f t="shared" si="54"/>
        <v>1.7756046188360914E-3</v>
      </c>
      <c r="AU60">
        <f t="shared" si="55"/>
        <v>-3.0357841382261195</v>
      </c>
      <c r="AW60">
        <v>57</v>
      </c>
      <c r="AX60">
        <f>IF(Z60&gt;0, (R60*SUMPRODUCT(K60:$K$98, X60:$X$98)-K60*$AZ$3)/Z60, 0)</f>
        <v>72.493483775172251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40"/>
        <v>50000</v>
      </c>
      <c r="S61">
        <f t="shared" si="41"/>
        <v>22.586297694388055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3.0525525903989501</v>
      </c>
      <c r="AC61">
        <f t="shared" si="27"/>
        <v>0.66109973890154539</v>
      </c>
      <c r="AE61">
        <f t="shared" si="42"/>
        <v>0</v>
      </c>
      <c r="AF61">
        <f t="shared" si="43"/>
        <v>0</v>
      </c>
      <c r="AG61">
        <f t="shared" si="44"/>
        <v>-1.4634973554470743</v>
      </c>
      <c r="AH61">
        <f t="shared" si="45"/>
        <v>-620.84657942804336</v>
      </c>
      <c r="AI61">
        <f t="shared" si="46"/>
        <v>-622.31007678349044</v>
      </c>
      <c r="AJ61">
        <f t="shared" si="47"/>
        <v>2.3914528514974047</v>
      </c>
      <c r="AK61">
        <f t="shared" si="59"/>
        <v>0.21367868132792653</v>
      </c>
      <c r="AL61">
        <f t="shared" si="39"/>
        <v>-619.70494525066511</v>
      </c>
      <c r="AN61">
        <f t="shared" si="48"/>
        <v>0</v>
      </c>
      <c r="AO61">
        <f t="shared" si="49"/>
        <v>0</v>
      </c>
      <c r="AP61">
        <f t="shared" si="50"/>
        <v>-5.231677552152504E-3</v>
      </c>
      <c r="AQ61">
        <f t="shared" si="51"/>
        <v>-2.219388440187601</v>
      </c>
      <c r="AR61">
        <f t="shared" si="52"/>
        <v>-2.2246201177397533</v>
      </c>
      <c r="AS61">
        <f t="shared" si="53"/>
        <v>8.5489120657741609E-3</v>
      </c>
      <c r="AT61">
        <f t="shared" si="54"/>
        <v>7.6385376189174066E-4</v>
      </c>
      <c r="AU61">
        <f t="shared" si="55"/>
        <v>-2.2153073519120876</v>
      </c>
      <c r="AW61">
        <v>58</v>
      </c>
      <c r="AX61">
        <f>IF(Z61&gt;0, (R61*SUMPRODUCT(K61:$K$98, X61:$X$98)-K61*$AZ$3)/Z61, 0)</f>
        <v>22.586297694388055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40"/>
        <v>50000</v>
      </c>
      <c r="S62">
        <f t="shared" si="41"/>
        <v>-50.688362842817853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0.66109973890154539</v>
      </c>
      <c r="AC62">
        <f t="shared" si="27"/>
        <v>-0.97719805608342591</v>
      </c>
      <c r="AE62">
        <f t="shared" si="42"/>
        <v>0</v>
      </c>
      <c r="AF62">
        <f t="shared" si="43"/>
        <v>0</v>
      </c>
      <c r="AG62">
        <f t="shared" si="44"/>
        <v>-0.96392741970545548</v>
      </c>
      <c r="AH62">
        <f t="shared" si="45"/>
        <v>-484.93496218714796</v>
      </c>
      <c r="AI62">
        <f t="shared" si="46"/>
        <v>-485.8988896068534</v>
      </c>
      <c r="AJ62">
        <f t="shared" si="47"/>
        <v>1.6382977949849713</v>
      </c>
      <c r="AK62">
        <f t="shared" si="59"/>
        <v>4.6276981723108179E-2</v>
      </c>
      <c r="AL62">
        <f t="shared" si="39"/>
        <v>-484.21431483014533</v>
      </c>
      <c r="AN62">
        <f t="shared" si="48"/>
        <v>0</v>
      </c>
      <c r="AO62">
        <f t="shared" si="49"/>
        <v>0</v>
      </c>
      <c r="AP62">
        <f t="shared" si="50"/>
        <v>-3.0766304823606062E-3</v>
      </c>
      <c r="AQ62">
        <f t="shared" si="51"/>
        <v>-1.5477987824884814</v>
      </c>
      <c r="AR62">
        <f t="shared" si="52"/>
        <v>-1.550875412970842</v>
      </c>
      <c r="AS62">
        <f t="shared" si="53"/>
        <v>5.2290627200698592E-3</v>
      </c>
      <c r="AT62">
        <f t="shared" si="54"/>
        <v>1.477052832924548E-4</v>
      </c>
      <c r="AU62">
        <f t="shared" si="55"/>
        <v>-1.5454986449674797</v>
      </c>
      <c r="AW62">
        <v>59</v>
      </c>
      <c r="AX62">
        <f>IF(Z62&gt;0, (R62*SUMPRODUCT(K62:$K$98, X62:$X$98)-K62*$AZ$3)/Z62, 0)</f>
        <v>-50.688362842817853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40"/>
        <v>50000</v>
      </c>
      <c r="S63">
        <f t="shared" si="41"/>
        <v>-168.0455227994469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-0.97719805608342591</v>
      </c>
      <c r="AC63">
        <f t="shared" si="27"/>
        <v>-2.0061659053552736</v>
      </c>
      <c r="AE63">
        <f t="shared" si="42"/>
        <v>0</v>
      </c>
      <c r="AF63">
        <f t="shared" si="43"/>
        <v>0</v>
      </c>
      <c r="AG63">
        <f t="shared" si="44"/>
        <v>-0.59691144159476428</v>
      </c>
      <c r="AH63">
        <f t="shared" si="45"/>
        <v>-357.37670391363656</v>
      </c>
      <c r="AI63">
        <f t="shared" si="46"/>
        <v>-357.97361535523135</v>
      </c>
      <c r="AJ63">
        <f t="shared" si="47"/>
        <v>1.0289678492718477</v>
      </c>
      <c r="AK63">
        <f t="shared" si="59"/>
        <v>-6.8403863925839817E-2</v>
      </c>
      <c r="AL63">
        <f t="shared" si="39"/>
        <v>-357.01305136988532</v>
      </c>
      <c r="AN63">
        <f t="shared" si="48"/>
        <v>0</v>
      </c>
      <c r="AO63">
        <f t="shared" si="49"/>
        <v>0</v>
      </c>
      <c r="AP63">
        <f t="shared" si="50"/>
        <v>-1.7010727405935878E-3</v>
      </c>
      <c r="AQ63">
        <f t="shared" si="51"/>
        <v>-1.0184488464930193</v>
      </c>
      <c r="AR63">
        <f t="shared" si="52"/>
        <v>-1.020149919233613</v>
      </c>
      <c r="AS63">
        <f t="shared" si="53"/>
        <v>2.9323431205593173E-3</v>
      </c>
      <c r="AT63">
        <f t="shared" si="54"/>
        <v>-1.9493670277896015E-4</v>
      </c>
      <c r="AU63">
        <f t="shared" si="55"/>
        <v>-1.0174125128158324</v>
      </c>
      <c r="AW63">
        <v>60</v>
      </c>
      <c r="AX63">
        <f>IF(Z63&gt;0, (R63*SUMPRODUCT(K63:$K$98, X63:$X$98)-K63*$AZ$3)/Z63, 0)</f>
        <v>-168.0455227994469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40"/>
        <v>50000</v>
      </c>
      <c r="S64">
        <f t="shared" si="41"/>
        <v>-371.14381711725582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-2.0061659053552736</v>
      </c>
      <c r="AC64">
        <f t="shared" si="27"/>
        <v>-2.5613728471905843</v>
      </c>
      <c r="AE64">
        <f t="shared" si="42"/>
        <v>0</v>
      </c>
      <c r="AF64">
        <f t="shared" si="43"/>
        <v>0</v>
      </c>
      <c r="AG64">
        <f t="shared" si="44"/>
        <v>-0.34506473354254574</v>
      </c>
      <c r="AH64">
        <f t="shared" si="45"/>
        <v>-245.87759363627086</v>
      </c>
      <c r="AI64">
        <f t="shared" si="46"/>
        <v>-246.22265836981342</v>
      </c>
      <c r="AJ64">
        <f t="shared" si="47"/>
        <v>0.55520694183531072</v>
      </c>
      <c r="AK64">
        <f t="shared" si="59"/>
        <v>-0.14043161337486917</v>
      </c>
      <c r="AL64">
        <f t="shared" si="39"/>
        <v>-245.80788304135297</v>
      </c>
      <c r="AN64">
        <f t="shared" si="48"/>
        <v>0</v>
      </c>
      <c r="AO64">
        <f t="shared" si="49"/>
        <v>0</v>
      </c>
      <c r="AP64">
        <f t="shared" si="50"/>
        <v>-8.7800205935487704E-4</v>
      </c>
      <c r="AQ64">
        <f t="shared" si="51"/>
        <v>-0.6256247381340978</v>
      </c>
      <c r="AR64">
        <f t="shared" si="52"/>
        <v>-0.62650274019345276</v>
      </c>
      <c r="AS64">
        <f t="shared" si="53"/>
        <v>1.4126996789702994E-3</v>
      </c>
      <c r="AT64">
        <f t="shared" si="54"/>
        <v>-3.5732207251617181E-4</v>
      </c>
      <c r="AU64">
        <f t="shared" si="55"/>
        <v>-0.62544736258699862</v>
      </c>
      <c r="AW64">
        <v>61</v>
      </c>
      <c r="AX64">
        <f>IF(Z64&gt;0, (R64*SUMPRODUCT(K64:$K$98, X64:$X$98)-K64*$AZ$3)/Z64, 0)</f>
        <v>-371.14381711725582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40"/>
        <v>50000</v>
      </c>
      <c r="S65">
        <f t="shared" si="41"/>
        <v>-704.15091976220845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-2.5613728471905843</v>
      </c>
      <c r="AC65">
        <f t="shared" si="27"/>
        <v>-2.7733887418802992</v>
      </c>
      <c r="AE65">
        <f t="shared" si="42"/>
        <v>0</v>
      </c>
      <c r="AF65">
        <f t="shared" si="43"/>
        <v>0</v>
      </c>
      <c r="AG65">
        <f t="shared" si="44"/>
        <v>-0.19693141513021611</v>
      </c>
      <c r="AH65">
        <f t="shared" si="45"/>
        <v>-144.68267107690417</v>
      </c>
      <c r="AI65">
        <f t="shared" si="46"/>
        <v>-144.87960249203439</v>
      </c>
      <c r="AJ65">
        <f t="shared" si="47"/>
        <v>0.21201589468971482</v>
      </c>
      <c r="AK65">
        <f t="shared" si="59"/>
        <v>-0.17929609930334092</v>
      </c>
      <c r="AL65">
        <f t="shared" si="39"/>
        <v>-144.84688269664801</v>
      </c>
      <c r="AN65">
        <f t="shared" si="48"/>
        <v>0</v>
      </c>
      <c r="AO65">
        <f t="shared" si="49"/>
        <v>0</v>
      </c>
      <c r="AP65">
        <f t="shared" si="50"/>
        <v>-4.4739583627461022E-4</v>
      </c>
      <c r="AQ65">
        <f t="shared" si="51"/>
        <v>-0.32869526976229002</v>
      </c>
      <c r="AR65">
        <f t="shared" si="52"/>
        <v>-0.32914266559856464</v>
      </c>
      <c r="AS65">
        <f t="shared" si="53"/>
        <v>4.8166529675061788E-4</v>
      </c>
      <c r="AT65">
        <f t="shared" si="54"/>
        <v>-4.0733129468222565E-4</v>
      </c>
      <c r="AU65">
        <f t="shared" si="55"/>
        <v>-0.32906833159649623</v>
      </c>
      <c r="AW65">
        <v>62</v>
      </c>
      <c r="AX65">
        <f>IF(Z65&gt;0, (R65*SUMPRODUCT(K65:$K$98, X65:$X$98)-K65*$AZ$3)/Z65, 0)</f>
        <v>-704.15091976220845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40"/>
        <v>50000</v>
      </c>
      <c r="S66">
        <f t="shared" si="41"/>
        <v>-1232.9680368980555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-2.7733887418802992</v>
      </c>
      <c r="AC66">
        <f t="shared" si="27"/>
        <v>-2.7327904014243898</v>
      </c>
      <c r="AE66">
        <f t="shared" si="42"/>
        <v>0</v>
      </c>
      <c r="AF66">
        <f t="shared" si="43"/>
        <v>0</v>
      </c>
      <c r="AG66">
        <f t="shared" si="44"/>
        <v>-0.11082162390436497</v>
      </c>
      <c r="AH66">
        <f t="shared" si="45"/>
        <v>-84.140477074548983</v>
      </c>
      <c r="AI66">
        <f t="shared" si="46"/>
        <v>-84.251298698453354</v>
      </c>
      <c r="AJ66">
        <f t="shared" si="47"/>
        <v>-4.0598340455909376E-2</v>
      </c>
      <c r="AK66">
        <f t="shared" si="59"/>
        <v>-0.19413721193162095</v>
      </c>
      <c r="AL66">
        <f t="shared" si="39"/>
        <v>-84.486034250840888</v>
      </c>
      <c r="AN66">
        <f t="shared" si="48"/>
        <v>0</v>
      </c>
      <c r="AO66">
        <f t="shared" si="49"/>
        <v>0</v>
      </c>
      <c r="AP66">
        <f t="shared" si="50"/>
        <v>-2.247933312904329E-4</v>
      </c>
      <c r="AQ66">
        <f t="shared" si="51"/>
        <v>-0.1706726311308743</v>
      </c>
      <c r="AR66">
        <f t="shared" si="52"/>
        <v>-0.17089742446216474</v>
      </c>
      <c r="AS66">
        <f t="shared" si="53"/>
        <v>-8.2350680981020742E-5</v>
      </c>
      <c r="AT66">
        <f t="shared" si="54"/>
        <v>-3.9379273701318644E-4</v>
      </c>
      <c r="AU66">
        <f t="shared" si="55"/>
        <v>-0.17137356788015895</v>
      </c>
      <c r="AW66">
        <v>63</v>
      </c>
      <c r="AX66">
        <f>IF(Z66&gt;0, (R66*SUMPRODUCT(K66:$K$98, X66:$X$98)-K66*$AZ$3)/Z66, 0)</f>
        <v>-1232.9680368980555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-2096.1771187581348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-2.7327904014243898</v>
      </c>
      <c r="AC67">
        <f t="shared" si="27"/>
        <v>-2.5737365948604434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-6.1391200481790281E-2</v>
      </c>
      <c r="AH67">
        <f t="shared" ref="AH67:AH98" si="66">-X67*R67</f>
        <v>-48.322207183531035</v>
      </c>
      <c r="AI67">
        <f t="shared" ref="AI67:AI98" si="67">SUM(AE67:AH67)</f>
        <v>-48.383598384012828</v>
      </c>
      <c r="AJ67">
        <f t="shared" ref="AJ67:AJ98" si="68">AB67-AC67</f>
        <v>-0.15905380656394641</v>
      </c>
      <c r="AK67">
        <f t="shared" si="59"/>
        <v>-0.19129532809970731</v>
      </c>
      <c r="AL67">
        <f t="shared" si="39"/>
        <v>-48.73394751867648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-1.1118520902280937E-4</v>
      </c>
      <c r="AQ67">
        <f t="shared" ref="AQ67:AQ98" si="72">AH67*$K67</f>
        <v>-8.7516039171412541E-2</v>
      </c>
      <c r="AR67">
        <f t="shared" ref="AR67:AR98" si="73">AI67*$K67</f>
        <v>-8.7627224380435353E-2</v>
      </c>
      <c r="AS67">
        <f t="shared" ref="AS67:AS98" si="74">AJ67*$K67</f>
        <v>-2.8806132784341604E-4</v>
      </c>
      <c r="AT67">
        <f t="shared" ref="AT67:AT98" si="75">AK67*$K67</f>
        <v>-3.464537404861741E-4</v>
      </c>
      <c r="AU67">
        <f t="shared" ref="AU67:AU98" si="76">AL67*$K67</f>
        <v>-8.8261739448764948E-2</v>
      </c>
      <c r="AW67">
        <v>64</v>
      </c>
      <c r="AX67">
        <f>IF(Z67&gt;0, (R67*SUMPRODUCT(K67:$K$98, X67:$X$98)-K67*$AZ$3)/Z67, 0)</f>
        <v>-2096.1771187581348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1"/>
        <v>50000</v>
      </c>
      <c r="S68">
        <f t="shared" si="62"/>
        <v>-3541.863307274577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-2.5737365948604434</v>
      </c>
      <c r="AC68">
        <f t="shared" ref="AC68:AC98" si="80">S68*Z68</f>
        <v>-2.3668540289471949</v>
      </c>
      <c r="AE68">
        <f t="shared" si="63"/>
        <v>0</v>
      </c>
      <c r="AF68">
        <f t="shared" si="64"/>
        <v>0</v>
      </c>
      <c r="AG68">
        <f t="shared" si="65"/>
        <v>-3.3412554686765454E-2</v>
      </c>
      <c r="AH68">
        <f t="shared" si="66"/>
        <v>-27.364733790206923</v>
      </c>
      <c r="AI68">
        <f t="shared" si="67"/>
        <v>-27.398146344893689</v>
      </c>
      <c r="AJ68">
        <f t="shared" si="68"/>
        <v>-0.2068825659132485</v>
      </c>
      <c r="AK68">
        <f t="shared" ref="AK68:AK98" si="81">G68*SUM(AB68:AB68, AE68:AF68)</f>
        <v>-0.18016156164023106</v>
      </c>
      <c r="AL68">
        <f t="shared" si="39"/>
        <v>-27.785190472447166</v>
      </c>
      <c r="AN68">
        <f t="shared" si="69"/>
        <v>0</v>
      </c>
      <c r="AO68">
        <f t="shared" si="70"/>
        <v>0</v>
      </c>
      <c r="AP68">
        <f t="shared" si="71"/>
        <v>-5.4029699342660612E-5</v>
      </c>
      <c r="AQ68">
        <f t="shared" si="72"/>
        <v>-4.4250083632858379E-2</v>
      </c>
      <c r="AR68">
        <f t="shared" si="73"/>
        <v>-4.4304113332201044E-2</v>
      </c>
      <c r="AS68">
        <f t="shared" si="74"/>
        <v>-3.3453900608080276E-4</v>
      </c>
      <c r="AT68">
        <f t="shared" si="75"/>
        <v>-2.913298638724419E-4</v>
      </c>
      <c r="AU68">
        <f t="shared" si="76"/>
        <v>-4.492998220215428E-2</v>
      </c>
      <c r="AW68">
        <v>65</v>
      </c>
      <c r="AX68">
        <f>IF(Z68&gt;0, (R68*SUMPRODUCT(K68:$K$98, X68:$X$98)-K68*$AZ$3)/Z68, 0)</f>
        <v>-3541.863307274577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0.45538508599999999</v>
      </c>
      <c r="Q69" s="5">
        <f t="shared" ref="Q69:Q98" si="82">$C$8</f>
        <v>50</v>
      </c>
      <c r="R69">
        <f t="shared" si="61"/>
        <v>50000</v>
      </c>
      <c r="S69">
        <f t="shared" si="62"/>
        <v>-6013.1731753989707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-2.3668540289471949</v>
      </c>
      <c r="AC69">
        <f t="shared" si="80"/>
        <v>-2.1482482151830342</v>
      </c>
      <c r="AE69">
        <f t="shared" si="63"/>
        <v>0</v>
      </c>
      <c r="AF69">
        <f t="shared" si="64"/>
        <v>0</v>
      </c>
      <c r="AG69">
        <f t="shared" si="65"/>
        <v>-1.7862850050385411E-2</v>
      </c>
      <c r="AH69">
        <f t="shared" si="66"/>
        <v>-15.215579089512387</v>
      </c>
      <c r="AI69">
        <f t="shared" si="67"/>
        <v>-15.233441939562772</v>
      </c>
      <c r="AJ69">
        <f t="shared" si="68"/>
        <v>-0.21860581376416066</v>
      </c>
      <c r="AK69">
        <f t="shared" si="81"/>
        <v>-0.16567978202630365</v>
      </c>
      <c r="AL69">
        <f t="shared" si="39"/>
        <v>-15.617727535353236</v>
      </c>
      <c r="AN69">
        <f t="shared" si="69"/>
        <v>0</v>
      </c>
      <c r="AO69">
        <f t="shared" si="70"/>
        <v>0</v>
      </c>
      <c r="AP69">
        <f t="shared" si="71"/>
        <v>-2.5790252738859249E-5</v>
      </c>
      <c r="AQ69">
        <f t="shared" si="72"/>
        <v>-2.1968142215813963E-2</v>
      </c>
      <c r="AR69">
        <f t="shared" si="73"/>
        <v>-2.1993932468552822E-2</v>
      </c>
      <c r="AS69">
        <f t="shared" si="74"/>
        <v>-3.1562148096518649E-4</v>
      </c>
      <c r="AT69">
        <f t="shared" si="75"/>
        <v>-2.3920726200605866E-4</v>
      </c>
      <c r="AU69">
        <f t="shared" si="76"/>
        <v>-2.254876121152407E-2</v>
      </c>
      <c r="AW69">
        <v>66</v>
      </c>
      <c r="AX69">
        <f>IF(Z69&gt;0, (R69*SUMPRODUCT(K69:$K$98, X69:$X$98)-K69*$AZ$3)/Z69, 0)</f>
        <v>-6013.1731753989707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0.465797664</v>
      </c>
      <c r="Q70" s="5">
        <f t="shared" si="82"/>
        <v>50</v>
      </c>
      <c r="R70">
        <f t="shared" si="61"/>
        <v>50000</v>
      </c>
      <c r="S70">
        <f t="shared" si="62"/>
        <v>-10335.19723571125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-2.1482482151830342</v>
      </c>
      <c r="AC70">
        <f t="shared" si="80"/>
        <v>-1.9355235918657956</v>
      </c>
      <c r="AE70">
        <f t="shared" si="63"/>
        <v>0</v>
      </c>
      <c r="AF70">
        <f t="shared" si="64"/>
        <v>0</v>
      </c>
      <c r="AG70">
        <f t="shared" si="65"/>
        <v>-9.3637477240297497E-3</v>
      </c>
      <c r="AH70">
        <f t="shared" si="66"/>
        <v>-8.3204738258518063</v>
      </c>
      <c r="AI70">
        <f t="shared" si="67"/>
        <v>-8.3298375735758352</v>
      </c>
      <c r="AJ70">
        <f t="shared" si="68"/>
        <v>-0.21272462331723863</v>
      </c>
      <c r="AK70">
        <f t="shared" si="81"/>
        <v>-0.1503773750628124</v>
      </c>
      <c r="AL70">
        <f t="shared" ref="AL70:AL98" si="89">SUM(AI70:AK70)</f>
        <v>-8.6929395719558862</v>
      </c>
      <c r="AN70">
        <f t="shared" si="69"/>
        <v>0</v>
      </c>
      <c r="AO70">
        <f t="shared" si="70"/>
        <v>0</v>
      </c>
      <c r="AP70">
        <f t="shared" si="71"/>
        <v>-1.2070813153339657E-5</v>
      </c>
      <c r="AQ70">
        <f t="shared" si="72"/>
        <v>-1.0725928106901999E-2</v>
      </c>
      <c r="AR70">
        <f t="shared" si="73"/>
        <v>-1.0737998920055338E-2</v>
      </c>
      <c r="AS70">
        <f t="shared" si="74"/>
        <v>-2.7422344736898743E-4</v>
      </c>
      <c r="AT70">
        <f t="shared" si="75"/>
        <v>-1.9385156994508536E-4</v>
      </c>
      <c r="AU70">
        <f t="shared" si="76"/>
        <v>-1.120607393736941E-2</v>
      </c>
      <c r="AW70">
        <v>67</v>
      </c>
      <c r="AX70">
        <f>IF(Z70&gt;0, (R70*SUMPRODUCT(K70:$K$98, X70:$X$98)-K70*$AZ$3)/Z70, 0)</f>
        <v>-10335.19723571125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0.47670810299999999</v>
      </c>
      <c r="Q71" s="5">
        <f t="shared" si="82"/>
        <v>50</v>
      </c>
      <c r="R71">
        <f t="shared" si="61"/>
        <v>50000</v>
      </c>
      <c r="S71">
        <f t="shared" si="62"/>
        <v>-18066.80253406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-1.9355235918657956</v>
      </c>
      <c r="AC71">
        <f t="shared" si="80"/>
        <v>-1.7367024078896147</v>
      </c>
      <c r="AE71">
        <f t="shared" si="63"/>
        <v>0</v>
      </c>
      <c r="AF71">
        <f t="shared" si="64"/>
        <v>0</v>
      </c>
      <c r="AG71">
        <f t="shared" si="65"/>
        <v>-4.8063358322966631E-3</v>
      </c>
      <c r="AH71">
        <f t="shared" si="66"/>
        <v>-4.4637744144927893</v>
      </c>
      <c r="AI71">
        <f t="shared" si="67"/>
        <v>-4.4685807503250858</v>
      </c>
      <c r="AJ71">
        <f t="shared" si="68"/>
        <v>-0.19882118397618087</v>
      </c>
      <c r="AK71">
        <f t="shared" si="81"/>
        <v>-0.1354866514306057</v>
      </c>
      <c r="AL71">
        <f t="shared" si="89"/>
        <v>-4.8028885857318722</v>
      </c>
      <c r="AN71">
        <f t="shared" si="69"/>
        <v>0</v>
      </c>
      <c r="AO71">
        <f t="shared" si="70"/>
        <v>0</v>
      </c>
      <c r="AP71">
        <f t="shared" si="71"/>
        <v>-5.5320094480448793E-6</v>
      </c>
      <c r="AQ71">
        <f t="shared" si="72"/>
        <v>-5.1377271785678531E-3</v>
      </c>
      <c r="AR71">
        <f t="shared" si="73"/>
        <v>-5.1432591880158978E-3</v>
      </c>
      <c r="AS71">
        <f t="shared" si="74"/>
        <v>-2.2883974541207494E-4</v>
      </c>
      <c r="AT71">
        <f t="shared" si="75"/>
        <v>-1.5594279341897877E-4</v>
      </c>
      <c r="AU71">
        <f t="shared" si="76"/>
        <v>-5.5280417268469507E-3</v>
      </c>
      <c r="AW71">
        <v>68</v>
      </c>
      <c r="AX71">
        <f>IF(Z71&gt;0, (R71*SUMPRODUCT(K71:$K$98, X71:$X$98)-K71*$AZ$3)/Z71, 0)</f>
        <v>-18066.80253406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0.48798100799999999</v>
      </c>
      <c r="Q72" s="5">
        <f t="shared" si="82"/>
        <v>50</v>
      </c>
      <c r="R72">
        <f t="shared" si="61"/>
        <v>50000</v>
      </c>
      <c r="S72">
        <f t="shared" si="62"/>
        <v>-32217.717790486768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-1.7367024078896147</v>
      </c>
      <c r="AC72">
        <f t="shared" si="80"/>
        <v>-1.5547444992797159</v>
      </c>
      <c r="AE72">
        <f t="shared" si="63"/>
        <v>0</v>
      </c>
      <c r="AF72">
        <f t="shared" si="64"/>
        <v>0</v>
      </c>
      <c r="AG72">
        <f t="shared" si="65"/>
        <v>-2.4128718697430519E-3</v>
      </c>
      <c r="AH72">
        <f t="shared" si="66"/>
        <v>-2.3454006042306443</v>
      </c>
      <c r="AI72">
        <f t="shared" si="67"/>
        <v>-2.3478134761003875</v>
      </c>
      <c r="AJ72">
        <f t="shared" si="68"/>
        <v>-0.1819579086098988</v>
      </c>
      <c r="AK72">
        <f t="shared" si="81"/>
        <v>-0.12156916855227304</v>
      </c>
      <c r="AL72">
        <f t="shared" si="89"/>
        <v>-2.6513405532625591</v>
      </c>
      <c r="AN72">
        <f t="shared" si="69"/>
        <v>0</v>
      </c>
      <c r="AO72">
        <f t="shared" si="70"/>
        <v>0</v>
      </c>
      <c r="AP72">
        <f t="shared" si="71"/>
        <v>-2.4796194703946128E-6</v>
      </c>
      <c r="AQ72">
        <f t="shared" si="72"/>
        <v>-2.4102817381450566E-3</v>
      </c>
      <c r="AR72">
        <f t="shared" si="73"/>
        <v>-2.412761357615451E-3</v>
      </c>
      <c r="AS72">
        <f t="shared" si="74"/>
        <v>-1.8699143482883563E-4</v>
      </c>
      <c r="AT72">
        <f t="shared" si="75"/>
        <v>-1.2493215289297637E-4</v>
      </c>
      <c r="AU72">
        <f t="shared" si="76"/>
        <v>-2.7246849453372631E-3</v>
      </c>
      <c r="AW72">
        <v>69</v>
      </c>
      <c r="AX72">
        <f>IF(Z72&gt;0, (R72*SUMPRODUCT(K72:$K$98, X72:$X$98)-K72*$AZ$3)/Z72, 0)</f>
        <v>-32217.717790486768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0.50007659900000001</v>
      </c>
      <c r="Q73" s="5">
        <f t="shared" si="82"/>
        <v>50</v>
      </c>
      <c r="R73">
        <f t="shared" si="61"/>
        <v>50000</v>
      </c>
      <c r="S73">
        <f t="shared" si="62"/>
        <v>-58797.004223362776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-1.5547444992797159</v>
      </c>
      <c r="AC73">
        <f t="shared" si="80"/>
        <v>-1.3901051062067302</v>
      </c>
      <c r="AE73">
        <f t="shared" si="63"/>
        <v>0</v>
      </c>
      <c r="AF73">
        <f t="shared" si="64"/>
        <v>0</v>
      </c>
      <c r="AG73">
        <f t="shared" si="65"/>
        <v>-1.182122392601745E-3</v>
      </c>
      <c r="AH73">
        <f t="shared" si="66"/>
        <v>-1.2066207584438764</v>
      </c>
      <c r="AI73">
        <f t="shared" si="67"/>
        <v>-1.2078028808364782</v>
      </c>
      <c r="AJ73">
        <f t="shared" si="68"/>
        <v>-0.1646393930729857</v>
      </c>
      <c r="AK73">
        <f t="shared" si="81"/>
        <v>-0.10883211494958013</v>
      </c>
      <c r="AL73">
        <f t="shared" si="89"/>
        <v>-1.4812743888590441</v>
      </c>
      <c r="AN73">
        <f t="shared" si="69"/>
        <v>0</v>
      </c>
      <c r="AO73">
        <f t="shared" si="70"/>
        <v>0</v>
      </c>
      <c r="AP73">
        <f t="shared" si="71"/>
        <v>-1.0846639322513818E-6</v>
      </c>
      <c r="AQ73">
        <f t="shared" si="72"/>
        <v>-1.1071425639009992E-3</v>
      </c>
      <c r="AR73">
        <f t="shared" si="73"/>
        <v>-1.1082272278332508E-3</v>
      </c>
      <c r="AS73">
        <f t="shared" si="74"/>
        <v>-1.5106592397847279E-4</v>
      </c>
      <c r="AT73">
        <f t="shared" si="75"/>
        <v>-9.9859600406212385E-5</v>
      </c>
      <c r="AU73">
        <f t="shared" si="76"/>
        <v>-1.3591527522179359E-3</v>
      </c>
      <c r="AW73">
        <v>70</v>
      </c>
      <c r="AX73">
        <f>IF(Z73&gt;0, (R73*SUMPRODUCT(K73:$K$98, X73:$X$98)-K73*$AZ$3)/Z73, 0)</f>
        <v>-58797.004223362776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0.512515834</v>
      </c>
      <c r="Q74" s="5">
        <f t="shared" si="82"/>
        <v>50</v>
      </c>
      <c r="R74">
        <f t="shared" si="61"/>
        <v>50000</v>
      </c>
      <c r="S74">
        <f t="shared" si="62"/>
        <v>-110025.01210128839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-1.3901051062067302</v>
      </c>
      <c r="AC74">
        <f t="shared" si="80"/>
        <v>-1.2420607534035499</v>
      </c>
      <c r="AE74">
        <f t="shared" si="63"/>
        <v>0</v>
      </c>
      <c r="AF74">
        <f t="shared" si="64"/>
        <v>0</v>
      </c>
      <c r="AG74">
        <f t="shared" si="65"/>
        <v>-5.644447247413688E-4</v>
      </c>
      <c r="AH74">
        <f t="shared" si="66"/>
        <v>-0.60585644393435878</v>
      </c>
      <c r="AI74">
        <f t="shared" si="67"/>
        <v>-0.60642088865910015</v>
      </c>
      <c r="AJ74">
        <f t="shared" si="68"/>
        <v>-0.14804435280318029</v>
      </c>
      <c r="AK74">
        <f t="shared" si="81"/>
        <v>-9.7307357434471123E-2</v>
      </c>
      <c r="AL74">
        <f t="shared" si="89"/>
        <v>-0.85177259889675161</v>
      </c>
      <c r="AN74">
        <f t="shared" si="69"/>
        <v>0</v>
      </c>
      <c r="AO74">
        <f t="shared" si="70"/>
        <v>0</v>
      </c>
      <c r="AP74">
        <f t="shared" si="71"/>
        <v>-4.6241951167976031E-7</v>
      </c>
      <c r="AQ74">
        <f t="shared" si="72"/>
        <v>-4.9634592843530035E-4</v>
      </c>
      <c r="AR74">
        <f t="shared" si="73"/>
        <v>-4.968083479469801E-4</v>
      </c>
      <c r="AS74">
        <f t="shared" si="74"/>
        <v>-1.2128485630113884E-4</v>
      </c>
      <c r="AT74">
        <f t="shared" si="75"/>
        <v>-7.9718737256892212E-5</v>
      </c>
      <c r="AU74">
        <f t="shared" si="76"/>
        <v>-6.9781194150501122E-4</v>
      </c>
      <c r="AW74">
        <v>71</v>
      </c>
      <c r="AX74">
        <f>IF(Z74&gt;0, (R74*SUMPRODUCT(K74:$K$98, X74:$X$98)-K74*$AZ$3)/Z74, 0)</f>
        <v>-110025.01210128839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0.52569093300000003</v>
      </c>
      <c r="Q75" s="5">
        <f t="shared" si="82"/>
        <v>50</v>
      </c>
      <c r="R75">
        <f t="shared" si="61"/>
        <v>50000</v>
      </c>
      <c r="S75">
        <f t="shared" si="62"/>
        <v>-211652.86405261385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-1.2420607534035499</v>
      </c>
      <c r="AC75">
        <f t="shared" si="80"/>
        <v>-1.1093861213256626</v>
      </c>
      <c r="AE75">
        <f t="shared" si="63"/>
        <v>0</v>
      </c>
      <c r="AF75">
        <f t="shared" si="64"/>
        <v>0</v>
      </c>
      <c r="AG75">
        <f t="shared" si="65"/>
        <v>-2.6207680351773675E-4</v>
      </c>
      <c r="AH75">
        <f t="shared" si="66"/>
        <v>-0.29672347397621834</v>
      </c>
      <c r="AI75">
        <f t="shared" si="67"/>
        <v>-0.2969855507797361</v>
      </c>
      <c r="AJ75">
        <f t="shared" si="68"/>
        <v>-0.13267463207788732</v>
      </c>
      <c r="AK75">
        <f t="shared" si="81"/>
        <v>-8.6944252738248504E-2</v>
      </c>
      <c r="AL75">
        <f t="shared" si="89"/>
        <v>-0.51660443559587188</v>
      </c>
      <c r="AN75">
        <f t="shared" si="69"/>
        <v>0</v>
      </c>
      <c r="AO75">
        <f t="shared" si="70"/>
        <v>0</v>
      </c>
      <c r="AP75">
        <f t="shared" si="71"/>
        <v>-1.9170140359877239E-7</v>
      </c>
      <c r="AQ75">
        <f t="shared" si="72"/>
        <v>-2.1704441476101566E-4</v>
      </c>
      <c r="AR75">
        <f t="shared" si="73"/>
        <v>-2.1723611616461446E-4</v>
      </c>
      <c r="AS75">
        <f t="shared" si="74"/>
        <v>-9.7047555716087643E-5</v>
      </c>
      <c r="AT75">
        <f t="shared" si="75"/>
        <v>-6.3597140460546861E-5</v>
      </c>
      <c r="AU75">
        <f t="shared" si="76"/>
        <v>-3.7788081234124894E-4</v>
      </c>
      <c r="AW75">
        <v>72</v>
      </c>
      <c r="AX75">
        <f>IF(Z75&gt;0, (R75*SUMPRODUCT(K75:$K$98, X75:$X$98)-K75*$AZ$3)/Z75, 0)</f>
        <v>-211652.86405261385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0.53963832300000003</v>
      </c>
      <c r="Q76" s="5">
        <f t="shared" si="82"/>
        <v>50</v>
      </c>
      <c r="R76">
        <f t="shared" si="61"/>
        <v>50000</v>
      </c>
      <c r="S76">
        <f t="shared" si="62"/>
        <v>-419683.96734533127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-1.1093861213256626</v>
      </c>
      <c r="AC76">
        <f t="shared" si="80"/>
        <v>-0.99070050680620714</v>
      </c>
      <c r="AE76">
        <f t="shared" si="63"/>
        <v>0</v>
      </c>
      <c r="AF76">
        <f t="shared" si="64"/>
        <v>0</v>
      </c>
      <c r="AG76">
        <f t="shared" si="65"/>
        <v>-1.1802934873504742E-4</v>
      </c>
      <c r="AH76">
        <f t="shared" si="66"/>
        <v>-0.14142668674751196</v>
      </c>
      <c r="AI76">
        <f t="shared" si="67"/>
        <v>-0.14154471609624703</v>
      </c>
      <c r="AJ76">
        <f t="shared" si="68"/>
        <v>-0.11868561451945547</v>
      </c>
      <c r="AK76">
        <f t="shared" si="81"/>
        <v>-7.765702849279639E-2</v>
      </c>
      <c r="AL76">
        <f t="shared" si="89"/>
        <v>-0.33788735910849887</v>
      </c>
      <c r="AN76">
        <f t="shared" si="69"/>
        <v>0</v>
      </c>
      <c r="AO76">
        <f t="shared" si="70"/>
        <v>0</v>
      </c>
      <c r="AP76">
        <f t="shared" si="71"/>
        <v>-7.708479072142586E-8</v>
      </c>
      <c r="AQ76">
        <f t="shared" si="72"/>
        <v>-9.2365557102489006E-5</v>
      </c>
      <c r="AR76">
        <f t="shared" si="73"/>
        <v>-9.244264189321044E-5</v>
      </c>
      <c r="AS76">
        <f t="shared" si="74"/>
        <v>-7.7513396921416743E-5</v>
      </c>
      <c r="AT76">
        <f t="shared" si="75"/>
        <v>-5.0717688893232792E-5</v>
      </c>
      <c r="AU76">
        <f t="shared" si="76"/>
        <v>-2.2067372770785996E-4</v>
      </c>
      <c r="AW76">
        <v>73</v>
      </c>
      <c r="AX76">
        <f>IF(Z76&gt;0, (R76*SUMPRODUCT(K76:$K$98, X76:$X$98)-K76*$AZ$3)/Z76, 0)</f>
        <v>-419683.96734533127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0.55384314300000004</v>
      </c>
      <c r="Q77" s="5">
        <f t="shared" si="82"/>
        <v>50</v>
      </c>
      <c r="R77">
        <f t="shared" si="61"/>
        <v>50000</v>
      </c>
      <c r="S77">
        <f t="shared" si="62"/>
        <v>-859209.05684581923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-0.99070050680620714</v>
      </c>
      <c r="AC77">
        <f t="shared" si="80"/>
        <v>-0.88462978402918779</v>
      </c>
      <c r="AE77">
        <f t="shared" si="63"/>
        <v>0</v>
      </c>
      <c r="AF77">
        <f t="shared" si="64"/>
        <v>0</v>
      </c>
      <c r="AG77">
        <f t="shared" si="65"/>
        <v>-5.1479309778035207E-5</v>
      </c>
      <c r="AH77">
        <f t="shared" si="66"/>
        <v>-6.5369745469661747E-2</v>
      </c>
      <c r="AI77">
        <f t="shared" si="67"/>
        <v>-6.5421224779439777E-2</v>
      </c>
      <c r="AJ77">
        <f t="shared" si="68"/>
        <v>-0.10607072277701934</v>
      </c>
      <c r="AK77">
        <f t="shared" si="81"/>
        <v>-6.9349035476434506E-2</v>
      </c>
      <c r="AL77">
        <f t="shared" si="89"/>
        <v>-0.24084098303289364</v>
      </c>
      <c r="AN77">
        <f t="shared" si="69"/>
        <v>0</v>
      </c>
      <c r="AO77">
        <f t="shared" si="70"/>
        <v>0</v>
      </c>
      <c r="AP77">
        <f t="shared" si="71"/>
        <v>-3.0018803610321304E-8</v>
      </c>
      <c r="AQ77">
        <f t="shared" si="72"/>
        <v>-3.8118645330939053E-5</v>
      </c>
      <c r="AR77">
        <f t="shared" si="73"/>
        <v>-3.8148664134549372E-5</v>
      </c>
      <c r="AS77">
        <f t="shared" si="74"/>
        <v>-6.1852348245872409E-5</v>
      </c>
      <c r="AT77">
        <f t="shared" si="75"/>
        <v>-4.0439063489940732E-5</v>
      </c>
      <c r="AU77">
        <f t="shared" si="76"/>
        <v>-1.4044007587036251E-4</v>
      </c>
      <c r="AW77">
        <v>74</v>
      </c>
      <c r="AX77">
        <f>IF(Z77&gt;0, (R77*SUMPRODUCT(K77:$K$98, X77:$X$98)-K77*$AZ$3)/Z77, 0)</f>
        <v>-859209.05684581923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0.568687897</v>
      </c>
      <c r="Q78" s="5">
        <f t="shared" si="82"/>
        <v>50</v>
      </c>
      <c r="R78">
        <f t="shared" si="61"/>
        <v>50000</v>
      </c>
      <c r="S78">
        <f t="shared" si="62"/>
        <v>-1820933.8043202085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-0.88462978402918779</v>
      </c>
      <c r="AC78">
        <f t="shared" si="80"/>
        <v>-0.78987943094762425</v>
      </c>
      <c r="AE78">
        <f t="shared" si="63"/>
        <v>0</v>
      </c>
      <c r="AF78">
        <f t="shared" si="64"/>
        <v>0</v>
      </c>
      <c r="AG78">
        <f t="shared" si="65"/>
        <v>-2.1688856263572477E-5</v>
      </c>
      <c r="AH78">
        <f t="shared" si="66"/>
        <v>-2.9275660416682378E-2</v>
      </c>
      <c r="AI78">
        <f t="shared" si="67"/>
        <v>-2.9297349272945951E-2</v>
      </c>
      <c r="AJ78">
        <f t="shared" si="68"/>
        <v>-9.4750353081563543E-2</v>
      </c>
      <c r="AK78">
        <f t="shared" si="81"/>
        <v>-6.1924084882043151E-2</v>
      </c>
      <c r="AL78">
        <f t="shared" si="89"/>
        <v>-0.18597178723655264</v>
      </c>
      <c r="AN78">
        <f t="shared" si="69"/>
        <v>0</v>
      </c>
      <c r="AO78">
        <f t="shared" si="70"/>
        <v>0</v>
      </c>
      <c r="AP78">
        <f t="shared" si="71"/>
        <v>-1.1292218998757555E-8</v>
      </c>
      <c r="AQ78">
        <f t="shared" si="72"/>
        <v>-1.5242259192508597E-5</v>
      </c>
      <c r="AR78">
        <f t="shared" si="73"/>
        <v>-1.5253551411507356E-5</v>
      </c>
      <c r="AS78">
        <f t="shared" si="74"/>
        <v>-4.9331404302938702E-5</v>
      </c>
      <c r="AT78">
        <f t="shared" si="75"/>
        <v>-3.2240534922080057E-5</v>
      </c>
      <c r="AU78">
        <f t="shared" si="76"/>
        <v>-9.6825490636526113E-5</v>
      </c>
      <c r="AW78">
        <v>75</v>
      </c>
      <c r="AX78">
        <f>IF(Z78&gt;0, (R78*SUMPRODUCT(K78:$K$98, X78:$X$98)-K78*$AZ$3)/Z78, 0)</f>
        <v>-1820933.8043202085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0.58363282999999999</v>
      </c>
      <c r="Q79" s="5">
        <f t="shared" si="82"/>
        <v>50</v>
      </c>
      <c r="R79">
        <f t="shared" si="61"/>
        <v>50000</v>
      </c>
      <c r="S79">
        <f t="shared" si="62"/>
        <v>-4000969.9621974868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-0.78987943094762425</v>
      </c>
      <c r="AC79">
        <f t="shared" si="80"/>
        <v>-0.70526210916494658</v>
      </c>
      <c r="AE79">
        <f t="shared" si="63"/>
        <v>0</v>
      </c>
      <c r="AF79">
        <f t="shared" si="64"/>
        <v>0</v>
      </c>
      <c r="AG79">
        <f t="shared" si="65"/>
        <v>-8.8136391403647213E-6</v>
      </c>
      <c r="AH79">
        <f t="shared" si="66"/>
        <v>-1.265832856057203E-2</v>
      </c>
      <c r="AI79">
        <f t="shared" si="67"/>
        <v>-1.2667142199712395E-2</v>
      </c>
      <c r="AJ79">
        <f t="shared" si="68"/>
        <v>-8.4617321782677668E-2</v>
      </c>
      <c r="AK79">
        <f t="shared" si="81"/>
        <v>-5.52915601663337E-2</v>
      </c>
      <c r="AL79">
        <f t="shared" si="89"/>
        <v>-0.15257602414872376</v>
      </c>
      <c r="AN79">
        <f t="shared" si="69"/>
        <v>0</v>
      </c>
      <c r="AO79">
        <f t="shared" si="70"/>
        <v>0</v>
      </c>
      <c r="AP79">
        <f t="shared" si="71"/>
        <v>-4.0971313192369114E-9</v>
      </c>
      <c r="AQ79">
        <f t="shared" si="72"/>
        <v>-5.8843836885934263E-6</v>
      </c>
      <c r="AR79">
        <f t="shared" si="73"/>
        <v>-5.8884808199126632E-6</v>
      </c>
      <c r="AS79">
        <f t="shared" si="74"/>
        <v>-3.9335429293671983E-5</v>
      </c>
      <c r="AT79">
        <f t="shared" si="75"/>
        <v>-2.5702979125780663E-5</v>
      </c>
      <c r="AU79">
        <f t="shared" si="76"/>
        <v>-7.0926889239365307E-5</v>
      </c>
      <c r="AW79">
        <v>76</v>
      </c>
      <c r="AX79">
        <f>IF(Z79&gt;0, (R79*SUMPRODUCT(K79:$K$98, X79:$X$98)-K79*$AZ$3)/Z79, 0)</f>
        <v>-4000969.9621974868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0.59833308299999999</v>
      </c>
      <c r="Q80" s="5">
        <f t="shared" si="82"/>
        <v>50</v>
      </c>
      <c r="R80">
        <f t="shared" si="61"/>
        <v>50000</v>
      </c>
      <c r="S80">
        <f t="shared" si="62"/>
        <v>-9120817.2280186452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-0.70526210916494658</v>
      </c>
      <c r="AC80">
        <f t="shared" si="80"/>
        <v>-0.62970320422553694</v>
      </c>
      <c r="AE80">
        <f t="shared" si="63"/>
        <v>0</v>
      </c>
      <c r="AF80">
        <f t="shared" si="64"/>
        <v>0</v>
      </c>
      <c r="AG80">
        <f t="shared" si="65"/>
        <v>-3.4520108696571812E-6</v>
      </c>
      <c r="AH80">
        <f t="shared" si="66"/>
        <v>-5.2734918793038935E-3</v>
      </c>
      <c r="AI80">
        <f t="shared" si="67"/>
        <v>-5.2769438901735504E-3</v>
      </c>
      <c r="AJ80">
        <f t="shared" si="68"/>
        <v>-7.5558904939409643E-2</v>
      </c>
      <c r="AK80">
        <f t="shared" si="81"/>
        <v>-4.9368347641546267E-2</v>
      </c>
      <c r="AL80">
        <f t="shared" si="89"/>
        <v>-0.13020419647112946</v>
      </c>
      <c r="AN80">
        <f t="shared" si="69"/>
        <v>0</v>
      </c>
      <c r="AO80">
        <f t="shared" si="70"/>
        <v>0</v>
      </c>
      <c r="AP80">
        <f t="shared" si="71"/>
        <v>-1.4327774931693428E-9</v>
      </c>
      <c r="AQ80">
        <f t="shared" si="72"/>
        <v>-2.1887939407989983E-6</v>
      </c>
      <c r="AR80">
        <f t="shared" si="73"/>
        <v>-2.1902267182921679E-6</v>
      </c>
      <c r="AS80">
        <f t="shared" si="74"/>
        <v>-3.1361169617770994E-5</v>
      </c>
      <c r="AT80">
        <f t="shared" si="75"/>
        <v>-2.0490624174306806E-5</v>
      </c>
      <c r="AU80">
        <f t="shared" si="76"/>
        <v>-5.4042020510369975E-5</v>
      </c>
      <c r="AW80">
        <v>77</v>
      </c>
      <c r="AX80">
        <f>IF(Z80&gt;0, (R80*SUMPRODUCT(K80:$K$98, X80:$X$98)-K80*$AZ$3)/Z80, 0)</f>
        <v>-9120817.2280186452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0.61338487399999997</v>
      </c>
      <c r="Q81" s="5">
        <f t="shared" si="82"/>
        <v>50</v>
      </c>
      <c r="R81">
        <f t="shared" si="61"/>
        <v>50000</v>
      </c>
      <c r="S81">
        <f t="shared" si="62"/>
        <v>-21623171.021156546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-0.62970320422553694</v>
      </c>
      <c r="AC81">
        <f t="shared" si="80"/>
        <v>-0.56223683112385425</v>
      </c>
      <c r="AE81">
        <f t="shared" si="63"/>
        <v>0</v>
      </c>
      <c r="AF81">
        <f t="shared" si="64"/>
        <v>0</v>
      </c>
      <c r="AG81">
        <f t="shared" si="65"/>
        <v>-1.3000795086293089E-6</v>
      </c>
      <c r="AH81">
        <f t="shared" si="66"/>
        <v>-2.1174112523313004E-3</v>
      </c>
      <c r="AI81">
        <f t="shared" si="67"/>
        <v>-2.1187113318399298E-3</v>
      </c>
      <c r="AJ81">
        <f t="shared" si="68"/>
        <v>-6.7466373101682686E-2</v>
      </c>
      <c r="AK81">
        <f t="shared" si="81"/>
        <v>-4.4079224295787589E-2</v>
      </c>
      <c r="AL81">
        <f t="shared" si="89"/>
        <v>-0.1136643087293102</v>
      </c>
      <c r="AN81">
        <f t="shared" si="69"/>
        <v>0</v>
      </c>
      <c r="AO81">
        <f t="shared" si="70"/>
        <v>0</v>
      </c>
      <c r="AP81">
        <f t="shared" si="71"/>
        <v>-4.8179078224994306E-10</v>
      </c>
      <c r="AQ81">
        <f t="shared" si="72"/>
        <v>-7.8468218046224391E-7</v>
      </c>
      <c r="AR81">
        <f t="shared" si="73"/>
        <v>-7.8516397124449381E-7</v>
      </c>
      <c r="AS81">
        <f t="shared" si="74"/>
        <v>-2.5002068301573594E-5</v>
      </c>
      <c r="AT81">
        <f t="shared" si="75"/>
        <v>-1.633512705452039E-5</v>
      </c>
      <c r="AU81">
        <f t="shared" si="76"/>
        <v>-4.2122359327338474E-5</v>
      </c>
      <c r="AW81">
        <v>78</v>
      </c>
      <c r="AX81">
        <f>IF(Z81&gt;0, (R81*SUMPRODUCT(K81:$K$98, X81:$X$98)-K81*$AZ$3)/Z81, 0)</f>
        <v>-21623171.021156546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0.62870016699999998</v>
      </c>
      <c r="Q82" s="5">
        <f t="shared" si="82"/>
        <v>50</v>
      </c>
      <c r="R82">
        <f t="shared" si="61"/>
        <v>50000</v>
      </c>
      <c r="S82">
        <f t="shared" si="62"/>
        <v>-53436028.004207909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-0.56223683112385425</v>
      </c>
      <c r="AC82">
        <f t="shared" si="80"/>
        <v>-0.50199782839922791</v>
      </c>
      <c r="AE82">
        <f t="shared" si="63"/>
        <v>0</v>
      </c>
      <c r="AF82">
        <f t="shared" si="64"/>
        <v>0</v>
      </c>
      <c r="AG82">
        <f t="shared" si="65"/>
        <v>-4.6971850935449133E-7</v>
      </c>
      <c r="AH82">
        <f t="shared" si="66"/>
        <v>-8.1736020418852443E-4</v>
      </c>
      <c r="AI82">
        <f t="shared" si="67"/>
        <v>-8.1782992269787888E-4</v>
      </c>
      <c r="AJ82">
        <f t="shared" si="68"/>
        <v>-6.0239002724626345E-2</v>
      </c>
      <c r="AK82">
        <f t="shared" si="81"/>
        <v>-3.9356578178669804E-2</v>
      </c>
      <c r="AL82">
        <f t="shared" si="89"/>
        <v>-0.10041341082599403</v>
      </c>
      <c r="AN82">
        <f t="shared" si="69"/>
        <v>0</v>
      </c>
      <c r="AO82">
        <f t="shared" si="70"/>
        <v>0</v>
      </c>
      <c r="AP82">
        <f t="shared" si="71"/>
        <v>-1.5542047247128905E-10</v>
      </c>
      <c r="AQ82">
        <f t="shared" si="72"/>
        <v>-2.7044816541035692E-7</v>
      </c>
      <c r="AR82">
        <f t="shared" si="73"/>
        <v>-2.7060358588282822E-7</v>
      </c>
      <c r="AS82">
        <f t="shared" si="74"/>
        <v>-1.9931882772784277E-5</v>
      </c>
      <c r="AT82">
        <f t="shared" si="75"/>
        <v>-1.3022305601259141E-5</v>
      </c>
      <c r="AU82">
        <f t="shared" si="76"/>
        <v>-3.3224791959926247E-5</v>
      </c>
      <c r="AW82">
        <v>79</v>
      </c>
      <c r="AX82">
        <f>IF(Z82&gt;0, (R82*SUMPRODUCT(K82:$K$98, X82:$X$98)-K82*$AZ$3)/Z82, 0)</f>
        <v>-53436028.004207909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0.64417999699999995</v>
      </c>
      <c r="Q83" s="5">
        <f t="shared" si="82"/>
        <v>50</v>
      </c>
      <c r="R83">
        <f t="shared" si="61"/>
        <v>50000</v>
      </c>
      <c r="S83">
        <f t="shared" si="62"/>
        <v>-137964152.16587806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-0.50199782839922791</v>
      </c>
      <c r="AC83">
        <f t="shared" si="80"/>
        <v>-0.44821257437703027</v>
      </c>
      <c r="AE83">
        <f t="shared" si="63"/>
        <v>0</v>
      </c>
      <c r="AF83">
        <f t="shared" si="64"/>
        <v>0</v>
      </c>
      <c r="AG83">
        <f t="shared" si="65"/>
        <v>-1.6243805631412575E-7</v>
      </c>
      <c r="AH83">
        <f t="shared" si="66"/>
        <v>-3.025832679468207E-4</v>
      </c>
      <c r="AI83">
        <f t="shared" si="67"/>
        <v>-3.0274570600313479E-4</v>
      </c>
      <c r="AJ83">
        <f t="shared" si="68"/>
        <v>-5.3785254022197637E-2</v>
      </c>
      <c r="AK83">
        <f t="shared" si="81"/>
        <v>-3.5139847987945956E-2</v>
      </c>
      <c r="AL83">
        <f t="shared" si="89"/>
        <v>-8.9227847716146724E-2</v>
      </c>
      <c r="AN83">
        <f t="shared" si="69"/>
        <v>0</v>
      </c>
      <c r="AO83">
        <f t="shared" si="70"/>
        <v>0</v>
      </c>
      <c r="AP83">
        <f t="shared" si="71"/>
        <v>-4.7988846657395181E-11</v>
      </c>
      <c r="AQ83">
        <f t="shared" si="72"/>
        <v>-8.9391749544904964E-8</v>
      </c>
      <c r="AR83">
        <f t="shared" si="73"/>
        <v>-8.9439738391562342E-8</v>
      </c>
      <c r="AS83">
        <f t="shared" si="74"/>
        <v>-1.5889701996365466E-5</v>
      </c>
      <c r="AT83">
        <f t="shared" si="75"/>
        <v>-1.0381315899253783E-5</v>
      </c>
      <c r="AU83">
        <f t="shared" si="76"/>
        <v>-2.636045763401081E-5</v>
      </c>
      <c r="AW83">
        <v>80</v>
      </c>
      <c r="AX83">
        <f>IF(Z83&gt;0, (R83*SUMPRODUCT(K83:$K$98, X83:$X$98)-K83*$AZ$3)/Z83, 0)</f>
        <v>-137964152.16587806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0.65972661300000002</v>
      </c>
      <c r="Q84" s="5">
        <f t="shared" si="82"/>
        <v>50</v>
      </c>
      <c r="R84">
        <f t="shared" si="61"/>
        <v>50000</v>
      </c>
      <c r="S84">
        <f t="shared" si="62"/>
        <v>-372970717.02271497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-0.44821257437703027</v>
      </c>
      <c r="AC84">
        <f t="shared" si="80"/>
        <v>-0.40018987406309842</v>
      </c>
      <c r="AE84">
        <f t="shared" si="63"/>
        <v>0</v>
      </c>
      <c r="AF84">
        <f t="shared" si="64"/>
        <v>0</v>
      </c>
      <c r="AG84">
        <f t="shared" si="65"/>
        <v>-5.3648967036563056E-8</v>
      </c>
      <c r="AH84">
        <f t="shared" si="66"/>
        <v>-1.0716470871442144E-4</v>
      </c>
      <c r="AI84">
        <f t="shared" si="67"/>
        <v>-1.0721835768145799E-4</v>
      </c>
      <c r="AJ84">
        <f t="shared" si="68"/>
        <v>-4.8022700313931854E-2</v>
      </c>
      <c r="AK84">
        <f t="shared" si="81"/>
        <v>-3.1374880206392119E-2</v>
      </c>
      <c r="AL84">
        <f t="shared" si="89"/>
        <v>-7.9504798878005434E-2</v>
      </c>
      <c r="AN84">
        <f t="shared" si="69"/>
        <v>0</v>
      </c>
      <c r="AO84">
        <f t="shared" si="70"/>
        <v>0</v>
      </c>
      <c r="AP84">
        <f t="shared" si="71"/>
        <v>-1.4151284753358516E-11</v>
      </c>
      <c r="AQ84">
        <f t="shared" si="72"/>
        <v>-2.8267427917017583E-8</v>
      </c>
      <c r="AR84">
        <f t="shared" si="73"/>
        <v>-2.828157920177094E-8</v>
      </c>
      <c r="AS84">
        <f t="shared" si="74"/>
        <v>-1.2667213262549809E-5</v>
      </c>
      <c r="AT84">
        <f t="shared" si="75"/>
        <v>-8.275925678132321E-6</v>
      </c>
      <c r="AU84">
        <f t="shared" si="76"/>
        <v>-2.0971420519883902E-5</v>
      </c>
      <c r="AW84">
        <v>81</v>
      </c>
      <c r="AX84">
        <f>IF(Z84&gt;0, (R84*SUMPRODUCT(K84:$K$98, X84:$X$98)-K84*$AZ$3)/Z84, 0)</f>
        <v>-372970717.02271497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0.67535580100000003</v>
      </c>
      <c r="Q85" s="5">
        <f t="shared" si="82"/>
        <v>50</v>
      </c>
      <c r="R85">
        <f t="shared" si="61"/>
        <v>50000</v>
      </c>
      <c r="S85">
        <f t="shared" si="62"/>
        <v>-1058368761.1726623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-0.40018987406309842</v>
      </c>
      <c r="AC85">
        <f t="shared" si="80"/>
        <v>-0.35731241152188231</v>
      </c>
      <c r="AE85">
        <f t="shared" si="63"/>
        <v>0</v>
      </c>
      <c r="AF85">
        <f t="shared" si="64"/>
        <v>0</v>
      </c>
      <c r="AG85">
        <f t="shared" si="65"/>
        <v>-1.6880336260396785E-8</v>
      </c>
      <c r="AH85">
        <f t="shared" si="66"/>
        <v>-3.6232141105800636E-5</v>
      </c>
      <c r="AI85">
        <f t="shared" si="67"/>
        <v>-3.6249021442061036E-5</v>
      </c>
      <c r="AJ85">
        <f t="shared" si="68"/>
        <v>-4.2877462541216105E-2</v>
      </c>
      <c r="AK85">
        <f t="shared" si="81"/>
        <v>-2.8013291184416891E-2</v>
      </c>
      <c r="AL85">
        <f t="shared" si="89"/>
        <v>-7.0927002747075057E-2</v>
      </c>
      <c r="AN85">
        <f t="shared" si="69"/>
        <v>0</v>
      </c>
      <c r="AO85">
        <f t="shared" si="70"/>
        <v>0</v>
      </c>
      <c r="AP85">
        <f t="shared" si="71"/>
        <v>-3.9755532643226806E-12</v>
      </c>
      <c r="AQ85">
        <f t="shared" si="72"/>
        <v>-8.5331716515924339E-9</v>
      </c>
      <c r="AR85">
        <f t="shared" si="73"/>
        <v>-8.5371472048567574E-9</v>
      </c>
      <c r="AS85">
        <f t="shared" si="74"/>
        <v>-1.0098236998484904E-5</v>
      </c>
      <c r="AT85">
        <f t="shared" si="75"/>
        <v>-6.5975185265659235E-6</v>
      </c>
      <c r="AU85">
        <f t="shared" si="76"/>
        <v>-1.6704292672255685E-5</v>
      </c>
      <c r="AW85">
        <v>82</v>
      </c>
      <c r="AX85">
        <f>IF(Z85&gt;0, (R85*SUMPRODUCT(K85:$K$98, X85:$X$98)-K85*$AZ$3)/Z85, 0)</f>
        <v>-1058368761.1726623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0.69109609699999996</v>
      </c>
      <c r="Q86" s="5">
        <f t="shared" si="82"/>
        <v>50</v>
      </c>
      <c r="R86">
        <f t="shared" si="61"/>
        <v>50000</v>
      </c>
      <c r="S86">
        <f t="shared" si="62"/>
        <v>-3161457981.0087438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-0.35731241152188231</v>
      </c>
      <c r="AC86">
        <f t="shared" si="80"/>
        <v>-0.31902894611876464</v>
      </c>
      <c r="AE86">
        <f t="shared" si="63"/>
        <v>0</v>
      </c>
      <c r="AF86">
        <f t="shared" si="64"/>
        <v>0</v>
      </c>
      <c r="AG86">
        <f t="shared" si="65"/>
        <v>-5.0455983921850254E-9</v>
      </c>
      <c r="AH86">
        <f t="shared" si="66"/>
        <v>-1.1665934505607792E-5</v>
      </c>
      <c r="AI86">
        <f t="shared" si="67"/>
        <v>-1.1670980103999977E-5</v>
      </c>
      <c r="AJ86">
        <f t="shared" si="68"/>
        <v>-3.8283465403117667E-2</v>
      </c>
      <c r="AK86">
        <f t="shared" si="81"/>
        <v>-2.5011868806531765E-2</v>
      </c>
      <c r="AL86">
        <f t="shared" si="89"/>
        <v>-6.3307005189753435E-2</v>
      </c>
      <c r="AN86">
        <f t="shared" si="69"/>
        <v>0</v>
      </c>
      <c r="AO86">
        <f t="shared" si="70"/>
        <v>0</v>
      </c>
      <c r="AP86">
        <f t="shared" si="71"/>
        <v>-1.0609896315093216E-12</v>
      </c>
      <c r="AQ86">
        <f t="shared" si="72"/>
        <v>-2.4531154860616189E-9</v>
      </c>
      <c r="AR86">
        <f t="shared" si="73"/>
        <v>-2.4541764756931281E-9</v>
      </c>
      <c r="AS86">
        <f t="shared" si="74"/>
        <v>-8.0502562221095972E-6</v>
      </c>
      <c r="AT86">
        <f t="shared" si="75"/>
        <v>-5.2595017291714115E-6</v>
      </c>
      <c r="AU86">
        <f t="shared" si="76"/>
        <v>-1.3312212127756701E-5</v>
      </c>
      <c r="AW86">
        <v>83</v>
      </c>
      <c r="AX86">
        <f>IF(Z86&gt;0, (R86*SUMPRODUCT(K86:$K$98, X86:$X$98)-K86*$AZ$3)/Z86, 0)</f>
        <v>-3161457981.0087438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0.70685825099999999</v>
      </c>
      <c r="Q87" s="5">
        <f t="shared" si="82"/>
        <v>50</v>
      </c>
      <c r="R87">
        <f t="shared" si="61"/>
        <v>50000</v>
      </c>
      <c r="S87">
        <f t="shared" si="62"/>
        <v>-9969318798.474535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-0.31902894611876464</v>
      </c>
      <c r="AC87">
        <f t="shared" si="80"/>
        <v>-0.28484727541447896</v>
      </c>
      <c r="AE87">
        <f t="shared" si="63"/>
        <v>0</v>
      </c>
      <c r="AF87">
        <f t="shared" si="64"/>
        <v>0</v>
      </c>
      <c r="AG87">
        <f t="shared" si="65"/>
        <v>-1.4286195535148557E-9</v>
      </c>
      <c r="AH87">
        <f t="shared" si="66"/>
        <v>-3.5665228547483191E-6</v>
      </c>
      <c r="AI87">
        <f t="shared" si="67"/>
        <v>-3.5679514743018338E-6</v>
      </c>
      <c r="AJ87">
        <f t="shared" si="68"/>
        <v>-3.4181670704285683E-2</v>
      </c>
      <c r="AK87">
        <f t="shared" si="81"/>
        <v>-2.2332026228313526E-2</v>
      </c>
      <c r="AL87">
        <f t="shared" si="89"/>
        <v>-5.6517264884073513E-2</v>
      </c>
      <c r="AN87">
        <f t="shared" si="69"/>
        <v>0</v>
      </c>
      <c r="AO87">
        <f t="shared" si="70"/>
        <v>0</v>
      </c>
      <c r="AP87">
        <f t="shared" si="71"/>
        <v>-2.6822362494322747E-13</v>
      </c>
      <c r="AQ87">
        <f t="shared" si="72"/>
        <v>-6.6961542433733351E-10</v>
      </c>
      <c r="AR87">
        <f t="shared" si="73"/>
        <v>-6.6988364796227674E-10</v>
      </c>
      <c r="AS87">
        <f t="shared" si="74"/>
        <v>-6.4176159428605294E-6</v>
      </c>
      <c r="AT87">
        <f t="shared" si="75"/>
        <v>-4.1928426728783381E-6</v>
      </c>
      <c r="AU87">
        <f t="shared" si="76"/>
        <v>-1.061112849938683E-5</v>
      </c>
      <c r="AW87">
        <v>84</v>
      </c>
      <c r="AX87">
        <f>IF(Z87&gt;0, (R87*SUMPRODUCT(K87:$K$98, X87:$X$98)-K87*$AZ$3)/Z87, 0)</f>
        <v>-9969318798.474535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0.722550582</v>
      </c>
      <c r="Q88" s="5">
        <f t="shared" si="82"/>
        <v>50</v>
      </c>
      <c r="R88">
        <f t="shared" si="61"/>
        <v>50000</v>
      </c>
      <c r="S88">
        <f t="shared" si="62"/>
        <v>-33281723270.414249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-0.28484727541447896</v>
      </c>
      <c r="AC88">
        <f t="shared" si="80"/>
        <v>-0.25432792505070045</v>
      </c>
      <c r="AE88">
        <f t="shared" si="63"/>
        <v>0</v>
      </c>
      <c r="AF88">
        <f t="shared" si="64"/>
        <v>0</v>
      </c>
      <c r="AG88">
        <f t="shared" si="65"/>
        <v>-3.8208346813096813E-10</v>
      </c>
      <c r="AH88">
        <f t="shared" si="66"/>
        <v>-1.0322498898487392E-6</v>
      </c>
      <c r="AI88">
        <f t="shared" si="67"/>
        <v>-1.0326319733168701E-6</v>
      </c>
      <c r="AJ88">
        <f t="shared" si="68"/>
        <v>-3.0519350363778508E-2</v>
      </c>
      <c r="AK88">
        <f t="shared" si="81"/>
        <v>-1.993930927901353E-2</v>
      </c>
      <c r="AL88">
        <f t="shared" si="89"/>
        <v>-5.045969227476535E-2</v>
      </c>
      <c r="AN88">
        <f t="shared" si="69"/>
        <v>0</v>
      </c>
      <c r="AO88">
        <f t="shared" si="70"/>
        <v>0</v>
      </c>
      <c r="AP88">
        <f t="shared" si="71"/>
        <v>-6.4050225343675438E-14</v>
      </c>
      <c r="AQ88">
        <f t="shared" si="72"/>
        <v>-1.7304030027578457E-10</v>
      </c>
      <c r="AR88">
        <f t="shared" si="73"/>
        <v>-1.7310435050112824E-10</v>
      </c>
      <c r="AS88">
        <f t="shared" si="74"/>
        <v>-5.1160843930377858E-6</v>
      </c>
      <c r="AT88">
        <f t="shared" si="75"/>
        <v>-3.3425085329268762E-6</v>
      </c>
      <c r="AU88">
        <f t="shared" si="76"/>
        <v>-8.4587660303151632E-6</v>
      </c>
      <c r="AW88">
        <v>85</v>
      </c>
      <c r="AX88">
        <f>IF(Z88&gt;0, (R88*SUMPRODUCT(K88:$K$98, X88:$X$98)-K88*$AZ$3)/Z88, 0)</f>
        <v>-33281723270.414249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0.74076925400000004</v>
      </c>
      <c r="Q89" s="5">
        <f t="shared" si="82"/>
        <v>50</v>
      </c>
      <c r="R89">
        <f t="shared" si="61"/>
        <v>50000</v>
      </c>
      <c r="S89">
        <f t="shared" si="62"/>
        <v>-119230170614.81479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-0.25432792505070045</v>
      </c>
      <c r="AC89">
        <f t="shared" si="80"/>
        <v>-0.22707850465821047</v>
      </c>
      <c r="AE89">
        <f t="shared" si="63"/>
        <v>0</v>
      </c>
      <c r="AF89">
        <f t="shared" si="64"/>
        <v>0</v>
      </c>
      <c r="AG89">
        <f t="shared" si="65"/>
        <v>-9.5226947796548375E-11</v>
      </c>
      <c r="AH89">
        <f t="shared" si="66"/>
        <v>-2.8303568565311004E-7</v>
      </c>
      <c r="AI89">
        <f t="shared" si="67"/>
        <v>-2.8313091260090661E-7</v>
      </c>
      <c r="AJ89">
        <f t="shared" si="68"/>
        <v>-2.7249420392489981E-2</v>
      </c>
      <c r="AK89">
        <f t="shared" si="81"/>
        <v>-1.7802954753549035E-2</v>
      </c>
      <c r="AL89">
        <f t="shared" si="89"/>
        <v>-4.5052658276951617E-2</v>
      </c>
      <c r="AN89">
        <f t="shared" si="69"/>
        <v>0</v>
      </c>
      <c r="AO89">
        <f t="shared" si="70"/>
        <v>0</v>
      </c>
      <c r="AP89">
        <f t="shared" si="71"/>
        <v>-1.4252933432028865E-14</v>
      </c>
      <c r="AQ89">
        <f t="shared" si="72"/>
        <v>-4.2362890755684236E-11</v>
      </c>
      <c r="AR89">
        <f t="shared" si="73"/>
        <v>-4.2377143689116263E-11</v>
      </c>
      <c r="AS89">
        <f t="shared" si="74"/>
        <v>-4.0785112187498569E-6</v>
      </c>
      <c r="AT89">
        <f t="shared" si="75"/>
        <v>-2.6646273441198492E-6</v>
      </c>
      <c r="AU89">
        <f t="shared" si="76"/>
        <v>-6.743180940013395E-6</v>
      </c>
      <c r="AW89">
        <v>86</v>
      </c>
      <c r="AX89">
        <f>IF(Z89&gt;0, (R89*SUMPRODUCT(K89:$K$98, X89:$X$98)-K89*$AZ$3)/Z89, 0)</f>
        <v>-119230170614.81479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0.75888896100000003</v>
      </c>
      <c r="Q90" s="5">
        <f t="shared" si="82"/>
        <v>50</v>
      </c>
      <c r="R90">
        <f t="shared" si="61"/>
        <v>50000</v>
      </c>
      <c r="S90">
        <f t="shared" si="62"/>
        <v>-460624944430.66382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-0.22707850465821047</v>
      </c>
      <c r="AC90">
        <f t="shared" si="80"/>
        <v>-0.20274866490992133</v>
      </c>
      <c r="AE90">
        <f t="shared" si="63"/>
        <v>0</v>
      </c>
      <c r="AF90">
        <f t="shared" si="64"/>
        <v>0</v>
      </c>
      <c r="AG90">
        <f t="shared" si="65"/>
        <v>-2.2007998846059056E-11</v>
      </c>
      <c r="AH90">
        <f t="shared" si="66"/>
        <v>-7.2266679472523836E-8</v>
      </c>
      <c r="AI90">
        <f t="shared" si="67"/>
        <v>-7.22886874713699E-8</v>
      </c>
      <c r="AJ90">
        <f t="shared" si="68"/>
        <v>-2.4329839748289145E-2</v>
      </c>
      <c r="AK90">
        <f t="shared" si="81"/>
        <v>-1.5895495326074736E-2</v>
      </c>
      <c r="AL90">
        <f t="shared" si="89"/>
        <v>-4.0225407363051351E-2</v>
      </c>
      <c r="AN90">
        <f t="shared" si="69"/>
        <v>0</v>
      </c>
      <c r="AO90">
        <f t="shared" si="70"/>
        <v>0</v>
      </c>
      <c r="AP90">
        <f t="shared" si="71"/>
        <v>-2.9410805841732382E-15</v>
      </c>
      <c r="AQ90">
        <f t="shared" si="72"/>
        <v>-9.6574945030665605E-12</v>
      </c>
      <c r="AR90">
        <f t="shared" si="73"/>
        <v>-9.6604355836507347E-12</v>
      </c>
      <c r="AS90">
        <f t="shared" si="74"/>
        <v>-3.2513641880962272E-6</v>
      </c>
      <c r="AT90">
        <f t="shared" si="75"/>
        <v>-2.1242246060779991E-6</v>
      </c>
      <c r="AU90">
        <f t="shared" si="76"/>
        <v>-5.3755984546098099E-6</v>
      </c>
      <c r="AW90">
        <v>87</v>
      </c>
      <c r="AX90">
        <f>IF(Z90&gt;0, (R90*SUMPRODUCT(K90:$K$98, X90:$X$98)-K90*$AZ$3)/Z90, 0)</f>
        <v>-460624944430.66382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0.77688723800000004</v>
      </c>
      <c r="Q91" s="5">
        <f t="shared" si="82"/>
        <v>50</v>
      </c>
      <c r="R91">
        <f t="shared" si="61"/>
        <v>50000</v>
      </c>
      <c r="S91">
        <f t="shared" si="62"/>
        <v>-1929834083948.8022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-0.20274866490992133</v>
      </c>
      <c r="AC91">
        <f t="shared" si="80"/>
        <v>-0.18102559367792523</v>
      </c>
      <c r="AE91">
        <f t="shared" si="63"/>
        <v>0</v>
      </c>
      <c r="AF91">
        <f t="shared" si="64"/>
        <v>0</v>
      </c>
      <c r="AG91">
        <f t="shared" si="65"/>
        <v>-4.690185420176457E-12</v>
      </c>
      <c r="AH91">
        <f t="shared" si="66"/>
        <v>-1.7097733437422011E-8</v>
      </c>
      <c r="AI91">
        <f t="shared" si="67"/>
        <v>-1.7102423622842188E-8</v>
      </c>
      <c r="AJ91">
        <f t="shared" si="68"/>
        <v>-2.1723071231996099E-2</v>
      </c>
      <c r="AK91">
        <f t="shared" si="81"/>
        <v>-1.4192406543694495E-2</v>
      </c>
      <c r="AL91">
        <f t="shared" si="89"/>
        <v>-3.5915494878114219E-2</v>
      </c>
      <c r="AN91">
        <f t="shared" si="69"/>
        <v>0</v>
      </c>
      <c r="AO91">
        <f t="shared" si="70"/>
        <v>0</v>
      </c>
      <c r="AP91">
        <f t="shared" si="71"/>
        <v>-5.5962661299797506E-16</v>
      </c>
      <c r="AQ91">
        <f t="shared" si="72"/>
        <v>-2.0400785462265837E-12</v>
      </c>
      <c r="AR91">
        <f t="shared" si="73"/>
        <v>-2.0406381728395818E-12</v>
      </c>
      <c r="AS91">
        <f t="shared" si="74"/>
        <v>-2.591967627799746E-6</v>
      </c>
      <c r="AT91">
        <f t="shared" si="75"/>
        <v>-1.6934188508136278E-6</v>
      </c>
      <c r="AU91">
        <f t="shared" si="76"/>
        <v>-4.2853885192515468E-6</v>
      </c>
      <c r="AW91">
        <v>88</v>
      </c>
      <c r="AX91">
        <f>IF(Z91&gt;0, (R91*SUMPRODUCT(K91:$K$98, X91:$X$98)-K91*$AZ$3)/Z91, 0)</f>
        <v>-1929834083948.8022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0.79474162100000001</v>
      </c>
      <c r="Q92" s="5">
        <f t="shared" si="82"/>
        <v>50</v>
      </c>
      <c r="R92">
        <f t="shared" si="61"/>
        <v>50000</v>
      </c>
      <c r="S92">
        <f t="shared" si="62"/>
        <v>-8824543946468.6309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-0.18102559367792523</v>
      </c>
      <c r="AC92">
        <f t="shared" si="80"/>
        <v>-0.16162999435706032</v>
      </c>
      <c r="AE92">
        <f t="shared" si="63"/>
        <v>0</v>
      </c>
      <c r="AF92">
        <f t="shared" si="64"/>
        <v>0</v>
      </c>
      <c r="AG92">
        <f t="shared" si="65"/>
        <v>-9.1579800235308898E-13</v>
      </c>
      <c r="AH92">
        <f t="shared" si="66"/>
        <v>-3.7274855636216035E-9</v>
      </c>
      <c r="AI92">
        <f t="shared" si="67"/>
        <v>-3.7284013616239565E-9</v>
      </c>
      <c r="AJ92">
        <f t="shared" si="68"/>
        <v>-1.9395599320864904E-2</v>
      </c>
      <c r="AK92">
        <f t="shared" si="81"/>
        <v>-1.2671791557454766E-2</v>
      </c>
      <c r="AL92">
        <f t="shared" si="89"/>
        <v>-3.2067394606721034E-2</v>
      </c>
      <c r="AN92">
        <f t="shared" si="69"/>
        <v>0</v>
      </c>
      <c r="AO92">
        <f t="shared" si="70"/>
        <v>0</v>
      </c>
      <c r="AP92">
        <f t="shared" si="71"/>
        <v>-9.7564094017182977E-17</v>
      </c>
      <c r="AQ92">
        <f t="shared" si="72"/>
        <v>-3.9710585854352707E-13</v>
      </c>
      <c r="AR92">
        <f t="shared" si="73"/>
        <v>-3.9720342263754422E-13</v>
      </c>
      <c r="AS92">
        <f t="shared" si="74"/>
        <v>-2.0663007243936811E-6</v>
      </c>
      <c r="AT92">
        <f t="shared" si="75"/>
        <v>-1.3499831400603975E-6</v>
      </c>
      <c r="AU92">
        <f t="shared" si="76"/>
        <v>-3.4162842616575015E-6</v>
      </c>
      <c r="AW92">
        <v>89</v>
      </c>
      <c r="AX92">
        <f>IF(Z92&gt;0, (R92*SUMPRODUCT(K92:$K$98, X92:$X$98)-K92*$AZ$3)/Z92, 0)</f>
        <v>-8824543946468.6309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0.81243025300000005</v>
      </c>
      <c r="Q93" s="5">
        <f t="shared" si="82"/>
        <v>50</v>
      </c>
      <c r="R93">
        <f t="shared" si="61"/>
        <v>50000</v>
      </c>
      <c r="S93">
        <f t="shared" si="62"/>
        <v>-44371618635465.797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-0.16162999435706032</v>
      </c>
      <c r="AC93">
        <f t="shared" si="80"/>
        <v>-0.14431249496200652</v>
      </c>
      <c r="AE93">
        <f t="shared" si="63"/>
        <v>0</v>
      </c>
      <c r="AF93">
        <f t="shared" si="64"/>
        <v>0</v>
      </c>
      <c r="AG93">
        <f t="shared" si="65"/>
        <v>-1.626180195809433E-13</v>
      </c>
      <c r="AH93">
        <f t="shared" si="66"/>
        <v>-7.4402200274861467E-10</v>
      </c>
      <c r="AI93">
        <f t="shared" si="67"/>
        <v>-7.4418462076819562E-10</v>
      </c>
      <c r="AJ93">
        <f t="shared" si="68"/>
        <v>-1.7317499395053809E-2</v>
      </c>
      <c r="AK93">
        <f t="shared" si="81"/>
        <v>-1.1314099604994224E-2</v>
      </c>
      <c r="AL93">
        <f t="shared" si="89"/>
        <v>-2.8631599744232655E-2</v>
      </c>
      <c r="AN93">
        <f t="shared" si="69"/>
        <v>0</v>
      </c>
      <c r="AO93">
        <f t="shared" si="70"/>
        <v>0</v>
      </c>
      <c r="AP93">
        <f t="shared" si="71"/>
        <v>-1.5468242402603021E-17</v>
      </c>
      <c r="AQ93">
        <f t="shared" si="72"/>
        <v>-7.0771447844728346E-14</v>
      </c>
      <c r="AR93">
        <f t="shared" si="73"/>
        <v>-7.0786916087130956E-14</v>
      </c>
      <c r="AS93">
        <f t="shared" si="74"/>
        <v>-1.647242286801373E-6</v>
      </c>
      <c r="AT93">
        <f t="shared" si="75"/>
        <v>-1.0761982940650355E-6</v>
      </c>
      <c r="AU93">
        <f t="shared" si="76"/>
        <v>-2.7234406516533248E-6</v>
      </c>
      <c r="AW93">
        <v>90</v>
      </c>
      <c r="AX93">
        <f>IF(Z93&gt;0, (R93*SUMPRODUCT(K93:$K$98, X93:$X$98)-K93*$AZ$3)/Z93, 0)</f>
        <v>-44371618635465.797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0.830029028</v>
      </c>
      <c r="Q94" s="5">
        <f t="shared" si="82"/>
        <v>50</v>
      </c>
      <c r="R94">
        <f t="shared" si="61"/>
        <v>50000</v>
      </c>
      <c r="S94">
        <f t="shared" si="62"/>
        <v>-247654409693952.13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-0.14431249496200652</v>
      </c>
      <c r="AC94">
        <f t="shared" si="80"/>
        <v>-0.12885044193042472</v>
      </c>
      <c r="AE94">
        <f t="shared" si="63"/>
        <v>0</v>
      </c>
      <c r="AF94">
        <f t="shared" si="64"/>
        <v>0</v>
      </c>
      <c r="AG94">
        <f t="shared" si="65"/>
        <v>-2.6014162657078529E-14</v>
      </c>
      <c r="AH94">
        <f t="shared" si="66"/>
        <v>-1.3497767672805533E-10</v>
      </c>
      <c r="AI94">
        <f t="shared" si="67"/>
        <v>-1.3500369089071242E-10</v>
      </c>
      <c r="AJ94">
        <f t="shared" si="68"/>
        <v>-1.5462053031581796E-2</v>
      </c>
      <c r="AK94">
        <f t="shared" si="81"/>
        <v>-1.0101874647340458E-2</v>
      </c>
      <c r="AL94">
        <f t="shared" si="89"/>
        <v>-2.5563927813925944E-2</v>
      </c>
      <c r="AN94">
        <f t="shared" si="69"/>
        <v>0</v>
      </c>
      <c r="AO94">
        <f t="shared" si="70"/>
        <v>0</v>
      </c>
      <c r="AP94">
        <f t="shared" si="71"/>
        <v>-2.2093480109607323E-18</v>
      </c>
      <c r="AQ94">
        <f t="shared" si="72"/>
        <v>-1.1463473398483008E-14</v>
      </c>
      <c r="AR94">
        <f t="shared" si="73"/>
        <v>-1.1465682746493969E-14</v>
      </c>
      <c r="AS94">
        <f t="shared" si="74"/>
        <v>-1.3131714659052952E-6</v>
      </c>
      <c r="AT94">
        <f t="shared" si="75"/>
        <v>-8.5793869106155307E-7</v>
      </c>
      <c r="AU94">
        <f t="shared" si="76"/>
        <v>-2.1711101684325309E-6</v>
      </c>
      <c r="AW94">
        <v>91</v>
      </c>
      <c r="AX94">
        <f>IF(Z94&gt;0, (R94*SUMPRODUCT(K94:$K$98, X94:$X$98)-K94*$AZ$3)/Z94, 0)</f>
        <v>-247654409693952.13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0.84762719500000006</v>
      </c>
      <c r="Q95" s="5">
        <f t="shared" si="82"/>
        <v>50</v>
      </c>
      <c r="R95">
        <f t="shared" si="61"/>
        <v>50000</v>
      </c>
      <c r="S95">
        <f t="shared" si="62"/>
        <v>-1553105655643532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-0.12885044193042472</v>
      </c>
      <c r="AC95">
        <f t="shared" si="80"/>
        <v>-0.11504503743788923</v>
      </c>
      <c r="AE95">
        <f t="shared" si="63"/>
        <v>0</v>
      </c>
      <c r="AF95">
        <f t="shared" si="64"/>
        <v>0</v>
      </c>
      <c r="AG95">
        <f t="shared" si="65"/>
        <v>-3.7037093072145216E-15</v>
      </c>
      <c r="AH95">
        <f t="shared" si="66"/>
        <v>-2.2050311723293222E-11</v>
      </c>
      <c r="AI95">
        <f t="shared" si="67"/>
        <v>-2.2054015432600437E-11</v>
      </c>
      <c r="AJ95">
        <f t="shared" si="68"/>
        <v>-1.3805404492535492E-2</v>
      </c>
      <c r="AK95">
        <f t="shared" si="81"/>
        <v>-9.0195309351297319E-3</v>
      </c>
      <c r="AL95">
        <f t="shared" si="89"/>
        <v>-2.2824935449719239E-2</v>
      </c>
      <c r="AN95">
        <f t="shared" si="69"/>
        <v>0</v>
      </c>
      <c r="AO95">
        <f t="shared" si="70"/>
        <v>0</v>
      </c>
      <c r="AP95">
        <f t="shared" si="71"/>
        <v>-2.8084917280504464E-19</v>
      </c>
      <c r="AQ95">
        <f t="shared" si="72"/>
        <v>-1.6720566583120307E-15</v>
      </c>
      <c r="AR95">
        <f t="shared" si="73"/>
        <v>-1.6723375074848359E-15</v>
      </c>
      <c r="AS95">
        <f t="shared" si="74"/>
        <v>-1.0468522527983234E-6</v>
      </c>
      <c r="AT95">
        <f t="shared" si="75"/>
        <v>-6.8394347182873424E-7</v>
      </c>
      <c r="AU95">
        <f t="shared" si="76"/>
        <v>-1.7307957262993952E-6</v>
      </c>
      <c r="AW95">
        <v>92</v>
      </c>
      <c r="AX95">
        <f>IF(Z95&gt;0, (R95*SUMPRODUCT(K95:$K$98, X95:$X$98)-K95*$AZ$3)/Z95, 0)</f>
        <v>-1553105655643532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0.86522596900000004</v>
      </c>
      <c r="Q96" s="5">
        <f t="shared" si="82"/>
        <v>50</v>
      </c>
      <c r="R96">
        <f t="shared" si="61"/>
        <v>50000</v>
      </c>
      <c r="S96">
        <f t="shared" si="62"/>
        <v>-1.1113702644207868E+16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-0.11504503743788923</v>
      </c>
      <c r="AC96">
        <f t="shared" si="80"/>
        <v>-0.10271878342668828</v>
      </c>
      <c r="AE96">
        <f t="shared" si="63"/>
        <v>0</v>
      </c>
      <c r="AF96">
        <f t="shared" si="64"/>
        <v>0</v>
      </c>
      <c r="AG96">
        <f t="shared" si="65"/>
        <v>-4.6212673991337289E-16</v>
      </c>
      <c r="AH96">
        <f t="shared" si="66"/>
        <v>-3.2045454742290034E-12</v>
      </c>
      <c r="AI96">
        <f t="shared" si="67"/>
        <v>-3.2050076009689166E-12</v>
      </c>
      <c r="AJ96">
        <f t="shared" si="68"/>
        <v>-1.2326254011200952E-2</v>
      </c>
      <c r="AK96">
        <f t="shared" si="81"/>
        <v>-8.0531526206522475E-3</v>
      </c>
      <c r="AL96">
        <f t="shared" si="89"/>
        <v>-2.0379406635058207E-2</v>
      </c>
      <c r="AN96">
        <f t="shared" si="69"/>
        <v>0</v>
      </c>
      <c r="AO96">
        <f t="shared" si="70"/>
        <v>0</v>
      </c>
      <c r="AP96">
        <f t="shared" si="71"/>
        <v>-3.1288110173125863E-20</v>
      </c>
      <c r="AQ96">
        <f t="shared" si="72"/>
        <v>-2.1696249793133319E-16</v>
      </c>
      <c r="AR96">
        <f t="shared" si="73"/>
        <v>-2.1699378604150632E-16</v>
      </c>
      <c r="AS96">
        <f t="shared" si="74"/>
        <v>-8.3454420663189523E-7</v>
      </c>
      <c r="AT96">
        <f t="shared" si="75"/>
        <v>-5.4523554833290309E-7</v>
      </c>
      <c r="AU96">
        <f t="shared" si="76"/>
        <v>-1.3797797551817922E-6</v>
      </c>
      <c r="AW96">
        <v>93</v>
      </c>
      <c r="AX96">
        <f>IF(Z96&gt;0, (R96*SUMPRODUCT(K96:$K$98, X96:$X$98)-K96*$AZ$3)/Z96, 0)</f>
        <v>-1.1113702644207868E+16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0.88282474399999999</v>
      </c>
      <c r="Q97" s="5">
        <f t="shared" si="82"/>
        <v>50</v>
      </c>
      <c r="R97">
        <f t="shared" si="61"/>
        <v>50000</v>
      </c>
      <c r="S97">
        <f t="shared" si="62"/>
        <v>-9.2586191624971104E+16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-0.10271878342668828</v>
      </c>
      <c r="AC97">
        <f t="shared" si="80"/>
        <v>-9.1713199488114711E-2</v>
      </c>
      <c r="AE97">
        <f t="shared" si="63"/>
        <v>0</v>
      </c>
      <c r="AF97">
        <f t="shared" si="64"/>
        <v>0</v>
      </c>
      <c r="AG97">
        <f t="shared" si="65"/>
        <v>-4.9528551654661137E-17</v>
      </c>
      <c r="AH97">
        <f t="shared" si="66"/>
        <v>-4.0797692085957797E-13</v>
      </c>
      <c r="AI97">
        <f t="shared" si="67"/>
        <v>-4.0802644941123264E-13</v>
      </c>
      <c r="AJ97">
        <f t="shared" si="68"/>
        <v>-1.1005583938573565E-2</v>
      </c>
      <c r="AK97">
        <f t="shared" si="81"/>
        <v>-7.1903148398681799E-3</v>
      </c>
      <c r="AL97">
        <f t="shared" si="89"/>
        <v>-1.8195898778849771E-2</v>
      </c>
      <c r="AN97">
        <f t="shared" si="69"/>
        <v>0</v>
      </c>
      <c r="AO97">
        <f t="shared" si="70"/>
        <v>0</v>
      </c>
      <c r="AP97">
        <f t="shared" si="71"/>
        <v>-2.9940278728222919E-21</v>
      </c>
      <c r="AQ97">
        <f t="shared" si="72"/>
        <v>-2.4662426655208598E-17</v>
      </c>
      <c r="AR97">
        <f t="shared" si="73"/>
        <v>-2.4665420683081422E-17</v>
      </c>
      <c r="AS97">
        <f t="shared" si="74"/>
        <v>-6.6529353207269824E-7</v>
      </c>
      <c r="AT97">
        <f t="shared" si="75"/>
        <v>-4.3465844095416997E-7</v>
      </c>
      <c r="AU97">
        <f t="shared" si="76"/>
        <v>-1.0999519730515337E-6</v>
      </c>
      <c r="AW97">
        <v>94</v>
      </c>
      <c r="AX97">
        <f>IF(Z97&gt;0, (R97*SUMPRODUCT(K97:$K$98, X97:$X$98)-K97*$AZ$3)/Z97, 0)</f>
        <v>-9.2586191624971104E+16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-9.1713199488114711E-2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-9.1713199488114711E-2</v>
      </c>
      <c r="AK98">
        <f t="shared" si="81"/>
        <v>-6.4199239641680303E-3</v>
      </c>
      <c r="AL98">
        <f t="shared" si="89"/>
        <v>-9.8133123452332272E-2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-2.6732391721627604E-18</v>
      </c>
      <c r="AR98">
        <f t="shared" si="73"/>
        <v>-2.6732391721627604E-18</v>
      </c>
      <c r="AS98">
        <f t="shared" si="74"/>
        <v>-4.9501006850648091E-6</v>
      </c>
      <c r="AT98">
        <f t="shared" si="75"/>
        <v>-3.4650704795453665E-7</v>
      </c>
      <c r="AU98">
        <f t="shared" si="76"/>
        <v>-5.2966077330220189E-6</v>
      </c>
      <c r="AW98">
        <v>95</v>
      </c>
    </row>
    <row r="100" spans="5:50" x14ac:dyDescent="0.25">
      <c r="AN100" s="6">
        <f t="shared" ref="AN100:AP100" si="94">SUM(AN3:AN98)</f>
        <v>4600.6568981530972</v>
      </c>
      <c r="AO100" s="6">
        <f t="shared" si="94"/>
        <v>-460.06568981530972</v>
      </c>
      <c r="AP100" s="6">
        <f t="shared" si="94"/>
        <v>-3021.2984252206834</v>
      </c>
      <c r="AQ100" s="6">
        <f>SUM(AQ3:AQ98)</f>
        <v>-1517.160871979278</v>
      </c>
      <c r="AR100" s="6">
        <f t="shared" ref="AR100:AU100" si="95">SUM(AR3:AR98)</f>
        <v>-397.86808886217631</v>
      </c>
      <c r="AS100" s="6">
        <f t="shared" si="95"/>
        <v>-315.11356459742404</v>
      </c>
      <c r="AT100" s="6">
        <f t="shared" si="95"/>
        <v>115.22570304884894</v>
      </c>
      <c r="AU100" s="6">
        <f t="shared" si="95"/>
        <v>-597.75595041075053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8573.9097719586171</v>
      </c>
      <c r="K3">
        <v>1</v>
      </c>
      <c r="L3" s="2">
        <v>0</v>
      </c>
      <c r="O3">
        <f>$C$3</f>
        <v>8573.9097719586171</v>
      </c>
      <c r="P3">
        <f>O3*C5</f>
        <v>857.39097719586175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8573.9097719586171</v>
      </c>
      <c r="AF3">
        <f t="shared" ref="AF3:AF34" si="3">-$Z3*P3</f>
        <v>-857.39097719586175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5196.6105907627552</v>
      </c>
      <c r="AJ3">
        <f t="shared" ref="AJ3:AJ34" si="7">AB3-AC3</f>
        <v>0</v>
      </c>
      <c r="AL3">
        <f t="shared" ref="AL3:AL23" si="8">SUM(AI3:AK3)</f>
        <v>5196.6105907627552</v>
      </c>
      <c r="AN3">
        <f t="shared" ref="AN3:AN34" si="9">AE3*$K3</f>
        <v>8573.9097719586171</v>
      </c>
      <c r="AO3">
        <f t="shared" ref="AO3:AO34" si="10">AF3*$K3</f>
        <v>-857.39097719586175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5196.6105907627552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5196.6105907627552</v>
      </c>
      <c r="AW3">
        <v>0</v>
      </c>
      <c r="AX3">
        <f>IF(Z3&gt;0, (R3*SUMPRODUCT(K3:$K$98, X3:$X$98)-K3*$AZ$3)/Z3, 0)</f>
        <v>0</v>
      </c>
      <c r="AZ3">
        <f>C6*SUMPRODUCT(X4:X89, K4:K89)/1</f>
        <v>3047.3512396967299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206.76230636426862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204.40764449500421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-204.40764449500421</v>
      </c>
      <c r="AK4">
        <f t="shared" ref="AK4:AK35" si="28">G4*SUM(AB4:AB4, AE4:AF4)</f>
        <v>0</v>
      </c>
      <c r="AL4">
        <f t="shared" si="8"/>
        <v>-273.82039449500422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-64.756740367571609</v>
      </c>
      <c r="AR4">
        <f t="shared" si="13"/>
        <v>-64.756740367571609</v>
      </c>
      <c r="AS4">
        <f t="shared" si="14"/>
        <v>-190.69656170818564</v>
      </c>
      <c r="AT4">
        <f t="shared" si="15"/>
        <v>0</v>
      </c>
      <c r="AU4">
        <f t="shared" si="16"/>
        <v>-255.45330207575728</v>
      </c>
      <c r="AW4">
        <v>1</v>
      </c>
      <c r="AX4">
        <f>IF(Z4&gt;0, (R4*SUMPRODUCT(K4:$K$98, X4:$X$98)-K4*$AZ$3)/Z4, 0)</f>
        <v>206.76230636426862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1.4257860000000001E-3</v>
      </c>
      <c r="Q5" s="5">
        <f t="shared" ref="Q5:Q36" si="30">$C$8</f>
        <v>50</v>
      </c>
      <c r="R5">
        <f t="shared" si="0"/>
        <v>50000</v>
      </c>
      <c r="S5">
        <f t="shared" si="1"/>
        <v>385.52524591329666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204.40764449500421</v>
      </c>
      <c r="AC5">
        <f t="shared" si="27"/>
        <v>376.78002160071946</v>
      </c>
      <c r="AE5">
        <f t="shared" si="2"/>
        <v>0</v>
      </c>
      <c r="AF5">
        <f t="shared" si="3"/>
        <v>0</v>
      </c>
      <c r="AG5">
        <f t="shared" si="4"/>
        <v>-48.865803938227174</v>
      </c>
      <c r="AH5">
        <f t="shared" si="5"/>
        <v>-70.477439272828505</v>
      </c>
      <c r="AI5">
        <f t="shared" si="6"/>
        <v>-119.34324321105568</v>
      </c>
      <c r="AJ5">
        <f t="shared" si="7"/>
        <v>-172.37237710571526</v>
      </c>
      <c r="AK5">
        <f t="shared" si="28"/>
        <v>8.3807134242951733</v>
      </c>
      <c r="AL5">
        <f t="shared" si="8"/>
        <v>-283.33490689247577</v>
      </c>
      <c r="AN5">
        <f t="shared" si="9"/>
        <v>0</v>
      </c>
      <c r="AO5">
        <f t="shared" si="10"/>
        <v>0</v>
      </c>
      <c r="AP5">
        <f t="shared" si="11"/>
        <v>-41.785540737582977</v>
      </c>
      <c r="AQ5">
        <f t="shared" si="12"/>
        <v>-60.265823387211562</v>
      </c>
      <c r="AR5">
        <f t="shared" si="13"/>
        <v>-102.05136412479455</v>
      </c>
      <c r="AS5">
        <f t="shared" si="14"/>
        <v>-147.39700168833832</v>
      </c>
      <c r="AT5">
        <f t="shared" si="15"/>
        <v>7.1664152429290686</v>
      </c>
      <c r="AU5">
        <f t="shared" si="16"/>
        <v>-242.2819505702038</v>
      </c>
      <c r="AW5">
        <v>2</v>
      </c>
      <c r="AX5">
        <f>IF(Z5&gt;0, (R5*SUMPRODUCT(K5:$K$98, X5:$X$98)-K5*$AZ$3)/Z5, 0)</f>
        <v>385.52524591329666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1.477569E-3</v>
      </c>
      <c r="Q6" s="5">
        <f t="shared" si="30"/>
        <v>50</v>
      </c>
      <c r="R6">
        <f t="shared" si="0"/>
        <v>50000</v>
      </c>
      <c r="S6">
        <f t="shared" si="1"/>
        <v>591.62823433806261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376.78002160071946</v>
      </c>
      <c r="AC6">
        <f t="shared" si="27"/>
        <v>571.571366308714</v>
      </c>
      <c r="AE6">
        <f t="shared" si="2"/>
        <v>0</v>
      </c>
      <c r="AF6">
        <f t="shared" si="3"/>
        <v>0</v>
      </c>
      <c r="AG6">
        <f t="shared" si="4"/>
        <v>-48.304943301785706</v>
      </c>
      <c r="AH6">
        <f t="shared" si="5"/>
        <v>-72.20259705920239</v>
      </c>
      <c r="AI6">
        <f t="shared" si="6"/>
        <v>-120.50754036098809</v>
      </c>
      <c r="AJ6">
        <f t="shared" si="7"/>
        <v>-194.79134470799454</v>
      </c>
      <c r="AK6">
        <f t="shared" si="28"/>
        <v>22.041631263642088</v>
      </c>
      <c r="AL6">
        <f t="shared" si="8"/>
        <v>-293.2572538053405</v>
      </c>
      <c r="AN6">
        <f t="shared" si="9"/>
        <v>0</v>
      </c>
      <c r="AO6">
        <f t="shared" si="10"/>
        <v>0</v>
      </c>
      <c r="AP6">
        <f t="shared" si="11"/>
        <v>-37.262917736188598</v>
      </c>
      <c r="AQ6">
        <f t="shared" si="12"/>
        <v>-55.69780752556585</v>
      </c>
      <c r="AR6">
        <f t="shared" si="13"/>
        <v>-92.960725261754448</v>
      </c>
      <c r="AS6">
        <f t="shared" si="14"/>
        <v>-150.26399696254751</v>
      </c>
      <c r="AT6">
        <f t="shared" si="15"/>
        <v>17.003135422749484</v>
      </c>
      <c r="AU6">
        <f t="shared" si="16"/>
        <v>-226.22158680155243</v>
      </c>
      <c r="AW6">
        <v>3</v>
      </c>
      <c r="AX6">
        <f>IF(Z6&gt;0, (R6*SUMPRODUCT(K6:$K$98, X6:$X$98)-K6*$AZ$3)/Z6, 0)</f>
        <v>591.62823433806261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1.5369540000000001E-3</v>
      </c>
      <c r="Q7" s="5">
        <f t="shared" si="30"/>
        <v>50</v>
      </c>
      <c r="R7">
        <f t="shared" si="0"/>
        <v>50000</v>
      </c>
      <c r="S7">
        <f t="shared" si="1"/>
        <v>762.16192690571438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571.571366308714</v>
      </c>
      <c r="AC7">
        <f t="shared" si="27"/>
        <v>727.82883981731538</v>
      </c>
      <c r="AE7">
        <f t="shared" si="2"/>
        <v>0</v>
      </c>
      <c r="AF7">
        <f t="shared" si="3"/>
        <v>0</v>
      </c>
      <c r="AG7">
        <f t="shared" si="4"/>
        <v>-47.747651392940391</v>
      </c>
      <c r="AH7">
        <f t="shared" si="5"/>
        <v>-74.242475827452751</v>
      </c>
      <c r="AI7">
        <f t="shared" si="6"/>
        <v>-121.99012722039313</v>
      </c>
      <c r="AJ7">
        <f t="shared" si="7"/>
        <v>-156.25747350860138</v>
      </c>
      <c r="AK7">
        <f t="shared" si="28"/>
        <v>28.064154085757856</v>
      </c>
      <c r="AL7">
        <f t="shared" si="8"/>
        <v>-250.18344664323664</v>
      </c>
      <c r="AN7">
        <f t="shared" si="9"/>
        <v>0</v>
      </c>
      <c r="AO7">
        <f t="shared" si="10"/>
        <v>0</v>
      </c>
      <c r="AP7">
        <f t="shared" si="11"/>
        <v>-33.511979954836143</v>
      </c>
      <c r="AQ7">
        <f t="shared" si="12"/>
        <v>-52.107533860709687</v>
      </c>
      <c r="AR7">
        <f t="shared" si="13"/>
        <v>-85.61951381554583</v>
      </c>
      <c r="AS7">
        <f t="shared" si="14"/>
        <v>-109.67025952585007</v>
      </c>
      <c r="AT7">
        <f t="shared" si="15"/>
        <v>19.696997480181889</v>
      </c>
      <c r="AU7">
        <f t="shared" si="16"/>
        <v>-175.59277586121399</v>
      </c>
      <c r="AW7">
        <v>4</v>
      </c>
      <c r="AX7">
        <f>IF(Z7&gt;0, (R7*SUMPRODUCT(K7:$K$98, X7:$X$98)-K7*$AZ$3)/Z7, 0)</f>
        <v>762.16192690571438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1.5977630000000001E-3</v>
      </c>
      <c r="Q8" s="5">
        <f t="shared" si="30"/>
        <v>50</v>
      </c>
      <c r="R8">
        <f t="shared" si="0"/>
        <v>50000</v>
      </c>
      <c r="S8">
        <f t="shared" si="1"/>
        <v>866.71030104483555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727.82883981731538</v>
      </c>
      <c r="AC8">
        <f t="shared" si="27"/>
        <v>818.06853328705802</v>
      </c>
      <c r="AE8">
        <f t="shared" si="2"/>
        <v>0</v>
      </c>
      <c r="AF8">
        <f t="shared" si="3"/>
        <v>0</v>
      </c>
      <c r="AG8">
        <f t="shared" si="4"/>
        <v>-47.193885448278451</v>
      </c>
      <c r="AH8">
        <f t="shared" si="5"/>
        <v>-76.289430732538619</v>
      </c>
      <c r="AI8">
        <f t="shared" si="6"/>
        <v>-123.48331618081707</v>
      </c>
      <c r="AJ8">
        <f t="shared" si="7"/>
        <v>-90.239693469742633</v>
      </c>
      <c r="AK8">
        <f t="shared" si="28"/>
        <v>15.502754288108818</v>
      </c>
      <c r="AL8">
        <f t="shared" si="8"/>
        <v>-198.22025536245087</v>
      </c>
      <c r="AN8">
        <f t="shared" si="9"/>
        <v>0</v>
      </c>
      <c r="AO8">
        <f t="shared" si="10"/>
        <v>0</v>
      </c>
      <c r="AP8">
        <f t="shared" si="11"/>
        <v>-30.918805146699533</v>
      </c>
      <c r="AQ8">
        <f t="shared" si="12"/>
        <v>-49.980585856976447</v>
      </c>
      <c r="AR8">
        <f t="shared" si="13"/>
        <v>-80.899391003675973</v>
      </c>
      <c r="AS8">
        <f t="shared" si="14"/>
        <v>-59.120021002437824</v>
      </c>
      <c r="AT8">
        <f t="shared" si="15"/>
        <v>10.156541139137806</v>
      </c>
      <c r="AU8">
        <f t="shared" si="16"/>
        <v>-129.86287086697598</v>
      </c>
      <c r="AW8">
        <v>5</v>
      </c>
      <c r="AX8">
        <f>IF(Z8&gt;0, (R8*SUMPRODUCT(K8:$K$98, X8:$X$98)-K8*$AZ$3)/Z8, 0)</f>
        <v>866.71030104483555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1.661898E-3</v>
      </c>
      <c r="Q9" s="5">
        <f t="shared" si="30"/>
        <v>50</v>
      </c>
      <c r="R9">
        <f t="shared" si="0"/>
        <v>50000</v>
      </c>
      <c r="S9">
        <f t="shared" si="1"/>
        <v>936.65914541738891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818.06853328705802</v>
      </c>
      <c r="AC9">
        <f t="shared" si="27"/>
        <v>873.78150116709776</v>
      </c>
      <c r="AE9">
        <f t="shared" si="2"/>
        <v>0</v>
      </c>
      <c r="AF9">
        <f t="shared" si="3"/>
        <v>0</v>
      </c>
      <c r="AG9">
        <f t="shared" si="4"/>
        <v>-46.643515169956942</v>
      </c>
      <c r="AH9">
        <f t="shared" si="5"/>
        <v>-78.431423838723063</v>
      </c>
      <c r="AI9">
        <f t="shared" si="6"/>
        <v>-125.07493900868</v>
      </c>
      <c r="AJ9">
        <f t="shared" si="7"/>
        <v>-55.712967880039741</v>
      </c>
      <c r="AK9">
        <f t="shared" si="28"/>
        <v>4.8266043463936423</v>
      </c>
      <c r="AL9">
        <f t="shared" si="8"/>
        <v>-175.96130254232611</v>
      </c>
      <c r="AN9">
        <f t="shared" si="9"/>
        <v>0</v>
      </c>
      <c r="AO9">
        <f t="shared" si="10"/>
        <v>0</v>
      </c>
      <c r="AP9">
        <f t="shared" si="11"/>
        <v>-28.940461402402541</v>
      </c>
      <c r="AQ9">
        <f t="shared" si="12"/>
        <v>-48.663604920626625</v>
      </c>
      <c r="AR9">
        <f t="shared" si="13"/>
        <v>-77.604066323029173</v>
      </c>
      <c r="AS9">
        <f t="shared" si="14"/>
        <v>-34.567699082510444</v>
      </c>
      <c r="AT9">
        <f t="shared" si="15"/>
        <v>2.994717621141985</v>
      </c>
      <c r="AU9">
        <f t="shared" si="16"/>
        <v>-109.17704778439763</v>
      </c>
      <c r="AW9">
        <v>6</v>
      </c>
      <c r="AX9">
        <f>IF(Z9&gt;0, (R9*SUMPRODUCT(K9:$K$98, X9:$X$98)-K9*$AZ$3)/Z9, 0)</f>
        <v>936.65914541738891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1.7364850000000001E-3</v>
      </c>
      <c r="Q10" s="5">
        <f t="shared" si="30"/>
        <v>50</v>
      </c>
      <c r="R10">
        <f t="shared" si="0"/>
        <v>50000</v>
      </c>
      <c r="S10">
        <f t="shared" si="1"/>
        <v>1000.256544854103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873.78150116709776</v>
      </c>
      <c r="AC10">
        <f t="shared" si="27"/>
        <v>922.15819934054184</v>
      </c>
      <c r="AE10">
        <f t="shared" si="2"/>
        <v>0</v>
      </c>
      <c r="AF10">
        <f t="shared" si="3"/>
        <v>0</v>
      </c>
      <c r="AG10">
        <f t="shared" si="4"/>
        <v>-46.096084253817473</v>
      </c>
      <c r="AH10">
        <f t="shared" si="5"/>
        <v>-80.995764439902686</v>
      </c>
      <c r="AI10">
        <f t="shared" si="6"/>
        <v>-127.09184869372015</v>
      </c>
      <c r="AJ10">
        <f t="shared" si="7"/>
        <v>-48.376698173444083</v>
      </c>
      <c r="AK10">
        <f t="shared" si="28"/>
        <v>3.5825041547851013</v>
      </c>
      <c r="AL10">
        <f t="shared" si="8"/>
        <v>-171.88604271237912</v>
      </c>
      <c r="AN10">
        <f t="shared" si="9"/>
        <v>0</v>
      </c>
      <c r="AO10">
        <f t="shared" si="10"/>
        <v>0</v>
      </c>
      <c r="AP10">
        <f t="shared" si="11"/>
        <v>-27.132911594023497</v>
      </c>
      <c r="AQ10">
        <f t="shared" si="12"/>
        <v>-47.675436029172737</v>
      </c>
      <c r="AR10">
        <f t="shared" si="13"/>
        <v>-74.808347623196227</v>
      </c>
      <c r="AS10">
        <f t="shared" si="14"/>
        <v>-28.475318370282448</v>
      </c>
      <c r="AT10">
        <f t="shared" si="15"/>
        <v>2.1087207317171637</v>
      </c>
      <c r="AU10">
        <f t="shared" si="16"/>
        <v>-101.17494526176151</v>
      </c>
      <c r="AW10">
        <v>7</v>
      </c>
      <c r="AX10">
        <f>IF(Z10&gt;0, (R10*SUMPRODUCT(K10:$K$98, X10:$X$98)-K10*$AZ$3)/Z10, 0)</f>
        <v>1000.256544854103</v>
      </c>
    </row>
    <row r="11" spans="1:52" x14ac:dyDescent="0.25">
      <c r="A11" t="s">
        <v>33</v>
      </c>
      <c r="C11" s="25">
        <f>AU91</f>
        <v>1178.0767490870851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1.8096469999999999E-3</v>
      </c>
      <c r="Q11" s="5">
        <f t="shared" si="30"/>
        <v>50</v>
      </c>
      <c r="R11">
        <f t="shared" si="0"/>
        <v>50000</v>
      </c>
      <c r="S11">
        <f t="shared" si="1"/>
        <v>1057.9119091764139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922.15819934054184</v>
      </c>
      <c r="AC11">
        <f t="shared" si="27"/>
        <v>963.79384036242004</v>
      </c>
      <c r="AE11">
        <f t="shared" si="2"/>
        <v>0</v>
      </c>
      <c r="AF11">
        <f t="shared" si="3"/>
        <v>0</v>
      </c>
      <c r="AG11">
        <f t="shared" si="4"/>
        <v>-45.55170577069763</v>
      </c>
      <c r="AH11">
        <f t="shared" si="5"/>
        <v>-83.417640581668039</v>
      </c>
      <c r="AI11">
        <f t="shared" si="6"/>
        <v>-128.96934635236568</v>
      </c>
      <c r="AJ11">
        <f t="shared" si="7"/>
        <v>-41.6356410218782</v>
      </c>
      <c r="AK11">
        <f t="shared" si="28"/>
        <v>2.2131796784173003</v>
      </c>
      <c r="AL11">
        <f t="shared" si="8"/>
        <v>-168.39180769582657</v>
      </c>
      <c r="AN11">
        <f t="shared" si="9"/>
        <v>0</v>
      </c>
      <c r="AO11">
        <f t="shared" si="10"/>
        <v>0</v>
      </c>
      <c r="AP11">
        <f t="shared" si="11"/>
        <v>-25.477462453454837</v>
      </c>
      <c r="AQ11">
        <f t="shared" si="12"/>
        <v>-46.656206829522851</v>
      </c>
      <c r="AR11">
        <f t="shared" si="13"/>
        <v>-72.133669282977692</v>
      </c>
      <c r="AS11">
        <f t="shared" si="14"/>
        <v>-23.287173617607866</v>
      </c>
      <c r="AT11">
        <f t="shared" si="15"/>
        <v>1.237850508682772</v>
      </c>
      <c r="AU11">
        <f t="shared" si="16"/>
        <v>-94.182992391902786</v>
      </c>
      <c r="AW11">
        <v>8</v>
      </c>
      <c r="AX11">
        <f>IF(Z11&gt;0, (R11*SUMPRODUCT(K11:$K$98, X11:$X$98)-K11*$AZ$3)/Z11, 0)</f>
        <v>1057.9119091764139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1.8942099999999999E-3</v>
      </c>
      <c r="Q12" s="5">
        <f t="shared" si="30"/>
        <v>50</v>
      </c>
      <c r="R12">
        <f t="shared" si="0"/>
        <v>50000</v>
      </c>
      <c r="S12">
        <f t="shared" si="1"/>
        <v>1112.9194107122939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963.79384036242004</v>
      </c>
      <c r="AC12">
        <f t="shared" si="27"/>
        <v>1001.8479215347146</v>
      </c>
      <c r="AE12">
        <f t="shared" si="2"/>
        <v>0</v>
      </c>
      <c r="AF12">
        <f t="shared" si="3"/>
        <v>0</v>
      </c>
      <c r="AG12">
        <f t="shared" si="4"/>
        <v>-45.009904216402738</v>
      </c>
      <c r="AH12">
        <f t="shared" si="5"/>
        <v>-86.284496587913154</v>
      </c>
      <c r="AI12">
        <f t="shared" si="6"/>
        <v>-131.2944008043159</v>
      </c>
      <c r="AJ12">
        <f t="shared" si="7"/>
        <v>-38.054081172294559</v>
      </c>
      <c r="AK12">
        <f t="shared" si="28"/>
        <v>2.2167258328335659</v>
      </c>
      <c r="AL12">
        <f t="shared" si="8"/>
        <v>-167.1317561437769</v>
      </c>
      <c r="AN12">
        <f t="shared" si="9"/>
        <v>0</v>
      </c>
      <c r="AO12">
        <f t="shared" si="10"/>
        <v>0</v>
      </c>
      <c r="AP12">
        <f t="shared" si="11"/>
        <v>-23.923242577940062</v>
      </c>
      <c r="AQ12">
        <f t="shared" si="12"/>
        <v>-45.861127201329168</v>
      </c>
      <c r="AR12">
        <f t="shared" si="13"/>
        <v>-69.784369779269241</v>
      </c>
      <c r="AS12">
        <f t="shared" si="14"/>
        <v>-20.226148684707937</v>
      </c>
      <c r="AT12">
        <f t="shared" si="15"/>
        <v>1.1782133455049142</v>
      </c>
      <c r="AU12">
        <f t="shared" si="16"/>
        <v>-88.832305118472263</v>
      </c>
      <c r="AW12">
        <v>9</v>
      </c>
      <c r="AX12">
        <f>IF(Z12&gt;0, (R12*SUMPRODUCT(K12:$K$98, X12:$X$98)-K12*$AZ$3)/Z12, 0)</f>
        <v>1112.9194107122939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1.9849490000000002E-3</v>
      </c>
      <c r="Q13" s="5">
        <f t="shared" si="30"/>
        <v>50</v>
      </c>
      <c r="R13">
        <f t="shared" si="0"/>
        <v>50000</v>
      </c>
      <c r="S13">
        <f t="shared" si="1"/>
        <v>1164.8720575519912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1001.8479215347146</v>
      </c>
      <c r="AC13">
        <f t="shared" si="27"/>
        <v>1036.047990272551</v>
      </c>
      <c r="AE13">
        <f t="shared" si="2"/>
        <v>0</v>
      </c>
      <c r="AF13">
        <f t="shared" si="3"/>
        <v>0</v>
      </c>
      <c r="AG13">
        <f t="shared" si="4"/>
        <v>-44.47046280987427</v>
      </c>
      <c r="AH13">
        <f t="shared" si="5"/>
        <v>-89.342364364444407</v>
      </c>
      <c r="AI13">
        <f t="shared" si="6"/>
        <v>-133.81282717431867</v>
      </c>
      <c r="AJ13">
        <f t="shared" si="7"/>
        <v>-34.200068737836432</v>
      </c>
      <c r="AK13">
        <f t="shared" si="28"/>
        <v>2.0036958430694294</v>
      </c>
      <c r="AL13">
        <f t="shared" si="8"/>
        <v>-166.00920006908567</v>
      </c>
      <c r="AN13">
        <f t="shared" si="9"/>
        <v>0</v>
      </c>
      <c r="AO13">
        <f t="shared" si="10"/>
        <v>0</v>
      </c>
      <c r="AP13">
        <f t="shared" si="11"/>
        <v>-22.468178456015991</v>
      </c>
      <c r="AQ13">
        <f t="shared" si="12"/>
        <v>-45.1391791177182</v>
      </c>
      <c r="AR13">
        <f t="shared" si="13"/>
        <v>-67.607357573734191</v>
      </c>
      <c r="AS13">
        <f t="shared" si="14"/>
        <v>-17.279182609250991</v>
      </c>
      <c r="AT13">
        <f t="shared" si="15"/>
        <v>1.0123437654816849</v>
      </c>
      <c r="AU13">
        <f t="shared" si="16"/>
        <v>-83.874196417503498</v>
      </c>
      <c r="AW13">
        <v>10</v>
      </c>
      <c r="AX13">
        <f>IF(Z13&gt;0, (R13*SUMPRODUCT(K13:$K$98, X13:$X$98)-K13*$AZ$3)/Z13, 0)</f>
        <v>1164.8720575519912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2.0842399999999998E-3</v>
      </c>
      <c r="Q14" s="5">
        <f t="shared" si="30"/>
        <v>50</v>
      </c>
      <c r="R14">
        <f t="shared" si="0"/>
        <v>50000</v>
      </c>
      <c r="S14">
        <f t="shared" si="1"/>
        <v>1214.0447871169608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1036.047990272551</v>
      </c>
      <c r="AC14">
        <f t="shared" si="27"/>
        <v>1066.7343181547158</v>
      </c>
      <c r="AE14">
        <f t="shared" si="2"/>
        <v>0</v>
      </c>
      <c r="AF14">
        <f t="shared" si="3"/>
        <v>0</v>
      </c>
      <c r="AG14">
        <f t="shared" si="4"/>
        <v>-43.933071064368676</v>
      </c>
      <c r="AH14">
        <f t="shared" si="5"/>
        <v>-92.687117406852352</v>
      </c>
      <c r="AI14">
        <f t="shared" si="6"/>
        <v>-136.62018847122101</v>
      </c>
      <c r="AJ14">
        <f t="shared" si="7"/>
        <v>-30.686327882164733</v>
      </c>
      <c r="AK14">
        <f t="shared" si="28"/>
        <v>1.8648863824905919</v>
      </c>
      <c r="AL14">
        <f t="shared" si="8"/>
        <v>-165.44162997089515</v>
      </c>
      <c r="AN14">
        <f t="shared" si="9"/>
        <v>0</v>
      </c>
      <c r="AO14">
        <f t="shared" si="10"/>
        <v>0</v>
      </c>
      <c r="AP14">
        <f t="shared" si="11"/>
        <v>-21.103505985159405</v>
      </c>
      <c r="AQ14">
        <f t="shared" si="12"/>
        <v>-44.522795460322087</v>
      </c>
      <c r="AR14">
        <f t="shared" si="13"/>
        <v>-65.626301445481488</v>
      </c>
      <c r="AS14">
        <f t="shared" si="14"/>
        <v>-14.740355919462361</v>
      </c>
      <c r="AT14">
        <f t="shared" si="15"/>
        <v>0.89580901086724485</v>
      </c>
      <c r="AU14">
        <f t="shared" si="16"/>
        <v>-79.470848354076594</v>
      </c>
      <c r="AW14">
        <v>11</v>
      </c>
      <c r="AX14">
        <f>IF(Z14&gt;0, (R14*SUMPRODUCT(K14:$K$98, X14:$X$98)-K14*$AZ$3)/Z14, 0)</f>
        <v>1214.0447871169608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2.1892320000000002E-3</v>
      </c>
      <c r="Q15" s="5">
        <f t="shared" si="30"/>
        <v>50</v>
      </c>
      <c r="R15">
        <f t="shared" si="0"/>
        <v>50000</v>
      </c>
      <c r="S15">
        <f t="shared" si="1"/>
        <v>1264.2869382599356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1066.7343181547158</v>
      </c>
      <c r="AC15">
        <f t="shared" si="27"/>
        <v>1097.3393821154234</v>
      </c>
      <c r="AE15">
        <f t="shared" si="2"/>
        <v>0</v>
      </c>
      <c r="AF15">
        <f t="shared" si="3"/>
        <v>0</v>
      </c>
      <c r="AG15">
        <f t="shared" si="4"/>
        <v>-43.397560668692606</v>
      </c>
      <c r="AH15">
        <f t="shared" si="5"/>
        <v>-96.179685032389969</v>
      </c>
      <c r="AI15">
        <f t="shared" si="6"/>
        <v>-139.57724570108257</v>
      </c>
      <c r="AJ15">
        <f t="shared" si="7"/>
        <v>-30.605063960707639</v>
      </c>
      <c r="AK15">
        <f t="shared" si="28"/>
        <v>4.3736107044343351</v>
      </c>
      <c r="AL15">
        <f t="shared" si="8"/>
        <v>-165.80869895735589</v>
      </c>
      <c r="AN15">
        <f t="shared" si="9"/>
        <v>0</v>
      </c>
      <c r="AO15">
        <f t="shared" si="10"/>
        <v>0</v>
      </c>
      <c r="AP15">
        <f t="shared" si="11"/>
        <v>-19.776368897346469</v>
      </c>
      <c r="AQ15">
        <f t="shared" si="12"/>
        <v>-43.829305203398633</v>
      </c>
      <c r="AR15">
        <f t="shared" si="13"/>
        <v>-63.605674100745105</v>
      </c>
      <c r="AS15">
        <f t="shared" si="14"/>
        <v>-13.946798522491054</v>
      </c>
      <c r="AT15">
        <f t="shared" si="15"/>
        <v>1.9930645264740519</v>
      </c>
      <c r="AU15">
        <f t="shared" si="16"/>
        <v>-75.559408096762112</v>
      </c>
      <c r="AW15">
        <v>12</v>
      </c>
      <c r="AX15">
        <f>IF(Z15&gt;0, (R15*SUMPRODUCT(K15:$K$98, X15:$X$98)-K15*$AZ$3)/Z15, 0)</f>
        <v>1264.2869382599356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2.8741389999999999E-3</v>
      </c>
      <c r="Q16" s="5">
        <f t="shared" si="30"/>
        <v>50</v>
      </c>
      <c r="R16">
        <f t="shared" si="0"/>
        <v>50000</v>
      </c>
      <c r="S16">
        <f t="shared" si="1"/>
        <v>1317.1697627838128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1097.3393821154234</v>
      </c>
      <c r="AC16">
        <f t="shared" si="27"/>
        <v>1128.5208748233892</v>
      </c>
      <c r="AE16">
        <f t="shared" si="2"/>
        <v>0</v>
      </c>
      <c r="AF16">
        <f t="shared" si="3"/>
        <v>0</v>
      </c>
      <c r="AG16">
        <f t="shared" si="4"/>
        <v>-42.838854440382924</v>
      </c>
      <c r="AH16">
        <f t="shared" si="5"/>
        <v>-124.73062162275548</v>
      </c>
      <c r="AI16">
        <f t="shared" si="6"/>
        <v>-167.56947606313841</v>
      </c>
      <c r="AJ16">
        <f t="shared" si="7"/>
        <v>-31.181492707965845</v>
      </c>
      <c r="AK16">
        <f t="shared" si="28"/>
        <v>7.7911096130195068</v>
      </c>
      <c r="AL16">
        <f t="shared" si="8"/>
        <v>-190.95985915808475</v>
      </c>
      <c r="AN16">
        <f t="shared" si="9"/>
        <v>0</v>
      </c>
      <c r="AO16">
        <f t="shared" si="10"/>
        <v>0</v>
      </c>
      <c r="AP16">
        <f t="shared" si="11"/>
        <v>-18.46728329888067</v>
      </c>
      <c r="AQ16">
        <f t="shared" si="12"/>
        <v>-53.769778759105549</v>
      </c>
      <c r="AR16">
        <f t="shared" si="13"/>
        <v>-72.237062057986222</v>
      </c>
      <c r="AS16">
        <f t="shared" si="14"/>
        <v>-13.441943465630164</v>
      </c>
      <c r="AT16">
        <f t="shared" si="15"/>
        <v>3.3586478984048589</v>
      </c>
      <c r="AU16">
        <f t="shared" si="16"/>
        <v>-82.320357625211528</v>
      </c>
      <c r="AW16">
        <v>13</v>
      </c>
      <c r="AX16">
        <f>IF(Z16&gt;0, (R16*SUMPRODUCT(K16:$K$98, X16:$X$98)-K16*$AZ$3)/Z16, 0)</f>
        <v>1317.1697627838128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3.657909E-3</v>
      </c>
      <c r="Q17" s="5">
        <f t="shared" si="30"/>
        <v>50</v>
      </c>
      <c r="R17">
        <f t="shared" si="0"/>
        <v>50000</v>
      </c>
      <c r="S17">
        <f t="shared" si="1"/>
        <v>1365.0108636581215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1128.5208748233892</v>
      </c>
      <c r="AC17">
        <f t="shared" si="27"/>
        <v>1153.5369723374772</v>
      </c>
      <c r="AE17">
        <f t="shared" si="2"/>
        <v>0</v>
      </c>
      <c r="AF17">
        <f t="shared" si="3"/>
        <v>0</v>
      </c>
      <c r="AG17">
        <f t="shared" si="4"/>
        <v>-42.253765264771928</v>
      </c>
      <c r="AH17">
        <f t="shared" si="5"/>
        <v>-156.70063120716665</v>
      </c>
      <c r="AI17">
        <f t="shared" si="6"/>
        <v>-198.95439647193859</v>
      </c>
      <c r="AJ17">
        <f t="shared" si="7"/>
        <v>-25.01609751408796</v>
      </c>
      <c r="AK17">
        <f t="shared" si="28"/>
        <v>15.573588072562771</v>
      </c>
      <c r="AL17">
        <f t="shared" si="8"/>
        <v>-208.3969059134638</v>
      </c>
      <c r="AN17">
        <f t="shared" si="9"/>
        <v>0</v>
      </c>
      <c r="AO17">
        <f t="shared" si="10"/>
        <v>0</v>
      </c>
      <c r="AP17">
        <f t="shared" si="11"/>
        <v>-17.12263472843329</v>
      </c>
      <c r="AQ17">
        <f t="shared" si="12"/>
        <v>-63.500321286449783</v>
      </c>
      <c r="AR17">
        <f t="shared" si="13"/>
        <v>-80.622956014883073</v>
      </c>
      <c r="AS17">
        <f t="shared" si="14"/>
        <v>-10.137356928560299</v>
      </c>
      <c r="AT17">
        <f t="shared" si="15"/>
        <v>6.3109372219639779</v>
      </c>
      <c r="AU17">
        <f t="shared" si="16"/>
        <v>-84.449375721479399</v>
      </c>
      <c r="AW17">
        <v>14</v>
      </c>
      <c r="AX17">
        <f>IF(Z17&gt;0, (R17*SUMPRODUCT(K17:$K$98, X17:$X$98)-K17*$AZ$3)/Z17, 0)</f>
        <v>1365.0108636581215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4.4868319999999996E-3</v>
      </c>
      <c r="Q18" s="5">
        <f t="shared" si="30"/>
        <v>50</v>
      </c>
      <c r="R18">
        <f t="shared" si="0"/>
        <v>50000</v>
      </c>
      <c r="S18">
        <f t="shared" si="1"/>
        <v>1407.9018776523392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1153.5369723374772</v>
      </c>
      <c r="AC18">
        <f t="shared" si="27"/>
        <v>1172.5469210653475</v>
      </c>
      <c r="AE18">
        <f t="shared" si="2"/>
        <v>0</v>
      </c>
      <c r="AF18">
        <f t="shared" si="3"/>
        <v>0</v>
      </c>
      <c r="AG18">
        <f t="shared" si="4"/>
        <v>-41.641642066013738</v>
      </c>
      <c r="AH18">
        <f t="shared" si="5"/>
        <v>-189.58554611046713</v>
      </c>
      <c r="AI18">
        <f t="shared" si="6"/>
        <v>-231.22718817648087</v>
      </c>
      <c r="AJ18">
        <f t="shared" si="7"/>
        <v>-19.009948727870324</v>
      </c>
      <c r="AK18">
        <f t="shared" si="28"/>
        <v>24.916398602489508</v>
      </c>
      <c r="AL18">
        <f t="shared" si="8"/>
        <v>-225.3207383018617</v>
      </c>
      <c r="AN18">
        <f t="shared" si="9"/>
        <v>0</v>
      </c>
      <c r="AO18">
        <f t="shared" si="10"/>
        <v>0</v>
      </c>
      <c r="AP18">
        <f t="shared" si="11"/>
        <v>-15.747090328224253</v>
      </c>
      <c r="AQ18">
        <f t="shared" si="12"/>
        <v>-71.693155490710893</v>
      </c>
      <c r="AR18">
        <f t="shared" si="13"/>
        <v>-87.440245818935139</v>
      </c>
      <c r="AS18">
        <f t="shared" si="14"/>
        <v>-7.1887506087807349</v>
      </c>
      <c r="AT18">
        <f t="shared" si="15"/>
        <v>9.4223176604188765</v>
      </c>
      <c r="AU18">
        <f t="shared" si="16"/>
        <v>-85.206678767297007</v>
      </c>
      <c r="AW18">
        <v>15</v>
      </c>
      <c r="AX18">
        <f>IF(Z18&gt;0, (R18*SUMPRODUCT(K18:$K$98, X18:$X$98)-K18*$AZ$3)/Z18, 0)</f>
        <v>1407.9018776523392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5.3970320000000004E-3</v>
      </c>
      <c r="Q19" s="5">
        <f t="shared" si="30"/>
        <v>50</v>
      </c>
      <c r="R19">
        <f t="shared" si="0"/>
        <v>50000</v>
      </c>
      <c r="S19">
        <f t="shared" si="1"/>
        <v>1437.2428284802968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1172.5469210653475</v>
      </c>
      <c r="AC19">
        <f t="shared" si="27"/>
        <v>1178.5530425170018</v>
      </c>
      <c r="AE19">
        <f t="shared" si="2"/>
        <v>0</v>
      </c>
      <c r="AF19">
        <f t="shared" si="3"/>
        <v>0</v>
      </c>
      <c r="AG19">
        <f t="shared" si="4"/>
        <v>-41.000484370590776</v>
      </c>
      <c r="AH19">
        <f t="shared" si="5"/>
        <v>-224.74127476282226</v>
      </c>
      <c r="AI19">
        <f t="shared" si="6"/>
        <v>-265.74175913341304</v>
      </c>
      <c r="AJ19">
        <f t="shared" si="7"/>
        <v>-6.0061214516542805</v>
      </c>
      <c r="AK19">
        <f t="shared" si="28"/>
        <v>26.147796339757249</v>
      </c>
      <c r="AL19">
        <f t="shared" si="8"/>
        <v>-245.60008424531009</v>
      </c>
      <c r="AN19">
        <f t="shared" si="9"/>
        <v>0</v>
      </c>
      <c r="AO19">
        <f t="shared" si="10"/>
        <v>0</v>
      </c>
      <c r="AP19">
        <f t="shared" si="11"/>
        <v>-14.459229576176158</v>
      </c>
      <c r="AQ19">
        <f t="shared" si="12"/>
        <v>-79.257251150160215</v>
      </c>
      <c r="AR19">
        <f t="shared" si="13"/>
        <v>-93.716480726336371</v>
      </c>
      <c r="AS19">
        <f t="shared" si="14"/>
        <v>-2.118118609207404</v>
      </c>
      <c r="AT19">
        <f t="shared" si="15"/>
        <v>9.2212810651290607</v>
      </c>
      <c r="AU19">
        <f t="shared" si="16"/>
        <v>-86.613318270414723</v>
      </c>
      <c r="AW19">
        <v>16</v>
      </c>
      <c r="AX19">
        <f>IF(Z19&gt;0, (R19*SUMPRODUCT(K19:$K$98, X19:$X$98)-K19*$AZ$3)/Z19, 0)</f>
        <v>1437.2428284802968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6.3737730000000001E-3</v>
      </c>
      <c r="Q20" s="5">
        <f t="shared" si="30"/>
        <v>50</v>
      </c>
      <c r="R20">
        <f t="shared" si="0"/>
        <v>50000</v>
      </c>
      <c r="S20">
        <f t="shared" si="1"/>
        <v>1431.5269699051241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1178.5530425170018</v>
      </c>
      <c r="AC20">
        <f t="shared" si="27"/>
        <v>1154.6453679735623</v>
      </c>
      <c r="AE20">
        <f t="shared" si="2"/>
        <v>0</v>
      </c>
      <c r="AF20">
        <f t="shared" si="3"/>
        <v>0</v>
      </c>
      <c r="AG20">
        <f t="shared" si="4"/>
        <v>-40.329151746616674</v>
      </c>
      <c r="AH20">
        <f t="shared" si="5"/>
        <v>-261.32778026819352</v>
      </c>
      <c r="AI20">
        <f t="shared" si="6"/>
        <v>-301.6569320148102</v>
      </c>
      <c r="AJ20">
        <f t="shared" si="7"/>
        <v>23.907674543439498</v>
      </c>
      <c r="AK20">
        <f t="shared" si="28"/>
        <v>5.067778082823108</v>
      </c>
      <c r="AL20">
        <f t="shared" si="8"/>
        <v>-272.68147938854759</v>
      </c>
      <c r="AN20">
        <f t="shared" si="9"/>
        <v>0</v>
      </c>
      <c r="AO20">
        <f t="shared" si="10"/>
        <v>0</v>
      </c>
      <c r="AP20">
        <f t="shared" si="11"/>
        <v>-13.489971956123458</v>
      </c>
      <c r="AQ20">
        <f t="shared" si="12"/>
        <v>-87.4133046319198</v>
      </c>
      <c r="AR20">
        <f t="shared" si="13"/>
        <v>-100.90327658804327</v>
      </c>
      <c r="AS20">
        <f t="shared" si="14"/>
        <v>7.9970404821168142</v>
      </c>
      <c r="AT20">
        <f t="shared" si="15"/>
        <v>1.6951555204201909</v>
      </c>
      <c r="AU20">
        <f t="shared" si="16"/>
        <v>-91.211080585506252</v>
      </c>
      <c r="AW20">
        <v>17</v>
      </c>
      <c r="AX20">
        <f>IF(Z20&gt;0, (R20*SUMPRODUCT(K20:$K$98, X20:$X$98)-K20*$AZ$3)/Z20, 0)</f>
        <v>1431.5269699051241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7.4983330000000003E-3</v>
      </c>
      <c r="Q21" s="5">
        <f t="shared" si="30"/>
        <v>50</v>
      </c>
      <c r="R21">
        <f t="shared" si="0"/>
        <v>50000</v>
      </c>
      <c r="S21">
        <f t="shared" si="1"/>
        <v>1409.8322447782236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1154.6453679735623</v>
      </c>
      <c r="AC21">
        <f t="shared" si="27"/>
        <v>1117.2485978744241</v>
      </c>
      <c r="AE21">
        <f t="shared" si="2"/>
        <v>0</v>
      </c>
      <c r="AF21">
        <f t="shared" si="3"/>
        <v>0</v>
      </c>
      <c r="AG21">
        <f t="shared" si="4"/>
        <v>-39.623458819746851</v>
      </c>
      <c r="AH21">
        <f t="shared" si="5"/>
        <v>-302.40140940366348</v>
      </c>
      <c r="AI21">
        <f t="shared" si="6"/>
        <v>-342.02486822341035</v>
      </c>
      <c r="AJ21">
        <f t="shared" si="7"/>
        <v>37.396770099138166</v>
      </c>
      <c r="AK21">
        <f t="shared" si="28"/>
        <v>1.8474325887576999</v>
      </c>
      <c r="AL21">
        <f t="shared" si="8"/>
        <v>-302.78066553551446</v>
      </c>
      <c r="AN21">
        <f t="shared" si="9"/>
        <v>0</v>
      </c>
      <c r="AO21">
        <f t="shared" si="10"/>
        <v>0</v>
      </c>
      <c r="AP21">
        <f t="shared" si="11"/>
        <v>-12.603575441873861</v>
      </c>
      <c r="AQ21">
        <f t="shared" si="12"/>
        <v>-96.188951966218241</v>
      </c>
      <c r="AR21">
        <f t="shared" si="13"/>
        <v>-108.79252740809211</v>
      </c>
      <c r="AS21">
        <f t="shared" si="14"/>
        <v>11.895302108053368</v>
      </c>
      <c r="AT21">
        <f t="shared" si="15"/>
        <v>0.58763814921124446</v>
      </c>
      <c r="AU21">
        <f t="shared" si="16"/>
        <v>-96.309587150827483</v>
      </c>
      <c r="AW21">
        <v>18</v>
      </c>
      <c r="AX21">
        <f>IF(Z21&gt;0, (R21*SUMPRODUCT(K21:$K$98, X21:$X$98)-K21*$AZ$3)/Z21, 0)</f>
        <v>1409.8322447782236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8.7783159999999995E-3</v>
      </c>
      <c r="Q22" s="5">
        <f t="shared" si="30"/>
        <v>50</v>
      </c>
      <c r="R22">
        <f t="shared" si="0"/>
        <v>50000</v>
      </c>
      <c r="S22">
        <f t="shared" si="1"/>
        <v>1395.7501325446735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1117.2485978744241</v>
      </c>
      <c r="AC22">
        <f t="shared" si="27"/>
        <v>1085.3184700135396</v>
      </c>
      <c r="AE22">
        <f t="shared" si="2"/>
        <v>0</v>
      </c>
      <c r="AF22">
        <f t="shared" si="3"/>
        <v>0</v>
      </c>
      <c r="AG22">
        <f t="shared" si="4"/>
        <v>-38.879396989016655</v>
      </c>
      <c r="AH22">
        <f t="shared" si="5"/>
        <v>-347.82724253272482</v>
      </c>
      <c r="AI22">
        <f t="shared" si="6"/>
        <v>-386.70663952174147</v>
      </c>
      <c r="AJ22">
        <f t="shared" si="7"/>
        <v>31.930127860884568</v>
      </c>
      <c r="AK22">
        <f t="shared" si="28"/>
        <v>23.462220555362908</v>
      </c>
      <c r="AL22">
        <f t="shared" si="8"/>
        <v>-331.31429110549396</v>
      </c>
      <c r="AN22">
        <f t="shared" si="9"/>
        <v>0</v>
      </c>
      <c r="AO22">
        <f t="shared" si="10"/>
        <v>0</v>
      </c>
      <c r="AP22">
        <f t="shared" si="11"/>
        <v>-11.547060242293663</v>
      </c>
      <c r="AQ22">
        <f t="shared" si="12"/>
        <v>-103.30361153931686</v>
      </c>
      <c r="AR22">
        <f t="shared" si="13"/>
        <v>-114.85067178161052</v>
      </c>
      <c r="AS22">
        <f t="shared" si="14"/>
        <v>9.4831488785160456</v>
      </c>
      <c r="AT22">
        <f t="shared" si="15"/>
        <v>6.9682066891955756</v>
      </c>
      <c r="AU22">
        <f t="shared" si="16"/>
        <v>-98.399316213898885</v>
      </c>
      <c r="AW22">
        <v>19</v>
      </c>
      <c r="AX22">
        <f>IF(Z22&gt;0, (R22*SUMPRODUCT(K22:$K$98, X22:$X$98)-K22*$AZ$3)/Z22, 0)</f>
        <v>1395.7501325446735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1.019566E-2</v>
      </c>
      <c r="Q23" s="5">
        <f t="shared" si="30"/>
        <v>50</v>
      </c>
      <c r="R23">
        <f t="shared" si="0"/>
        <v>50000</v>
      </c>
      <c r="S23">
        <f t="shared" si="1"/>
        <v>1416.2062216472409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1085.3184700135396</v>
      </c>
      <c r="AC23">
        <f t="shared" si="27"/>
        <v>1078.9849149712049</v>
      </c>
      <c r="AE23">
        <f t="shared" si="2"/>
        <v>0</v>
      </c>
      <c r="AF23">
        <f t="shared" si="3"/>
        <v>0</v>
      </c>
      <c r="AG23">
        <f t="shared" si="4"/>
        <v>-38.094201906421453</v>
      </c>
      <c r="AH23">
        <f t="shared" si="5"/>
        <v>-396.40111270503763</v>
      </c>
      <c r="AI23">
        <f t="shared" si="6"/>
        <v>-434.49531461145909</v>
      </c>
      <c r="AJ23">
        <f t="shared" si="7"/>
        <v>6.3335550423346376</v>
      </c>
      <c r="AK23">
        <f t="shared" si="28"/>
        <v>75.972292900947778</v>
      </c>
      <c r="AL23">
        <f t="shared" si="8"/>
        <v>-352.18946666817669</v>
      </c>
      <c r="AN23">
        <f t="shared" si="9"/>
        <v>0</v>
      </c>
      <c r="AO23">
        <f t="shared" si="10"/>
        <v>0</v>
      </c>
      <c r="AP23">
        <f t="shared" si="11"/>
        <v>-10.101660481822128</v>
      </c>
      <c r="AQ23">
        <f t="shared" si="12"/>
        <v>-105.11598234816414</v>
      </c>
      <c r="AR23">
        <f t="shared" si="13"/>
        <v>-115.21764282998626</v>
      </c>
      <c r="AS23">
        <f t="shared" si="14"/>
        <v>1.6795055278428661</v>
      </c>
      <c r="AT23">
        <f t="shared" si="15"/>
        <v>20.146013579603391</v>
      </c>
      <c r="AU23">
        <f t="shared" si="16"/>
        <v>-93.392123722540006</v>
      </c>
      <c r="AW23">
        <v>20</v>
      </c>
      <c r="AX23">
        <f>IF(Z23&gt;0, (R23*SUMPRODUCT(K23:$K$98, X23:$X$98)-K23*$AZ$3)/Z23, 0)</f>
        <v>1416.2062216472409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1.1804551E-2</v>
      </c>
      <c r="Q24" s="5">
        <f t="shared" si="30"/>
        <v>50</v>
      </c>
      <c r="R24">
        <f t="shared" si="0"/>
        <v>50000</v>
      </c>
      <c r="S24">
        <f t="shared" si="1"/>
        <v>1422.9033875169034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1078.9849149712049</v>
      </c>
      <c r="AC24">
        <f t="shared" si="27"/>
        <v>1060.4493402096323</v>
      </c>
      <c r="AE24">
        <f t="shared" si="2"/>
        <v>0</v>
      </c>
      <c r="AF24">
        <f t="shared" si="3"/>
        <v>0</v>
      </c>
      <c r="AG24">
        <f t="shared" si="4"/>
        <v>-37.263574938148594</v>
      </c>
      <c r="AH24">
        <f t="shared" si="5"/>
        <v>-449.6849492086493</v>
      </c>
      <c r="AI24">
        <f t="shared" ref="AI24:AI69" si="39">SUM(AE24:AH24)</f>
        <v>-486.94852414679792</v>
      </c>
      <c r="AJ24">
        <f t="shared" si="7"/>
        <v>18.535574761572661</v>
      </c>
      <c r="AK24">
        <f t="shared" si="28"/>
        <v>75.528944047984353</v>
      </c>
      <c r="AL24">
        <f t="shared" ref="AL24:AL69" si="40">SUM(AI24:AK24)</f>
        <v>-392.88400533724092</v>
      </c>
      <c r="AN24">
        <f t="shared" si="9"/>
        <v>0</v>
      </c>
      <c r="AO24">
        <f t="shared" si="10"/>
        <v>0</v>
      </c>
      <c r="AP24">
        <f t="shared" si="11"/>
        <v>-8.8226770630906728</v>
      </c>
      <c r="AQ24">
        <f t="shared" si="12"/>
        <v>-106.46925566281597</v>
      </c>
      <c r="AR24">
        <f t="shared" si="13"/>
        <v>-115.29193272590663</v>
      </c>
      <c r="AS24">
        <f t="shared" si="14"/>
        <v>4.3885588157220026</v>
      </c>
      <c r="AT24">
        <f t="shared" si="15"/>
        <v>17.882543029155702</v>
      </c>
      <c r="AU24">
        <f t="shared" si="16"/>
        <v>-93.020830881028942</v>
      </c>
      <c r="AW24">
        <v>21</v>
      </c>
      <c r="AX24">
        <f>IF(Z24&gt;0, (R24*SUMPRODUCT(K24:$K$98, X24:$X$98)-K24*$AZ$3)/Z24, 0)</f>
        <v>1422.9033875169034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1.3628751999999999E-2</v>
      </c>
      <c r="Q25" s="5">
        <f t="shared" si="30"/>
        <v>50</v>
      </c>
      <c r="R25">
        <f t="shared" si="0"/>
        <v>50000</v>
      </c>
      <c r="S25">
        <f t="shared" si="1"/>
        <v>1417.2575962704916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1060.4493402096323</v>
      </c>
      <c r="AC25">
        <f t="shared" si="27"/>
        <v>1031.2840198919869</v>
      </c>
      <c r="AE25">
        <f t="shared" si="2"/>
        <v>0</v>
      </c>
      <c r="AF25">
        <f t="shared" si="3"/>
        <v>0</v>
      </c>
      <c r="AG25">
        <f t="shared" si="4"/>
        <v>-36.383083167301663</v>
      </c>
      <c r="AH25">
        <f t="shared" si="5"/>
        <v>-507.85602146544244</v>
      </c>
      <c r="AI25">
        <f t="shared" si="39"/>
        <v>-544.2391046327441</v>
      </c>
      <c r="AJ25">
        <f t="shared" si="7"/>
        <v>29.16532031764541</v>
      </c>
      <c r="AK25">
        <f t="shared" si="28"/>
        <v>74.231453814674268</v>
      </c>
      <c r="AL25">
        <f t="shared" si="40"/>
        <v>-440.8423305004244</v>
      </c>
      <c r="AN25">
        <f t="shared" si="9"/>
        <v>0</v>
      </c>
      <c r="AO25">
        <f t="shared" si="10"/>
        <v>0</v>
      </c>
      <c r="AP25">
        <f t="shared" si="11"/>
        <v>-7.6912573346346544</v>
      </c>
      <c r="AQ25">
        <f t="shared" si="12"/>
        <v>-107.35899791870634</v>
      </c>
      <c r="AR25">
        <f t="shared" si="13"/>
        <v>-115.05025525334099</v>
      </c>
      <c r="AS25">
        <f t="shared" si="14"/>
        <v>6.1654473530615803</v>
      </c>
      <c r="AT25">
        <f t="shared" si="15"/>
        <v>15.692271350049252</v>
      </c>
      <c r="AU25">
        <f t="shared" si="16"/>
        <v>-93.192536550230159</v>
      </c>
      <c r="AW25">
        <v>22</v>
      </c>
      <c r="AX25">
        <f>IF(Z25&gt;0, (R25*SUMPRODUCT(K25:$K$98, X25:$X$98)-K25*$AZ$3)/Z25, 0)</f>
        <v>1417.2575962704916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1.5530428000000001E-2</v>
      </c>
      <c r="Q26" s="5">
        <f t="shared" si="30"/>
        <v>50</v>
      </c>
      <c r="R26">
        <f t="shared" si="0"/>
        <v>50000</v>
      </c>
      <c r="S26">
        <f t="shared" si="1"/>
        <v>1400.3223641637376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1031.2840198919869</v>
      </c>
      <c r="AC26">
        <f t="shared" si="27"/>
        <v>992.94639281718275</v>
      </c>
      <c r="AE26">
        <f t="shared" si="2"/>
        <v>0</v>
      </c>
      <c r="AF26">
        <f t="shared" si="3"/>
        <v>0</v>
      </c>
      <c r="AG26">
        <f t="shared" si="4"/>
        <v>-35.454207482080861</v>
      </c>
      <c r="AH26">
        <f t="shared" si="5"/>
        <v>-565.04485354779047</v>
      </c>
      <c r="AI26">
        <f t="shared" si="39"/>
        <v>-600.49906102987131</v>
      </c>
      <c r="AJ26">
        <f t="shared" si="7"/>
        <v>38.337627074804118</v>
      </c>
      <c r="AK26">
        <f t="shared" si="28"/>
        <v>72.189881392439091</v>
      </c>
      <c r="AL26">
        <f t="shared" si="40"/>
        <v>-489.97155256262812</v>
      </c>
      <c r="AN26">
        <f t="shared" si="9"/>
        <v>0</v>
      </c>
      <c r="AO26">
        <f t="shared" si="10"/>
        <v>0</v>
      </c>
      <c r="AP26">
        <f t="shared" si="11"/>
        <v>-6.6918716455565121</v>
      </c>
      <c r="AQ26">
        <f t="shared" si="12"/>
        <v>-106.65046273662091</v>
      </c>
      <c r="AR26">
        <f t="shared" si="13"/>
        <v>-113.34233438217743</v>
      </c>
      <c r="AS26">
        <f t="shared" si="14"/>
        <v>7.2361081462465675</v>
      </c>
      <c r="AT26">
        <f t="shared" si="15"/>
        <v>13.625616102977627</v>
      </c>
      <c r="AU26">
        <f t="shared" si="16"/>
        <v>-92.480610132953231</v>
      </c>
      <c r="AW26">
        <v>23</v>
      </c>
      <c r="AX26">
        <f>IF(Z26&gt;0, (R26*SUMPRODUCT(K26:$K$98, X26:$X$98)-K26*$AZ$3)/Z26, 0)</f>
        <v>1400.3223641637376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1.7564712E-2</v>
      </c>
      <c r="Q27" s="5">
        <f t="shared" si="30"/>
        <v>50</v>
      </c>
      <c r="R27">
        <f t="shared" si="0"/>
        <v>50000</v>
      </c>
      <c r="S27">
        <f t="shared" si="1"/>
        <v>1374.7197927073951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992.94639281718275</v>
      </c>
      <c r="AC27">
        <f t="shared" si="27"/>
        <v>947.92215404833132</v>
      </c>
      <c r="AE27">
        <f t="shared" si="2"/>
        <v>0</v>
      </c>
      <c r="AF27">
        <f t="shared" si="3"/>
        <v>0</v>
      </c>
      <c r="AG27">
        <f t="shared" si="4"/>
        <v>-34.476922463649053</v>
      </c>
      <c r="AH27">
        <f t="shared" si="5"/>
        <v>-622.74294361099544</v>
      </c>
      <c r="AI27">
        <f t="shared" si="39"/>
        <v>-657.21986607464453</v>
      </c>
      <c r="AJ27">
        <f t="shared" si="7"/>
        <v>45.024238768851433</v>
      </c>
      <c r="AK27">
        <f t="shared" si="28"/>
        <v>69.506247497202793</v>
      </c>
      <c r="AL27">
        <f t="shared" si="40"/>
        <v>-542.68937980859027</v>
      </c>
      <c r="AN27">
        <f t="shared" si="9"/>
        <v>0</v>
      </c>
      <c r="AO27">
        <f t="shared" si="10"/>
        <v>0</v>
      </c>
      <c r="AP27">
        <f t="shared" si="11"/>
        <v>-5.8101894025944461</v>
      </c>
      <c r="AQ27">
        <f t="shared" si="12"/>
        <v>-104.94714124568411</v>
      </c>
      <c r="AR27">
        <f t="shared" si="13"/>
        <v>-110.75733064827855</v>
      </c>
      <c r="AS27">
        <f t="shared" si="14"/>
        <v>7.5876654950998432</v>
      </c>
      <c r="AT27">
        <f t="shared" si="15"/>
        <v>11.713471904232467</v>
      </c>
      <c r="AU27">
        <f t="shared" si="16"/>
        <v>-91.456193248946249</v>
      </c>
      <c r="AW27">
        <v>24</v>
      </c>
      <c r="AX27">
        <f>IF(Z27&gt;0, (R27*SUMPRODUCT(K27:$K$98, X27:$X$98)-K27*$AZ$3)/Z27, 0)</f>
        <v>1374.7197927073951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1.9807176999999999E-2</v>
      </c>
      <c r="Q28" s="5">
        <f t="shared" si="30"/>
        <v>50</v>
      </c>
      <c r="R28">
        <f t="shared" si="0"/>
        <v>50000</v>
      </c>
      <c r="S28">
        <f t="shared" si="1"/>
        <v>1342.3291781017165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947.92215404833132</v>
      </c>
      <c r="AC28">
        <f t="shared" si="27"/>
        <v>897.99842705958451</v>
      </c>
      <c r="AE28">
        <f t="shared" si="2"/>
        <v>0</v>
      </c>
      <c r="AF28">
        <f t="shared" si="3"/>
        <v>0</v>
      </c>
      <c r="AG28">
        <f t="shared" si="4"/>
        <v>-33.449262733359788</v>
      </c>
      <c r="AH28">
        <f t="shared" si="5"/>
        <v>-682.89050565277296</v>
      </c>
      <c r="AI28">
        <f t="shared" si="39"/>
        <v>-716.33976838613273</v>
      </c>
      <c r="AJ28">
        <f t="shared" si="7"/>
        <v>49.923726988746807</v>
      </c>
      <c r="AK28">
        <f t="shared" si="28"/>
        <v>66.354550783383203</v>
      </c>
      <c r="AL28">
        <f t="shared" si="40"/>
        <v>-600.06149061400276</v>
      </c>
      <c r="AN28">
        <f t="shared" si="9"/>
        <v>0</v>
      </c>
      <c r="AO28">
        <f t="shared" si="10"/>
        <v>0</v>
      </c>
      <c r="AP28">
        <f t="shared" si="11"/>
        <v>-5.0330393380962404</v>
      </c>
      <c r="AQ28">
        <f t="shared" si="12"/>
        <v>-102.75308026849328</v>
      </c>
      <c r="AR28">
        <f t="shared" si="13"/>
        <v>-107.78611960658952</v>
      </c>
      <c r="AS28">
        <f t="shared" si="14"/>
        <v>7.5119168946029919</v>
      </c>
      <c r="AT28">
        <f t="shared" si="15"/>
        <v>9.9842279639066795</v>
      </c>
      <c r="AU28">
        <f t="shared" si="16"/>
        <v>-90.289974748079857</v>
      </c>
      <c r="AW28">
        <v>25</v>
      </c>
      <c r="AX28">
        <f>IF(Z28&gt;0, (R28*SUMPRODUCT(K28:$K$98, X28:$X$98)-K28*$AZ$3)/Z28, 0)</f>
        <v>1342.3291781017165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2.2489294999999999E-2</v>
      </c>
      <c r="Q29" s="5">
        <f t="shared" si="30"/>
        <v>50</v>
      </c>
      <c r="R29">
        <f t="shared" si="0"/>
        <v>50000</v>
      </c>
      <c r="S29">
        <f t="shared" si="1"/>
        <v>1304.5544680464868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897.99842705958451</v>
      </c>
      <c r="AC29">
        <f t="shared" si="27"/>
        <v>844.37339523478568</v>
      </c>
      <c r="AE29">
        <f t="shared" si="2"/>
        <v>0</v>
      </c>
      <c r="AF29">
        <f t="shared" si="3"/>
        <v>0</v>
      </c>
      <c r="AG29">
        <f t="shared" si="4"/>
        <v>-32.362519768883161</v>
      </c>
      <c r="AH29">
        <f t="shared" si="5"/>
        <v>-752.25033714303459</v>
      </c>
      <c r="AI29">
        <f t="shared" si="39"/>
        <v>-784.61285691191779</v>
      </c>
      <c r="AJ29">
        <f t="shared" si="7"/>
        <v>53.625031824798839</v>
      </c>
      <c r="AK29">
        <f t="shared" si="28"/>
        <v>62.859889894170919</v>
      </c>
      <c r="AL29">
        <f t="shared" si="40"/>
        <v>-668.12793519294803</v>
      </c>
      <c r="AN29">
        <f t="shared" si="9"/>
        <v>0</v>
      </c>
      <c r="AO29">
        <f t="shared" si="10"/>
        <v>0</v>
      </c>
      <c r="AP29">
        <f t="shared" si="11"/>
        <v>-4.3477852127627026</v>
      </c>
      <c r="AQ29">
        <f t="shared" si="12"/>
        <v>-101.06205930450989</v>
      </c>
      <c r="AR29">
        <f t="shared" si="13"/>
        <v>-105.4098445172726</v>
      </c>
      <c r="AS29">
        <f t="shared" si="14"/>
        <v>7.2043253141853798</v>
      </c>
      <c r="AT29">
        <f t="shared" si="15"/>
        <v>8.444994447575418</v>
      </c>
      <c r="AU29">
        <f t="shared" si="16"/>
        <v>-89.760524755511796</v>
      </c>
      <c r="AW29">
        <v>26</v>
      </c>
      <c r="AX29">
        <f>IF(Z29&gt;0, (R29*SUMPRODUCT(K29:$K$98, X29:$X$98)-K29*$AZ$3)/Z29, 0)</f>
        <v>1304.5544680464868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2.5348699999999998E-2</v>
      </c>
      <c r="Q30" s="5">
        <f t="shared" si="30"/>
        <v>50</v>
      </c>
      <c r="R30">
        <f t="shared" si="0"/>
        <v>50000</v>
      </c>
      <c r="S30">
        <f t="shared" si="1"/>
        <v>1260.7500131089992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844.37339523478568</v>
      </c>
      <c r="AC30">
        <f t="shared" si="27"/>
        <v>787.17566489785963</v>
      </c>
      <c r="AE30">
        <f t="shared" si="2"/>
        <v>0</v>
      </c>
      <c r="AF30">
        <f t="shared" si="3"/>
        <v>0</v>
      </c>
      <c r="AG30">
        <f t="shared" si="4"/>
        <v>-31.218546766328835</v>
      </c>
      <c r="AH30">
        <f t="shared" si="5"/>
        <v>-820.34780486548846</v>
      </c>
      <c r="AI30">
        <f t="shared" si="39"/>
        <v>-851.56635163181727</v>
      </c>
      <c r="AJ30">
        <f t="shared" si="7"/>
        <v>57.197730336926043</v>
      </c>
      <c r="AK30">
        <f t="shared" si="28"/>
        <v>59.106137666435004</v>
      </c>
      <c r="AL30">
        <f t="shared" si="40"/>
        <v>-735.26248362845627</v>
      </c>
      <c r="AN30">
        <f t="shared" si="9"/>
        <v>0</v>
      </c>
      <c r="AO30">
        <f t="shared" si="10"/>
        <v>0</v>
      </c>
      <c r="AP30">
        <f t="shared" si="11"/>
        <v>-3.7447291585824263</v>
      </c>
      <c r="AQ30">
        <f t="shared" si="12"/>
        <v>-98.402413413176703</v>
      </c>
      <c r="AR30">
        <f t="shared" si="13"/>
        <v>-102.14714257175913</v>
      </c>
      <c r="AS30">
        <f t="shared" si="14"/>
        <v>6.8609858812659068</v>
      </c>
      <c r="AT30">
        <f t="shared" si="15"/>
        <v>7.0899032817700371</v>
      </c>
      <c r="AU30">
        <f t="shared" si="16"/>
        <v>-88.196253408723194</v>
      </c>
      <c r="AW30">
        <v>27</v>
      </c>
      <c r="AX30">
        <f>IF(Z30&gt;0, (R30*SUMPRODUCT(K30:$K$98, X30:$X$98)-K30*$AZ$3)/Z30, 0)</f>
        <v>1260.7500131089992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2.8197647999999999E-2</v>
      </c>
      <c r="Q31" s="5">
        <f t="shared" si="30"/>
        <v>50</v>
      </c>
      <c r="R31">
        <f t="shared" si="0"/>
        <v>50000</v>
      </c>
      <c r="S31">
        <f t="shared" si="1"/>
        <v>1212.1762680956122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787.17566489785963</v>
      </c>
      <c r="AC31">
        <f t="shared" si="27"/>
        <v>727.93783092002627</v>
      </c>
      <c r="AE31">
        <f t="shared" si="2"/>
        <v>0</v>
      </c>
      <c r="AF31">
        <f t="shared" si="3"/>
        <v>0</v>
      </c>
      <c r="AG31">
        <f t="shared" si="4"/>
        <v>-30.026071705877065</v>
      </c>
      <c r="AH31">
        <f t="shared" si="5"/>
        <v>-880.28959278847879</v>
      </c>
      <c r="AI31">
        <f t="shared" si="39"/>
        <v>-910.31566449435581</v>
      </c>
      <c r="AJ31">
        <f t="shared" si="7"/>
        <v>59.237833977833361</v>
      </c>
      <c r="AK31">
        <f t="shared" si="28"/>
        <v>55.102296542850176</v>
      </c>
      <c r="AL31">
        <f t="shared" si="40"/>
        <v>-795.97553397367233</v>
      </c>
      <c r="AN31">
        <f t="shared" si="9"/>
        <v>0</v>
      </c>
      <c r="AO31">
        <f t="shared" si="10"/>
        <v>0</v>
      </c>
      <c r="AP31">
        <f t="shared" si="11"/>
        <v>-3.2157940288638907</v>
      </c>
      <c r="AQ31">
        <f t="shared" si="12"/>
        <v>-94.279066668788772</v>
      </c>
      <c r="AR31">
        <f t="shared" si="13"/>
        <v>-97.494860697652655</v>
      </c>
      <c r="AS31">
        <f t="shared" si="14"/>
        <v>6.3443754699173889</v>
      </c>
      <c r="AT31">
        <f t="shared" si="15"/>
        <v>5.9014591697155554</v>
      </c>
      <c r="AU31">
        <f t="shared" si="16"/>
        <v>-85.249026058019723</v>
      </c>
      <c r="AW31">
        <v>28</v>
      </c>
      <c r="AX31">
        <f>IF(Z31&gt;0, (R31*SUMPRODUCT(K31:$K$98, X31:$X$98)-K31*$AZ$3)/Z31, 0)</f>
        <v>1212.1762680956122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3.1331300999999999E-2</v>
      </c>
      <c r="Q32" s="5">
        <f t="shared" si="30"/>
        <v>50</v>
      </c>
      <c r="R32">
        <f t="shared" si="0"/>
        <v>50000</v>
      </c>
      <c r="S32">
        <f t="shared" si="1"/>
        <v>1161.4136857867541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727.93783092002627</v>
      </c>
      <c r="AC32">
        <f t="shared" si="27"/>
        <v>668.62713874707947</v>
      </c>
      <c r="AE32">
        <f t="shared" si="2"/>
        <v>0</v>
      </c>
      <c r="AF32">
        <f t="shared" si="3"/>
        <v>0</v>
      </c>
      <c r="AG32">
        <f t="shared" si="4"/>
        <v>-28.78505509835388</v>
      </c>
      <c r="AH32">
        <f t="shared" si="5"/>
        <v>-940.75589046441792</v>
      </c>
      <c r="AI32">
        <f t="shared" si="39"/>
        <v>-969.54094556277175</v>
      </c>
      <c r="AJ32">
        <f t="shared" si="7"/>
        <v>59.310692172946801</v>
      </c>
      <c r="AK32">
        <f t="shared" si="28"/>
        <v>50.955648164401843</v>
      </c>
      <c r="AL32">
        <f t="shared" si="40"/>
        <v>-859.2746052254231</v>
      </c>
      <c r="AN32">
        <f t="shared" si="9"/>
        <v>0</v>
      </c>
      <c r="AO32">
        <f t="shared" si="10"/>
        <v>0</v>
      </c>
      <c r="AP32">
        <f t="shared" si="11"/>
        <v>-2.7525723909847453</v>
      </c>
      <c r="AQ32">
        <f t="shared" si="12"/>
        <v>-89.95983095744397</v>
      </c>
      <c r="AR32">
        <f t="shared" si="13"/>
        <v>-92.712403348428708</v>
      </c>
      <c r="AS32">
        <f t="shared" si="14"/>
        <v>5.6715880239806973</v>
      </c>
      <c r="AT32">
        <f t="shared" si="15"/>
        <v>4.8726365060904806</v>
      </c>
      <c r="AU32">
        <f t="shared" si="16"/>
        <v>-82.168178818357532</v>
      </c>
      <c r="AW32">
        <v>29</v>
      </c>
      <c r="AX32">
        <f>IF(Z32&gt;0, (R32*SUMPRODUCT(K32:$K$98, X32:$X$98)-K32*$AZ$3)/Z32, 0)</f>
        <v>1161.4136857867541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3.466458E-2</v>
      </c>
      <c r="Q33" s="5">
        <f t="shared" si="30"/>
        <v>50</v>
      </c>
      <c r="R33">
        <f t="shared" si="0"/>
        <v>50000</v>
      </c>
      <c r="S33">
        <f t="shared" si="1"/>
        <v>1108.9141115258135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668.62713874707947</v>
      </c>
      <c r="AC33">
        <f t="shared" si="27"/>
        <v>609.88907073235146</v>
      </c>
      <c r="AE33">
        <f t="shared" si="2"/>
        <v>0</v>
      </c>
      <c r="AF33">
        <f t="shared" si="3"/>
        <v>0</v>
      </c>
      <c r="AG33">
        <f t="shared" si="4"/>
        <v>-27.499382702109042</v>
      </c>
      <c r="AH33">
        <f t="shared" si="5"/>
        <v>-997.82184526129595</v>
      </c>
      <c r="AI33">
        <f t="shared" si="39"/>
        <v>-1025.3212279634049</v>
      </c>
      <c r="AJ33">
        <f t="shared" si="7"/>
        <v>58.738068014728015</v>
      </c>
      <c r="AK33">
        <f t="shared" si="28"/>
        <v>46.803899712295568</v>
      </c>
      <c r="AL33">
        <f t="shared" si="40"/>
        <v>-919.77926023638133</v>
      </c>
      <c r="AN33">
        <f t="shared" si="9"/>
        <v>0</v>
      </c>
      <c r="AO33">
        <f t="shared" si="10"/>
        <v>0</v>
      </c>
      <c r="AP33">
        <f t="shared" si="11"/>
        <v>-2.3478838403766207</v>
      </c>
      <c r="AQ33">
        <f t="shared" si="12"/>
        <v>-85.193540940251765</v>
      </c>
      <c r="AR33">
        <f t="shared" si="13"/>
        <v>-87.541424780628375</v>
      </c>
      <c r="AS33">
        <f t="shared" si="14"/>
        <v>5.0150275080955131</v>
      </c>
      <c r="AT33">
        <f t="shared" si="15"/>
        <v>3.9960940575105637</v>
      </c>
      <c r="AU33">
        <f t="shared" si="16"/>
        <v>-78.5303032150223</v>
      </c>
      <c r="AW33">
        <v>30</v>
      </c>
      <c r="AX33">
        <f>IF(Z33&gt;0, (R33*SUMPRODUCT(K33:$K$98, X33:$X$98)-K33*$AZ$3)/Z33, 0)</f>
        <v>1108.9141115258135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3.8375247000000001E-2</v>
      </c>
      <c r="Q34" s="5">
        <f t="shared" si="30"/>
        <v>50</v>
      </c>
      <c r="R34">
        <f t="shared" si="0"/>
        <v>50000</v>
      </c>
      <c r="S34">
        <f t="shared" si="1"/>
        <v>1055.7723535054504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609.88907073235146</v>
      </c>
      <c r="AC34">
        <f t="shared" si="27"/>
        <v>552.57210384809628</v>
      </c>
      <c r="AE34">
        <f t="shared" si="2"/>
        <v>0</v>
      </c>
      <c r="AF34">
        <f t="shared" si="3"/>
        <v>0</v>
      </c>
      <c r="AG34">
        <f t="shared" si="4"/>
        <v>-26.169093271546988</v>
      </c>
      <c r="AH34">
        <f t="shared" si="5"/>
        <v>-1055.295603540962</v>
      </c>
      <c r="AI34">
        <f t="shared" si="39"/>
        <v>-1081.4646968125089</v>
      </c>
      <c r="AJ34">
        <f t="shared" si="7"/>
        <v>57.31696688425518</v>
      </c>
      <c r="AK34">
        <f t="shared" si="28"/>
        <v>42.692234951264609</v>
      </c>
      <c r="AL34">
        <f t="shared" si="40"/>
        <v>-981.45549497698914</v>
      </c>
      <c r="AN34">
        <f t="shared" si="9"/>
        <v>0</v>
      </c>
      <c r="AO34">
        <f t="shared" si="10"/>
        <v>0</v>
      </c>
      <c r="AP34">
        <f t="shared" si="11"/>
        <v>-1.994914624706333</v>
      </c>
      <c r="AQ34">
        <f t="shared" si="12"/>
        <v>-80.446984198001246</v>
      </c>
      <c r="AR34">
        <f t="shared" si="13"/>
        <v>-82.441898822707572</v>
      </c>
      <c r="AS34">
        <f t="shared" si="14"/>
        <v>4.3693701686458883</v>
      </c>
      <c r="AT34">
        <f t="shared" si="15"/>
        <v>3.2545019035213194</v>
      </c>
      <c r="AU34">
        <f t="shared" si="16"/>
        <v>-74.818026750540369</v>
      </c>
      <c r="AW34">
        <v>31</v>
      </c>
      <c r="AX34">
        <f>IF(Z34&gt;0, (R34*SUMPRODUCT(K34:$K$98, X34:$X$98)-K34*$AZ$3)/Z34, 0)</f>
        <v>1055.7723535054504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4.2655799000000001E-2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1002.4043727912964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552.57210384809628</v>
      </c>
      <c r="AC35">
        <f t="shared" si="27"/>
        <v>497.01491791437775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-24.791138756228158</v>
      </c>
      <c r="AH35">
        <f t="shared" ref="AH35:AH66" si="46">-X35*R35</f>
        <v>-1116.2635826033609</v>
      </c>
      <c r="AI35">
        <f t="shared" si="39"/>
        <v>-1141.0547213595889</v>
      </c>
      <c r="AJ35">
        <f t="shared" ref="AJ35:AJ66" si="47">AB35-AC35</f>
        <v>55.557185933718529</v>
      </c>
      <c r="AK35">
        <f t="shared" si="28"/>
        <v>38.680047269366746</v>
      </c>
      <c r="AL35">
        <f t="shared" si="40"/>
        <v>-1046.8174881565037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-1.6873846439336033</v>
      </c>
      <c r="AQ35">
        <f t="shared" ref="AQ35:AQ66" si="51">AH35*$K35</f>
        <v>-75.977390405030164</v>
      </c>
      <c r="AR35">
        <f t="shared" ref="AR35:AR66" si="52">AI35*$K35</f>
        <v>-77.664775048963762</v>
      </c>
      <c r="AS35">
        <f t="shared" ref="AS35:AS66" si="53">AJ35*$K35</f>
        <v>3.7814455933844187</v>
      </c>
      <c r="AT35">
        <f t="shared" ref="AT35:AT66" si="54">AK35*$K35</f>
        <v>2.63271963546081</v>
      </c>
      <c r="AU35">
        <f t="shared" ref="AU35:AU66" si="55">AL35*$K35</f>
        <v>-71.250609820118541</v>
      </c>
      <c r="AW35">
        <v>32</v>
      </c>
      <c r="AX35">
        <f>IF(Z35&gt;0, (R35*SUMPRODUCT(K35:$K$98, X35:$X$98)-K35*$AZ$3)/Z35, 0)</f>
        <v>1002.4043727912964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4.7231987000000003E-2</v>
      </c>
      <c r="Q36" s="5">
        <f t="shared" si="30"/>
        <v>50</v>
      </c>
      <c r="R36">
        <f t="shared" si="41"/>
        <v>50000</v>
      </c>
      <c r="S36">
        <f t="shared" si="42"/>
        <v>948.26076496160442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497.01491791437775</v>
      </c>
      <c r="AC36">
        <f t="shared" si="27"/>
        <v>443.26056167388549</v>
      </c>
      <c r="AE36">
        <f t="shared" si="43"/>
        <v>0</v>
      </c>
      <c r="AF36">
        <f t="shared" si="44"/>
        <v>0</v>
      </c>
      <c r="AG36">
        <f t="shared" si="45"/>
        <v>-23.372292625216513</v>
      </c>
      <c r="AH36">
        <f t="shared" si="46"/>
        <v>-1170.9347434493645</v>
      </c>
      <c r="AI36">
        <f t="shared" si="39"/>
        <v>-1194.307036074581</v>
      </c>
      <c r="AJ36">
        <f t="shared" si="47"/>
        <v>53.754356240492257</v>
      </c>
      <c r="AK36">
        <f t="shared" ref="AK36:AK67" si="59">G36*SUM(AB36:AB36, AE36:AF36)</f>
        <v>34.791044254006444</v>
      </c>
      <c r="AL36">
        <f t="shared" si="40"/>
        <v>-1105.7616355800824</v>
      </c>
      <c r="AN36">
        <f t="shared" si="48"/>
        <v>0</v>
      </c>
      <c r="AO36">
        <f t="shared" si="49"/>
        <v>0</v>
      </c>
      <c r="AP36">
        <f t="shared" si="50"/>
        <v>-1.420368096364282</v>
      </c>
      <c r="AQ36">
        <f t="shared" si="51"/>
        <v>-71.159401398456765</v>
      </c>
      <c r="AR36">
        <f t="shared" si="52"/>
        <v>-72.579769494821051</v>
      </c>
      <c r="AS36">
        <f t="shared" si="53"/>
        <v>3.2667301350754054</v>
      </c>
      <c r="AT36">
        <f t="shared" si="54"/>
        <v>2.1143021820749111</v>
      </c>
      <c r="AU36">
        <f t="shared" si="55"/>
        <v>-67.198737177670736</v>
      </c>
      <c r="AW36">
        <v>33</v>
      </c>
      <c r="AX36">
        <f>IF(Z36&gt;0, (R36*SUMPRODUCT(K36:$K$98, X36:$X$98)-K36*$AZ$3)/Z36, 0)</f>
        <v>948.26076496160442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41"/>
        <v>50000</v>
      </c>
      <c r="S37">
        <f t="shared" si="42"/>
        <v>893.98851759390573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443.26056167388549</v>
      </c>
      <c r="AC37">
        <f t="shared" si="27"/>
        <v>391.94315506519479</v>
      </c>
      <c r="AE37">
        <f t="shared" si="43"/>
        <v>0</v>
      </c>
      <c r="AF37">
        <f t="shared" si="44"/>
        <v>0</v>
      </c>
      <c r="AG37">
        <f t="shared" si="45"/>
        <v>-21.921039663914062</v>
      </c>
      <c r="AH37">
        <f t="shared" si="46"/>
        <v>-1217.5300350502887</v>
      </c>
      <c r="AI37">
        <f t="shared" si="39"/>
        <v>-1239.4510747142028</v>
      </c>
      <c r="AJ37">
        <f t="shared" si="47"/>
        <v>51.317406608690703</v>
      </c>
      <c r="AK37">
        <f t="shared" si="59"/>
        <v>31.028239317171987</v>
      </c>
      <c r="AL37">
        <f t="shared" si="40"/>
        <v>-1157.1054287883403</v>
      </c>
      <c r="AN37">
        <f t="shared" si="48"/>
        <v>0</v>
      </c>
      <c r="AO37">
        <f t="shared" si="49"/>
        <v>0</v>
      </c>
      <c r="AP37">
        <f t="shared" si="50"/>
        <v>-1.189440491607952</v>
      </c>
      <c r="AQ37">
        <f t="shared" si="51"/>
        <v>-66.063450714047292</v>
      </c>
      <c r="AR37">
        <f t="shared" si="52"/>
        <v>-67.252891205655246</v>
      </c>
      <c r="AS37">
        <f t="shared" si="53"/>
        <v>2.7844939054221642</v>
      </c>
      <c r="AT37">
        <f t="shared" si="54"/>
        <v>1.6835991719818146</v>
      </c>
      <c r="AU37">
        <f t="shared" si="55"/>
        <v>-62.784798128251275</v>
      </c>
      <c r="AW37">
        <v>34</v>
      </c>
      <c r="AX37">
        <f>IF(Z37&gt;0, (R37*SUMPRODUCT(K37:$K$98, X37:$X$98)-K37*$AZ$3)/Z37, 0)</f>
        <v>893.98851759390573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41"/>
        <v>50000</v>
      </c>
      <c r="S38">
        <f t="shared" si="42"/>
        <v>840.50417421516261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391.94315506519479</v>
      </c>
      <c r="AC38">
        <f t="shared" si="27"/>
        <v>343.59577112772445</v>
      </c>
      <c r="AE38">
        <f t="shared" si="43"/>
        <v>0</v>
      </c>
      <c r="AF38">
        <f t="shared" si="44"/>
        <v>0</v>
      </c>
      <c r="AG38">
        <f t="shared" si="45"/>
        <v>-20.439861077939547</v>
      </c>
      <c r="AH38">
        <f t="shared" si="46"/>
        <v>-1261.968189335372</v>
      </c>
      <c r="AI38">
        <f t="shared" si="39"/>
        <v>-1282.4080504133115</v>
      </c>
      <c r="AJ38">
        <f t="shared" si="47"/>
        <v>48.34738393747034</v>
      </c>
      <c r="AK38">
        <f t="shared" si="59"/>
        <v>27.436020854563637</v>
      </c>
      <c r="AL38">
        <f t="shared" si="40"/>
        <v>-1206.6246456212775</v>
      </c>
      <c r="AN38">
        <f t="shared" si="48"/>
        <v>0</v>
      </c>
      <c r="AO38">
        <f t="shared" si="49"/>
        <v>0</v>
      </c>
      <c r="AP38">
        <f t="shared" si="50"/>
        <v>-0.99024233199530987</v>
      </c>
      <c r="AQ38">
        <f t="shared" si="51"/>
        <v>-61.1381025510047</v>
      </c>
      <c r="AR38">
        <f t="shared" si="52"/>
        <v>-62.128344883000004</v>
      </c>
      <c r="AS38">
        <f t="shared" si="53"/>
        <v>2.342267691231263</v>
      </c>
      <c r="AT38">
        <f t="shared" si="54"/>
        <v>1.3291826773234492</v>
      </c>
      <c r="AU38">
        <f t="shared" si="55"/>
        <v>-58.456894514445295</v>
      </c>
      <c r="AW38">
        <v>35</v>
      </c>
      <c r="AX38">
        <f>IF(Z38&gt;0, (R38*SUMPRODUCT(K38:$K$98, X38:$X$98)-K38*$AZ$3)/Z38, 0)</f>
        <v>840.50417421516261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41"/>
        <v>50000</v>
      </c>
      <c r="S39">
        <f t="shared" si="42"/>
        <v>787.73156524342141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343.59577112772445</v>
      </c>
      <c r="AC39">
        <f t="shared" si="27"/>
        <v>298.27558534152047</v>
      </c>
      <c r="AE39">
        <f t="shared" si="43"/>
        <v>0</v>
      </c>
      <c r="AF39">
        <f t="shared" si="44"/>
        <v>0</v>
      </c>
      <c r="AG39">
        <f t="shared" si="45"/>
        <v>-18.932565260943214</v>
      </c>
      <c r="AH39">
        <f t="shared" si="46"/>
        <v>-1302.8972062169353</v>
      </c>
      <c r="AI39">
        <f t="shared" si="39"/>
        <v>-1321.8297714778785</v>
      </c>
      <c r="AJ39">
        <f t="shared" si="47"/>
        <v>45.320185786203979</v>
      </c>
      <c r="AK39">
        <f t="shared" si="59"/>
        <v>24.051703978940715</v>
      </c>
      <c r="AL39">
        <f t="shared" si="40"/>
        <v>-1252.457881712734</v>
      </c>
      <c r="AN39">
        <f t="shared" si="48"/>
        <v>0</v>
      </c>
      <c r="AO39">
        <f t="shared" si="49"/>
        <v>0</v>
      </c>
      <c r="AP39">
        <f t="shared" si="50"/>
        <v>-0.81894547615817637</v>
      </c>
      <c r="AQ39">
        <f t="shared" si="51"/>
        <v>-56.3580137305349</v>
      </c>
      <c r="AR39">
        <f t="shared" si="52"/>
        <v>-57.176959206693077</v>
      </c>
      <c r="AS39">
        <f t="shared" si="53"/>
        <v>1.9603662058847058</v>
      </c>
      <c r="AT39">
        <f t="shared" si="54"/>
        <v>1.0403785169082687</v>
      </c>
      <c r="AU39">
        <f t="shared" si="55"/>
        <v>-54.176214483900111</v>
      </c>
      <c r="AW39">
        <v>36</v>
      </c>
      <c r="AX39">
        <f>IF(Z39&gt;0, (R39*SUMPRODUCT(K39:$K$98, X39:$X$98)-K39*$AZ$3)/Z39, 0)</f>
        <v>787.73156524342141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41"/>
        <v>50000</v>
      </c>
      <c r="S40">
        <f t="shared" si="42"/>
        <v>735.63759974997208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298.27558534152047</v>
      </c>
      <c r="AC40">
        <f t="shared" si="27"/>
        <v>256.04071157955758</v>
      </c>
      <c r="AE40">
        <f t="shared" si="43"/>
        <v>0</v>
      </c>
      <c r="AF40">
        <f t="shared" si="44"/>
        <v>0</v>
      </c>
      <c r="AG40">
        <f t="shared" si="45"/>
        <v>-17.402638994158298</v>
      </c>
      <c r="AH40">
        <f t="shared" si="46"/>
        <v>-1340.6006141754865</v>
      </c>
      <c r="AI40">
        <f t="shared" si="39"/>
        <v>-1358.0032531696447</v>
      </c>
      <c r="AJ40">
        <f t="shared" si="47"/>
        <v>42.234873761962888</v>
      </c>
      <c r="AK40">
        <f t="shared" si="59"/>
        <v>20.879290973906436</v>
      </c>
      <c r="AL40">
        <f t="shared" si="40"/>
        <v>-1294.8890884337754</v>
      </c>
      <c r="AN40">
        <f t="shared" si="48"/>
        <v>0</v>
      </c>
      <c r="AO40">
        <f t="shared" si="49"/>
        <v>0</v>
      </c>
      <c r="AP40">
        <f t="shared" si="50"/>
        <v>-0.67211349301032108</v>
      </c>
      <c r="AQ40">
        <f t="shared" si="51"/>
        <v>-51.775811808066976</v>
      </c>
      <c r="AR40">
        <f t="shared" si="52"/>
        <v>-52.447925301077291</v>
      </c>
      <c r="AS40">
        <f t="shared" si="53"/>
        <v>1.631168039544556</v>
      </c>
      <c r="AT40">
        <f t="shared" si="54"/>
        <v>0.8063865022288742</v>
      </c>
      <c r="AU40">
        <f t="shared" si="55"/>
        <v>-50.010370759303861</v>
      </c>
      <c r="AW40">
        <v>37</v>
      </c>
      <c r="AX40">
        <f>IF(Z40&gt;0, (R40*SUMPRODUCT(K40:$K$98, X40:$X$98)-K40*$AZ$3)/Z40, 0)</f>
        <v>735.63759974997208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41"/>
        <v>50000</v>
      </c>
      <c r="S41">
        <f t="shared" si="42"/>
        <v>683.95620751428885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256.04071157955758</v>
      </c>
      <c r="AC41">
        <f t="shared" si="27"/>
        <v>216.87484617200147</v>
      </c>
      <c r="AE41">
        <f t="shared" si="43"/>
        <v>0</v>
      </c>
      <c r="AF41">
        <f t="shared" si="44"/>
        <v>0</v>
      </c>
      <c r="AG41">
        <f t="shared" si="45"/>
        <v>-15.854439494027886</v>
      </c>
      <c r="AH41">
        <f t="shared" si="46"/>
        <v>-1374.1731101888288</v>
      </c>
      <c r="AI41">
        <f t="shared" si="39"/>
        <v>-1390.0275496828567</v>
      </c>
      <c r="AJ41">
        <f t="shared" si="47"/>
        <v>39.165865407556112</v>
      </c>
      <c r="AK41">
        <f t="shared" si="59"/>
        <v>17.922849810569033</v>
      </c>
      <c r="AL41">
        <f t="shared" si="40"/>
        <v>-1332.9388344647316</v>
      </c>
      <c r="AN41">
        <f t="shared" si="48"/>
        <v>0</v>
      </c>
      <c r="AO41">
        <f t="shared" si="49"/>
        <v>0</v>
      </c>
      <c r="AP41">
        <f t="shared" si="50"/>
        <v>-0.54671422410360015</v>
      </c>
      <c r="AQ41">
        <f t="shared" si="51"/>
        <v>-47.386095610879956</v>
      </c>
      <c r="AR41">
        <f t="shared" si="52"/>
        <v>-47.932809834983559</v>
      </c>
      <c r="AS41">
        <f t="shared" si="53"/>
        <v>1.3505703387183026</v>
      </c>
      <c r="AT41">
        <f t="shared" si="54"/>
        <v>0.61803994594710276</v>
      </c>
      <c r="AU41">
        <f t="shared" si="55"/>
        <v>-45.964199550318149</v>
      </c>
      <c r="AW41">
        <v>38</v>
      </c>
      <c r="AX41">
        <f>IF(Z41&gt;0, (R41*SUMPRODUCT(K41:$K$98, X41:$X$98)-K41*$AZ$3)/Z41, 0)</f>
        <v>683.95620751428885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41"/>
        <v>50000</v>
      </c>
      <c r="S42">
        <f t="shared" si="42"/>
        <v>632.20870258539276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216.87484617200147</v>
      </c>
      <c r="AC42">
        <f t="shared" si="27"/>
        <v>180.74763127586323</v>
      </c>
      <c r="AE42">
        <f t="shared" si="43"/>
        <v>0</v>
      </c>
      <c r="AF42">
        <f t="shared" si="44"/>
        <v>0</v>
      </c>
      <c r="AG42">
        <f t="shared" si="45"/>
        <v>-14.294933819852753</v>
      </c>
      <c r="AH42">
        <f t="shared" si="46"/>
        <v>-1400.9612792348532</v>
      </c>
      <c r="AI42">
        <f t="shared" si="39"/>
        <v>-1415.256213054706</v>
      </c>
      <c r="AJ42">
        <f t="shared" si="47"/>
        <v>36.127214896138241</v>
      </c>
      <c r="AK42">
        <f t="shared" si="59"/>
        <v>15.181239232040104</v>
      </c>
      <c r="AL42">
        <f t="shared" si="40"/>
        <v>-1363.9477589265277</v>
      </c>
      <c r="AN42">
        <f t="shared" si="48"/>
        <v>0</v>
      </c>
      <c r="AO42">
        <f t="shared" si="49"/>
        <v>0</v>
      </c>
      <c r="AP42">
        <f t="shared" si="50"/>
        <v>-0.4401225360521816</v>
      </c>
      <c r="AQ42">
        <f t="shared" si="51"/>
        <v>-43.133787039393475</v>
      </c>
      <c r="AR42">
        <f t="shared" si="52"/>
        <v>-43.573909575445661</v>
      </c>
      <c r="AS42">
        <f t="shared" si="53"/>
        <v>1.1123102520774244</v>
      </c>
      <c r="AT42">
        <f t="shared" si="54"/>
        <v>0.46741073414001921</v>
      </c>
      <c r="AU42">
        <f t="shared" si="55"/>
        <v>-41.994188589228216</v>
      </c>
      <c r="AW42">
        <v>39</v>
      </c>
      <c r="AX42">
        <f>IF(Z42&gt;0, (R42*SUMPRODUCT(K42:$K$98, X42:$X$98)-K42*$AZ$3)/Z42, 0)</f>
        <v>632.20870258539276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41"/>
        <v>50000</v>
      </c>
      <c r="S43">
        <f t="shared" si="42"/>
        <v>580.05096958490731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180.74763127586323</v>
      </c>
      <c r="AC43">
        <f t="shared" si="27"/>
        <v>147.6664163032035</v>
      </c>
      <c r="AE43">
        <f t="shared" si="43"/>
        <v>0</v>
      </c>
      <c r="AF43">
        <f t="shared" si="44"/>
        <v>0</v>
      </c>
      <c r="AG43">
        <f t="shared" si="45"/>
        <v>-12.728744890201259</v>
      </c>
      <c r="AH43">
        <f t="shared" si="46"/>
        <v>-1423.2395914529648</v>
      </c>
      <c r="AI43">
        <f t="shared" si="39"/>
        <v>-1435.9683363431661</v>
      </c>
      <c r="AJ43">
        <f t="shared" si="47"/>
        <v>33.081214972659723</v>
      </c>
      <c r="AK43">
        <f t="shared" si="59"/>
        <v>12.652334189310427</v>
      </c>
      <c r="AL43">
        <f t="shared" si="40"/>
        <v>-1390.234787181196</v>
      </c>
      <c r="AN43">
        <f t="shared" si="48"/>
        <v>0</v>
      </c>
      <c r="AO43">
        <f t="shared" si="49"/>
        <v>0</v>
      </c>
      <c r="AP43">
        <f t="shared" si="50"/>
        <v>-0.34991214572667972</v>
      </c>
      <c r="AQ43">
        <f t="shared" si="51"/>
        <v>-39.124738819445042</v>
      </c>
      <c r="AR43">
        <f t="shared" si="52"/>
        <v>-39.474650965171726</v>
      </c>
      <c r="AS43">
        <f t="shared" si="53"/>
        <v>0.90939986732233924</v>
      </c>
      <c r="AT43">
        <f t="shared" si="54"/>
        <v>0.34781162187017811</v>
      </c>
      <c r="AU43">
        <f t="shared" si="55"/>
        <v>-38.217439475979205</v>
      </c>
      <c r="AW43">
        <v>40</v>
      </c>
      <c r="AX43">
        <f>IF(Z43&gt;0, (R43*SUMPRODUCT(K43:$K$98, X43:$X$98)-K43*$AZ$3)/Z43, 0)</f>
        <v>580.05096958490731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41"/>
        <v>50000</v>
      </c>
      <c r="S44">
        <f t="shared" si="42"/>
        <v>526.05113063645831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147.6664163032035</v>
      </c>
      <c r="AC44">
        <f t="shared" si="27"/>
        <v>117.51718825762781</v>
      </c>
      <c r="AE44">
        <f t="shared" si="43"/>
        <v>0</v>
      </c>
      <c r="AF44">
        <f t="shared" si="44"/>
        <v>0</v>
      </c>
      <c r="AG44">
        <f t="shared" si="45"/>
        <v>-11.169749613069571</v>
      </c>
      <c r="AH44">
        <f t="shared" si="46"/>
        <v>-1431.707828229677</v>
      </c>
      <c r="AI44">
        <f t="shared" si="39"/>
        <v>-1442.8775778427466</v>
      </c>
      <c r="AJ44">
        <f t="shared" si="47"/>
        <v>30.149228045575697</v>
      </c>
      <c r="AK44">
        <f t="shared" si="59"/>
        <v>10.336649141224246</v>
      </c>
      <c r="AL44">
        <f t="shared" si="40"/>
        <v>-1402.3917006559468</v>
      </c>
      <c r="AN44">
        <f t="shared" si="48"/>
        <v>0</v>
      </c>
      <c r="AO44">
        <f t="shared" si="49"/>
        <v>0</v>
      </c>
      <c r="AP44">
        <f t="shared" si="50"/>
        <v>-0.27415669135749376</v>
      </c>
      <c r="AQ44">
        <f t="shared" si="51"/>
        <v>-35.140651740196397</v>
      </c>
      <c r="AR44">
        <f t="shared" si="52"/>
        <v>-35.414808431553887</v>
      </c>
      <c r="AS44">
        <f t="shared" si="53"/>
        <v>0.73999981148065397</v>
      </c>
      <c r="AT44">
        <f t="shared" si="54"/>
        <v>0.25370859924786998</v>
      </c>
      <c r="AU44">
        <f t="shared" si="55"/>
        <v>-34.421100020825371</v>
      </c>
      <c r="AW44">
        <v>41</v>
      </c>
      <c r="AX44">
        <f>IF(Z44&gt;0, (R44*SUMPRODUCT(K44:$K$98, X44:$X$98)-K44*$AZ$3)/Z44, 0)</f>
        <v>526.05113063645831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41"/>
        <v>50000</v>
      </c>
      <c r="S45">
        <f t="shared" si="42"/>
        <v>469.02292310586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117.51718825762781</v>
      </c>
      <c r="AC45">
        <f t="shared" si="27"/>
        <v>90.390385422671983</v>
      </c>
      <c r="AE45">
        <f t="shared" si="43"/>
        <v>0</v>
      </c>
      <c r="AF45">
        <f t="shared" si="44"/>
        <v>0</v>
      </c>
      <c r="AG45">
        <f t="shared" si="45"/>
        <v>-9.6360306681930101</v>
      </c>
      <c r="AH45">
        <f t="shared" si="46"/>
        <v>-1422.0214487458654</v>
      </c>
      <c r="AI45">
        <f t="shared" si="39"/>
        <v>-1431.6574794140583</v>
      </c>
      <c r="AJ45">
        <f t="shared" si="47"/>
        <v>27.126802834955825</v>
      </c>
      <c r="AK45">
        <f t="shared" si="59"/>
        <v>8.2262031780339466</v>
      </c>
      <c r="AL45">
        <f t="shared" si="40"/>
        <v>-1396.3044734010684</v>
      </c>
      <c r="AN45">
        <f t="shared" si="48"/>
        <v>0</v>
      </c>
      <c r="AO45">
        <f t="shared" si="49"/>
        <v>0</v>
      </c>
      <c r="AP45">
        <f t="shared" si="50"/>
        <v>-0.21117162563787636</v>
      </c>
      <c r="AQ45">
        <f t="shared" si="51"/>
        <v>-31.163306901336821</v>
      </c>
      <c r="AR45">
        <f t="shared" si="52"/>
        <v>-31.374478526974695</v>
      </c>
      <c r="AS45">
        <f t="shared" si="53"/>
        <v>0.59447829197185309</v>
      </c>
      <c r="AT45">
        <f t="shared" si="54"/>
        <v>0.18027554682520014</v>
      </c>
      <c r="AU45">
        <f t="shared" si="55"/>
        <v>-30.599724688177641</v>
      </c>
      <c r="AW45">
        <v>42</v>
      </c>
      <c r="AX45">
        <f>IF(Z45&gt;0, (R45*SUMPRODUCT(K45:$K$98, X45:$X$98)-K45*$AZ$3)/Z45, 0)</f>
        <v>469.02292310586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41"/>
        <v>50000</v>
      </c>
      <c r="S46">
        <f t="shared" si="42"/>
        <v>407.36254747717038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90.390385422671983</v>
      </c>
      <c r="AC46">
        <f t="shared" si="27"/>
        <v>66.382300758157072</v>
      </c>
      <c r="AE46">
        <f t="shared" si="43"/>
        <v>0</v>
      </c>
      <c r="AF46">
        <f t="shared" si="44"/>
        <v>0</v>
      </c>
      <c r="AG46">
        <f t="shared" si="45"/>
        <v>-8.147815891429893</v>
      </c>
      <c r="AH46">
        <f t="shared" si="46"/>
        <v>-1391.8544700811854</v>
      </c>
      <c r="AI46">
        <f t="shared" si="39"/>
        <v>-1400.0022859726153</v>
      </c>
      <c r="AJ46">
        <f t="shared" si="47"/>
        <v>24.008084664514911</v>
      </c>
      <c r="AK46">
        <f t="shared" si="59"/>
        <v>6.3273269795870393</v>
      </c>
      <c r="AL46">
        <f t="shared" si="40"/>
        <v>-1369.6668743285134</v>
      </c>
      <c r="AN46">
        <f t="shared" si="48"/>
        <v>0</v>
      </c>
      <c r="AO46">
        <f t="shared" si="49"/>
        <v>0</v>
      </c>
      <c r="AP46">
        <f t="shared" si="50"/>
        <v>-0.15942652285599337</v>
      </c>
      <c r="AQ46">
        <f t="shared" si="51"/>
        <v>-27.234110520343723</v>
      </c>
      <c r="AR46">
        <f t="shared" si="52"/>
        <v>-27.393537043199718</v>
      </c>
      <c r="AS46">
        <f t="shared" si="53"/>
        <v>0.46976091623791005</v>
      </c>
      <c r="AT46">
        <f t="shared" si="54"/>
        <v>0.12380541641711643</v>
      </c>
      <c r="AU46">
        <f t="shared" si="55"/>
        <v>-26.799970710544692</v>
      </c>
      <c r="AW46">
        <v>43</v>
      </c>
      <c r="AX46">
        <f>IF(Z46&gt;0, (R46*SUMPRODUCT(K46:$K$98, X46:$X$98)-K46*$AZ$3)/Z46, 0)</f>
        <v>407.36254747717038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41"/>
        <v>50000</v>
      </c>
      <c r="S47">
        <f t="shared" si="42"/>
        <v>338.14280889517329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66.382300758157072</v>
      </c>
      <c r="AC47">
        <f t="shared" si="27"/>
        <v>45.536781520690063</v>
      </c>
      <c r="AE47">
        <f t="shared" si="43"/>
        <v>0</v>
      </c>
      <c r="AF47">
        <f t="shared" si="44"/>
        <v>0</v>
      </c>
      <c r="AG47">
        <f t="shared" si="45"/>
        <v>-6.7333653596647665</v>
      </c>
      <c r="AH47">
        <f t="shared" si="46"/>
        <v>-1332.9723728508279</v>
      </c>
      <c r="AI47">
        <f t="shared" si="39"/>
        <v>-1339.7057382104927</v>
      </c>
      <c r="AJ47">
        <f t="shared" si="47"/>
        <v>20.845519237467009</v>
      </c>
      <c r="AK47">
        <f t="shared" si="59"/>
        <v>4.6467610530709953</v>
      </c>
      <c r="AL47">
        <f t="shared" si="40"/>
        <v>-1314.2134579199546</v>
      </c>
      <c r="AN47">
        <f t="shared" si="48"/>
        <v>0</v>
      </c>
      <c r="AO47">
        <f t="shared" si="49"/>
        <v>0</v>
      </c>
      <c r="AP47">
        <f t="shared" si="50"/>
        <v>-0.11763417871673601</v>
      </c>
      <c r="AQ47">
        <f t="shared" si="51"/>
        <v>-23.287479879186698</v>
      </c>
      <c r="AR47">
        <f t="shared" si="52"/>
        <v>-23.405114057903432</v>
      </c>
      <c r="AS47">
        <f t="shared" si="53"/>
        <v>0.36417829784086414</v>
      </c>
      <c r="AT47">
        <f t="shared" si="54"/>
        <v>8.1180493107555998E-2</v>
      </c>
      <c r="AU47">
        <f t="shared" si="55"/>
        <v>-22.959755266955014</v>
      </c>
      <c r="AW47">
        <v>44</v>
      </c>
      <c r="AX47">
        <f>IF(Z47&gt;0, (R47*SUMPRODUCT(K47:$K$98, X47:$X$98)-K47*$AZ$3)/Z47, 0)</f>
        <v>338.14280889517329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41"/>
        <v>50000</v>
      </c>
      <c r="S48">
        <f t="shared" si="42"/>
        <v>257.82991298599677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45.536781520690063</v>
      </c>
      <c r="AC48">
        <f t="shared" si="27"/>
        <v>27.953401001214697</v>
      </c>
      <c r="AE48">
        <f t="shared" si="43"/>
        <v>0</v>
      </c>
      <c r="AF48">
        <f t="shared" si="44"/>
        <v>0</v>
      </c>
      <c r="AG48">
        <f t="shared" si="45"/>
        <v>-5.4208995142338079</v>
      </c>
      <c r="AH48">
        <f t="shared" si="46"/>
        <v>-1245.1321918343112</v>
      </c>
      <c r="AI48">
        <f t="shared" si="39"/>
        <v>-1250.553091348545</v>
      </c>
      <c r="AJ48">
        <f t="shared" si="47"/>
        <v>17.583380519475366</v>
      </c>
      <c r="AK48">
        <f t="shared" si="59"/>
        <v>3.1875747064483049</v>
      </c>
      <c r="AL48">
        <f t="shared" si="40"/>
        <v>-1229.7821361226213</v>
      </c>
      <c r="AN48">
        <f t="shared" si="48"/>
        <v>0</v>
      </c>
      <c r="AO48">
        <f t="shared" si="49"/>
        <v>0</v>
      </c>
      <c r="AP48">
        <f t="shared" si="50"/>
        <v>-8.4557995386833715E-2</v>
      </c>
      <c r="AQ48">
        <f t="shared" si="51"/>
        <v>-19.42221615742401</v>
      </c>
      <c r="AR48">
        <f t="shared" si="52"/>
        <v>-19.506774152810845</v>
      </c>
      <c r="AS48">
        <f t="shared" si="53"/>
        <v>0.2742746669527385</v>
      </c>
      <c r="AT48">
        <f t="shared" si="54"/>
        <v>4.9721439516692417E-2</v>
      </c>
      <c r="AU48">
        <f t="shared" si="55"/>
        <v>-19.182778046341411</v>
      </c>
      <c r="AW48">
        <v>45</v>
      </c>
      <c r="AX48">
        <f>IF(Z48&gt;0, (R48*SUMPRODUCT(K48:$K$98, X48:$X$98)-K48*$AZ$3)/Z48, 0)</f>
        <v>257.82991298599677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41"/>
        <v>50000</v>
      </c>
      <c r="S49">
        <f t="shared" si="42"/>
        <v>160.73342631950297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27.953401001214697</v>
      </c>
      <c r="AC49">
        <f t="shared" si="27"/>
        <v>13.624130700675799</v>
      </c>
      <c r="AE49">
        <f t="shared" si="43"/>
        <v>0</v>
      </c>
      <c r="AF49">
        <f t="shared" si="44"/>
        <v>0</v>
      </c>
      <c r="AG49">
        <f t="shared" si="45"/>
        <v>-4.2381136931636112</v>
      </c>
      <c r="AH49">
        <f t="shared" si="46"/>
        <v>-1128.5768259278584</v>
      </c>
      <c r="AI49">
        <f t="shared" si="39"/>
        <v>-1132.8149396210219</v>
      </c>
      <c r="AJ49">
        <f t="shared" si="47"/>
        <v>14.329270300538898</v>
      </c>
      <c r="AK49">
        <f t="shared" si="59"/>
        <v>1.956738070085029</v>
      </c>
      <c r="AL49">
        <f t="shared" si="40"/>
        <v>-1116.528931250398</v>
      </c>
      <c r="AN49">
        <f t="shared" si="48"/>
        <v>0</v>
      </c>
      <c r="AO49">
        <f t="shared" si="49"/>
        <v>0</v>
      </c>
      <c r="AP49">
        <f t="shared" si="50"/>
        <v>-5.9025259087937716E-2</v>
      </c>
      <c r="AQ49">
        <f t="shared" si="51"/>
        <v>-15.717968977209926</v>
      </c>
      <c r="AR49">
        <f t="shared" si="52"/>
        <v>-15.776994236297863</v>
      </c>
      <c r="AS49">
        <f t="shared" si="53"/>
        <v>0.19956729650616009</v>
      </c>
      <c r="AT49">
        <f t="shared" si="54"/>
        <v>2.7251975741072066E-2</v>
      </c>
      <c r="AU49">
        <f t="shared" si="55"/>
        <v>-15.550174964050631</v>
      </c>
      <c r="AW49">
        <v>46</v>
      </c>
      <c r="AX49">
        <f>IF(Z49&gt;0, (R49*SUMPRODUCT(K49:$K$98, X49:$X$98)-K49*$AZ$3)/Z49, 0)</f>
        <v>160.73342631950297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41"/>
        <v>50000</v>
      </c>
      <c r="S50">
        <f t="shared" si="42"/>
        <v>38.275231107578826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13.624130700675799</v>
      </c>
      <c r="AC50">
        <f t="shared" si="27"/>
        <v>2.4534348099704744</v>
      </c>
      <c r="AE50">
        <f t="shared" si="43"/>
        <v>0</v>
      </c>
      <c r="AF50">
        <f t="shared" si="44"/>
        <v>0</v>
      </c>
      <c r="AG50">
        <f t="shared" si="45"/>
        <v>-3.2049901972827968</v>
      </c>
      <c r="AH50">
        <f t="shared" si="46"/>
        <v>-990.74235894917854</v>
      </c>
      <c r="AI50">
        <f t="shared" si="39"/>
        <v>-993.94734914646131</v>
      </c>
      <c r="AJ50">
        <f t="shared" si="47"/>
        <v>11.170695890705325</v>
      </c>
      <c r="AK50">
        <f t="shared" si="59"/>
        <v>0.95368914904730606</v>
      </c>
      <c r="AL50">
        <f t="shared" si="40"/>
        <v>-981.8229641067087</v>
      </c>
      <c r="AN50">
        <f t="shared" si="48"/>
        <v>0</v>
      </c>
      <c r="AO50">
        <f t="shared" si="49"/>
        <v>0</v>
      </c>
      <c r="AP50">
        <f t="shared" si="50"/>
        <v>-3.9854189535612997E-2</v>
      </c>
      <c r="AQ50">
        <f t="shared" si="51"/>
        <v>-12.319923408189087</v>
      </c>
      <c r="AR50">
        <f t="shared" si="52"/>
        <v>-12.359777597724699</v>
      </c>
      <c r="AS50">
        <f t="shared" si="53"/>
        <v>0.13890807892339413</v>
      </c>
      <c r="AT50">
        <f t="shared" si="54"/>
        <v>1.1859165165750763E-2</v>
      </c>
      <c r="AU50">
        <f t="shared" si="55"/>
        <v>-12.209010353635556</v>
      </c>
      <c r="AW50">
        <v>47</v>
      </c>
      <c r="AX50">
        <f>IF(Z50&gt;0, (R50*SUMPRODUCT(K50:$K$98, X50:$X$98)-K50*$AZ$3)/Z50, 0)</f>
        <v>38.275231107578826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41"/>
        <v>50000</v>
      </c>
      <c r="S51">
        <f t="shared" si="42"/>
        <v>-124.52189916063894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2.4534348099704744</v>
      </c>
      <c r="AC51">
        <f t="shared" si="27"/>
        <v>-5.8064233424109482</v>
      </c>
      <c r="AE51">
        <f t="shared" si="43"/>
        <v>0</v>
      </c>
      <c r="AF51">
        <f t="shared" si="44"/>
        <v>0</v>
      </c>
      <c r="AG51">
        <f t="shared" si="45"/>
        <v>-2.3314868234222788</v>
      </c>
      <c r="AH51">
        <f t="shared" si="46"/>
        <v>-841.45347188769006</v>
      </c>
      <c r="AI51">
        <f t="shared" si="39"/>
        <v>-843.78495871111238</v>
      </c>
      <c r="AJ51">
        <f t="shared" si="47"/>
        <v>8.2598581523814225</v>
      </c>
      <c r="AK51">
        <f t="shared" si="59"/>
        <v>0.17174043669793324</v>
      </c>
      <c r="AL51">
        <f t="shared" si="40"/>
        <v>-835.353360122033</v>
      </c>
      <c r="AN51">
        <f t="shared" si="48"/>
        <v>0</v>
      </c>
      <c r="AO51">
        <f t="shared" si="49"/>
        <v>0</v>
      </c>
      <c r="AP51">
        <f t="shared" si="50"/>
        <v>-2.5885837408676369E-2</v>
      </c>
      <c r="AQ51">
        <f t="shared" si="51"/>
        <v>-9.3424194129815472</v>
      </c>
      <c r="AR51">
        <f t="shared" si="52"/>
        <v>-9.3683052503902235</v>
      </c>
      <c r="AS51">
        <f t="shared" si="53"/>
        <v>9.1706864050567119E-2</v>
      </c>
      <c r="AT51">
        <f t="shared" si="54"/>
        <v>1.9067853938510469E-3</v>
      </c>
      <c r="AU51">
        <f t="shared" si="55"/>
        <v>-9.2746916009458058</v>
      </c>
      <c r="AW51">
        <v>48</v>
      </c>
      <c r="AX51">
        <f>IF(Z51&gt;0, (R51*SUMPRODUCT(K51:$K$98, X51:$X$98)-K51*$AZ$3)/Z51, 0)</f>
        <v>-124.52189916063894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41"/>
        <v>50000</v>
      </c>
      <c r="S52">
        <f t="shared" si="42"/>
        <v>-355.52849396209808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-5.8064233424109482</v>
      </c>
      <c r="AC52">
        <f t="shared" si="27"/>
        <v>-11.523784491278526</v>
      </c>
      <c r="AE52">
        <f t="shared" si="43"/>
        <v>0</v>
      </c>
      <c r="AF52">
        <f t="shared" si="44"/>
        <v>0</v>
      </c>
      <c r="AG52">
        <f t="shared" si="45"/>
        <v>-1.6206555433651186</v>
      </c>
      <c r="AH52">
        <f t="shared" si="46"/>
        <v>-687.5164118229377</v>
      </c>
      <c r="AI52">
        <f t="shared" si="39"/>
        <v>-689.13706736630286</v>
      </c>
      <c r="AJ52">
        <f t="shared" si="47"/>
        <v>5.7173611488675782</v>
      </c>
      <c r="AK52">
        <f t="shared" si="59"/>
        <v>-0.40644963396876643</v>
      </c>
      <c r="AL52">
        <f t="shared" si="40"/>
        <v>-683.82615585140411</v>
      </c>
      <c r="AN52">
        <f t="shared" si="48"/>
        <v>0</v>
      </c>
      <c r="AO52">
        <f t="shared" si="49"/>
        <v>0</v>
      </c>
      <c r="AP52">
        <f t="shared" si="50"/>
        <v>-1.6065784973703163E-2</v>
      </c>
      <c r="AQ52">
        <f t="shared" si="51"/>
        <v>-6.8154463071804159</v>
      </c>
      <c r="AR52">
        <f t="shared" si="52"/>
        <v>-6.831512092154119</v>
      </c>
      <c r="AS52">
        <f t="shared" si="53"/>
        <v>5.6677000372322275E-2</v>
      </c>
      <c r="AT52">
        <f t="shared" si="54"/>
        <v>-4.0291920443648677E-3</v>
      </c>
      <c r="AU52">
        <f t="shared" si="55"/>
        <v>-6.7788642838261621</v>
      </c>
      <c r="AW52">
        <v>49</v>
      </c>
      <c r="AX52">
        <f>IF(Z52&gt;0, (R52*SUMPRODUCT(K52:$K$98, X52:$X$98)-K52*$AZ$3)/Z52, 0)</f>
        <v>-355.52849396209808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41"/>
        <v>50000</v>
      </c>
      <c r="S53">
        <f t="shared" si="42"/>
        <v>-707.42075484640816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-11.523784491278526</v>
      </c>
      <c r="AC53">
        <f t="shared" si="27"/>
        <v>-15.102571634071451</v>
      </c>
      <c r="AE53">
        <f t="shared" si="43"/>
        <v>0</v>
      </c>
      <c r="AF53">
        <f t="shared" si="44"/>
        <v>0</v>
      </c>
      <c r="AG53">
        <f t="shared" si="45"/>
        <v>-1.0674391110669668</v>
      </c>
      <c r="AH53">
        <f t="shared" si="46"/>
        <v>-537.0098768645006</v>
      </c>
      <c r="AI53">
        <f t="shared" si="39"/>
        <v>-538.07731597556756</v>
      </c>
      <c r="AJ53">
        <f t="shared" si="47"/>
        <v>3.5787871427929243</v>
      </c>
      <c r="AK53">
        <f t="shared" si="59"/>
        <v>-0.80666491438949695</v>
      </c>
      <c r="AL53">
        <f t="shared" si="40"/>
        <v>-535.30519374716403</v>
      </c>
      <c r="AN53">
        <f t="shared" si="48"/>
        <v>0</v>
      </c>
      <c r="AO53">
        <f t="shared" si="49"/>
        <v>0</v>
      </c>
      <c r="AP53">
        <f t="shared" si="50"/>
        <v>-9.4479224456043634E-3</v>
      </c>
      <c r="AQ53">
        <f t="shared" si="51"/>
        <v>-4.7530839150796789</v>
      </c>
      <c r="AR53">
        <f t="shared" si="52"/>
        <v>-4.762531837525283</v>
      </c>
      <c r="AS53">
        <f t="shared" si="53"/>
        <v>3.1675908277931132E-2</v>
      </c>
      <c r="AT53">
        <f t="shared" si="54"/>
        <v>-7.1398054200244882E-3</v>
      </c>
      <c r="AU53">
        <f t="shared" si="55"/>
        <v>-4.7379957346673756</v>
      </c>
      <c r="AW53">
        <v>50</v>
      </c>
      <c r="AX53">
        <f>IF(Z53&gt;0, (R53*SUMPRODUCT(K53:$K$98, X53:$X$98)-K53*$AZ$3)/Z53, 0)</f>
        <v>-707.42075484640816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41"/>
        <v>50000</v>
      </c>
      <c r="S54">
        <f t="shared" si="42"/>
        <v>-1283.3206660365554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-15.102571634071451</v>
      </c>
      <c r="AC54">
        <f t="shared" si="27"/>
        <v>-16.965781295233739</v>
      </c>
      <c r="AE54">
        <f t="shared" si="43"/>
        <v>0</v>
      </c>
      <c r="AF54">
        <f t="shared" si="44"/>
        <v>0</v>
      </c>
      <c r="AG54">
        <f t="shared" si="45"/>
        <v>-0.66101099063694446</v>
      </c>
      <c r="AH54">
        <f t="shared" si="46"/>
        <v>-395.75372931935266</v>
      </c>
      <c r="AI54">
        <f t="shared" si="39"/>
        <v>-396.41474030998961</v>
      </c>
      <c r="AJ54">
        <f t="shared" si="47"/>
        <v>1.8632096611622888</v>
      </c>
      <c r="AK54">
        <f t="shared" si="59"/>
        <v>-1.0571800143850016</v>
      </c>
      <c r="AL54">
        <f t="shared" si="40"/>
        <v>-395.60871066321232</v>
      </c>
      <c r="AN54">
        <f t="shared" si="48"/>
        <v>0</v>
      </c>
      <c r="AO54">
        <f t="shared" si="49"/>
        <v>0</v>
      </c>
      <c r="AP54">
        <f t="shared" si="50"/>
        <v>-5.2237678263944874E-3</v>
      </c>
      <c r="AQ54">
        <f t="shared" si="51"/>
        <v>-3.1275207639165128</v>
      </c>
      <c r="AR54">
        <f t="shared" si="52"/>
        <v>-3.1327445317429072</v>
      </c>
      <c r="AS54">
        <f t="shared" si="53"/>
        <v>1.4724376477353772E-2</v>
      </c>
      <c r="AT54">
        <f t="shared" si="54"/>
        <v>-8.3545705352497026E-3</v>
      </c>
      <c r="AU54">
        <f t="shared" si="55"/>
        <v>-3.1263747258008032</v>
      </c>
      <c r="AW54">
        <v>51</v>
      </c>
      <c r="AX54">
        <f>IF(Z54&gt;0, (R54*SUMPRODUCT(K54:$K$98, X54:$X$98)-K54*$AZ$3)/Z54, 0)</f>
        <v>-1283.3206660365554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41"/>
        <v>50000</v>
      </c>
      <c r="S55">
        <f t="shared" si="42"/>
        <v>-2291.5673063780673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-16.965781295233739</v>
      </c>
      <c r="AC55">
        <f t="shared" si="27"/>
        <v>-17.513057189581151</v>
      </c>
      <c r="AE55">
        <f t="shared" si="43"/>
        <v>0</v>
      </c>
      <c r="AF55">
        <f t="shared" si="44"/>
        <v>0</v>
      </c>
      <c r="AG55">
        <f t="shared" si="45"/>
        <v>-0.38211963359831186</v>
      </c>
      <c r="AH55">
        <f t="shared" si="46"/>
        <v>-272.28124713226316</v>
      </c>
      <c r="AI55">
        <f t="shared" si="39"/>
        <v>-272.6633667658615</v>
      </c>
      <c r="AJ55">
        <f t="shared" si="47"/>
        <v>0.5472758943474112</v>
      </c>
      <c r="AK55">
        <f t="shared" si="59"/>
        <v>-1.187604690666362</v>
      </c>
      <c r="AL55">
        <f t="shared" si="40"/>
        <v>-273.30369556218045</v>
      </c>
      <c r="AN55">
        <f t="shared" si="48"/>
        <v>0</v>
      </c>
      <c r="AO55">
        <f t="shared" si="49"/>
        <v>0</v>
      </c>
      <c r="AP55">
        <f t="shared" si="50"/>
        <v>-2.6962273862349132E-3</v>
      </c>
      <c r="AQ55">
        <f t="shared" si="51"/>
        <v>-1.9212102460244995</v>
      </c>
      <c r="AR55">
        <f t="shared" si="52"/>
        <v>-1.9239064734107347</v>
      </c>
      <c r="AS55">
        <f t="shared" si="53"/>
        <v>3.861566180911919E-3</v>
      </c>
      <c r="AT55">
        <f t="shared" si="54"/>
        <v>-8.3797115077361307E-3</v>
      </c>
      <c r="AU55">
        <f t="shared" si="55"/>
        <v>-1.9284246187375589</v>
      </c>
      <c r="AW55">
        <v>52</v>
      </c>
      <c r="AX55">
        <f>IF(Z55&gt;0, (R55*SUMPRODUCT(K55:$K$98, X55:$X$98)-K55*$AZ$3)/Z55, 0)</f>
        <v>-2291.5673063780673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41"/>
        <v>50000</v>
      </c>
      <c r="S56">
        <f t="shared" si="42"/>
        <v>-3927.5858902323967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-17.513057189581151</v>
      </c>
      <c r="AC56">
        <f t="shared" si="27"/>
        <v>-17.130477373490383</v>
      </c>
      <c r="AE56">
        <f t="shared" si="43"/>
        <v>0</v>
      </c>
      <c r="AF56">
        <f t="shared" si="44"/>
        <v>0</v>
      </c>
      <c r="AG56">
        <f t="shared" si="45"/>
        <v>-0.21807896570884114</v>
      </c>
      <c r="AH56">
        <f t="shared" si="46"/>
        <v>-160.21947155348761</v>
      </c>
      <c r="AI56">
        <f t="shared" si="39"/>
        <v>-160.43755051919646</v>
      </c>
      <c r="AJ56">
        <f t="shared" si="47"/>
        <v>-0.38257981609076808</v>
      </c>
      <c r="AK56">
        <f t="shared" si="59"/>
        <v>-1.2259140032706806</v>
      </c>
      <c r="AL56">
        <f t="shared" si="40"/>
        <v>-162.04604433855789</v>
      </c>
      <c r="AN56">
        <f t="shared" si="48"/>
        <v>0</v>
      </c>
      <c r="AO56">
        <f t="shared" si="49"/>
        <v>0</v>
      </c>
      <c r="AP56">
        <f t="shared" si="50"/>
        <v>-1.3738930261022457E-3</v>
      </c>
      <c r="AQ56">
        <f t="shared" si="51"/>
        <v>-1.0093793956589721</v>
      </c>
      <c r="AR56">
        <f t="shared" si="52"/>
        <v>-1.0107532886850743</v>
      </c>
      <c r="AS56">
        <f t="shared" si="53"/>
        <v>-2.4102450208625353E-3</v>
      </c>
      <c r="AT56">
        <f t="shared" si="54"/>
        <v>-7.7232331610713953E-3</v>
      </c>
      <c r="AU56">
        <f t="shared" si="55"/>
        <v>-1.0208867668670081</v>
      </c>
      <c r="AW56">
        <v>53</v>
      </c>
      <c r="AX56">
        <f>IF(Z56&gt;0, (R56*SUMPRODUCT(K56:$K$98, X56:$X$98)-K56*$AZ$3)/Z56, 0)</f>
        <v>-3927.5858902323967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41"/>
        <v>50000</v>
      </c>
      <c r="S57">
        <f t="shared" si="42"/>
        <v>-6552.5616514285848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-17.130477373490383</v>
      </c>
      <c r="AC57">
        <f t="shared" si="27"/>
        <v>-16.082901356546433</v>
      </c>
      <c r="AE57">
        <f t="shared" si="43"/>
        <v>0</v>
      </c>
      <c r="AF57">
        <f t="shared" si="44"/>
        <v>0</v>
      </c>
      <c r="AG57">
        <f t="shared" si="45"/>
        <v>-0.12272224369716575</v>
      </c>
      <c r="AH57">
        <f t="shared" si="46"/>
        <v>-93.175932354586962</v>
      </c>
      <c r="AI57">
        <f t="shared" si="39"/>
        <v>-93.298654598284131</v>
      </c>
      <c r="AJ57">
        <f t="shared" si="47"/>
        <v>-1.0475760169439496</v>
      </c>
      <c r="AK57">
        <f t="shared" si="59"/>
        <v>-1.199133416144327</v>
      </c>
      <c r="AL57">
        <f t="shared" si="40"/>
        <v>-95.545364031372401</v>
      </c>
      <c r="AN57">
        <f t="shared" si="48"/>
        <v>0</v>
      </c>
      <c r="AO57">
        <f t="shared" si="49"/>
        <v>0</v>
      </c>
      <c r="AP57">
        <f t="shared" si="50"/>
        <v>-6.9031038095010606E-4</v>
      </c>
      <c r="AQ57">
        <f t="shared" si="51"/>
        <v>-0.52411291890812872</v>
      </c>
      <c r="AR57">
        <f t="shared" si="52"/>
        <v>-0.52480322928907885</v>
      </c>
      <c r="AS57">
        <f t="shared" si="53"/>
        <v>-5.8925959756346421E-3</v>
      </c>
      <c r="AT57">
        <f t="shared" si="54"/>
        <v>-6.7451035800098376E-3</v>
      </c>
      <c r="AU57">
        <f t="shared" si="55"/>
        <v>-0.53744092884472328</v>
      </c>
      <c r="AW57">
        <v>54</v>
      </c>
      <c r="AX57">
        <f>IF(Z57&gt;0, (R57*SUMPRODUCT(K57:$K$98, X57:$X$98)-K57*$AZ$3)/Z57, 0)</f>
        <v>-6552.5616514285848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41"/>
        <v>50000</v>
      </c>
      <c r="S58">
        <f t="shared" si="42"/>
        <v>-10863.22408790014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-16.082901356546433</v>
      </c>
      <c r="AC58">
        <f t="shared" si="27"/>
        <v>-14.770446942773386</v>
      </c>
      <c r="AE58">
        <f t="shared" si="43"/>
        <v>0</v>
      </c>
      <c r="AF58">
        <f t="shared" si="44"/>
        <v>0</v>
      </c>
      <c r="AG58">
        <f t="shared" si="45"/>
        <v>-6.798371654334763E-2</v>
      </c>
      <c r="AH58">
        <f t="shared" si="46"/>
        <v>-53.511304716846446</v>
      </c>
      <c r="AI58">
        <f t="shared" si="39"/>
        <v>-53.579288433389792</v>
      </c>
      <c r="AJ58">
        <f t="shared" si="47"/>
        <v>-1.3124544137730467</v>
      </c>
      <c r="AK58">
        <f t="shared" si="59"/>
        <v>-1.1258030949582505</v>
      </c>
      <c r="AL58">
        <f t="shared" si="40"/>
        <v>-56.017545942121089</v>
      </c>
      <c r="AN58">
        <f t="shared" si="48"/>
        <v>0</v>
      </c>
      <c r="AO58">
        <f t="shared" si="49"/>
        <v>0</v>
      </c>
      <c r="AP58">
        <f t="shared" si="50"/>
        <v>-3.4143496853733963E-4</v>
      </c>
      <c r="AQ58">
        <f t="shared" si="51"/>
        <v>-0.26875010033820051</v>
      </c>
      <c r="AR58">
        <f t="shared" si="52"/>
        <v>-0.26909153530673785</v>
      </c>
      <c r="AS58">
        <f t="shared" si="53"/>
        <v>-6.5915465387592449E-3</v>
      </c>
      <c r="AT58">
        <f t="shared" si="54"/>
        <v>-5.6541266622459046E-3</v>
      </c>
      <c r="AU58">
        <f t="shared" si="55"/>
        <v>-0.28133720850774302</v>
      </c>
      <c r="AW58">
        <v>55</v>
      </c>
      <c r="AX58">
        <f>IF(Z58&gt;0, (R58*SUMPRODUCT(K58:$K$98, X58:$X$98)-K58*$AZ$3)/Z58, 0)</f>
        <v>-10863.22408790014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41"/>
        <v>50000</v>
      </c>
      <c r="S59">
        <f t="shared" si="42"/>
        <v>-18107.02293184611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-14.770446942773386</v>
      </c>
      <c r="AC59">
        <f t="shared" si="27"/>
        <v>-13.399404781789107</v>
      </c>
      <c r="AE59">
        <f t="shared" si="43"/>
        <v>0</v>
      </c>
      <c r="AF59">
        <f t="shared" si="44"/>
        <v>0</v>
      </c>
      <c r="AG59">
        <f t="shared" si="45"/>
        <v>-3.7000573844258575E-2</v>
      </c>
      <c r="AH59">
        <f t="shared" si="46"/>
        <v>-30.303305533655585</v>
      </c>
      <c r="AI59">
        <f t="shared" si="39"/>
        <v>-30.340306107499845</v>
      </c>
      <c r="AJ59">
        <f t="shared" si="47"/>
        <v>-1.3710421609842793</v>
      </c>
      <c r="AK59">
        <f t="shared" si="59"/>
        <v>-1.0339312859941372</v>
      </c>
      <c r="AL59">
        <f t="shared" si="40"/>
        <v>-32.745279554478259</v>
      </c>
      <c r="AN59">
        <f t="shared" si="48"/>
        <v>0</v>
      </c>
      <c r="AO59">
        <f t="shared" si="49"/>
        <v>0</v>
      </c>
      <c r="AP59">
        <f t="shared" si="50"/>
        <v>-1.659180106533663E-4</v>
      </c>
      <c r="AQ59">
        <f t="shared" si="51"/>
        <v>-0.13588611332160355</v>
      </c>
      <c r="AR59">
        <f t="shared" si="52"/>
        <v>-0.13605203133225693</v>
      </c>
      <c r="AS59">
        <f t="shared" si="53"/>
        <v>-6.1480286449044474E-3</v>
      </c>
      <c r="AT59">
        <f t="shared" si="54"/>
        <v>-4.6363557183328186E-3</v>
      </c>
      <c r="AU59">
        <f t="shared" si="55"/>
        <v>-0.14683641569549416</v>
      </c>
      <c r="AW59">
        <v>56</v>
      </c>
      <c r="AX59">
        <f>IF(Z59&gt;0, (R59*SUMPRODUCT(K59:$K$98, X59:$X$98)-K59*$AZ$3)/Z59, 0)</f>
        <v>-18107.02293184611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41"/>
        <v>50000</v>
      </c>
      <c r="S60">
        <f t="shared" si="42"/>
        <v>-30511.993578366488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-13.399404781789107</v>
      </c>
      <c r="AC60">
        <f t="shared" si="27"/>
        <v>-12.071190661787069</v>
      </c>
      <c r="AE60">
        <f t="shared" si="43"/>
        <v>0</v>
      </c>
      <c r="AF60">
        <f t="shared" si="44"/>
        <v>0</v>
      </c>
      <c r="AG60">
        <f t="shared" si="45"/>
        <v>-1.9781058603698949E-2</v>
      </c>
      <c r="AH60">
        <f t="shared" si="46"/>
        <v>-16.849509502117041</v>
      </c>
      <c r="AI60">
        <f t="shared" si="39"/>
        <v>-16.869290560720739</v>
      </c>
      <c r="AJ60">
        <f t="shared" si="47"/>
        <v>-1.3282141200020376</v>
      </c>
      <c r="AK60">
        <f t="shared" si="59"/>
        <v>-0.9379583347252376</v>
      </c>
      <c r="AL60">
        <f t="shared" si="40"/>
        <v>-19.135463015448014</v>
      </c>
      <c r="AN60">
        <f t="shared" si="48"/>
        <v>0</v>
      </c>
      <c r="AO60">
        <f t="shared" si="49"/>
        <v>0</v>
      </c>
      <c r="AP60">
        <f t="shared" si="50"/>
        <v>-7.9198431246875446E-5</v>
      </c>
      <c r="AQ60">
        <f t="shared" si="51"/>
        <v>-6.7461238884225103E-2</v>
      </c>
      <c r="AR60">
        <f t="shared" si="52"/>
        <v>-6.7540437315471977E-2</v>
      </c>
      <c r="AS60">
        <f t="shared" si="53"/>
        <v>-5.3178384823368424E-3</v>
      </c>
      <c r="AT60">
        <f t="shared" si="54"/>
        <v>-3.7553515296334882E-3</v>
      </c>
      <c r="AU60">
        <f t="shared" si="55"/>
        <v>-7.6613627327442299E-2</v>
      </c>
      <c r="AW60">
        <v>57</v>
      </c>
      <c r="AX60">
        <f>IF(Z60&gt;0, (R60*SUMPRODUCT(K60:$K$98, X60:$X$98)-K60*$AZ$3)/Z60, 0)</f>
        <v>-30511.993578366488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41"/>
        <v>50000</v>
      </c>
      <c r="S61">
        <f t="shared" si="42"/>
        <v>-52228.421591715371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-12.071190661787069</v>
      </c>
      <c r="AC61">
        <f t="shared" si="27"/>
        <v>-10.831419549489469</v>
      </c>
      <c r="AE61">
        <f t="shared" si="43"/>
        <v>0</v>
      </c>
      <c r="AF61">
        <f t="shared" si="44"/>
        <v>0</v>
      </c>
      <c r="AG61">
        <f t="shared" si="45"/>
        <v>-1.0369277128611886E-2</v>
      </c>
      <c r="AH61">
        <f t="shared" si="46"/>
        <v>-9.2139708890500707</v>
      </c>
      <c r="AI61">
        <f t="shared" si="39"/>
        <v>-9.224340166178683</v>
      </c>
      <c r="AJ61">
        <f t="shared" si="47"/>
        <v>-1.2397711122975998</v>
      </c>
      <c r="AK61">
        <f t="shared" si="59"/>
        <v>-0.84498334632509497</v>
      </c>
      <c r="AL61">
        <f t="shared" si="40"/>
        <v>-11.309094624801379</v>
      </c>
      <c r="AN61">
        <f t="shared" si="48"/>
        <v>0</v>
      </c>
      <c r="AO61">
        <f t="shared" si="49"/>
        <v>0</v>
      </c>
      <c r="AP61">
        <f t="shared" si="50"/>
        <v>-3.7067859524238834E-5</v>
      </c>
      <c r="AQ61">
        <f t="shared" si="51"/>
        <v>-3.2937896667195703E-2</v>
      </c>
      <c r="AR61">
        <f t="shared" si="52"/>
        <v>-3.2974964526719941E-2</v>
      </c>
      <c r="AS61">
        <f t="shared" si="53"/>
        <v>-4.4319059914072097E-3</v>
      </c>
      <c r="AT61">
        <f t="shared" si="54"/>
        <v>-3.0206275320267045E-3</v>
      </c>
      <c r="AU61">
        <f t="shared" si="55"/>
        <v>-4.0427498050153859E-2</v>
      </c>
      <c r="AW61">
        <v>58</v>
      </c>
      <c r="AX61">
        <f>IF(Z61&gt;0, (R61*SUMPRODUCT(K61:$K$98, X61:$X$98)-K61*$AZ$3)/Z61, 0)</f>
        <v>-52228.421591715371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41"/>
        <v>50000</v>
      </c>
      <c r="S62">
        <f t="shared" si="42"/>
        <v>-91096.738198583989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-10.831419549489469</v>
      </c>
      <c r="AC62">
        <f t="shared" si="27"/>
        <v>-9.6971857040300371</v>
      </c>
      <c r="AE62">
        <f t="shared" si="43"/>
        <v>0</v>
      </c>
      <c r="AF62">
        <f t="shared" si="44"/>
        <v>0</v>
      </c>
      <c r="AG62">
        <f t="shared" si="45"/>
        <v>-5.3224659278639083E-3</v>
      </c>
      <c r="AH62">
        <f t="shared" si="46"/>
        <v>-4.94311842946186</v>
      </c>
      <c r="AI62">
        <f t="shared" si="39"/>
        <v>-4.9484408953897239</v>
      </c>
      <c r="AJ62">
        <f t="shared" si="47"/>
        <v>-1.1342338454594323</v>
      </c>
      <c r="AK62">
        <f t="shared" si="59"/>
        <v>-0.75819936846426295</v>
      </c>
      <c r="AL62">
        <f t="shared" si="40"/>
        <v>-6.8408741093134191</v>
      </c>
      <c r="AN62">
        <f t="shared" si="48"/>
        <v>0</v>
      </c>
      <c r="AO62">
        <f t="shared" si="49"/>
        <v>0</v>
      </c>
      <c r="AP62">
        <f t="shared" si="50"/>
        <v>-1.6988064225826847E-5</v>
      </c>
      <c r="AQ62">
        <f t="shared" si="51"/>
        <v>-1.5777275889348553E-2</v>
      </c>
      <c r="AR62">
        <f t="shared" si="52"/>
        <v>-1.5794263953574379E-2</v>
      </c>
      <c r="AS62">
        <f t="shared" si="53"/>
        <v>-3.6202086917829263E-3</v>
      </c>
      <c r="AT62">
        <f t="shared" si="54"/>
        <v>-2.419994743418035E-3</v>
      </c>
      <c r="AU62">
        <f t="shared" si="55"/>
        <v>-2.1834467388775342E-2</v>
      </c>
      <c r="AW62">
        <v>59</v>
      </c>
      <c r="AX62">
        <f>IF(Z62&gt;0, (R62*SUMPRODUCT(K62:$K$98, X62:$X$98)-K62*$AZ$3)/Z62, 0)</f>
        <v>-91096.738198583989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41"/>
        <v>50000</v>
      </c>
      <c r="S63">
        <f t="shared" si="42"/>
        <v>-162255.11910322006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-9.6971857040300371</v>
      </c>
      <c r="AC63">
        <f t="shared" si="27"/>
        <v>-8.6708453530206118</v>
      </c>
      <c r="AE63">
        <f t="shared" si="43"/>
        <v>0</v>
      </c>
      <c r="AF63">
        <f t="shared" si="44"/>
        <v>0</v>
      </c>
      <c r="AG63">
        <f t="shared" si="45"/>
        <v>-2.6719789800605841E-3</v>
      </c>
      <c r="AH63">
        <f t="shared" si="46"/>
        <v>-2.5972622885246852</v>
      </c>
      <c r="AI63">
        <f t="shared" si="39"/>
        <v>-2.5999342675047457</v>
      </c>
      <c r="AJ63">
        <f t="shared" si="47"/>
        <v>-1.0263403510094253</v>
      </c>
      <c r="AK63">
        <f t="shared" si="59"/>
        <v>-0.67880299928210264</v>
      </c>
      <c r="AL63">
        <f t="shared" si="40"/>
        <v>-4.3050776177962735</v>
      </c>
      <c r="AN63">
        <f t="shared" si="48"/>
        <v>0</v>
      </c>
      <c r="AO63">
        <f t="shared" si="49"/>
        <v>0</v>
      </c>
      <c r="AP63">
        <f t="shared" si="50"/>
        <v>-7.614581141679334E-6</v>
      </c>
      <c r="AQ63">
        <f t="shared" si="51"/>
        <v>-7.4016542007926105E-3</v>
      </c>
      <c r="AR63">
        <f t="shared" si="52"/>
        <v>-7.40926878193429E-3</v>
      </c>
      <c r="AS63">
        <f t="shared" si="53"/>
        <v>-2.9248553001579823E-3</v>
      </c>
      <c r="AT63">
        <f t="shared" si="54"/>
        <v>-1.9344465491010984E-3</v>
      </c>
      <c r="AU63">
        <f t="shared" si="55"/>
        <v>-1.226857063119337E-2</v>
      </c>
      <c r="AW63">
        <v>60</v>
      </c>
      <c r="AX63">
        <f>IF(Z63&gt;0, (R63*SUMPRODUCT(K63:$K$98, X63:$X$98)-K63*$AZ$3)/Z63, 0)</f>
        <v>-162255.11910322006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41"/>
        <v>50000</v>
      </c>
      <c r="S64">
        <f t="shared" si="42"/>
        <v>-295928.18793810031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-8.6708453530206118</v>
      </c>
      <c r="AC64">
        <f t="shared" si="27"/>
        <v>-7.7477848403474994</v>
      </c>
      <c r="AE64">
        <f t="shared" si="43"/>
        <v>0</v>
      </c>
      <c r="AF64">
        <f t="shared" si="44"/>
        <v>0</v>
      </c>
      <c r="AG64">
        <f t="shared" si="45"/>
        <v>-1.3090650293117927E-3</v>
      </c>
      <c r="AH64">
        <f t="shared" si="46"/>
        <v>-1.3361941609481858</v>
      </c>
      <c r="AI64">
        <f t="shared" si="39"/>
        <v>-1.3375032259774975</v>
      </c>
      <c r="AJ64">
        <f t="shared" si="47"/>
        <v>-0.9230605126731124</v>
      </c>
      <c r="AK64">
        <f t="shared" si="59"/>
        <v>-0.60695917471144289</v>
      </c>
      <c r="AL64">
        <f t="shared" si="40"/>
        <v>-2.8675229133620528</v>
      </c>
      <c r="AN64">
        <f t="shared" si="48"/>
        <v>0</v>
      </c>
      <c r="AO64">
        <f t="shared" si="49"/>
        <v>0</v>
      </c>
      <c r="AP64">
        <f t="shared" si="50"/>
        <v>-3.3308584733232165E-6</v>
      </c>
      <c r="AQ64">
        <f t="shared" si="51"/>
        <v>-3.3998873572683381E-3</v>
      </c>
      <c r="AR64">
        <f t="shared" si="52"/>
        <v>-3.4032182157416615E-3</v>
      </c>
      <c r="AS64">
        <f t="shared" si="53"/>
        <v>-2.348686933943757E-3</v>
      </c>
      <c r="AT64">
        <f t="shared" si="54"/>
        <v>-1.5443809625803925E-3</v>
      </c>
      <c r="AU64">
        <f t="shared" si="55"/>
        <v>-7.2962861122658111E-3</v>
      </c>
      <c r="AW64">
        <v>61</v>
      </c>
      <c r="AX64">
        <f>IF(Z64&gt;0, (R64*SUMPRODUCT(K64:$K$98, X64:$X$98)-K64*$AZ$3)/Z64, 0)</f>
        <v>-295928.18793810031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41"/>
        <v>50000</v>
      </c>
      <c r="S65">
        <f t="shared" si="42"/>
        <v>-553581.97856126924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-7.7477848403474994</v>
      </c>
      <c r="AC65">
        <f t="shared" si="27"/>
        <v>-6.9204149358530653</v>
      </c>
      <c r="AE65">
        <f t="shared" si="43"/>
        <v>0</v>
      </c>
      <c r="AF65">
        <f t="shared" si="44"/>
        <v>0</v>
      </c>
      <c r="AG65">
        <f t="shared" si="45"/>
        <v>-6.2505782376070693E-4</v>
      </c>
      <c r="AH65">
        <f t="shared" si="46"/>
        <v>-0.67091655525796789</v>
      </c>
      <c r="AI65">
        <f t="shared" si="39"/>
        <v>-0.67154161308172855</v>
      </c>
      <c r="AJ65">
        <f t="shared" si="47"/>
        <v>-0.82736990449443404</v>
      </c>
      <c r="AK65">
        <f t="shared" si="59"/>
        <v>-0.542344938824325</v>
      </c>
      <c r="AL65">
        <f t="shared" si="40"/>
        <v>-2.0412564564004874</v>
      </c>
      <c r="AN65">
        <f t="shared" si="48"/>
        <v>0</v>
      </c>
      <c r="AO65">
        <f t="shared" si="49"/>
        <v>0</v>
      </c>
      <c r="AP65">
        <f t="shared" si="50"/>
        <v>-1.4200287323203299E-6</v>
      </c>
      <c r="AQ65">
        <f t="shared" si="51"/>
        <v>-1.5242122396350135E-3</v>
      </c>
      <c r="AR65">
        <f t="shared" si="52"/>
        <v>-1.5256322683673339E-3</v>
      </c>
      <c r="AS65">
        <f t="shared" si="53"/>
        <v>-1.8796485572653361E-3</v>
      </c>
      <c r="AT65">
        <f t="shared" si="54"/>
        <v>-1.2321186403610085E-3</v>
      </c>
      <c r="AU65">
        <f t="shared" si="55"/>
        <v>-4.6373994659936781E-3</v>
      </c>
      <c r="AW65">
        <v>62</v>
      </c>
      <c r="AX65">
        <f>IF(Z65&gt;0, (R65*SUMPRODUCT(K65:$K$98, X65:$X$98)-K65*$AZ$3)/Z65, 0)</f>
        <v>-553581.97856126924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41"/>
        <v>50000</v>
      </c>
      <c r="S66">
        <f t="shared" si="42"/>
        <v>-1064740.5565700445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-6.9204149358530653</v>
      </c>
      <c r="AC66">
        <f t="shared" si="27"/>
        <v>-6.1801804053679659</v>
      </c>
      <c r="AE66">
        <f t="shared" si="43"/>
        <v>0</v>
      </c>
      <c r="AF66">
        <f t="shared" si="44"/>
        <v>0</v>
      </c>
      <c r="AG66">
        <f t="shared" si="45"/>
        <v>-2.9022001497138426E-4</v>
      </c>
      <c r="AH66">
        <f t="shared" si="46"/>
        <v>-0.32858723055171557</v>
      </c>
      <c r="AI66">
        <f t="shared" si="39"/>
        <v>-0.32887745056668694</v>
      </c>
      <c r="AJ66">
        <f t="shared" si="47"/>
        <v>-0.74023453048509946</v>
      </c>
      <c r="AK66">
        <f t="shared" si="59"/>
        <v>-0.48442904550971461</v>
      </c>
      <c r="AL66">
        <f t="shared" si="40"/>
        <v>-1.5535410265615011</v>
      </c>
      <c r="AN66">
        <f t="shared" si="48"/>
        <v>0</v>
      </c>
      <c r="AO66">
        <f t="shared" si="49"/>
        <v>0</v>
      </c>
      <c r="AP66">
        <f t="shared" si="50"/>
        <v>-5.8868947840789732E-7</v>
      </c>
      <c r="AQ66">
        <f t="shared" si="51"/>
        <v>-6.6651449033953687E-4</v>
      </c>
      <c r="AR66">
        <f t="shared" si="52"/>
        <v>-6.6710317981794477E-4</v>
      </c>
      <c r="AS66">
        <f t="shared" si="53"/>
        <v>-1.5015100860419801E-3</v>
      </c>
      <c r="AT66">
        <f t="shared" si="54"/>
        <v>-9.8262789406467388E-4</v>
      </c>
      <c r="AU66">
        <f t="shared" si="55"/>
        <v>-3.1512411599245991E-3</v>
      </c>
      <c r="AW66">
        <v>63</v>
      </c>
      <c r="AX66">
        <f>IF(Z66&gt;0, (R66*SUMPRODUCT(K66:$K$98, X66:$X$98)-K66*$AZ$3)/Z66, 0)</f>
        <v>-1064740.5565700445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-2111092.0412791371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-6.1801804053679659</v>
      </c>
      <c r="AC67">
        <f t="shared" si="27"/>
        <v>-5.5185623281397929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-1.3070397264147769E-4</v>
      </c>
      <c r="AH67">
        <f t="shared" ref="AH67:AH89" si="66">-X67*R67</f>
        <v>-0.1566138421801927</v>
      </c>
      <c r="AI67">
        <f t="shared" si="39"/>
        <v>-0.15674454615283417</v>
      </c>
      <c r="AJ67">
        <f t="shared" ref="AJ67:AJ89" si="67">AB67-AC67</f>
        <v>-0.66161807722817301</v>
      </c>
      <c r="AK67">
        <f t="shared" si="59"/>
        <v>-0.43261262837575765</v>
      </c>
      <c r="AL67">
        <f t="shared" si="40"/>
        <v>-1.2509752517567647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-2.36717125650032E-7</v>
      </c>
      <c r="AQ67">
        <f t="shared" ref="AQ67:AQ89" si="71">AH67*$K67</f>
        <v>-2.836423240140914E-4</v>
      </c>
      <c r="AR67">
        <f t="shared" ref="AR67:AR89" si="72">AI67*$K67</f>
        <v>-2.8387904113974147E-4</v>
      </c>
      <c r="AS67">
        <f t="shared" ref="AS67:AS89" si="73">AJ67*$K67</f>
        <v>-1.1982522516676226E-3</v>
      </c>
      <c r="AT67">
        <f t="shared" ref="AT67:AT89" si="74">AK67*$K67</f>
        <v>-7.8350195360869215E-4</v>
      </c>
      <c r="AU67">
        <f t="shared" ref="AU67:AU89" si="75">AL67*$K67</f>
        <v>-2.2656332464160559E-3</v>
      </c>
      <c r="AW67">
        <v>64</v>
      </c>
      <c r="AX67">
        <f>IF(Z67&gt;0, (R67*SUMPRODUCT(K67:$K$98, X67:$X$98)-K67*$AZ$3)/Z67, 0)</f>
        <v>-2111092.0412791371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1"/>
        <v>50000</v>
      </c>
      <c r="S68">
        <f t="shared" si="62"/>
        <v>-4321822.703315584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-5.5185623281397929</v>
      </c>
      <c r="AC68">
        <f t="shared" ref="AC68:AC89" si="79">S68*Z68</f>
        <v>-4.9275204421437069</v>
      </c>
      <c r="AE68">
        <f t="shared" si="63"/>
        <v>0</v>
      </c>
      <c r="AF68">
        <f t="shared" si="64"/>
        <v>0</v>
      </c>
      <c r="AG68">
        <f t="shared" si="65"/>
        <v>-5.7007433904720901E-5</v>
      </c>
      <c r="AH68">
        <f t="shared" si="66"/>
        <v>-7.2389499010342029E-2</v>
      </c>
      <c r="AI68">
        <f t="shared" si="39"/>
        <v>-7.2446506444246744E-2</v>
      </c>
      <c r="AJ68">
        <f t="shared" si="67"/>
        <v>-0.59104188599608598</v>
      </c>
      <c r="AK68">
        <f t="shared" ref="AK68:AK89" si="80">G68*SUM(AB68:AB68, AE68:AF68)</f>
        <v>-0.38629936296978556</v>
      </c>
      <c r="AL68">
        <f t="shared" si="40"/>
        <v>-1.0497877554101183</v>
      </c>
      <c r="AN68">
        <f t="shared" si="68"/>
        <v>0</v>
      </c>
      <c r="AO68">
        <f t="shared" si="69"/>
        <v>0</v>
      </c>
      <c r="AP68">
        <f t="shared" si="70"/>
        <v>-9.2183747787135749E-8</v>
      </c>
      <c r="AQ68">
        <f t="shared" si="71"/>
        <v>-1.1705728292137468E-4</v>
      </c>
      <c r="AR68">
        <f t="shared" si="72"/>
        <v>-1.1714946666916182E-4</v>
      </c>
      <c r="AS68">
        <f t="shared" si="73"/>
        <v>-9.5574300434849531E-4</v>
      </c>
      <c r="AT68">
        <f t="shared" si="74"/>
        <v>-6.2466454999282009E-4</v>
      </c>
      <c r="AU68">
        <f t="shared" si="75"/>
        <v>-1.6975570210104774E-3</v>
      </c>
      <c r="AW68">
        <v>65</v>
      </c>
      <c r="AX68">
        <f>IF(Z68&gt;0, (R68*SUMPRODUCT(K68:$K$98, X68:$X$98)-K68*$AZ$3)/Z68, 0)</f>
        <v>-4321822.703315584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0.568687897</v>
      </c>
      <c r="Q69" s="5">
        <f t="shared" ref="Q69:Q89" si="81">$C$8</f>
        <v>50</v>
      </c>
      <c r="R69">
        <f t="shared" si="61"/>
        <v>50000</v>
      </c>
      <c r="S69">
        <f t="shared" si="62"/>
        <v>-9159136.0452335496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-4.9275204421437069</v>
      </c>
      <c r="AC69">
        <f t="shared" si="79"/>
        <v>-4.3996682777122542</v>
      </c>
      <c r="AE69">
        <f t="shared" si="63"/>
        <v>0</v>
      </c>
      <c r="AF69">
        <f t="shared" si="64"/>
        <v>0</v>
      </c>
      <c r="AG69">
        <f t="shared" si="65"/>
        <v>-2.4017921865031466E-5</v>
      </c>
      <c r="AH69">
        <f t="shared" si="66"/>
        <v>-3.2419437700642227E-2</v>
      </c>
      <c r="AI69">
        <f t="shared" si="39"/>
        <v>-3.2443455622507257E-2</v>
      </c>
      <c r="AJ69">
        <f t="shared" si="67"/>
        <v>-0.52785216443145266</v>
      </c>
      <c r="AK69">
        <f t="shared" si="80"/>
        <v>-0.34492643095005954</v>
      </c>
      <c r="AL69">
        <f t="shared" si="40"/>
        <v>-0.90522205100401942</v>
      </c>
      <c r="AN69">
        <f t="shared" si="68"/>
        <v>0</v>
      </c>
      <c r="AO69">
        <f t="shared" si="69"/>
        <v>0</v>
      </c>
      <c r="AP69">
        <f t="shared" si="70"/>
        <v>-3.4676900573767639E-8</v>
      </c>
      <c r="AQ69">
        <f t="shared" si="71"/>
        <v>-4.680694791664699E-5</v>
      </c>
      <c r="AR69">
        <f t="shared" si="72"/>
        <v>-4.6841624817220757E-5</v>
      </c>
      <c r="AS69">
        <f t="shared" si="73"/>
        <v>-7.6210910862722773E-4</v>
      </c>
      <c r="AT69">
        <f t="shared" si="74"/>
        <v>-4.9800226757895129E-4</v>
      </c>
      <c r="AU69">
        <f t="shared" si="75"/>
        <v>-1.3069530010233997E-3</v>
      </c>
      <c r="AW69">
        <v>66</v>
      </c>
      <c r="AX69">
        <f>IF(Z69&gt;0, (R69*SUMPRODUCT(K69:$K$98, X69:$X$98)-K69*$AZ$3)/Z69, 0)</f>
        <v>-9159136.0452335496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0.58363282999999999</v>
      </c>
      <c r="Q70" s="5">
        <f t="shared" si="81"/>
        <v>50</v>
      </c>
      <c r="R70">
        <f t="shared" si="61"/>
        <v>50000</v>
      </c>
      <c r="S70">
        <f t="shared" si="62"/>
        <v>-20124363.640771177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-4.3996682777122542</v>
      </c>
      <c r="AC70">
        <f t="shared" si="79"/>
        <v>-3.9283139938437643</v>
      </c>
      <c r="AE70">
        <f t="shared" si="63"/>
        <v>0</v>
      </c>
      <c r="AF70">
        <f t="shared" si="64"/>
        <v>0</v>
      </c>
      <c r="AG70">
        <f t="shared" si="65"/>
        <v>-9.7600949375739594E-6</v>
      </c>
      <c r="AH70">
        <f t="shared" si="66"/>
        <v>-1.4017647708807193E-2</v>
      </c>
      <c r="AI70">
        <f t="shared" ref="AI70:AI89" si="88">SUM(AE70:AH70)</f>
        <v>-1.4027407803744767E-2</v>
      </c>
      <c r="AJ70">
        <f t="shared" si="67"/>
        <v>-0.47135428386848988</v>
      </c>
      <c r="AK70">
        <f t="shared" si="80"/>
        <v>-0.30797677943985785</v>
      </c>
      <c r="AL70">
        <f t="shared" ref="AL70:AL89" si="89">SUM(AI70:AK70)</f>
        <v>-0.79335847111209246</v>
      </c>
      <c r="AN70">
        <f t="shared" si="68"/>
        <v>0</v>
      </c>
      <c r="AO70">
        <f t="shared" si="69"/>
        <v>0</v>
      </c>
      <c r="AP70">
        <f t="shared" si="70"/>
        <v>-1.2581744598690477E-8</v>
      </c>
      <c r="AQ70">
        <f t="shared" si="71"/>
        <v>-1.8070158587050564E-5</v>
      </c>
      <c r="AR70">
        <f t="shared" si="72"/>
        <v>-1.8082740331649257E-5</v>
      </c>
      <c r="AS70">
        <f t="shared" si="73"/>
        <v>-6.0762310746601282E-4</v>
      </c>
      <c r="AT70">
        <f t="shared" si="74"/>
        <v>-3.9701306247771906E-4</v>
      </c>
      <c r="AU70">
        <f t="shared" si="75"/>
        <v>-1.022718910275381E-3</v>
      </c>
      <c r="AW70">
        <v>67</v>
      </c>
      <c r="AX70">
        <f>IF(Z70&gt;0, (R70*SUMPRODUCT(K70:$K$98, X70:$X$98)-K70*$AZ$3)/Z70, 0)</f>
        <v>-20124363.640771177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0.59833308299999999</v>
      </c>
      <c r="Q71" s="5">
        <f t="shared" si="81"/>
        <v>50</v>
      </c>
      <c r="R71">
        <f t="shared" si="61"/>
        <v>50000</v>
      </c>
      <c r="S71">
        <f t="shared" si="62"/>
        <v>-45876376.097481817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-3.9283139938437643</v>
      </c>
      <c r="AC71">
        <f t="shared" si="79"/>
        <v>-3.5074382329162743</v>
      </c>
      <c r="AE71">
        <f t="shared" si="63"/>
        <v>0</v>
      </c>
      <c r="AF71">
        <f t="shared" si="64"/>
        <v>0</v>
      </c>
      <c r="AG71">
        <f t="shared" si="65"/>
        <v>-3.8227062938269004E-6</v>
      </c>
      <c r="AH71">
        <f t="shared" si="66"/>
        <v>-5.8397876943713191E-3</v>
      </c>
      <c r="AI71">
        <f t="shared" si="88"/>
        <v>-5.843610400665146E-3</v>
      </c>
      <c r="AJ71">
        <f t="shared" si="67"/>
        <v>-0.42087576092749002</v>
      </c>
      <c r="AK71">
        <f t="shared" si="80"/>
        <v>-0.27498197956906351</v>
      </c>
      <c r="AL71">
        <f t="shared" si="89"/>
        <v>-0.70170135089721875</v>
      </c>
      <c r="AN71">
        <f t="shared" si="68"/>
        <v>0</v>
      </c>
      <c r="AO71">
        <f t="shared" si="69"/>
        <v>0</v>
      </c>
      <c r="AP71">
        <f t="shared" si="70"/>
        <v>-4.3998688548665187E-9</v>
      </c>
      <c r="AQ71">
        <f t="shared" si="71"/>
        <v>-6.7214946743330973E-6</v>
      </c>
      <c r="AR71">
        <f t="shared" si="72"/>
        <v>-6.7258945431879639E-6</v>
      </c>
      <c r="AS71">
        <f t="shared" si="73"/>
        <v>-4.8442072446514862E-4</v>
      </c>
      <c r="AT71">
        <f t="shared" si="74"/>
        <v>-3.1649950442419467E-4</v>
      </c>
      <c r="AU71">
        <f t="shared" si="75"/>
        <v>-8.0764612343253131E-4</v>
      </c>
      <c r="AW71">
        <v>68</v>
      </c>
      <c r="AX71">
        <f>IF(Z71&gt;0, (R71*SUMPRODUCT(K71:$K$98, X71:$X$98)-K71*$AZ$3)/Z71, 0)</f>
        <v>-45876376.097481817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0.61338487399999997</v>
      </c>
      <c r="Q72" s="5">
        <f t="shared" si="81"/>
        <v>50</v>
      </c>
      <c r="R72">
        <f t="shared" si="61"/>
        <v>50000</v>
      </c>
      <c r="S72">
        <f t="shared" si="62"/>
        <v>-108761227.72792763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-3.5074382329162743</v>
      </c>
      <c r="AC72">
        <f t="shared" si="79"/>
        <v>-3.1316468909412367</v>
      </c>
      <c r="AE72">
        <f t="shared" si="63"/>
        <v>0</v>
      </c>
      <c r="AF72">
        <f t="shared" si="64"/>
        <v>0</v>
      </c>
      <c r="AG72">
        <f t="shared" si="65"/>
        <v>-1.4396890125106113E-6</v>
      </c>
      <c r="AH72">
        <f t="shared" si="66"/>
        <v>-2.3447902183780203E-3</v>
      </c>
      <c r="AI72">
        <f t="shared" si="88"/>
        <v>-2.3462299073905308E-3</v>
      </c>
      <c r="AJ72">
        <f t="shared" si="67"/>
        <v>-0.37579134197503761</v>
      </c>
      <c r="AK72">
        <f t="shared" si="80"/>
        <v>-0.24552067630413923</v>
      </c>
      <c r="AL72">
        <f t="shared" si="89"/>
        <v>-0.62365824818656734</v>
      </c>
      <c r="AN72">
        <f t="shared" si="68"/>
        <v>0</v>
      </c>
      <c r="AO72">
        <f t="shared" si="69"/>
        <v>0</v>
      </c>
      <c r="AP72">
        <f t="shared" si="70"/>
        <v>-1.4795153242491339E-9</v>
      </c>
      <c r="AQ72">
        <f t="shared" si="71"/>
        <v>-2.4096544671060927E-6</v>
      </c>
      <c r="AR72">
        <f t="shared" si="72"/>
        <v>-2.4111339824303418E-6</v>
      </c>
      <c r="AS72">
        <f t="shared" si="73"/>
        <v>-3.8618690865928725E-4</v>
      </c>
      <c r="AT72">
        <f t="shared" si="74"/>
        <v>-2.5231254795681635E-4</v>
      </c>
      <c r="AU72">
        <f t="shared" si="75"/>
        <v>-6.4091059059853391E-4</v>
      </c>
      <c r="AW72">
        <v>69</v>
      </c>
      <c r="AX72">
        <f>IF(Z72&gt;0, (R72*SUMPRODUCT(K72:$K$98, X72:$X$98)-K72*$AZ$3)/Z72, 0)</f>
        <v>-108761227.72792763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0.62870016699999998</v>
      </c>
      <c r="Q73" s="5">
        <f t="shared" si="81"/>
        <v>50</v>
      </c>
      <c r="R73">
        <f t="shared" si="61"/>
        <v>50000</v>
      </c>
      <c r="S73">
        <f t="shared" si="62"/>
        <v>-268774852.1388725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-3.1316468909412367</v>
      </c>
      <c r="AC73">
        <f t="shared" si="79"/>
        <v>-2.7961153153548906</v>
      </c>
      <c r="AE73">
        <f t="shared" si="63"/>
        <v>0</v>
      </c>
      <c r="AF73">
        <f t="shared" si="64"/>
        <v>0</v>
      </c>
      <c r="AG73">
        <f t="shared" si="65"/>
        <v>-5.201593997920188E-7</v>
      </c>
      <c r="AH73">
        <f t="shared" si="66"/>
        <v>-9.0513272259348625E-4</v>
      </c>
      <c r="AI73">
        <f t="shared" si="88"/>
        <v>-9.0565288199327828E-4</v>
      </c>
      <c r="AJ73">
        <f t="shared" si="67"/>
        <v>-0.33553157558634616</v>
      </c>
      <c r="AK73">
        <f t="shared" si="80"/>
        <v>-0.21921528236588658</v>
      </c>
      <c r="AL73">
        <f t="shared" si="89"/>
        <v>-0.55565251083422607</v>
      </c>
      <c r="AN73">
        <f t="shared" si="68"/>
        <v>0</v>
      </c>
      <c r="AO73">
        <f t="shared" si="69"/>
        <v>0</v>
      </c>
      <c r="AP73">
        <f t="shared" si="70"/>
        <v>-4.7727557104656509E-10</v>
      </c>
      <c r="AQ73">
        <f t="shared" si="71"/>
        <v>-8.3051029592365121E-7</v>
      </c>
      <c r="AR73">
        <f t="shared" si="72"/>
        <v>-8.3098757149469782E-7</v>
      </c>
      <c r="AS73">
        <f t="shared" si="73"/>
        <v>-3.0786913474246177E-4</v>
      </c>
      <c r="AT73">
        <f t="shared" si="74"/>
        <v>-2.0114237888452341E-4</v>
      </c>
      <c r="AU73">
        <f t="shared" si="75"/>
        <v>-5.098425011984799E-4</v>
      </c>
      <c r="AW73">
        <v>70</v>
      </c>
      <c r="AX73">
        <f>IF(Z73&gt;0, (R73*SUMPRODUCT(K73:$K$98, X73:$X$98)-K73*$AZ$3)/Z73, 0)</f>
        <v>-268774852.1388725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0.64417999699999995</v>
      </c>
      <c r="Q74" s="5">
        <f t="shared" si="81"/>
        <v>50</v>
      </c>
      <c r="R74">
        <f t="shared" si="61"/>
        <v>50000</v>
      </c>
      <c r="S74">
        <f t="shared" si="62"/>
        <v>-693937920.4572773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-2.7961153153548906</v>
      </c>
      <c r="AC74">
        <f t="shared" si="79"/>
        <v>-2.4965322304716024</v>
      </c>
      <c r="AE74">
        <f t="shared" si="63"/>
        <v>0</v>
      </c>
      <c r="AF74">
        <f t="shared" si="64"/>
        <v>0</v>
      </c>
      <c r="AG74">
        <f t="shared" si="65"/>
        <v>-1.7988152519655415E-7</v>
      </c>
      <c r="AH74">
        <f t="shared" si="66"/>
        <v>-3.3507628059754446E-4</v>
      </c>
      <c r="AI74">
        <f t="shared" si="88"/>
        <v>-3.3525616212274099E-4</v>
      </c>
      <c r="AJ74">
        <f t="shared" si="67"/>
        <v>-0.29958308488328811</v>
      </c>
      <c r="AK74">
        <f t="shared" si="80"/>
        <v>-0.19572807207484236</v>
      </c>
      <c r="AL74">
        <f t="shared" si="89"/>
        <v>-0.49564641312025326</v>
      </c>
      <c r="AN74">
        <f t="shared" si="68"/>
        <v>0</v>
      </c>
      <c r="AO74">
        <f t="shared" si="69"/>
        <v>0</v>
      </c>
      <c r="AP74">
        <f t="shared" si="70"/>
        <v>-1.4736735661709809E-10</v>
      </c>
      <c r="AQ74">
        <f t="shared" si="71"/>
        <v>-2.7451015707584786E-7</v>
      </c>
      <c r="AR74">
        <f t="shared" si="72"/>
        <v>-2.7465752443246492E-7</v>
      </c>
      <c r="AS74">
        <f t="shared" si="73"/>
        <v>-2.4543247150147921E-4</v>
      </c>
      <c r="AT74">
        <f t="shared" si="74"/>
        <v>-1.6034958879692062E-4</v>
      </c>
      <c r="AU74">
        <f t="shared" si="75"/>
        <v>-4.0605671782283233E-4</v>
      </c>
      <c r="AW74">
        <v>71</v>
      </c>
      <c r="AX74">
        <f>IF(Z74&gt;0, (R74*SUMPRODUCT(K74:$K$98, X74:$X$98)-K74*$AZ$3)/Z74, 0)</f>
        <v>-693937920.4572773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0.65972661300000002</v>
      </c>
      <c r="Q75" s="5">
        <f t="shared" si="81"/>
        <v>50</v>
      </c>
      <c r="R75">
        <f t="shared" si="61"/>
        <v>50000</v>
      </c>
      <c r="S75">
        <f t="shared" si="62"/>
        <v>-1875983708.7189412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-2.4965322304716024</v>
      </c>
      <c r="AC75">
        <f t="shared" si="79"/>
        <v>-2.2290468662374883</v>
      </c>
      <c r="AE75">
        <f t="shared" si="63"/>
        <v>0</v>
      </c>
      <c r="AF75">
        <f t="shared" si="64"/>
        <v>0</v>
      </c>
      <c r="AG75">
        <f t="shared" si="65"/>
        <v>-5.9410080585391769E-8</v>
      </c>
      <c r="AH75">
        <f t="shared" si="66"/>
        <v>-1.1867262935919684E-4</v>
      </c>
      <c r="AI75">
        <f t="shared" si="88"/>
        <v>-1.1873203943978224E-4</v>
      </c>
      <c r="AJ75">
        <f t="shared" si="67"/>
        <v>-0.26748536423411418</v>
      </c>
      <c r="AK75">
        <f t="shared" si="80"/>
        <v>-0.17475725613301218</v>
      </c>
      <c r="AL75">
        <f t="shared" si="89"/>
        <v>-0.44236135240656616</v>
      </c>
      <c r="AN75">
        <f t="shared" si="68"/>
        <v>0</v>
      </c>
      <c r="AO75">
        <f t="shared" si="69"/>
        <v>0</v>
      </c>
      <c r="AP75">
        <f t="shared" si="70"/>
        <v>-4.3456710717112353E-11</v>
      </c>
      <c r="AQ75">
        <f t="shared" si="71"/>
        <v>-8.6805506292643978E-8</v>
      </c>
      <c r="AR75">
        <f t="shared" si="72"/>
        <v>-8.6848963003361103E-8</v>
      </c>
      <c r="AS75">
        <f t="shared" si="73"/>
        <v>-1.9565760524219088E-4</v>
      </c>
      <c r="AT75">
        <f t="shared" si="74"/>
        <v>-1.2782974624269379E-4</v>
      </c>
      <c r="AU75">
        <f t="shared" si="75"/>
        <v>-3.2357420044788803E-4</v>
      </c>
      <c r="AW75">
        <v>72</v>
      </c>
      <c r="AX75">
        <f>IF(Z75&gt;0, (R75*SUMPRODUCT(K75:$K$98, X75:$X$98)-K75*$AZ$3)/Z75, 0)</f>
        <v>-1875983708.7189412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0.67535580100000003</v>
      </c>
      <c r="Q76" s="5">
        <f t="shared" si="81"/>
        <v>50</v>
      </c>
      <c r="R76">
        <f t="shared" si="61"/>
        <v>50000</v>
      </c>
      <c r="S76">
        <f t="shared" si="62"/>
        <v>-5323427291.7629023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-2.2290468662374883</v>
      </c>
      <c r="AC76">
        <f t="shared" si="79"/>
        <v>-1.9902204898784661</v>
      </c>
      <c r="AE76">
        <f t="shared" si="63"/>
        <v>0</v>
      </c>
      <c r="AF76">
        <f t="shared" si="64"/>
        <v>0</v>
      </c>
      <c r="AG76">
        <f t="shared" si="65"/>
        <v>-1.8693037218316045E-8</v>
      </c>
      <c r="AH76">
        <f t="shared" si="66"/>
        <v>-4.0122942561221808E-5</v>
      </c>
      <c r="AI76">
        <f t="shared" si="88"/>
        <v>-4.0141635598440125E-5</v>
      </c>
      <c r="AJ76">
        <f t="shared" si="67"/>
        <v>-0.23882637635902215</v>
      </c>
      <c r="AK76">
        <f t="shared" si="80"/>
        <v>-0.15603328063662419</v>
      </c>
      <c r="AL76">
        <f t="shared" si="89"/>
        <v>-0.3948997986312448</v>
      </c>
      <c r="AN76">
        <f t="shared" si="68"/>
        <v>0</v>
      </c>
      <c r="AO76">
        <f t="shared" si="69"/>
        <v>0</v>
      </c>
      <c r="AP76">
        <f t="shared" si="70"/>
        <v>-1.2208394584607618E-11</v>
      </c>
      <c r="AQ76">
        <f t="shared" si="71"/>
        <v>-2.6204233638554193E-8</v>
      </c>
      <c r="AR76">
        <f t="shared" si="72"/>
        <v>-2.6216442033138801E-8</v>
      </c>
      <c r="AS76">
        <f t="shared" si="73"/>
        <v>-1.5597714837619123E-4</v>
      </c>
      <c r="AT76">
        <f t="shared" si="74"/>
        <v>-1.0190510167476824E-4</v>
      </c>
      <c r="AU76">
        <f t="shared" si="75"/>
        <v>-2.5790846649299262E-4</v>
      </c>
      <c r="AW76">
        <v>73</v>
      </c>
      <c r="AX76">
        <f>IF(Z76&gt;0, (R76*SUMPRODUCT(K76:$K$98, X76:$X$98)-K76*$AZ$3)/Z76, 0)</f>
        <v>-5323427291.7629023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0.69109609699999996</v>
      </c>
      <c r="Q77" s="5">
        <f t="shared" si="81"/>
        <v>50</v>
      </c>
      <c r="R77">
        <f t="shared" si="61"/>
        <v>50000</v>
      </c>
      <c r="S77">
        <f t="shared" si="62"/>
        <v>-15901632912.313715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-1.9902204898784661</v>
      </c>
      <c r="AC77">
        <f t="shared" si="79"/>
        <v>-1.7769826025429429</v>
      </c>
      <c r="AE77">
        <f t="shared" si="63"/>
        <v>0</v>
      </c>
      <c r="AF77">
        <f t="shared" si="64"/>
        <v>0</v>
      </c>
      <c r="AG77">
        <f t="shared" si="65"/>
        <v>-5.5874217834789295E-9</v>
      </c>
      <c r="AH77">
        <f t="shared" si="66"/>
        <v>-1.2918685062653953E-5</v>
      </c>
      <c r="AI77">
        <f t="shared" si="88"/>
        <v>-1.2924272484437432E-5</v>
      </c>
      <c r="AJ77">
        <f t="shared" si="67"/>
        <v>-0.21323788733552318</v>
      </c>
      <c r="AK77">
        <f t="shared" si="80"/>
        <v>-0.13931543429149265</v>
      </c>
      <c r="AL77">
        <f t="shared" si="89"/>
        <v>-0.35256624589950025</v>
      </c>
      <c r="AN77">
        <f t="shared" si="68"/>
        <v>0</v>
      </c>
      <c r="AO77">
        <f t="shared" si="69"/>
        <v>0</v>
      </c>
      <c r="AP77">
        <f t="shared" si="70"/>
        <v>-3.2581578488422148E-12</v>
      </c>
      <c r="AQ77">
        <f t="shared" si="71"/>
        <v>-7.533190935766302E-9</v>
      </c>
      <c r="AR77">
        <f t="shared" si="72"/>
        <v>-7.5364490936151447E-9</v>
      </c>
      <c r="AS77">
        <f t="shared" si="73"/>
        <v>-1.2434405763800824E-4</v>
      </c>
      <c r="AT77">
        <f t="shared" si="74"/>
        <v>-8.1238126150388255E-5</v>
      </c>
      <c r="AU77">
        <f t="shared" si="75"/>
        <v>-2.0558972023749009E-4</v>
      </c>
      <c r="AW77">
        <v>74</v>
      </c>
      <c r="AX77">
        <f>IF(Z77&gt;0, (R77*SUMPRODUCT(K77:$K$98, X77:$X$98)-K77*$AZ$3)/Z77, 0)</f>
        <v>-15901632912.313715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0.70685825099999999</v>
      </c>
      <c r="Q78" s="5">
        <f t="shared" si="81"/>
        <v>50</v>
      </c>
      <c r="R78">
        <f t="shared" si="61"/>
        <v>50000</v>
      </c>
      <c r="S78">
        <f t="shared" si="62"/>
        <v>-50144094385.739059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-1.7769826025429429</v>
      </c>
      <c r="AC78">
        <f t="shared" si="79"/>
        <v>-1.5865916158442082</v>
      </c>
      <c r="AE78">
        <f t="shared" si="63"/>
        <v>0</v>
      </c>
      <c r="AF78">
        <f t="shared" si="64"/>
        <v>0</v>
      </c>
      <c r="AG78">
        <f t="shared" si="65"/>
        <v>-1.5820323761749235E-9</v>
      </c>
      <c r="AH78">
        <f t="shared" si="66"/>
        <v>-3.9495151894692173E-6</v>
      </c>
      <c r="AI78">
        <f t="shared" si="88"/>
        <v>-3.9510972218453924E-6</v>
      </c>
      <c r="AJ78">
        <f t="shared" si="67"/>
        <v>-0.19039098669873478</v>
      </c>
      <c r="AK78">
        <f t="shared" si="80"/>
        <v>-0.12438878217800602</v>
      </c>
      <c r="AL78">
        <f t="shared" si="89"/>
        <v>-0.31478371997396265</v>
      </c>
      <c r="AN78">
        <f t="shared" si="68"/>
        <v>0</v>
      </c>
      <c r="AO78">
        <f t="shared" si="69"/>
        <v>0</v>
      </c>
      <c r="AP78">
        <f t="shared" si="70"/>
        <v>-8.2367902842791292E-13</v>
      </c>
      <c r="AQ78">
        <f t="shared" si="71"/>
        <v>-2.0562997843879738E-9</v>
      </c>
      <c r="AR78">
        <f t="shared" si="72"/>
        <v>-2.0571234634164021E-9</v>
      </c>
      <c r="AS78">
        <f t="shared" si="73"/>
        <v>-9.912632971811319E-5</v>
      </c>
      <c r="AT78">
        <f t="shared" si="74"/>
        <v>-6.4762537603328283E-5</v>
      </c>
      <c r="AU78">
        <f t="shared" si="75"/>
        <v>-1.6389092444490491E-4</v>
      </c>
      <c r="AW78">
        <v>75</v>
      </c>
      <c r="AX78">
        <f>IF(Z78&gt;0, (R78*SUMPRODUCT(K78:$K$98, X78:$X$98)-K78*$AZ$3)/Z78, 0)</f>
        <v>-50144094385.739059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0.722550582</v>
      </c>
      <c r="Q79" s="5">
        <f t="shared" si="81"/>
        <v>50</v>
      </c>
      <c r="R79">
        <f t="shared" si="61"/>
        <v>50000</v>
      </c>
      <c r="S79">
        <f t="shared" si="62"/>
        <v>-167401795954.06473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-1.5865916158442082</v>
      </c>
      <c r="AC79">
        <f t="shared" si="79"/>
        <v>-1.4165996587648597</v>
      </c>
      <c r="AE79">
        <f t="shared" si="63"/>
        <v>0</v>
      </c>
      <c r="AF79">
        <f t="shared" si="64"/>
        <v>0</v>
      </c>
      <c r="AG79">
        <f t="shared" si="65"/>
        <v>-4.2311363826514043E-10</v>
      </c>
      <c r="AH79">
        <f t="shared" si="66"/>
        <v>-1.1430984141480339E-6</v>
      </c>
      <c r="AI79">
        <f t="shared" si="88"/>
        <v>-1.143521527786299E-6</v>
      </c>
      <c r="AJ79">
        <f t="shared" si="67"/>
        <v>-0.16999195707934844</v>
      </c>
      <c r="AK79">
        <f t="shared" si="80"/>
        <v>-0.11106141310909458</v>
      </c>
      <c r="AL79">
        <f t="shared" si="89"/>
        <v>-0.28105451370997081</v>
      </c>
      <c r="AN79">
        <f t="shared" si="68"/>
        <v>0</v>
      </c>
      <c r="AO79">
        <f t="shared" si="69"/>
        <v>0</v>
      </c>
      <c r="AP79">
        <f t="shared" si="70"/>
        <v>-1.9668971140343818E-13</v>
      </c>
      <c r="AQ79">
        <f t="shared" si="71"/>
        <v>-5.3138371551052045E-10</v>
      </c>
      <c r="AR79">
        <f t="shared" si="72"/>
        <v>-5.3158040522192386E-10</v>
      </c>
      <c r="AS79">
        <f t="shared" si="73"/>
        <v>-7.9022905326182202E-5</v>
      </c>
      <c r="AT79">
        <f t="shared" si="74"/>
        <v>-5.1628298681303886E-5</v>
      </c>
      <c r="AU79">
        <f t="shared" si="75"/>
        <v>-1.3065173558789132E-4</v>
      </c>
      <c r="AW79">
        <v>76</v>
      </c>
      <c r="AX79">
        <f>IF(Z79&gt;0, (R79*SUMPRODUCT(K79:$K$98, X79:$X$98)-K79*$AZ$3)/Z79, 0)</f>
        <v>-167401795954.06473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0.74076925400000004</v>
      </c>
      <c r="Q80" s="5">
        <f t="shared" si="81"/>
        <v>50</v>
      </c>
      <c r="R80">
        <f t="shared" si="61"/>
        <v>50000</v>
      </c>
      <c r="S80">
        <f t="shared" si="62"/>
        <v>-599708870985.95154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-1.4165996587648597</v>
      </c>
      <c r="AC80">
        <f t="shared" si="79"/>
        <v>-1.2648211243537002</v>
      </c>
      <c r="AE80">
        <f t="shared" si="63"/>
        <v>0</v>
      </c>
      <c r="AF80">
        <f t="shared" si="64"/>
        <v>0</v>
      </c>
      <c r="AG80">
        <f t="shared" si="65"/>
        <v>-1.0545292770759508E-10</v>
      </c>
      <c r="AH80">
        <f t="shared" si="66"/>
        <v>-3.1342957417489394E-7</v>
      </c>
      <c r="AI80">
        <f t="shared" si="88"/>
        <v>-3.1353502710260152E-7</v>
      </c>
      <c r="AJ80">
        <f t="shared" si="67"/>
        <v>-0.15177853441115952</v>
      </c>
      <c r="AK80">
        <f t="shared" si="80"/>
        <v>-9.916197611354019E-2</v>
      </c>
      <c r="AL80">
        <f t="shared" si="89"/>
        <v>-0.25094082405972684</v>
      </c>
      <c r="AN80">
        <f t="shared" si="68"/>
        <v>0</v>
      </c>
      <c r="AO80">
        <f t="shared" si="69"/>
        <v>0</v>
      </c>
      <c r="AP80">
        <f t="shared" si="70"/>
        <v>-4.3768860271074641E-14</v>
      </c>
      <c r="AQ80">
        <f t="shared" si="71"/>
        <v>-1.3009079534446446E-10</v>
      </c>
      <c r="AR80">
        <f t="shared" si="72"/>
        <v>-1.3013456420473554E-10</v>
      </c>
      <c r="AS80">
        <f t="shared" si="73"/>
        <v>-6.2996576853807646E-5</v>
      </c>
      <c r="AT80">
        <f t="shared" si="74"/>
        <v>-4.1157763668277797E-5</v>
      </c>
      <c r="AU80">
        <f t="shared" si="75"/>
        <v>-1.0415447065664966E-4</v>
      </c>
      <c r="AW80">
        <v>77</v>
      </c>
      <c r="AX80">
        <f>IF(Z80&gt;0, (R80*SUMPRODUCT(K80:$K$98, X80:$X$98)-K80*$AZ$3)/Z80, 0)</f>
        <v>-599708870985.95154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0.75888896100000003</v>
      </c>
      <c r="Q81" s="5">
        <f t="shared" si="81"/>
        <v>50</v>
      </c>
      <c r="R81">
        <f t="shared" si="61"/>
        <v>50000</v>
      </c>
      <c r="S81">
        <f t="shared" si="62"/>
        <v>-2316870502874.4775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-1.2648211243537002</v>
      </c>
      <c r="AC81">
        <f t="shared" si="79"/>
        <v>-1.1293045754279494</v>
      </c>
      <c r="AE81">
        <f t="shared" si="63"/>
        <v>0</v>
      </c>
      <c r="AF81">
        <f t="shared" si="64"/>
        <v>0</v>
      </c>
      <c r="AG81">
        <f t="shared" si="65"/>
        <v>-2.437133568809418E-11</v>
      </c>
      <c r="AH81">
        <f t="shared" si="66"/>
        <v>-8.0027062742424953E-8</v>
      </c>
      <c r="AI81">
        <f t="shared" si="88"/>
        <v>-8.0051434078113053E-8</v>
      </c>
      <c r="AJ81">
        <f t="shared" si="67"/>
        <v>-0.13551654892575082</v>
      </c>
      <c r="AK81">
        <f t="shared" si="80"/>
        <v>-8.8537478704759018E-2</v>
      </c>
      <c r="AL81">
        <f t="shared" si="89"/>
        <v>-0.22405410768194389</v>
      </c>
      <c r="AN81">
        <f t="shared" si="68"/>
        <v>0</v>
      </c>
      <c r="AO81">
        <f t="shared" si="69"/>
        <v>0</v>
      </c>
      <c r="AP81">
        <f t="shared" si="70"/>
        <v>-9.0316667616909629E-15</v>
      </c>
      <c r="AQ81">
        <f t="shared" si="71"/>
        <v>-2.96568793707768E-11</v>
      </c>
      <c r="AR81">
        <f t="shared" si="72"/>
        <v>-2.9665911037538494E-11</v>
      </c>
      <c r="AS81">
        <f t="shared" si="73"/>
        <v>-5.0220485502142046E-5</v>
      </c>
      <c r="AT81">
        <f t="shared" si="74"/>
        <v>-3.2810717221885052E-5</v>
      </c>
      <c r="AU81">
        <f t="shared" si="75"/>
        <v>-8.3031232389938129E-5</v>
      </c>
      <c r="AW81">
        <v>78</v>
      </c>
      <c r="AX81">
        <f>IF(Z81&gt;0, (R81*SUMPRODUCT(K81:$K$98, X81:$X$98)-K81*$AZ$3)/Z81, 0)</f>
        <v>-2316870502874.4775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0.77688723800000004</v>
      </c>
      <c r="Q82" s="5">
        <f t="shared" si="81"/>
        <v>50</v>
      </c>
      <c r="R82">
        <f t="shared" si="61"/>
        <v>50000</v>
      </c>
      <c r="S82">
        <f t="shared" si="62"/>
        <v>-9706759736984.3125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-1.1293045754279494</v>
      </c>
      <c r="AC82">
        <f t="shared" si="79"/>
        <v>-1.0083076566577474</v>
      </c>
      <c r="AE82">
        <f t="shared" si="63"/>
        <v>0</v>
      </c>
      <c r="AF82">
        <f t="shared" si="64"/>
        <v>0</v>
      </c>
      <c r="AG82">
        <f t="shared" si="65"/>
        <v>-5.1938426621189217E-12</v>
      </c>
      <c r="AH82">
        <f t="shared" si="66"/>
        <v>-1.8933779669094316E-8</v>
      </c>
      <c r="AI82">
        <f t="shared" si="88"/>
        <v>-1.8938973511756435E-8</v>
      </c>
      <c r="AJ82">
        <f t="shared" si="67"/>
        <v>-0.12099691877020202</v>
      </c>
      <c r="AK82">
        <f t="shared" si="80"/>
        <v>-7.9051320279956469E-2</v>
      </c>
      <c r="AL82">
        <f t="shared" si="89"/>
        <v>-0.20004825798913201</v>
      </c>
      <c r="AN82">
        <f t="shared" si="68"/>
        <v>0</v>
      </c>
      <c r="AO82">
        <f t="shared" si="69"/>
        <v>0</v>
      </c>
      <c r="AP82">
        <f t="shared" si="70"/>
        <v>-1.7185387937924616E-15</v>
      </c>
      <c r="AQ82">
        <f t="shared" si="71"/>
        <v>-6.2648095044879423E-12</v>
      </c>
      <c r="AR82">
        <f t="shared" si="72"/>
        <v>-6.2665280432817348E-12</v>
      </c>
      <c r="AS82">
        <f t="shared" si="73"/>
        <v>-4.0035463598567195E-5</v>
      </c>
      <c r="AT82">
        <f t="shared" si="74"/>
        <v>-2.6156502889942059E-5</v>
      </c>
      <c r="AU82">
        <f t="shared" si="75"/>
        <v>-6.6191972755037305E-5</v>
      </c>
      <c r="AW82">
        <v>79</v>
      </c>
      <c r="AX82">
        <f>IF(Z82&gt;0, (R82*SUMPRODUCT(K82:$K$98, X82:$X$98)-K82*$AZ$3)/Z82, 0)</f>
        <v>-9706759736984.3125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0.79474162100000001</v>
      </c>
      <c r="Q83" s="5">
        <f t="shared" si="81"/>
        <v>50</v>
      </c>
      <c r="R83">
        <f t="shared" si="61"/>
        <v>50000</v>
      </c>
      <c r="S83">
        <f t="shared" si="62"/>
        <v>-44386058153319.438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-1.0083076566577474</v>
      </c>
      <c r="AC83">
        <f t="shared" si="79"/>
        <v>-0.90027469344985223</v>
      </c>
      <c r="AE83">
        <f t="shared" si="63"/>
        <v>0</v>
      </c>
      <c r="AF83">
        <f t="shared" si="64"/>
        <v>0</v>
      </c>
      <c r="AG83">
        <f t="shared" si="65"/>
        <v>-1.0141412989863854E-12</v>
      </c>
      <c r="AH83">
        <f t="shared" si="66"/>
        <v>-4.1277629365113472E-9</v>
      </c>
      <c r="AI83">
        <f t="shared" si="88"/>
        <v>-4.1287770778103335E-9</v>
      </c>
      <c r="AJ83">
        <f t="shared" si="67"/>
        <v>-0.10803296320789513</v>
      </c>
      <c r="AK83">
        <f t="shared" si="80"/>
        <v>-7.0581535966042316E-2</v>
      </c>
      <c r="AL83">
        <f t="shared" si="89"/>
        <v>-0.17861450330271453</v>
      </c>
      <c r="AN83">
        <f t="shared" si="68"/>
        <v>0</v>
      </c>
      <c r="AO83">
        <f t="shared" si="69"/>
        <v>0</v>
      </c>
      <c r="AP83">
        <f t="shared" si="70"/>
        <v>-2.9960633850404576E-16</v>
      </c>
      <c r="AQ83">
        <f t="shared" si="71"/>
        <v>-1.2194592024375048E-12</v>
      </c>
      <c r="AR83">
        <f t="shared" si="72"/>
        <v>-1.2197588087760088E-12</v>
      </c>
      <c r="AS83">
        <f t="shared" si="73"/>
        <v>-3.1916026471666524E-5</v>
      </c>
      <c r="AT83">
        <f t="shared" si="74"/>
        <v>-2.0851803962537813E-5</v>
      </c>
      <c r="AU83">
        <f t="shared" si="75"/>
        <v>-5.2767831653963142E-5</v>
      </c>
      <c r="AW83">
        <v>80</v>
      </c>
      <c r="AX83">
        <f>IF(Z83&gt;0, (R83*SUMPRODUCT(K83:$K$98, X83:$X$98)-K83*$AZ$3)/Z83, 0)</f>
        <v>-44386058153319.438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0.81243025300000005</v>
      </c>
      <c r="Q84" s="5">
        <f t="shared" si="81"/>
        <v>50</v>
      </c>
      <c r="R84">
        <f t="shared" si="61"/>
        <v>50000</v>
      </c>
      <c r="S84">
        <f t="shared" si="62"/>
        <v>-223182212820949.28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-0.90027469344985223</v>
      </c>
      <c r="AC84">
        <f t="shared" si="79"/>
        <v>-0.80381669058128635</v>
      </c>
      <c r="AE84">
        <f t="shared" si="63"/>
        <v>0</v>
      </c>
      <c r="AF84">
        <f t="shared" si="64"/>
        <v>0</v>
      </c>
      <c r="AG84">
        <f t="shared" si="65"/>
        <v>-1.800808138832637E-13</v>
      </c>
      <c r="AH84">
        <f t="shared" si="66"/>
        <v>-8.2391907211325774E-10</v>
      </c>
      <c r="AI84">
        <f t="shared" si="88"/>
        <v>-8.2409915292714105E-10</v>
      </c>
      <c r="AJ84">
        <f t="shared" si="67"/>
        <v>-9.6458002868565873E-2</v>
      </c>
      <c r="AK84">
        <f t="shared" si="80"/>
        <v>-6.3019228541489655E-2</v>
      </c>
      <c r="AL84">
        <f t="shared" si="89"/>
        <v>-0.15947723223415466</v>
      </c>
      <c r="AN84">
        <f t="shared" si="68"/>
        <v>0</v>
      </c>
      <c r="AO84">
        <f t="shared" si="69"/>
        <v>0</v>
      </c>
      <c r="AP84">
        <f t="shared" si="70"/>
        <v>-4.750091225692833E-17</v>
      </c>
      <c r="AQ84">
        <f t="shared" si="71"/>
        <v>-2.173296905278978E-13</v>
      </c>
      <c r="AR84">
        <f t="shared" si="72"/>
        <v>-2.1737719144015473E-13</v>
      </c>
      <c r="AS84">
        <f t="shared" si="73"/>
        <v>-2.5443260900122548E-5</v>
      </c>
      <c r="AT84">
        <f t="shared" si="74"/>
        <v>-1.6622930454929604E-5</v>
      </c>
      <c r="AU84">
        <f t="shared" si="75"/>
        <v>-4.2066191572429334E-5</v>
      </c>
      <c r="AW84">
        <v>81</v>
      </c>
      <c r="AX84">
        <f>IF(Z84&gt;0, (R84*SUMPRODUCT(K84:$K$98, X84:$X$98)-K84*$AZ$3)/Z84, 0)</f>
        <v>-223182212820949.28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0.830029028</v>
      </c>
      <c r="Q85" s="5">
        <f t="shared" si="81"/>
        <v>50</v>
      </c>
      <c r="R85">
        <f t="shared" si="61"/>
        <v>50000</v>
      </c>
      <c r="S85">
        <f t="shared" si="62"/>
        <v>-1245662449784329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-0.80381669058128635</v>
      </c>
      <c r="AC85">
        <f t="shared" si="79"/>
        <v>-0.71769347373348102</v>
      </c>
      <c r="AE85">
        <f t="shared" si="63"/>
        <v>0</v>
      </c>
      <c r="AF85">
        <f t="shared" si="64"/>
        <v>0</v>
      </c>
      <c r="AG85">
        <f t="shared" si="65"/>
        <v>-2.8807702835456776E-14</v>
      </c>
      <c r="AH85">
        <f t="shared" si="66"/>
        <v>-1.494723029089743E-10</v>
      </c>
      <c r="AI85">
        <f t="shared" si="88"/>
        <v>-1.4950111061180975E-10</v>
      </c>
      <c r="AJ85">
        <f t="shared" si="67"/>
        <v>-8.6123216847805328E-2</v>
      </c>
      <c r="AK85">
        <f t="shared" si="80"/>
        <v>-5.6267168340690052E-2</v>
      </c>
      <c r="AL85">
        <f t="shared" si="89"/>
        <v>-0.14239038533799647</v>
      </c>
      <c r="AN85">
        <f t="shared" si="68"/>
        <v>0</v>
      </c>
      <c r="AO85">
        <f t="shared" si="69"/>
        <v>0</v>
      </c>
      <c r="AP85">
        <f t="shared" si="70"/>
        <v>-6.7846134862745849E-18</v>
      </c>
      <c r="AQ85">
        <f t="shared" si="71"/>
        <v>-3.5202800026545995E-14</v>
      </c>
      <c r="AR85">
        <f t="shared" si="72"/>
        <v>-3.5209584640032269E-14</v>
      </c>
      <c r="AS85">
        <f t="shared" si="73"/>
        <v>-2.028321181471621E-5</v>
      </c>
      <c r="AT85">
        <f t="shared" si="74"/>
        <v>-1.3251698385643772E-5</v>
      </c>
      <c r="AU85">
        <f t="shared" si="75"/>
        <v>-3.3534910235569563E-5</v>
      </c>
      <c r="AW85">
        <v>82</v>
      </c>
      <c r="AX85">
        <f>IF(Z85&gt;0, (R85*SUMPRODUCT(K85:$K$98, X85:$X$98)-K85*$AZ$3)/Z85, 0)</f>
        <v>-1245662449784329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0.84762719500000006</v>
      </c>
      <c r="Q86" s="5">
        <f t="shared" si="81"/>
        <v>50</v>
      </c>
      <c r="R86">
        <f t="shared" si="61"/>
        <v>50000</v>
      </c>
      <c r="S86">
        <f t="shared" si="62"/>
        <v>-7811875420161308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-0.71769347373348102</v>
      </c>
      <c r="AC86">
        <f t="shared" si="79"/>
        <v>-0.64079774440492454</v>
      </c>
      <c r="AE86">
        <f t="shared" si="63"/>
        <v>0</v>
      </c>
      <c r="AF86">
        <f t="shared" si="64"/>
        <v>0</v>
      </c>
      <c r="AG86">
        <f t="shared" si="65"/>
        <v>-4.1014334582904337E-15</v>
      </c>
      <c r="AH86">
        <f t="shared" si="66"/>
        <v>-2.4418192348811774E-11</v>
      </c>
      <c r="AI86">
        <f t="shared" si="88"/>
        <v>-2.4422293782270066E-11</v>
      </c>
      <c r="AJ86">
        <f t="shared" si="67"/>
        <v>-7.6895729328556484E-2</v>
      </c>
      <c r="AK86">
        <f t="shared" si="80"/>
        <v>-5.0238543161343678E-2</v>
      </c>
      <c r="AL86">
        <f t="shared" si="89"/>
        <v>-0.12713427251432247</v>
      </c>
      <c r="AN86">
        <f t="shared" si="68"/>
        <v>0</v>
      </c>
      <c r="AO86">
        <f t="shared" si="69"/>
        <v>0</v>
      </c>
      <c r="AP86">
        <f t="shared" si="70"/>
        <v>-8.6245040435869763E-19</v>
      </c>
      <c r="AQ86">
        <f t="shared" si="71"/>
        <v>-5.1346633022590151E-15</v>
      </c>
      <c r="AR86">
        <f t="shared" si="72"/>
        <v>-5.1355257526633743E-15</v>
      </c>
      <c r="AS86">
        <f t="shared" si="73"/>
        <v>-1.6169652275795694E-5</v>
      </c>
      <c r="AT86">
        <f t="shared" si="74"/>
        <v>-1.0564172820190747E-5</v>
      </c>
      <c r="AU86">
        <f t="shared" si="75"/>
        <v>-2.6733825101121968E-5</v>
      </c>
      <c r="AW86">
        <v>83</v>
      </c>
      <c r="AX86">
        <f>IF(Z86&gt;0, (R86*SUMPRODUCT(K86:$K$98, X86:$X$98)-K86*$AZ$3)/Z86, 0)</f>
        <v>-7811875420161308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0.86522596900000004</v>
      </c>
      <c r="Q87" s="5">
        <f t="shared" si="81"/>
        <v>50</v>
      </c>
      <c r="R87">
        <f t="shared" si="61"/>
        <v>50000</v>
      </c>
      <c r="S87">
        <f t="shared" si="62"/>
        <v>-5.5900163776877784E+16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-0.64079774440492454</v>
      </c>
      <c r="AC87">
        <f t="shared" si="79"/>
        <v>-0.57214084321868708</v>
      </c>
      <c r="AE87">
        <f t="shared" si="63"/>
        <v>0</v>
      </c>
      <c r="AF87">
        <f t="shared" si="64"/>
        <v>0</v>
      </c>
      <c r="AG87">
        <f t="shared" si="65"/>
        <v>-5.1175238546916748E-16</v>
      </c>
      <c r="AH87">
        <f t="shared" si="66"/>
        <v>-3.5486667382383619E-12</v>
      </c>
      <c r="AI87">
        <f t="shared" si="88"/>
        <v>-3.549178490623831E-12</v>
      </c>
      <c r="AJ87">
        <f t="shared" si="67"/>
        <v>-6.8656901186237462E-2</v>
      </c>
      <c r="AK87">
        <f t="shared" si="80"/>
        <v>-4.4855842108344722E-2</v>
      </c>
      <c r="AL87">
        <f t="shared" si="89"/>
        <v>-0.11351274329813135</v>
      </c>
      <c r="AN87">
        <f t="shared" si="68"/>
        <v>0</v>
      </c>
      <c r="AO87">
        <f t="shared" si="69"/>
        <v>0</v>
      </c>
      <c r="AP87">
        <f t="shared" si="70"/>
        <v>-9.6081619186977328E-20</v>
      </c>
      <c r="AQ87">
        <f t="shared" si="71"/>
        <v>-6.6626293466580003E-16</v>
      </c>
      <c r="AR87">
        <f t="shared" si="72"/>
        <v>-6.6635901628498699E-16</v>
      </c>
      <c r="AS87">
        <f t="shared" si="73"/>
        <v>-1.289034779639819E-5</v>
      </c>
      <c r="AT87">
        <f t="shared" si="74"/>
        <v>-8.4216938936473644E-6</v>
      </c>
      <c r="AU87">
        <f t="shared" si="75"/>
        <v>-2.131204169071191E-5</v>
      </c>
      <c r="AW87">
        <v>84</v>
      </c>
      <c r="AX87">
        <f>IF(Z87&gt;0, (R87*SUMPRODUCT(K87:$K$98, X87:$X$98)-K87*$AZ$3)/Z87, 0)</f>
        <v>-5.5900163776877784E+16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0.88282474399999999</v>
      </c>
      <c r="Q88" s="5">
        <f t="shared" si="81"/>
        <v>50</v>
      </c>
      <c r="R88">
        <f t="shared" si="61"/>
        <v>50000</v>
      </c>
      <c r="S88">
        <f t="shared" si="62"/>
        <v>-4.6569387727956102E+17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-0.57214084321868708</v>
      </c>
      <c r="AC88">
        <f t="shared" si="79"/>
        <v>-0.51084003858811411</v>
      </c>
      <c r="AE88">
        <f t="shared" si="63"/>
        <v>0</v>
      </c>
      <c r="AF88">
        <f t="shared" si="64"/>
        <v>0</v>
      </c>
      <c r="AG88">
        <f t="shared" si="65"/>
        <v>-5.4847192921268678E-17</v>
      </c>
      <c r="AH88">
        <f t="shared" si="66"/>
        <v>-4.5178766869320712E-13</v>
      </c>
      <c r="AI88">
        <f t="shared" si="88"/>
        <v>-4.5184251588612837E-13</v>
      </c>
      <c r="AJ88">
        <f t="shared" si="67"/>
        <v>-6.1300804630572969E-2</v>
      </c>
      <c r="AK88">
        <f t="shared" si="80"/>
        <v>-4.0049859025308096E-2</v>
      </c>
      <c r="AL88">
        <f t="shared" si="89"/>
        <v>-0.10135066365633291</v>
      </c>
      <c r="AN88">
        <f t="shared" si="68"/>
        <v>0</v>
      </c>
      <c r="AO88">
        <f t="shared" si="69"/>
        <v>0</v>
      </c>
      <c r="AP88">
        <f t="shared" si="70"/>
        <v>-9.1942608332667871E-21</v>
      </c>
      <c r="AQ88">
        <f t="shared" si="71"/>
        <v>-7.5735027555222095E-17</v>
      </c>
      <c r="AR88">
        <f t="shared" si="72"/>
        <v>-7.5744221816055367E-17</v>
      </c>
      <c r="AS88">
        <f t="shared" si="73"/>
        <v>-1.0276106342792563E-5</v>
      </c>
      <c r="AT88">
        <f t="shared" si="74"/>
        <v>-6.7137228106245446E-6</v>
      </c>
      <c r="AU88">
        <f t="shared" si="75"/>
        <v>-1.6989829153492853E-5</v>
      </c>
      <c r="AW88">
        <v>85</v>
      </c>
      <c r="AX88">
        <f>IF(Z88&gt;0, (R88*SUMPRODUCT(K88:$K$98, X88:$X$98)-K88*$AZ$3)/Z88, 0)</f>
        <v>-4.6569387727956102E+17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-0.51084003858811411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-0.51084003858811411</v>
      </c>
      <c r="AK89">
        <f t="shared" si="80"/>
        <v>-3.5758802701167991E-2</v>
      </c>
      <c r="AL89">
        <f t="shared" si="89"/>
        <v>-0.546598841289337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-8.2091614582739163E-18</v>
      </c>
      <c r="AR89">
        <f t="shared" si="72"/>
        <v>-8.2091614582739163E-18</v>
      </c>
      <c r="AS89">
        <f t="shared" si="73"/>
        <v>-7.6459124574350314E-5</v>
      </c>
      <c r="AT89">
        <f t="shared" si="74"/>
        <v>-5.3521387202045227E-6</v>
      </c>
      <c r="AU89">
        <f t="shared" si="75"/>
        <v>-8.1811263294563052E-5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8573.9097719586171</v>
      </c>
      <c r="AO91" s="6">
        <f t="shared" ref="AO91:AU91" si="93">SUM(AO3:AO89)</f>
        <v>-857.39097719586175</v>
      </c>
      <c r="AP91" s="6">
        <f t="shared" si="93"/>
        <v>-3007.3239066249193</v>
      </c>
      <c r="AQ91" s="6">
        <f t="shared" si="93"/>
        <v>-3047.351239696729</v>
      </c>
      <c r="AR91" s="6">
        <f t="shared" si="93"/>
        <v>1661.8436484411075</v>
      </c>
      <c r="AS91" s="6">
        <f t="shared" si="93"/>
        <v>-721.07677165980192</v>
      </c>
      <c r="AT91" s="6">
        <f t="shared" si="93"/>
        <v>237.30987230578179</v>
      </c>
      <c r="AU91" s="6">
        <f t="shared" si="93"/>
        <v>1178.0767490870851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17644.572424911479</v>
      </c>
      <c r="K3">
        <v>1</v>
      </c>
      <c r="L3" s="2">
        <v>0</v>
      </c>
      <c r="O3">
        <f>$C$3</f>
        <v>17644.572424911479</v>
      </c>
      <c r="P3">
        <f>O3*C5</f>
        <v>1764.457242491148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17644.572424911479</v>
      </c>
      <c r="AF3">
        <f t="shared" ref="AF3:AF34" si="3">-$Z3*P3</f>
        <v>-1764.457242491148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13360.206978420332</v>
      </c>
      <c r="AJ3">
        <f t="shared" ref="AJ3:AJ34" si="7">AB3-AC3</f>
        <v>0</v>
      </c>
      <c r="AL3">
        <f t="shared" ref="AL3:AL23" si="8">SUM(AI3:AK3)</f>
        <v>13360.206978420332</v>
      </c>
      <c r="AN3">
        <f t="shared" ref="AN3:AN34" si="9">AE3*$K3</f>
        <v>17644.572424911479</v>
      </c>
      <c r="AO3">
        <f t="shared" ref="AO3:AO34" si="10">AF3*$K3</f>
        <v>-1764.457242491148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13360.206978420332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13360.206978420332</v>
      </c>
      <c r="AW3">
        <v>0</v>
      </c>
      <c r="AX3">
        <f>IF(Z3&gt;0, (R3*SUMPRODUCT(K3:$K$98, X3:$X$98)-K3*$AZ$3)/Z3, 0)</f>
        <v>0</v>
      </c>
      <c r="AZ3">
        <f>C6*ABS(SUMPRODUCT(X4:X79, K4:K79))/1</f>
        <v>7139.229946426025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484.73689438442949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478.87921741583341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-478.87921741583341</v>
      </c>
      <c r="AK4">
        <f t="shared" ref="AK4:AK35" si="28">G4*SUM(AB4:AB4, AE4:AF4)</f>
        <v>0</v>
      </c>
      <c r="AL4">
        <f t="shared" si="8"/>
        <v>-583.0912174158334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-97.221755760798573</v>
      </c>
      <c r="AR4">
        <f t="shared" si="13"/>
        <v>-97.221755760798573</v>
      </c>
      <c r="AS4">
        <f t="shared" si="14"/>
        <v>-446.75736301505123</v>
      </c>
      <c r="AT4">
        <f t="shared" si="15"/>
        <v>0</v>
      </c>
      <c r="AU4">
        <f t="shared" si="16"/>
        <v>-543.97911877584977</v>
      </c>
      <c r="AW4">
        <v>1</v>
      </c>
      <c r="AX4">
        <f>IF(Z4&gt;0, (R4*SUMPRODUCT(K4:$K$98, X4:$X$98)-K4*$AZ$3)/Z4, 0)</f>
        <v>484.73689438442949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2.1892320000000002E-3</v>
      </c>
      <c r="Q5" s="5">
        <f t="shared" ref="Q5:Q36" si="30">$C$8</f>
        <v>50</v>
      </c>
      <c r="R5">
        <f t="shared" si="0"/>
        <v>50000</v>
      </c>
      <c r="S5">
        <f t="shared" si="1"/>
        <v>960.36536576732715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478.87921741583341</v>
      </c>
      <c r="AC5">
        <f t="shared" si="27"/>
        <v>937.19542346981416</v>
      </c>
      <c r="AE5">
        <f t="shared" si="2"/>
        <v>0</v>
      </c>
      <c r="AF5">
        <f t="shared" si="3"/>
        <v>0</v>
      </c>
      <c r="AG5">
        <f t="shared" si="4"/>
        <v>-48.793691280245184</v>
      </c>
      <c r="AH5">
        <f t="shared" si="5"/>
        <v>-108.13883975481602</v>
      </c>
      <c r="AI5">
        <f t="shared" si="6"/>
        <v>-156.9325310350612</v>
      </c>
      <c r="AJ5">
        <f t="shared" si="7"/>
        <v>-458.31620605398075</v>
      </c>
      <c r="AK5">
        <f t="shared" si="28"/>
        <v>19.634047914049169</v>
      </c>
      <c r="AL5">
        <f t="shared" si="8"/>
        <v>-595.6146891749928</v>
      </c>
      <c r="AN5">
        <f t="shared" si="9"/>
        <v>0</v>
      </c>
      <c r="AO5">
        <f t="shared" si="10"/>
        <v>0</v>
      </c>
      <c r="AP5">
        <f t="shared" si="11"/>
        <v>-41.723876625566916</v>
      </c>
      <c r="AQ5">
        <f t="shared" si="12"/>
        <v>-92.470388896128256</v>
      </c>
      <c r="AR5">
        <f t="shared" si="13"/>
        <v>-134.19426552169517</v>
      </c>
      <c r="AS5">
        <f t="shared" si="14"/>
        <v>-391.90986242593016</v>
      </c>
      <c r="AT5">
        <f t="shared" si="15"/>
        <v>16.789231790666456</v>
      </c>
      <c r="AU5">
        <f t="shared" si="16"/>
        <v>-509.31489615695887</v>
      </c>
      <c r="AW5">
        <v>2</v>
      </c>
      <c r="AX5">
        <f>IF(Z5&gt;0, (R5*SUMPRODUCT(K5:$K$98, X5:$X$98)-K5*$AZ$3)/Z5, 0)</f>
        <v>960.36536576732715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2.8741389999999999E-3</v>
      </c>
      <c r="Q6" s="5">
        <f t="shared" si="30"/>
        <v>50</v>
      </c>
      <c r="R6">
        <f t="shared" si="0"/>
        <v>50000</v>
      </c>
      <c r="S6">
        <f t="shared" si="1"/>
        <v>1497.1959013141627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937.19542346981416</v>
      </c>
      <c r="AC6">
        <f t="shared" si="27"/>
        <v>1442.2642183722455</v>
      </c>
      <c r="AE6">
        <f t="shared" si="2"/>
        <v>0</v>
      </c>
      <c r="AF6">
        <f t="shared" si="3"/>
        <v>0</v>
      </c>
      <c r="AG6">
        <f t="shared" si="4"/>
        <v>-48.16551451638022</v>
      </c>
      <c r="AH6">
        <f t="shared" si="5"/>
        <v>-140.2398510625126</v>
      </c>
      <c r="AI6">
        <f t="shared" si="6"/>
        <v>-188.40536557889283</v>
      </c>
      <c r="AJ6">
        <f t="shared" si="7"/>
        <v>-505.06879490243136</v>
      </c>
      <c r="AK6">
        <f t="shared" si="28"/>
        <v>54.825932272984133</v>
      </c>
      <c r="AL6">
        <f t="shared" si="8"/>
        <v>-638.64822820834002</v>
      </c>
      <c r="AN6">
        <f t="shared" si="9"/>
        <v>0</v>
      </c>
      <c r="AO6">
        <f t="shared" si="10"/>
        <v>0</v>
      </c>
      <c r="AP6">
        <f t="shared" si="11"/>
        <v>-37.155360972729376</v>
      </c>
      <c r="AQ6">
        <f t="shared" si="12"/>
        <v>-108.18242764161502</v>
      </c>
      <c r="AR6">
        <f t="shared" si="13"/>
        <v>-145.33778861434439</v>
      </c>
      <c r="AS6">
        <f t="shared" si="14"/>
        <v>-389.61513396227241</v>
      </c>
      <c r="AT6">
        <f t="shared" si="15"/>
        <v>42.293274030662865</v>
      </c>
      <c r="AU6">
        <f t="shared" si="16"/>
        <v>-492.65964854595393</v>
      </c>
      <c r="AW6">
        <v>3</v>
      </c>
      <c r="AX6">
        <f>IF(Z6&gt;0, (R6*SUMPRODUCT(K6:$K$98, X6:$X$98)-K6*$AZ$3)/Z6, 0)</f>
        <v>1497.1959013141627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3.657909E-3</v>
      </c>
      <c r="Q7" s="5">
        <f t="shared" si="30"/>
        <v>50</v>
      </c>
      <c r="R7">
        <f t="shared" si="0"/>
        <v>50000</v>
      </c>
      <c r="S7">
        <f t="shared" si="1"/>
        <v>1926.6817193242721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1442.2642183722455</v>
      </c>
      <c r="AC7">
        <f t="shared" si="27"/>
        <v>1830.6433521123308</v>
      </c>
      <c r="AE7">
        <f t="shared" si="2"/>
        <v>0</v>
      </c>
      <c r="AF7">
        <f t="shared" si="3"/>
        <v>0</v>
      </c>
      <c r="AG7">
        <f t="shared" si="4"/>
        <v>-47.507674302177321</v>
      </c>
      <c r="AH7">
        <f t="shared" si="5"/>
        <v>-176.18506903909784</v>
      </c>
      <c r="AI7">
        <f t="shared" si="6"/>
        <v>-223.69274334127516</v>
      </c>
      <c r="AJ7">
        <f t="shared" si="7"/>
        <v>-388.37913374008531</v>
      </c>
      <c r="AK7">
        <f t="shared" si="28"/>
        <v>70.815173122077255</v>
      </c>
      <c r="AL7">
        <f t="shared" si="8"/>
        <v>-541.2567039592833</v>
      </c>
      <c r="AN7">
        <f t="shared" si="9"/>
        <v>0</v>
      </c>
      <c r="AO7">
        <f t="shared" si="10"/>
        <v>0</v>
      </c>
      <c r="AP7">
        <f t="shared" si="11"/>
        <v>-33.343550572015005</v>
      </c>
      <c r="AQ7">
        <f t="shared" si="12"/>
        <v>-123.65656382530757</v>
      </c>
      <c r="AR7">
        <f t="shared" si="13"/>
        <v>-157.00011439732256</v>
      </c>
      <c r="AS7">
        <f t="shared" si="14"/>
        <v>-272.58626058199621</v>
      </c>
      <c r="AT7">
        <f t="shared" si="15"/>
        <v>49.702060581689288</v>
      </c>
      <c r="AU7">
        <f t="shared" si="16"/>
        <v>-379.88431439762957</v>
      </c>
      <c r="AW7">
        <v>4</v>
      </c>
      <c r="AX7">
        <f>IF(Z7&gt;0, (R7*SUMPRODUCT(K7:$K$98, X7:$X$98)-K7*$AZ$3)/Z7, 0)</f>
        <v>1926.6817193242721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4.4868319999999996E-3</v>
      </c>
      <c r="Q8" s="5">
        <f t="shared" si="30"/>
        <v>50</v>
      </c>
      <c r="R8">
        <f t="shared" si="0"/>
        <v>50000</v>
      </c>
      <c r="S8">
        <f t="shared" si="1"/>
        <v>2179.0874154862822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1830.6433521123308</v>
      </c>
      <c r="AC8">
        <f t="shared" si="27"/>
        <v>2040.4729893228487</v>
      </c>
      <c r="AE8">
        <f t="shared" si="2"/>
        <v>0</v>
      </c>
      <c r="AF8">
        <f t="shared" si="3"/>
        <v>0</v>
      </c>
      <c r="AG8">
        <f t="shared" si="4"/>
        <v>-46.819438605850962</v>
      </c>
      <c r="AH8">
        <f t="shared" si="5"/>
        <v>-213.15895330458684</v>
      </c>
      <c r="AI8">
        <f t="shared" si="6"/>
        <v>-259.97839191043784</v>
      </c>
      <c r="AJ8">
        <f t="shared" si="7"/>
        <v>-209.82963721051783</v>
      </c>
      <c r="AK8">
        <f t="shared" si="28"/>
        <v>38.992703399992642</v>
      </c>
      <c r="AL8">
        <f t="shared" si="8"/>
        <v>-430.81532572096302</v>
      </c>
      <c r="AN8">
        <f t="shared" si="9"/>
        <v>0</v>
      </c>
      <c r="AO8">
        <f t="shared" si="10"/>
        <v>0</v>
      </c>
      <c r="AP8">
        <f t="shared" si="11"/>
        <v>-30.673488431433512</v>
      </c>
      <c r="AQ8">
        <f t="shared" si="12"/>
        <v>-139.64987370497079</v>
      </c>
      <c r="AR8">
        <f t="shared" si="13"/>
        <v>-170.32336213640434</v>
      </c>
      <c r="AS8">
        <f t="shared" si="14"/>
        <v>-137.46869123595997</v>
      </c>
      <c r="AT8">
        <f t="shared" si="15"/>
        <v>25.545847457054403</v>
      </c>
      <c r="AU8">
        <f t="shared" si="16"/>
        <v>-282.24620591530987</v>
      </c>
      <c r="AW8">
        <v>5</v>
      </c>
      <c r="AX8">
        <f>IF(Z8&gt;0, (R8*SUMPRODUCT(K8:$K$98, X8:$X$98)-K8*$AZ$3)/Z8, 0)</f>
        <v>2179.0874154862822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5.3970320000000004E-3</v>
      </c>
      <c r="Q9" s="5">
        <f t="shared" si="30"/>
        <v>50</v>
      </c>
      <c r="R9">
        <f t="shared" si="0"/>
        <v>50000</v>
      </c>
      <c r="S9">
        <f t="shared" si="1"/>
        <v>2330.2663151554552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2040.4729893228487</v>
      </c>
      <c r="AC9">
        <f t="shared" si="27"/>
        <v>2148.438347545849</v>
      </c>
      <c r="AE9">
        <f t="shared" si="2"/>
        <v>0</v>
      </c>
      <c r="AF9">
        <f t="shared" si="3"/>
        <v>0</v>
      </c>
      <c r="AG9">
        <f t="shared" si="4"/>
        <v>-46.098558211414641</v>
      </c>
      <c r="AH9">
        <f t="shared" si="5"/>
        <v>-252.68600837781304</v>
      </c>
      <c r="AI9">
        <f t="shared" si="6"/>
        <v>-298.78456658922767</v>
      </c>
      <c r="AJ9">
        <f t="shared" si="7"/>
        <v>-107.96535822300029</v>
      </c>
      <c r="AK9">
        <f t="shared" si="28"/>
        <v>12.038790637004807</v>
      </c>
      <c r="AL9">
        <f t="shared" si="8"/>
        <v>-394.71113417522315</v>
      </c>
      <c r="AN9">
        <f t="shared" si="9"/>
        <v>0</v>
      </c>
      <c r="AO9">
        <f t="shared" si="10"/>
        <v>0</v>
      </c>
      <c r="AP9">
        <f t="shared" si="11"/>
        <v>-28.602337104368878</v>
      </c>
      <c r="AQ9">
        <f t="shared" si="12"/>
        <v>-156.7817015021086</v>
      </c>
      <c r="AR9">
        <f t="shared" si="13"/>
        <v>-185.38403860647747</v>
      </c>
      <c r="AS9">
        <f t="shared" si="14"/>
        <v>-66.988246298851749</v>
      </c>
      <c r="AT9">
        <f t="shared" si="15"/>
        <v>7.4695947441425297</v>
      </c>
      <c r="AU9">
        <f t="shared" si="16"/>
        <v>-244.90269016118668</v>
      </c>
      <c r="AW9">
        <v>6</v>
      </c>
      <c r="AX9">
        <f>IF(Z9&gt;0, (R9*SUMPRODUCT(K9:$K$98, X9:$X$98)-K9*$AZ$3)/Z9, 0)</f>
        <v>2330.2663151554552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6.3737730000000001E-3</v>
      </c>
      <c r="Q10" s="5">
        <f t="shared" si="30"/>
        <v>50</v>
      </c>
      <c r="R10">
        <f t="shared" si="0"/>
        <v>50000</v>
      </c>
      <c r="S10">
        <f t="shared" si="1"/>
        <v>2446.8634552374347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2148.438347545849</v>
      </c>
      <c r="AC10">
        <f t="shared" si="27"/>
        <v>2218.9993392110664</v>
      </c>
      <c r="AE10">
        <f t="shared" si="2"/>
        <v>0</v>
      </c>
      <c r="AF10">
        <f t="shared" si="3"/>
        <v>0</v>
      </c>
      <c r="AG10">
        <f t="shared" si="4"/>
        <v>-45.343750883633646</v>
      </c>
      <c r="AH10">
        <f t="shared" si="5"/>
        <v>-293.82174566684296</v>
      </c>
      <c r="AI10">
        <f t="shared" si="6"/>
        <v>-339.16549655047663</v>
      </c>
      <c r="AJ10">
        <f t="shared" si="7"/>
        <v>-70.560991665217443</v>
      </c>
      <c r="AK10">
        <f t="shared" si="28"/>
        <v>8.8085972249379818</v>
      </c>
      <c r="AL10">
        <f t="shared" si="8"/>
        <v>-400.91789099075612</v>
      </c>
      <c r="AN10">
        <f t="shared" si="9"/>
        <v>0</v>
      </c>
      <c r="AO10">
        <f t="shared" si="10"/>
        <v>0</v>
      </c>
      <c r="AP10">
        <f t="shared" si="11"/>
        <v>-26.690075827106025</v>
      </c>
      <c r="AQ10">
        <f t="shared" si="12"/>
        <v>-172.94830089434072</v>
      </c>
      <c r="AR10">
        <f t="shared" si="13"/>
        <v>-199.63837672144678</v>
      </c>
      <c r="AS10">
        <f t="shared" si="14"/>
        <v>-41.533357547185176</v>
      </c>
      <c r="AT10">
        <f t="shared" si="15"/>
        <v>5.1848848690832083</v>
      </c>
      <c r="AU10">
        <f t="shared" si="16"/>
        <v>-235.98684939954876</v>
      </c>
      <c r="AW10">
        <v>7</v>
      </c>
      <c r="AX10">
        <f>IF(Z10&gt;0, (R10*SUMPRODUCT(K10:$K$98, X10:$X$98)-K10*$AZ$3)/Z10, 0)</f>
        <v>2446.8634552374347</v>
      </c>
    </row>
    <row r="11" spans="1:52" x14ac:dyDescent="0.25">
      <c r="A11" t="s">
        <v>33</v>
      </c>
      <c r="C11" s="25">
        <f>AU81</f>
        <v>4891.1306445934297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7.4983330000000003E-3</v>
      </c>
      <c r="Q11" s="5">
        <f t="shared" si="30"/>
        <v>50</v>
      </c>
      <c r="R11">
        <f t="shared" si="0"/>
        <v>50000</v>
      </c>
      <c r="S11">
        <f t="shared" si="1"/>
        <v>2531.1674865782297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2218.9993392110664</v>
      </c>
      <c r="AC11">
        <f t="shared" si="27"/>
        <v>2255.2859658578886</v>
      </c>
      <c r="AE11">
        <f t="shared" si="2"/>
        <v>0</v>
      </c>
      <c r="AF11">
        <f t="shared" si="3"/>
        <v>0</v>
      </c>
      <c r="AG11">
        <f t="shared" si="4"/>
        <v>-44.550310831202786</v>
      </c>
      <c r="AH11">
        <f t="shared" si="5"/>
        <v>-340.00254359452936</v>
      </c>
      <c r="AI11">
        <f t="shared" si="6"/>
        <v>-384.55285442573216</v>
      </c>
      <c r="AJ11">
        <f t="shared" si="7"/>
        <v>-36.286626646822242</v>
      </c>
      <c r="AK11">
        <f t="shared" si="28"/>
        <v>5.3255984141065591</v>
      </c>
      <c r="AL11">
        <f t="shared" si="8"/>
        <v>-415.51388265844787</v>
      </c>
      <c r="AN11">
        <f t="shared" si="9"/>
        <v>0</v>
      </c>
      <c r="AO11">
        <f t="shared" si="10"/>
        <v>0</v>
      </c>
      <c r="AP11">
        <f t="shared" si="11"/>
        <v>-24.917373615058988</v>
      </c>
      <c r="AQ11">
        <f t="shared" si="12"/>
        <v>-190.16635912855514</v>
      </c>
      <c r="AR11">
        <f t="shared" si="13"/>
        <v>-215.08373274361415</v>
      </c>
      <c r="AS11">
        <f t="shared" si="14"/>
        <v>-20.295423679866925</v>
      </c>
      <c r="AT11">
        <f t="shared" si="15"/>
        <v>2.9786531885455778</v>
      </c>
      <c r="AU11">
        <f t="shared" si="16"/>
        <v>-232.40050323493551</v>
      </c>
      <c r="AW11">
        <v>8</v>
      </c>
      <c r="AX11">
        <f>IF(Z11&gt;0, (R11*SUMPRODUCT(K11:$K$98, X11:$X$98)-K11*$AZ$3)/Z11, 0)</f>
        <v>2531.1674865782297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8.7783159999999995E-3</v>
      </c>
      <c r="Q12" s="5">
        <f t="shared" si="30"/>
        <v>50</v>
      </c>
      <c r="R12">
        <f t="shared" si="0"/>
        <v>50000</v>
      </c>
      <c r="S12">
        <f t="shared" si="1"/>
        <v>2589.0903280008238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2255.2859658578886</v>
      </c>
      <c r="AC12">
        <f t="shared" si="27"/>
        <v>2263.5759635138361</v>
      </c>
      <c r="AE12">
        <f t="shared" si="2"/>
        <v>0</v>
      </c>
      <c r="AF12">
        <f t="shared" si="3"/>
        <v>0</v>
      </c>
      <c r="AG12">
        <f t="shared" si="4"/>
        <v>-43.713731016516235</v>
      </c>
      <c r="AH12">
        <f t="shared" si="5"/>
        <v>-391.07670637452071</v>
      </c>
      <c r="AI12">
        <f t="shared" si="6"/>
        <v>-434.79043739103696</v>
      </c>
      <c r="AJ12">
        <f t="shared" si="7"/>
        <v>-8.2899976559474453</v>
      </c>
      <c r="AK12">
        <f t="shared" si="28"/>
        <v>5.1871577214731435</v>
      </c>
      <c r="AL12">
        <f t="shared" si="8"/>
        <v>-437.89327732551124</v>
      </c>
      <c r="AN12">
        <f t="shared" si="9"/>
        <v>0</v>
      </c>
      <c r="AO12">
        <f t="shared" si="10"/>
        <v>0</v>
      </c>
      <c r="AP12">
        <f t="shared" si="11"/>
        <v>-23.234312742968115</v>
      </c>
      <c r="AQ12">
        <f t="shared" si="12"/>
        <v>-207.86142685835802</v>
      </c>
      <c r="AR12">
        <f t="shared" si="13"/>
        <v>-231.09573960132613</v>
      </c>
      <c r="AS12">
        <f t="shared" si="14"/>
        <v>-4.4062218826386914</v>
      </c>
      <c r="AT12">
        <f t="shared" si="15"/>
        <v>2.7570294720959225</v>
      </c>
      <c r="AU12">
        <f t="shared" si="16"/>
        <v>-232.74493201186888</v>
      </c>
      <c r="AW12">
        <v>9</v>
      </c>
      <c r="AX12">
        <f>IF(Z12&gt;0, (R12*SUMPRODUCT(K12:$K$98, X12:$X$98)-K12*$AZ$3)/Z12, 0)</f>
        <v>2589.0903280008238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1.019566E-2</v>
      </c>
      <c r="Q13" s="5">
        <f t="shared" si="30"/>
        <v>50</v>
      </c>
      <c r="R13">
        <f t="shared" si="0"/>
        <v>50000</v>
      </c>
      <c r="S13">
        <f t="shared" si="1"/>
        <v>2618.7623697644781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2263.5759635138361</v>
      </c>
      <c r="AC13">
        <f t="shared" si="27"/>
        <v>2243.2791600404926</v>
      </c>
      <c r="AE13">
        <f t="shared" si="2"/>
        <v>0</v>
      </c>
      <c r="AF13">
        <f t="shared" si="3"/>
        <v>0</v>
      </c>
      <c r="AG13">
        <f t="shared" si="4"/>
        <v>-42.83090336757521</v>
      </c>
      <c r="AH13">
        <f t="shared" si="5"/>
        <v>-445.69033877585395</v>
      </c>
      <c r="AI13">
        <f t="shared" si="6"/>
        <v>-488.52124214342916</v>
      </c>
      <c r="AJ13">
        <f t="shared" si="7"/>
        <v>20.296803473343516</v>
      </c>
      <c r="AK13">
        <f t="shared" si="28"/>
        <v>4.5271519270276723</v>
      </c>
      <c r="AL13">
        <f t="shared" si="8"/>
        <v>-463.69728674305799</v>
      </c>
      <c r="AN13">
        <f t="shared" si="9"/>
        <v>0</v>
      </c>
      <c r="AO13">
        <f t="shared" si="10"/>
        <v>0</v>
      </c>
      <c r="AP13">
        <f t="shared" si="11"/>
        <v>-21.639810325548911</v>
      </c>
      <c r="AQ13">
        <f t="shared" si="12"/>
        <v>-225.17980328989569</v>
      </c>
      <c r="AR13">
        <f t="shared" si="13"/>
        <v>-246.81961361544461</v>
      </c>
      <c r="AS13">
        <f t="shared" si="14"/>
        <v>10.254721307386742</v>
      </c>
      <c r="AT13">
        <f t="shared" si="15"/>
        <v>2.2872902813903053</v>
      </c>
      <c r="AU13">
        <f t="shared" si="16"/>
        <v>-234.27760202666755</v>
      </c>
      <c r="AW13">
        <v>10</v>
      </c>
      <c r="AX13">
        <f>IF(Z13&gt;0, (R13*SUMPRODUCT(K13:$K$98, X13:$X$98)-K13*$AZ$3)/Z13, 0)</f>
        <v>2618.7623697644781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1.1804551E-2</v>
      </c>
      <c r="Q14" s="5">
        <f t="shared" si="30"/>
        <v>50</v>
      </c>
      <c r="R14">
        <f t="shared" si="0"/>
        <v>50000</v>
      </c>
      <c r="S14">
        <f t="shared" si="1"/>
        <v>2620.4036428581494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2243.2791600404926</v>
      </c>
      <c r="AC14">
        <f t="shared" si="27"/>
        <v>2195.7407533919536</v>
      </c>
      <c r="AE14">
        <f t="shared" si="2"/>
        <v>0</v>
      </c>
      <c r="AF14">
        <f t="shared" si="3"/>
        <v>0</v>
      </c>
      <c r="AG14">
        <f t="shared" si="4"/>
        <v>-41.89699475072085</v>
      </c>
      <c r="AH14">
        <f t="shared" si="5"/>
        <v>-505.59958317861339</v>
      </c>
      <c r="AI14">
        <f t="shared" si="6"/>
        <v>-547.49657792933419</v>
      </c>
      <c r="AJ14">
        <f t="shared" si="7"/>
        <v>47.538406648538967</v>
      </c>
      <c r="AK14">
        <f t="shared" si="28"/>
        <v>4.0379024880728869</v>
      </c>
      <c r="AL14">
        <f t="shared" si="8"/>
        <v>-495.92026879272237</v>
      </c>
      <c r="AN14">
        <f t="shared" si="9"/>
        <v>0</v>
      </c>
      <c r="AO14">
        <f t="shared" si="10"/>
        <v>0</v>
      </c>
      <c r="AP14">
        <f t="shared" si="11"/>
        <v>-20.125464896059285</v>
      </c>
      <c r="AQ14">
        <f t="shared" si="12"/>
        <v>-242.86769786867157</v>
      </c>
      <c r="AR14">
        <f t="shared" si="13"/>
        <v>-262.99316276473081</v>
      </c>
      <c r="AS14">
        <f t="shared" si="14"/>
        <v>22.835349883974708</v>
      </c>
      <c r="AT14">
        <f t="shared" si="15"/>
        <v>1.9396299247936666</v>
      </c>
      <c r="AU14">
        <f t="shared" si="16"/>
        <v>-238.21818295596248</v>
      </c>
      <c r="AW14">
        <v>11</v>
      </c>
      <c r="AX14">
        <f>IF(Z14&gt;0, (R14*SUMPRODUCT(K14:$K$98, X14:$X$98)-K14*$AZ$3)/Z14, 0)</f>
        <v>2620.4036428581494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1.3628751999999999E-2</v>
      </c>
      <c r="Q15" s="5">
        <f t="shared" si="30"/>
        <v>50</v>
      </c>
      <c r="R15">
        <f t="shared" si="0"/>
        <v>50000</v>
      </c>
      <c r="S15">
        <f t="shared" si="1"/>
        <v>2602.0961348324809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2195.7407533919536</v>
      </c>
      <c r="AC15">
        <f t="shared" si="27"/>
        <v>2128.8800273493712</v>
      </c>
      <c r="AE15">
        <f t="shared" si="2"/>
        <v>0</v>
      </c>
      <c r="AF15">
        <f t="shared" si="3"/>
        <v>0</v>
      </c>
      <c r="AG15">
        <f t="shared" si="4"/>
        <v>-40.907021052210766</v>
      </c>
      <c r="AH15">
        <f t="shared" si="5"/>
        <v>-571.00375100287624</v>
      </c>
      <c r="AI15">
        <f t="shared" si="6"/>
        <v>-611.91077205508702</v>
      </c>
      <c r="AJ15">
        <f t="shared" si="7"/>
        <v>66.860726042582428</v>
      </c>
      <c r="AK15">
        <f t="shared" si="28"/>
        <v>9.00253708890701</v>
      </c>
      <c r="AL15">
        <f t="shared" si="8"/>
        <v>-536.04750892359755</v>
      </c>
      <c r="AN15">
        <f t="shared" si="9"/>
        <v>0</v>
      </c>
      <c r="AO15">
        <f t="shared" si="10"/>
        <v>0</v>
      </c>
      <c r="AP15">
        <f t="shared" si="11"/>
        <v>-18.641424226492358</v>
      </c>
      <c r="AQ15">
        <f t="shared" si="12"/>
        <v>-260.20773166976352</v>
      </c>
      <c r="AR15">
        <f t="shared" si="13"/>
        <v>-278.84915589625592</v>
      </c>
      <c r="AS15">
        <f t="shared" si="14"/>
        <v>30.468587694525013</v>
      </c>
      <c r="AT15">
        <f t="shared" si="15"/>
        <v>4.1024769996048756</v>
      </c>
      <c r="AU15">
        <f t="shared" si="16"/>
        <v>-244.27809120212601</v>
      </c>
      <c r="AW15">
        <v>12</v>
      </c>
      <c r="AX15">
        <f>IF(Z15&gt;0, (R15*SUMPRODUCT(K15:$K$98, X15:$X$98)-K15*$AZ$3)/Z15, 0)</f>
        <v>2602.0961348324809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1.5530428000000001E-2</v>
      </c>
      <c r="Q16" s="5">
        <f t="shared" si="30"/>
        <v>50</v>
      </c>
      <c r="R16">
        <f t="shared" si="0"/>
        <v>50000</v>
      </c>
      <c r="S16">
        <f t="shared" si="1"/>
        <v>2564.3116532226632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2128.8800273493712</v>
      </c>
      <c r="AC16">
        <f t="shared" si="27"/>
        <v>2044.4050198165928</v>
      </c>
      <c r="AE16">
        <f t="shared" si="2"/>
        <v>0</v>
      </c>
      <c r="AF16">
        <f t="shared" si="3"/>
        <v>0</v>
      </c>
      <c r="AG16">
        <f t="shared" si="4"/>
        <v>-39.862647296542818</v>
      </c>
      <c r="AH16">
        <f t="shared" si="5"/>
        <v>-635.3035451458436</v>
      </c>
      <c r="AI16">
        <f t="shared" si="6"/>
        <v>-675.16619244238643</v>
      </c>
      <c r="AJ16">
        <f t="shared" si="7"/>
        <v>84.475007532778363</v>
      </c>
      <c r="AK16">
        <f t="shared" si="28"/>
        <v>15.115048194180536</v>
      </c>
      <c r="AL16">
        <f t="shared" si="8"/>
        <v>-575.57613671542754</v>
      </c>
      <c r="AN16">
        <f t="shared" si="9"/>
        <v>0</v>
      </c>
      <c r="AO16">
        <f t="shared" si="10"/>
        <v>0</v>
      </c>
      <c r="AP16">
        <f t="shared" si="11"/>
        <v>-17.18427839131628</v>
      </c>
      <c r="AQ16">
        <f t="shared" si="12"/>
        <v>-273.87124847885281</v>
      </c>
      <c r="AR16">
        <f t="shared" si="13"/>
        <v>-291.0555268701691</v>
      </c>
      <c r="AS16">
        <f t="shared" si="14"/>
        <v>36.416097399474531</v>
      </c>
      <c r="AT16">
        <f t="shared" si="15"/>
        <v>6.5159043285488831</v>
      </c>
      <c r="AU16">
        <f t="shared" si="16"/>
        <v>-248.12352514214567</v>
      </c>
      <c r="AW16">
        <v>13</v>
      </c>
      <c r="AX16">
        <f>IF(Z16&gt;0, (R16*SUMPRODUCT(K16:$K$98, X16:$X$98)-K16*$AZ$3)/Z16, 0)</f>
        <v>2564.3116532226632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1.7564712E-2</v>
      </c>
      <c r="Q17" s="5">
        <f t="shared" si="30"/>
        <v>50</v>
      </c>
      <c r="R17">
        <f t="shared" si="0"/>
        <v>50000</v>
      </c>
      <c r="S17">
        <f t="shared" si="1"/>
        <v>2521.8223635807221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2044.4050198165928</v>
      </c>
      <c r="AC17">
        <f t="shared" si="27"/>
        <v>1955.1106195585496</v>
      </c>
      <c r="AE17">
        <f t="shared" si="2"/>
        <v>0</v>
      </c>
      <c r="AF17">
        <f t="shared" si="3"/>
        <v>0</v>
      </c>
      <c r="AG17">
        <f t="shared" si="4"/>
        <v>-38.763844904256032</v>
      </c>
      <c r="AH17">
        <f t="shared" si="5"/>
        <v>-700.17591932135315</v>
      </c>
      <c r="AI17">
        <f t="shared" si="6"/>
        <v>-738.93976422560922</v>
      </c>
      <c r="AJ17">
        <f t="shared" si="7"/>
        <v>89.294400258043197</v>
      </c>
      <c r="AK17">
        <f t="shared" si="28"/>
        <v>28.212789273468982</v>
      </c>
      <c r="AL17">
        <f t="shared" si="8"/>
        <v>-621.43257469409707</v>
      </c>
      <c r="AN17">
        <f t="shared" si="9"/>
        <v>0</v>
      </c>
      <c r="AO17">
        <f t="shared" si="10"/>
        <v>0</v>
      </c>
      <c r="AP17">
        <f t="shared" si="11"/>
        <v>-15.708402619413256</v>
      </c>
      <c r="AQ17">
        <f t="shared" si="12"/>
        <v>-283.73463138869499</v>
      </c>
      <c r="AR17">
        <f t="shared" si="13"/>
        <v>-299.44303400810827</v>
      </c>
      <c r="AS17">
        <f t="shared" si="14"/>
        <v>36.18506869937395</v>
      </c>
      <c r="AT17">
        <f t="shared" si="15"/>
        <v>11.432763030058872</v>
      </c>
      <c r="AU17">
        <f t="shared" si="16"/>
        <v>-251.82520227867545</v>
      </c>
      <c r="AW17">
        <v>14</v>
      </c>
      <c r="AX17">
        <f>IF(Z17&gt;0, (R17*SUMPRODUCT(K17:$K$98, X17:$X$98)-K17*$AZ$3)/Z17, 0)</f>
        <v>2521.8223635807221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1.9807176999999999E-2</v>
      </c>
      <c r="Q18" s="5">
        <f t="shared" si="30"/>
        <v>50</v>
      </c>
      <c r="R18">
        <f t="shared" si="0"/>
        <v>50000</v>
      </c>
      <c r="S18">
        <f t="shared" si="1"/>
        <v>2479.0711837086906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1955.1106195585496</v>
      </c>
      <c r="AC18">
        <f t="shared" si="27"/>
        <v>1864.6782182838197</v>
      </c>
      <c r="AE18">
        <f t="shared" si="2"/>
        <v>0</v>
      </c>
      <c r="AF18">
        <f t="shared" si="3"/>
        <v>0</v>
      </c>
      <c r="AG18">
        <f t="shared" si="4"/>
        <v>-37.608404117994326</v>
      </c>
      <c r="AH18">
        <f t="shared" si="5"/>
        <v>-767.80233721914726</v>
      </c>
      <c r="AI18">
        <f t="shared" si="6"/>
        <v>-805.41074133714164</v>
      </c>
      <c r="AJ18">
        <f t="shared" si="7"/>
        <v>90.432401274729955</v>
      </c>
      <c r="AK18">
        <f t="shared" si="28"/>
        <v>42.230389382464672</v>
      </c>
      <c r="AL18">
        <f t="shared" si="8"/>
        <v>-672.74795067994705</v>
      </c>
      <c r="AN18">
        <f t="shared" si="9"/>
        <v>0</v>
      </c>
      <c r="AO18">
        <f t="shared" si="10"/>
        <v>0</v>
      </c>
      <c r="AP18">
        <f t="shared" si="11"/>
        <v>-14.221892013950299</v>
      </c>
      <c r="AQ18">
        <f t="shared" si="12"/>
        <v>-290.35004765769128</v>
      </c>
      <c r="AR18">
        <f t="shared" si="13"/>
        <v>-304.57193967164159</v>
      </c>
      <c r="AS18">
        <f t="shared" si="14"/>
        <v>34.197671388987942</v>
      </c>
      <c r="AT18">
        <f t="shared" si="15"/>
        <v>15.969729415269747</v>
      </c>
      <c r="AU18">
        <f t="shared" si="16"/>
        <v>-254.40453886738393</v>
      </c>
      <c r="AW18">
        <v>15</v>
      </c>
      <c r="AX18">
        <f>IF(Z18&gt;0, (R18*SUMPRODUCT(K18:$K$98, X18:$X$98)-K18*$AZ$3)/Z18, 0)</f>
        <v>2479.0711837086906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2.2489294999999999E-2</v>
      </c>
      <c r="Q19" s="5">
        <f t="shared" si="30"/>
        <v>50</v>
      </c>
      <c r="R19">
        <f t="shared" si="0"/>
        <v>50000</v>
      </c>
      <c r="S19">
        <f t="shared" si="1"/>
        <v>2413.4744344989417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1864.6782182838197</v>
      </c>
      <c r="AC19">
        <f t="shared" si="27"/>
        <v>1756.3593712099466</v>
      </c>
      <c r="AE19">
        <f t="shared" si="2"/>
        <v>0</v>
      </c>
      <c r="AF19">
        <f t="shared" si="3"/>
        <v>0</v>
      </c>
      <c r="AG19">
        <f t="shared" si="4"/>
        <v>-36.386533582125594</v>
      </c>
      <c r="AH19">
        <f t="shared" si="5"/>
        <v>-845.78649468878916</v>
      </c>
      <c r="AI19">
        <f t="shared" si="6"/>
        <v>-882.17302827091476</v>
      </c>
      <c r="AJ19">
        <f t="shared" si="7"/>
        <v>108.31884707387303</v>
      </c>
      <c r="AK19">
        <f t="shared" si="28"/>
        <v>41.582324267729177</v>
      </c>
      <c r="AL19">
        <f t="shared" si="8"/>
        <v>-732.27185692931255</v>
      </c>
      <c r="AN19">
        <f t="shared" si="9"/>
        <v>0</v>
      </c>
      <c r="AO19">
        <f t="shared" si="10"/>
        <v>0</v>
      </c>
      <c r="AP19">
        <f t="shared" si="11"/>
        <v>-12.832073830878416</v>
      </c>
      <c r="AQ19">
        <f t="shared" si="12"/>
        <v>-298.27503959700869</v>
      </c>
      <c r="AR19">
        <f t="shared" si="13"/>
        <v>-311.1071134278871</v>
      </c>
      <c r="AS19">
        <f t="shared" si="14"/>
        <v>38.199721327957562</v>
      </c>
      <c r="AT19">
        <f t="shared" si="15"/>
        <v>14.664421216676322</v>
      </c>
      <c r="AU19">
        <f t="shared" si="16"/>
        <v>-258.24297088325318</v>
      </c>
      <c r="AW19">
        <v>16</v>
      </c>
      <c r="AX19">
        <f>IF(Z19&gt;0, (R19*SUMPRODUCT(K19:$K$98, X19:$X$98)-K19*$AZ$3)/Z19, 0)</f>
        <v>2413.4744344989417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2.5348699999999998E-2</v>
      </c>
      <c r="Q20" s="5">
        <f t="shared" si="30"/>
        <v>50</v>
      </c>
      <c r="R20">
        <f t="shared" si="0"/>
        <v>50000</v>
      </c>
      <c r="S20">
        <f t="shared" si="1"/>
        <v>2261.7394373565758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1756.3593712099466</v>
      </c>
      <c r="AC20">
        <f t="shared" si="27"/>
        <v>1587.755420946251</v>
      </c>
      <c r="AE20">
        <f t="shared" si="2"/>
        <v>0</v>
      </c>
      <c r="AF20">
        <f t="shared" si="3"/>
        <v>0</v>
      </c>
      <c r="AG20">
        <f t="shared" si="4"/>
        <v>-35.100316922491118</v>
      </c>
      <c r="AH20">
        <f t="shared" si="5"/>
        <v>-922.35132381322705</v>
      </c>
      <c r="AI20">
        <f t="shared" si="6"/>
        <v>-957.45164073571823</v>
      </c>
      <c r="AJ20">
        <f t="shared" si="7"/>
        <v>168.60395026369565</v>
      </c>
      <c r="AK20">
        <f t="shared" si="28"/>
        <v>7.5523452962027706</v>
      </c>
      <c r="AL20">
        <f t="shared" si="8"/>
        <v>-781.29534517581976</v>
      </c>
      <c r="AN20">
        <f t="shared" si="9"/>
        <v>0</v>
      </c>
      <c r="AO20">
        <f t="shared" si="10"/>
        <v>0</v>
      </c>
      <c r="AP20">
        <f t="shared" si="11"/>
        <v>-11.740943472116898</v>
      </c>
      <c r="AQ20">
        <f t="shared" si="12"/>
        <v>-308.5235605774331</v>
      </c>
      <c r="AR20">
        <f t="shared" si="13"/>
        <v>-320.26450404955</v>
      </c>
      <c r="AS20">
        <f t="shared" si="14"/>
        <v>56.397480786084223</v>
      </c>
      <c r="AT20">
        <f t="shared" si="15"/>
        <v>2.526235287289011</v>
      </c>
      <c r="AU20">
        <f t="shared" si="16"/>
        <v>-261.34078797617673</v>
      </c>
      <c r="AW20">
        <v>17</v>
      </c>
      <c r="AX20">
        <f>IF(Z20&gt;0, (R20*SUMPRODUCT(K20:$K$98, X20:$X$98)-K20*$AZ$3)/Z20, 0)</f>
        <v>2261.7394373565758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2.8197647999999999E-2</v>
      </c>
      <c r="Q21" s="5">
        <f t="shared" si="30"/>
        <v>50</v>
      </c>
      <c r="R21">
        <f t="shared" si="0"/>
        <v>50000</v>
      </c>
      <c r="S21">
        <f t="shared" si="1"/>
        <v>2068.1676194065572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1587.755420946251</v>
      </c>
      <c r="AC21">
        <f t="shared" si="27"/>
        <v>1396.408881678781</v>
      </c>
      <c r="AE21">
        <f t="shared" si="2"/>
        <v>0</v>
      </c>
      <c r="AF21">
        <f t="shared" si="3"/>
        <v>0</v>
      </c>
      <c r="AG21">
        <f t="shared" si="4"/>
        <v>-33.759567371997356</v>
      </c>
      <c r="AH21">
        <f t="shared" si="5"/>
        <v>-989.74638126884781</v>
      </c>
      <c r="AI21">
        <f t="shared" si="6"/>
        <v>-1023.5059486408452</v>
      </c>
      <c r="AJ21">
        <f t="shared" si="7"/>
        <v>191.34653926747001</v>
      </c>
      <c r="AK21">
        <f t="shared" si="28"/>
        <v>2.5404086735140017</v>
      </c>
      <c r="AL21">
        <f t="shared" si="8"/>
        <v>-829.6190006998612</v>
      </c>
      <c r="AN21">
        <f t="shared" si="9"/>
        <v>0</v>
      </c>
      <c r="AO21">
        <f t="shared" si="10"/>
        <v>0</v>
      </c>
      <c r="AP21">
        <f t="shared" si="11"/>
        <v>-10.738367293819969</v>
      </c>
      <c r="AQ21">
        <f t="shared" si="12"/>
        <v>-314.82216737794801</v>
      </c>
      <c r="AR21">
        <f t="shared" si="13"/>
        <v>-325.56053467176798</v>
      </c>
      <c r="AS21">
        <f t="shared" si="14"/>
        <v>60.864210622550722</v>
      </c>
      <c r="AT21">
        <f t="shared" si="15"/>
        <v>0.8080625297120132</v>
      </c>
      <c r="AU21">
        <f t="shared" si="16"/>
        <v>-263.88826151950525</v>
      </c>
      <c r="AW21">
        <v>18</v>
      </c>
      <c r="AX21">
        <f>IF(Z21&gt;0, (R21*SUMPRODUCT(K21:$K$98, X21:$X$98)-K21*$AZ$3)/Z21, 0)</f>
        <v>2068.1676194065572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3.1331300999999999E-2</v>
      </c>
      <c r="Q22" s="5">
        <f t="shared" si="30"/>
        <v>50</v>
      </c>
      <c r="R22">
        <f t="shared" si="0"/>
        <v>50000</v>
      </c>
      <c r="S22">
        <f t="shared" si="1"/>
        <v>1903.5362221062996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1396.408881678781</v>
      </c>
      <c r="AC22">
        <f t="shared" si="27"/>
        <v>1232.1300830463997</v>
      </c>
      <c r="AE22">
        <f t="shared" si="2"/>
        <v>0</v>
      </c>
      <c r="AF22">
        <f t="shared" si="3"/>
        <v>0</v>
      </c>
      <c r="AG22">
        <f t="shared" si="4"/>
        <v>-32.364240531315552</v>
      </c>
      <c r="AH22">
        <f t="shared" si="5"/>
        <v>-1057.7311669618282</v>
      </c>
      <c r="AI22">
        <f t="shared" si="6"/>
        <v>-1090.0954074931437</v>
      </c>
      <c r="AJ22">
        <f t="shared" si="7"/>
        <v>164.27879863238127</v>
      </c>
      <c r="AK22">
        <f t="shared" si="28"/>
        <v>29.324586515254403</v>
      </c>
      <c r="AL22">
        <f t="shared" si="8"/>
        <v>-896.49202234550808</v>
      </c>
      <c r="AN22">
        <f t="shared" si="9"/>
        <v>0</v>
      </c>
      <c r="AO22">
        <f t="shared" si="10"/>
        <v>0</v>
      </c>
      <c r="AP22">
        <f t="shared" si="11"/>
        <v>-9.6120789943515774</v>
      </c>
      <c r="AQ22">
        <f t="shared" si="12"/>
        <v>-314.14287388536775</v>
      </c>
      <c r="AR22">
        <f t="shared" si="13"/>
        <v>-323.75495287971933</v>
      </c>
      <c r="AS22">
        <f t="shared" si="14"/>
        <v>48.790293349344303</v>
      </c>
      <c r="AT22">
        <f t="shared" si="15"/>
        <v>8.7093111852442657</v>
      </c>
      <c r="AU22">
        <f t="shared" si="16"/>
        <v>-266.25534834513076</v>
      </c>
      <c r="AW22">
        <v>19</v>
      </c>
      <c r="AX22">
        <f>IF(Z22&gt;0, (R22*SUMPRODUCT(K22:$K$98, X22:$X$98)-K22*$AZ$3)/Z22, 0)</f>
        <v>1903.5362221062996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3.466458E-2</v>
      </c>
      <c r="Q23" s="5">
        <f t="shared" si="30"/>
        <v>50</v>
      </c>
      <c r="R23">
        <f t="shared" si="0"/>
        <v>50000</v>
      </c>
      <c r="S23">
        <f t="shared" si="1"/>
        <v>1851.8972885872454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1232.1300830463997</v>
      </c>
      <c r="AC23">
        <f t="shared" si="27"/>
        <v>1145.1653310104759</v>
      </c>
      <c r="AE23">
        <f t="shared" si="2"/>
        <v>0</v>
      </c>
      <c r="AF23">
        <f t="shared" si="3"/>
        <v>0</v>
      </c>
      <c r="AG23">
        <f t="shared" si="4"/>
        <v>-30.918705320965366</v>
      </c>
      <c r="AH23">
        <f t="shared" si="5"/>
        <v>-1121.8928050370305</v>
      </c>
      <c r="AI23">
        <f t="shared" si="6"/>
        <v>-1152.8115103579958</v>
      </c>
      <c r="AJ23">
        <f t="shared" si="7"/>
        <v>86.964752035923766</v>
      </c>
      <c r="AK23">
        <f t="shared" si="28"/>
        <v>86.249105813247994</v>
      </c>
      <c r="AL23">
        <f t="shared" si="8"/>
        <v>-979.59765250882401</v>
      </c>
      <c r="AN23">
        <f t="shared" si="9"/>
        <v>0</v>
      </c>
      <c r="AO23">
        <f t="shared" si="10"/>
        <v>0</v>
      </c>
      <c r="AP23">
        <f t="shared" si="11"/>
        <v>-8.198892431376823</v>
      </c>
      <c r="AQ23">
        <f t="shared" si="12"/>
        <v>-297.49882255894624</v>
      </c>
      <c r="AR23">
        <f t="shared" si="13"/>
        <v>-305.69771499032305</v>
      </c>
      <c r="AS23">
        <f t="shared" si="14"/>
        <v>23.060947729283356</v>
      </c>
      <c r="AT23">
        <f t="shared" si="15"/>
        <v>22.871175669369155</v>
      </c>
      <c r="AU23">
        <f t="shared" si="16"/>
        <v>-259.76559159167056</v>
      </c>
      <c r="AW23">
        <v>20</v>
      </c>
      <c r="AX23">
        <f>IF(Z23&gt;0, (R23*SUMPRODUCT(K23:$K$98, X23:$X$98)-K23*$AZ$3)/Z23, 0)</f>
        <v>1851.8972885872454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3.8375247000000001E-2</v>
      </c>
      <c r="Q24" s="5">
        <f t="shared" si="30"/>
        <v>50</v>
      </c>
      <c r="R24">
        <f t="shared" si="0"/>
        <v>50000</v>
      </c>
      <c r="S24">
        <f t="shared" si="1"/>
        <v>1785.174740020025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1145.1653310104759</v>
      </c>
      <c r="AC24">
        <f t="shared" si="27"/>
        <v>1050.504117245677</v>
      </c>
      <c r="AE24">
        <f t="shared" si="2"/>
        <v>0</v>
      </c>
      <c r="AF24">
        <f t="shared" si="3"/>
        <v>0</v>
      </c>
      <c r="AG24">
        <f t="shared" si="4"/>
        <v>-29.423005314143452</v>
      </c>
      <c r="AH24">
        <f t="shared" si="5"/>
        <v>-1186.5129536122604</v>
      </c>
      <c r="AI24">
        <f t="shared" ref="AI24:AI69" si="39">SUM(AE24:AH24)</f>
        <v>-1215.9359589264038</v>
      </c>
      <c r="AJ24">
        <f t="shared" si="7"/>
        <v>94.661213764798958</v>
      </c>
      <c r="AK24">
        <f t="shared" si="28"/>
        <v>80.16157317073332</v>
      </c>
      <c r="AL24">
        <f t="shared" ref="AL24:AL69" si="40">SUM(AI24:AK24)</f>
        <v>-1041.1131719908715</v>
      </c>
      <c r="AN24">
        <f t="shared" si="9"/>
        <v>0</v>
      </c>
      <c r="AO24">
        <f t="shared" si="10"/>
        <v>0</v>
      </c>
      <c r="AP24">
        <f t="shared" si="11"/>
        <v>-6.9663115936451225</v>
      </c>
      <c r="AQ24">
        <f t="shared" si="12"/>
        <v>-280.92368051831801</v>
      </c>
      <c r="AR24">
        <f t="shared" si="13"/>
        <v>-287.88999211196312</v>
      </c>
      <c r="AS24">
        <f t="shared" si="14"/>
        <v>22.412377793414933</v>
      </c>
      <c r="AT24">
        <f t="shared" si="15"/>
        <v>18.979383328856532</v>
      </c>
      <c r="AU24">
        <f t="shared" si="16"/>
        <v>-246.49823098969162</v>
      </c>
      <c r="AW24">
        <v>21</v>
      </c>
      <c r="AX24">
        <f>IF(Z24&gt;0, (R24*SUMPRODUCT(K24:$K$98, X24:$X$98)-K24*$AZ$3)/Z24, 0)</f>
        <v>1785.174740020025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4.2655799000000001E-2</v>
      </c>
      <c r="Q25" s="5">
        <f t="shared" si="30"/>
        <v>50</v>
      </c>
      <c r="R25">
        <f t="shared" si="0"/>
        <v>50000</v>
      </c>
      <c r="S25">
        <f t="shared" si="1"/>
        <v>1705.3440797038957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1050.504117245677</v>
      </c>
      <c r="AC25">
        <f t="shared" si="27"/>
        <v>950.68544457927601</v>
      </c>
      <c r="AE25">
        <f t="shared" si="2"/>
        <v>0</v>
      </c>
      <c r="AF25">
        <f t="shared" si="3"/>
        <v>0</v>
      </c>
      <c r="AG25">
        <f t="shared" si="4"/>
        <v>-27.873713460345979</v>
      </c>
      <c r="AH25">
        <f t="shared" si="5"/>
        <v>-1255.0618006560351</v>
      </c>
      <c r="AI25">
        <f t="shared" si="39"/>
        <v>-1282.935514116381</v>
      </c>
      <c r="AJ25">
        <f t="shared" si="7"/>
        <v>99.818672666400971</v>
      </c>
      <c r="AK25">
        <f t="shared" si="28"/>
        <v>73.535288207197397</v>
      </c>
      <c r="AL25">
        <f t="shared" si="40"/>
        <v>-1109.5815532427825</v>
      </c>
      <c r="AN25">
        <f t="shared" si="9"/>
        <v>0</v>
      </c>
      <c r="AO25">
        <f t="shared" si="10"/>
        <v>0</v>
      </c>
      <c r="AP25">
        <f t="shared" si="11"/>
        <v>-5.8924061523203344</v>
      </c>
      <c r="AQ25">
        <f t="shared" si="12"/>
        <v>-265.31570277669289</v>
      </c>
      <c r="AR25">
        <f t="shared" si="13"/>
        <v>-271.20810892901324</v>
      </c>
      <c r="AS25">
        <f t="shared" si="14"/>
        <v>21.10132048866409</v>
      </c>
      <c r="AT25">
        <f t="shared" si="15"/>
        <v>15.545104360104899</v>
      </c>
      <c r="AU25">
        <f t="shared" si="16"/>
        <v>-234.56168408024422</v>
      </c>
      <c r="AW25">
        <v>22</v>
      </c>
      <c r="AX25">
        <f>IF(Z25&gt;0, (R25*SUMPRODUCT(K25:$K$98, X25:$X$98)-K25*$AZ$3)/Z25, 0)</f>
        <v>1705.3440797038957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4.7231987000000003E-2</v>
      </c>
      <c r="Q26" s="5">
        <f t="shared" si="30"/>
        <v>50</v>
      </c>
      <c r="R26">
        <f t="shared" si="0"/>
        <v>50000</v>
      </c>
      <c r="S26">
        <f t="shared" si="1"/>
        <v>1611.72136904945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950.68544457927601</v>
      </c>
      <c r="AC26">
        <f t="shared" si="27"/>
        <v>847.07064167036538</v>
      </c>
      <c r="AE26">
        <f t="shared" si="2"/>
        <v>0</v>
      </c>
      <c r="AF26">
        <f t="shared" si="3"/>
        <v>0</v>
      </c>
      <c r="AG26">
        <f t="shared" si="4"/>
        <v>-26.278445453941735</v>
      </c>
      <c r="AH26">
        <f t="shared" si="5"/>
        <v>-1316.5308718007864</v>
      </c>
      <c r="AI26">
        <f t="shared" si="39"/>
        <v>-1342.8093172547281</v>
      </c>
      <c r="AJ26">
        <f t="shared" si="7"/>
        <v>103.61480290891063</v>
      </c>
      <c r="AK26">
        <f t="shared" si="28"/>
        <v>66.547981120549323</v>
      </c>
      <c r="AL26">
        <f t="shared" si="40"/>
        <v>-1172.6465332252681</v>
      </c>
      <c r="AN26">
        <f t="shared" si="9"/>
        <v>0</v>
      </c>
      <c r="AO26">
        <f t="shared" si="10"/>
        <v>0</v>
      </c>
      <c r="AP26">
        <f t="shared" si="11"/>
        <v>-4.9599750357250159</v>
      </c>
      <c r="AQ26">
        <f t="shared" si="12"/>
        <v>-248.49111677242328</v>
      </c>
      <c r="AR26">
        <f t="shared" si="13"/>
        <v>-253.45109180814828</v>
      </c>
      <c r="AS26">
        <f t="shared" si="14"/>
        <v>19.556972525658896</v>
      </c>
      <c r="AT26">
        <f t="shared" si="15"/>
        <v>12.560724933837866</v>
      </c>
      <c r="AU26">
        <f t="shared" si="16"/>
        <v>-221.3333943486515</v>
      </c>
      <c r="AW26">
        <v>23</v>
      </c>
      <c r="AX26">
        <f>IF(Z26&gt;0, (R26*SUMPRODUCT(K26:$K$98, X26:$X$98)-K26*$AZ$3)/Z26, 0)</f>
        <v>1611.72136904945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5.2092880000000001E-2</v>
      </c>
      <c r="Q27" s="5">
        <f t="shared" si="30"/>
        <v>50</v>
      </c>
      <c r="R27">
        <f t="shared" si="0"/>
        <v>50000</v>
      </c>
      <c r="S27">
        <f t="shared" si="1"/>
        <v>1507.2080432952412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847.07064167036538</v>
      </c>
      <c r="AC27">
        <f t="shared" si="27"/>
        <v>742.95532835131939</v>
      </c>
      <c r="AE27">
        <f t="shared" si="2"/>
        <v>0</v>
      </c>
      <c r="AF27">
        <f t="shared" si="3"/>
        <v>0</v>
      </c>
      <c r="AG27">
        <f t="shared" si="4"/>
        <v>-24.646741093783586</v>
      </c>
      <c r="AH27">
        <f t="shared" si="5"/>
        <v>-1368.9199056187324</v>
      </c>
      <c r="AI27">
        <f t="shared" si="39"/>
        <v>-1393.5666467125159</v>
      </c>
      <c r="AJ27">
        <f t="shared" si="7"/>
        <v>104.11531331904598</v>
      </c>
      <c r="AK27">
        <f t="shared" si="28"/>
        <v>59.29494491692558</v>
      </c>
      <c r="AL27">
        <f t="shared" si="40"/>
        <v>-1230.1563884765444</v>
      </c>
      <c r="AN27">
        <f t="shared" si="9"/>
        <v>0</v>
      </c>
      <c r="AO27">
        <f t="shared" si="10"/>
        <v>0</v>
      </c>
      <c r="AP27">
        <f t="shared" si="11"/>
        <v>-4.153567768775666</v>
      </c>
      <c r="AQ27">
        <f t="shared" si="12"/>
        <v>-230.69587887412405</v>
      </c>
      <c r="AR27">
        <f t="shared" si="13"/>
        <v>-234.84944664289969</v>
      </c>
      <c r="AS27">
        <f t="shared" si="14"/>
        <v>17.54593063612138</v>
      </c>
      <c r="AT27">
        <f t="shared" si="15"/>
        <v>9.9926221937872697</v>
      </c>
      <c r="AU27">
        <f t="shared" si="16"/>
        <v>-207.31089381299105</v>
      </c>
      <c r="AW27">
        <v>24</v>
      </c>
      <c r="AX27">
        <f>IF(Z27&gt;0, (R27*SUMPRODUCT(K27:$K$98, X27:$X$98)-K27*$AZ$3)/Z27, 0)</f>
        <v>1507.2080432952412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5.7568810999999998E-2</v>
      </c>
      <c r="Q28" s="5">
        <f t="shared" si="30"/>
        <v>50</v>
      </c>
      <c r="R28">
        <f t="shared" si="0"/>
        <v>50000</v>
      </c>
      <c r="S28">
        <f t="shared" si="1"/>
        <v>1394.9687420369305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742.95532835131939</v>
      </c>
      <c r="AC28">
        <f t="shared" si="27"/>
        <v>641.16641684628235</v>
      </c>
      <c r="AE28">
        <f t="shared" si="2"/>
        <v>0</v>
      </c>
      <c r="AF28">
        <f t="shared" si="3"/>
        <v>0</v>
      </c>
      <c r="AG28">
        <f t="shared" si="4"/>
        <v>-22.981390103051787</v>
      </c>
      <c r="AH28">
        <f t="shared" si="5"/>
        <v>-1418.8835797939605</v>
      </c>
      <c r="AI28">
        <f t="shared" si="39"/>
        <v>-1441.8649698970123</v>
      </c>
      <c r="AJ28">
        <f t="shared" si="7"/>
        <v>101.78891150503705</v>
      </c>
      <c r="AK28">
        <f t="shared" si="28"/>
        <v>52.006872984592363</v>
      </c>
      <c r="AL28">
        <f t="shared" si="40"/>
        <v>-1288.069185407383</v>
      </c>
      <c r="AN28">
        <f t="shared" si="9"/>
        <v>0</v>
      </c>
      <c r="AO28">
        <f t="shared" si="10"/>
        <v>0</v>
      </c>
      <c r="AP28">
        <f t="shared" si="11"/>
        <v>-3.4579608332424741</v>
      </c>
      <c r="AQ28">
        <f t="shared" si="12"/>
        <v>-213.49639094315896</v>
      </c>
      <c r="AR28">
        <f t="shared" si="13"/>
        <v>-216.95435177640144</v>
      </c>
      <c r="AS28">
        <f t="shared" si="14"/>
        <v>15.31596076932097</v>
      </c>
      <c r="AT28">
        <f t="shared" si="15"/>
        <v>7.8253634368381917</v>
      </c>
      <c r="AU28">
        <f t="shared" si="16"/>
        <v>-193.81302757024227</v>
      </c>
      <c r="AW28">
        <v>25</v>
      </c>
      <c r="AX28">
        <f>IF(Z28&gt;0, (R28*SUMPRODUCT(K28:$K$98, X28:$X$98)-K28*$AZ$3)/Z28, 0)</f>
        <v>1394.9687420369305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6.3742958000000002E-2</v>
      </c>
      <c r="Q29" s="5">
        <f t="shared" si="30"/>
        <v>50</v>
      </c>
      <c r="R29">
        <f t="shared" si="0"/>
        <v>50000</v>
      </c>
      <c r="S29">
        <f t="shared" si="1"/>
        <v>1274.8950865388172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641.16641684628235</v>
      </c>
      <c r="AC29">
        <f t="shared" si="27"/>
        <v>542.765532482666</v>
      </c>
      <c r="AE29">
        <f t="shared" si="2"/>
        <v>0</v>
      </c>
      <c r="AF29">
        <f t="shared" si="3"/>
        <v>0</v>
      </c>
      <c r="AG29">
        <f t="shared" si="4"/>
        <v>-21.286674417900826</v>
      </c>
      <c r="AH29">
        <f t="shared" si="5"/>
        <v>-1464.9017841204459</v>
      </c>
      <c r="AI29">
        <f t="shared" si="39"/>
        <v>-1486.1884585383468</v>
      </c>
      <c r="AJ29">
        <f t="shared" si="7"/>
        <v>98.400884363616342</v>
      </c>
      <c r="AK29">
        <f t="shared" si="28"/>
        <v>44.881649179239766</v>
      </c>
      <c r="AL29">
        <f t="shared" si="40"/>
        <v>-1342.9059249954908</v>
      </c>
      <c r="AN29">
        <f t="shared" si="9"/>
        <v>0</v>
      </c>
      <c r="AO29">
        <f t="shared" si="10"/>
        <v>0</v>
      </c>
      <c r="AP29">
        <f t="shared" si="11"/>
        <v>-2.8597862256705624</v>
      </c>
      <c r="AQ29">
        <f t="shared" si="12"/>
        <v>-196.80415371341076</v>
      </c>
      <c r="AR29">
        <f t="shared" si="13"/>
        <v>-199.66393993908133</v>
      </c>
      <c r="AS29">
        <f t="shared" si="14"/>
        <v>13.219796017560476</v>
      </c>
      <c r="AT29">
        <f t="shared" si="15"/>
        <v>6.0296840919515384</v>
      </c>
      <c r="AU29">
        <f t="shared" si="16"/>
        <v>-180.41445982956932</v>
      </c>
      <c r="AW29">
        <v>26</v>
      </c>
      <c r="AX29">
        <f>IF(Z29&gt;0, (R29*SUMPRODUCT(K29:$K$98, X29:$X$98)-K29*$AZ$3)/Z29, 0)</f>
        <v>1274.8950865388172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7.0809242999999994E-2</v>
      </c>
      <c r="Q30" s="5">
        <f t="shared" si="30"/>
        <v>50</v>
      </c>
      <c r="R30">
        <f t="shared" si="0"/>
        <v>50000</v>
      </c>
      <c r="S30">
        <f t="shared" si="1"/>
        <v>1146.6662262723789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542.765532482666</v>
      </c>
      <c r="AC30">
        <f t="shared" si="27"/>
        <v>448.72522392956091</v>
      </c>
      <c r="AE30">
        <f t="shared" si="2"/>
        <v>0</v>
      </c>
      <c r="AF30">
        <f t="shared" si="3"/>
        <v>0</v>
      </c>
      <c r="AG30">
        <f t="shared" si="4"/>
        <v>-19.566514372202796</v>
      </c>
      <c r="AH30">
        <f t="shared" si="5"/>
        <v>-1507.2933015190229</v>
      </c>
      <c r="AI30">
        <f t="shared" si="39"/>
        <v>-1526.8598158912257</v>
      </c>
      <c r="AJ30">
        <f t="shared" si="7"/>
        <v>94.040308553105092</v>
      </c>
      <c r="AK30">
        <f t="shared" si="28"/>
        <v>37.993587273786623</v>
      </c>
      <c r="AL30">
        <f t="shared" si="40"/>
        <v>-1394.825920064334</v>
      </c>
      <c r="AN30">
        <f t="shared" si="9"/>
        <v>0</v>
      </c>
      <c r="AO30">
        <f t="shared" si="10"/>
        <v>0</v>
      </c>
      <c r="AP30">
        <f t="shared" si="11"/>
        <v>-2.3470438086002652</v>
      </c>
      <c r="AQ30">
        <f t="shared" si="12"/>
        <v>-180.80294444782112</v>
      </c>
      <c r="AR30">
        <f t="shared" si="13"/>
        <v>-183.14998825642138</v>
      </c>
      <c r="AS30">
        <f t="shared" si="14"/>
        <v>11.280329227263159</v>
      </c>
      <c r="AT30">
        <f t="shared" si="15"/>
        <v>4.5574092595734861</v>
      </c>
      <c r="AU30">
        <f t="shared" si="16"/>
        <v>-167.31224976958472</v>
      </c>
      <c r="AW30">
        <v>27</v>
      </c>
      <c r="AX30">
        <f>IF(Z30&gt;0, (R30*SUMPRODUCT(K30:$K$98, X30:$X$98)-K30*$AZ$3)/Z30, 0)</f>
        <v>1146.6662262723789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7.8963489999999997E-2</v>
      </c>
      <c r="Q31" s="5">
        <f t="shared" si="30"/>
        <v>50</v>
      </c>
      <c r="R31">
        <f t="shared" si="0"/>
        <v>50000</v>
      </c>
      <c r="S31">
        <f t="shared" si="1"/>
        <v>1008.8622438852257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448.72522392956091</v>
      </c>
      <c r="AC31">
        <f t="shared" si="27"/>
        <v>359.67571266058371</v>
      </c>
      <c r="AE31">
        <f t="shared" si="2"/>
        <v>0</v>
      </c>
      <c r="AF31">
        <f t="shared" si="3"/>
        <v>0</v>
      </c>
      <c r="AG31">
        <f t="shared" si="4"/>
        <v>-17.825808966516473</v>
      </c>
      <c r="AH31">
        <f t="shared" si="5"/>
        <v>-1545.0402619642916</v>
      </c>
      <c r="AI31">
        <f t="shared" si="39"/>
        <v>-1562.8660709308081</v>
      </c>
      <c r="AJ31">
        <f t="shared" si="7"/>
        <v>89.049511268977199</v>
      </c>
      <c r="AK31">
        <f t="shared" si="28"/>
        <v>31.410765675069268</v>
      </c>
      <c r="AL31">
        <f t="shared" si="40"/>
        <v>-1442.4057939867616</v>
      </c>
      <c r="AN31">
        <f t="shared" si="9"/>
        <v>0</v>
      </c>
      <c r="AO31">
        <f t="shared" si="10"/>
        <v>0</v>
      </c>
      <c r="AP31">
        <f t="shared" si="11"/>
        <v>-1.9091451787538329</v>
      </c>
      <c r="AQ31">
        <f t="shared" si="12"/>
        <v>-165.47390206247226</v>
      </c>
      <c r="AR31">
        <f t="shared" si="13"/>
        <v>-167.38304724122608</v>
      </c>
      <c r="AS31">
        <f t="shared" si="14"/>
        <v>9.5372078444738353</v>
      </c>
      <c r="AT31">
        <f t="shared" si="15"/>
        <v>3.364094833629522</v>
      </c>
      <c r="AU31">
        <f t="shared" si="16"/>
        <v>-154.48174456312273</v>
      </c>
      <c r="AW31">
        <v>28</v>
      </c>
      <c r="AX31">
        <f>IF(Z31&gt;0, (R31*SUMPRODUCT(K31:$K$98, X31:$X$98)-K31*$AZ$3)/Z31, 0)</f>
        <v>1008.8622438852257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8.8363973999999998E-2</v>
      </c>
      <c r="Q32" s="5">
        <f t="shared" si="30"/>
        <v>50</v>
      </c>
      <c r="R32">
        <f t="shared" si="0"/>
        <v>50000</v>
      </c>
      <c r="S32">
        <f t="shared" si="1"/>
        <v>859.00258781524121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359.67571266058371</v>
      </c>
      <c r="AC32">
        <f t="shared" si="27"/>
        <v>276.12451879350795</v>
      </c>
      <c r="AE32">
        <f t="shared" si="2"/>
        <v>0</v>
      </c>
      <c r="AF32">
        <f t="shared" si="3"/>
        <v>0</v>
      </c>
      <c r="AG32">
        <f t="shared" si="4"/>
        <v>-16.07239155680508</v>
      </c>
      <c r="AH32">
        <f t="shared" si="5"/>
        <v>-1575.1593200462287</v>
      </c>
      <c r="AI32">
        <f t="shared" si="39"/>
        <v>-1591.2317116030338</v>
      </c>
      <c r="AJ32">
        <f t="shared" si="7"/>
        <v>83.551193867075767</v>
      </c>
      <c r="AK32">
        <f t="shared" si="28"/>
        <v>25.177299886240863</v>
      </c>
      <c r="AL32">
        <f t="shared" si="40"/>
        <v>-1482.503217849717</v>
      </c>
      <c r="AN32">
        <f t="shared" si="9"/>
        <v>0</v>
      </c>
      <c r="AO32">
        <f t="shared" si="10"/>
        <v>0</v>
      </c>
      <c r="AP32">
        <f t="shared" si="11"/>
        <v>-1.5369232785970228</v>
      </c>
      <c r="AQ32">
        <f t="shared" si="12"/>
        <v>-150.62469190859736</v>
      </c>
      <c r="AR32">
        <f t="shared" si="13"/>
        <v>-152.1616151871944</v>
      </c>
      <c r="AS32">
        <f t="shared" si="14"/>
        <v>7.9895872593093813</v>
      </c>
      <c r="AT32">
        <f t="shared" si="15"/>
        <v>2.4075806111753155</v>
      </c>
      <c r="AU32">
        <f t="shared" si="16"/>
        <v>-141.76444731670969</v>
      </c>
      <c r="AW32">
        <v>29</v>
      </c>
      <c r="AX32">
        <f>IF(Z32&gt;0, (R32*SUMPRODUCT(K32:$K$98, X32:$X$98)-K32*$AZ$3)/Z32, 0)</f>
        <v>859.00258781524121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9.9562517000000003E-2</v>
      </c>
      <c r="Q33" s="5">
        <f t="shared" si="30"/>
        <v>50</v>
      </c>
      <c r="R33">
        <f t="shared" si="0"/>
        <v>50000</v>
      </c>
      <c r="S33">
        <f t="shared" si="1"/>
        <v>694.00712322354605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276.12451879350795</v>
      </c>
      <c r="AC33">
        <f t="shared" si="27"/>
        <v>198.64510205937211</v>
      </c>
      <c r="AE33">
        <f t="shared" si="2"/>
        <v>0</v>
      </c>
      <c r="AF33">
        <f t="shared" si="3"/>
        <v>0</v>
      </c>
      <c r="AG33">
        <f t="shared" si="4"/>
        <v>-14.311459883631967</v>
      </c>
      <c r="AH33">
        <f t="shared" si="5"/>
        <v>-1600.2077576050624</v>
      </c>
      <c r="AI33">
        <f t="shared" si="39"/>
        <v>-1614.5192174886943</v>
      </c>
      <c r="AJ33">
        <f t="shared" si="7"/>
        <v>77.479416734135839</v>
      </c>
      <c r="AK33">
        <f t="shared" si="28"/>
        <v>19.328716315545559</v>
      </c>
      <c r="AL33">
        <f t="shared" si="40"/>
        <v>-1517.7110844390129</v>
      </c>
      <c r="AN33">
        <f t="shared" si="9"/>
        <v>0</v>
      </c>
      <c r="AO33">
        <f t="shared" si="10"/>
        <v>0</v>
      </c>
      <c r="AP33">
        <f t="shared" si="11"/>
        <v>-1.2219054426411076</v>
      </c>
      <c r="AQ33">
        <f t="shared" si="12"/>
        <v>-136.62495540447483</v>
      </c>
      <c r="AR33">
        <f t="shared" si="13"/>
        <v>-137.84686084711592</v>
      </c>
      <c r="AS33">
        <f t="shared" si="14"/>
        <v>6.6151546921063007</v>
      </c>
      <c r="AT33">
        <f t="shared" si="15"/>
        <v>1.6502763419854094</v>
      </c>
      <c r="AU33">
        <f t="shared" si="16"/>
        <v>-129.58142981302422</v>
      </c>
      <c r="AW33">
        <v>30</v>
      </c>
      <c r="AX33">
        <f>IF(Z33&gt;0, (R33*SUMPRODUCT(K33:$K$98, X33:$X$98)-K33*$AZ$3)/Z33, 0)</f>
        <v>694.00712322354605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0.11247831899999999</v>
      </c>
      <c r="Q34" s="5">
        <f t="shared" si="30"/>
        <v>50</v>
      </c>
      <c r="R34">
        <f t="shared" si="0"/>
        <v>50000</v>
      </c>
      <c r="S34">
        <f t="shared" si="1"/>
        <v>506.93653133335772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198.64510205937211</v>
      </c>
      <c r="AC34">
        <f t="shared" si="27"/>
        <v>127.32842806066606</v>
      </c>
      <c r="AE34">
        <f t="shared" si="2"/>
        <v>0</v>
      </c>
      <c r="AF34">
        <f t="shared" si="3"/>
        <v>0</v>
      </c>
      <c r="AG34">
        <f t="shared" si="4"/>
        <v>-12.558616334648786</v>
      </c>
      <c r="AH34">
        <f t="shared" si="5"/>
        <v>-1609.728950146859</v>
      </c>
      <c r="AI34">
        <f t="shared" si="39"/>
        <v>-1622.2875664815078</v>
      </c>
      <c r="AJ34">
        <f t="shared" si="7"/>
        <v>71.316673998706051</v>
      </c>
      <c r="AK34">
        <f t="shared" si="28"/>
        <v>13.905157144156048</v>
      </c>
      <c r="AL34">
        <f t="shared" si="40"/>
        <v>-1537.0657353386459</v>
      </c>
      <c r="AN34">
        <f t="shared" si="9"/>
        <v>0</v>
      </c>
      <c r="AO34">
        <f t="shared" si="10"/>
        <v>0</v>
      </c>
      <c r="AP34">
        <f t="shared" si="11"/>
        <v>-0.95736474825845863</v>
      </c>
      <c r="AQ34">
        <f t="shared" si="12"/>
        <v>-122.71238407609168</v>
      </c>
      <c r="AR34">
        <f t="shared" si="13"/>
        <v>-123.66974882435014</v>
      </c>
      <c r="AS34">
        <f t="shared" si="14"/>
        <v>5.436591725557415</v>
      </c>
      <c r="AT34">
        <f t="shared" si="15"/>
        <v>1.0600138513731858</v>
      </c>
      <c r="AU34">
        <f t="shared" si="16"/>
        <v>-117.17314324741956</v>
      </c>
      <c r="AW34">
        <v>31</v>
      </c>
      <c r="AX34">
        <f>IF(Z34&gt;0, (R34*SUMPRODUCT(K34:$K$98, X34:$X$98)-K34*$AZ$3)/Z34, 0)</f>
        <v>506.93653133335772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0.127310056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290.40933276340689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127.32842806066606</v>
      </c>
      <c r="AC35">
        <f t="shared" si="27"/>
        <v>62.927009525439409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-10.834192022455648</v>
      </c>
      <c r="AH35">
        <f t="shared" ref="AH35:AH66" si="46">-X35*R35</f>
        <v>-1598.8381488466516</v>
      </c>
      <c r="AI35">
        <f t="shared" si="39"/>
        <v>-1609.6723408691073</v>
      </c>
      <c r="AJ35">
        <f t="shared" ref="AJ35:AJ66" si="47">AB35-AC35</f>
        <v>64.40141853522664</v>
      </c>
      <c r="AK35">
        <f t="shared" si="28"/>
        <v>8.9129899642466253</v>
      </c>
      <c r="AL35">
        <f t="shared" si="40"/>
        <v>-1536.357932369634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-0.73741869737737842</v>
      </c>
      <c r="AQ35">
        <f t="shared" ref="AQ35:AQ66" si="51">AH35*$K35</f>
        <v>-108.82335688679488</v>
      </c>
      <c r="AR35">
        <f t="shared" ref="AR35:AR66" si="52">AI35*$K35</f>
        <v>-109.56077558417226</v>
      </c>
      <c r="AS35">
        <f t="shared" ref="AS35:AS66" si="53">AJ35*$K35</f>
        <v>4.3834196465292159</v>
      </c>
      <c r="AT35">
        <f t="shared" ref="AT35:AT66" si="54">AK35*$K35</f>
        <v>0.6066539558787204</v>
      </c>
      <c r="AU35">
        <f t="shared" ref="AU35:AU66" si="55">AL35*$K35</f>
        <v>-104.57070198176432</v>
      </c>
      <c r="AW35">
        <v>32</v>
      </c>
      <c r="AX35">
        <f>IF(Z35&gt;0, (R35*SUMPRODUCT(K35:$K$98, X35:$X$98)-K35*$AZ$3)/Z35, 0)</f>
        <v>290.40933276340689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0.144442719</v>
      </c>
      <c r="Q36" s="5">
        <f t="shared" si="30"/>
        <v>50</v>
      </c>
      <c r="R36">
        <f t="shared" si="41"/>
        <v>50000</v>
      </c>
      <c r="S36">
        <f t="shared" si="42"/>
        <v>33.659326965055484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62.927009525439409</v>
      </c>
      <c r="AC36">
        <f t="shared" si="27"/>
        <v>6.1670147287025534</v>
      </c>
      <c r="AE36">
        <f t="shared" si="43"/>
        <v>0</v>
      </c>
      <c r="AF36">
        <f t="shared" si="44"/>
        <v>0</v>
      </c>
      <c r="AG36">
        <f t="shared" si="45"/>
        <v>-9.1609299483394881</v>
      </c>
      <c r="AH36">
        <f t="shared" si="46"/>
        <v>-1564.9201538916027</v>
      </c>
      <c r="AI36">
        <f t="shared" si="39"/>
        <v>-1574.0810838399423</v>
      </c>
      <c r="AJ36">
        <f t="shared" si="47"/>
        <v>56.759994796736855</v>
      </c>
      <c r="AK36">
        <f t="shared" ref="AK36:AK67" si="59">G36*SUM(AB36:AB36, AE36:AF36)</f>
        <v>4.4048906667807595</v>
      </c>
      <c r="AL36">
        <f t="shared" si="40"/>
        <v>-1512.9161983764245</v>
      </c>
      <c r="AN36">
        <f t="shared" si="48"/>
        <v>0</v>
      </c>
      <c r="AO36">
        <f t="shared" si="49"/>
        <v>0</v>
      </c>
      <c r="AP36">
        <f t="shared" si="50"/>
        <v>-0.55672298992230163</v>
      </c>
      <c r="AQ36">
        <f t="shared" si="51"/>
        <v>-95.102465795202406</v>
      </c>
      <c r="AR36">
        <f t="shared" si="52"/>
        <v>-95.659188785124712</v>
      </c>
      <c r="AS36">
        <f t="shared" si="53"/>
        <v>3.449387146218859</v>
      </c>
      <c r="AT36">
        <f t="shared" si="54"/>
        <v>0.26769158984078145</v>
      </c>
      <c r="AU36">
        <f t="shared" si="55"/>
        <v>-91.942110049065064</v>
      </c>
      <c r="AW36">
        <v>33</v>
      </c>
      <c r="AX36">
        <f>IF(Z36&gt;0, (R36*SUMPRODUCT(K36:$K$98, X36:$X$98)-K36*$AZ$3)/Z36, 0)</f>
        <v>33.659326965055484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41"/>
        <v>50000</v>
      </c>
      <c r="S37">
        <f t="shared" si="42"/>
        <v>-280.36274116551596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6.1670147287025534</v>
      </c>
      <c r="AC37">
        <f t="shared" si="27"/>
        <v>-42.450306343233706</v>
      </c>
      <c r="AE37">
        <f t="shared" si="43"/>
        <v>0</v>
      </c>
      <c r="AF37">
        <f t="shared" si="44"/>
        <v>0</v>
      </c>
      <c r="AG37">
        <f t="shared" si="45"/>
        <v>-7.5706040978841385</v>
      </c>
      <c r="AH37">
        <f t="shared" si="46"/>
        <v>-1498.7165509719557</v>
      </c>
      <c r="AI37">
        <f t="shared" si="39"/>
        <v>-1506.2871550698399</v>
      </c>
      <c r="AJ37">
        <f t="shared" si="47"/>
        <v>48.61732107193626</v>
      </c>
      <c r="AK37">
        <f t="shared" si="59"/>
        <v>0.43169103100917877</v>
      </c>
      <c r="AL37">
        <f t="shared" si="40"/>
        <v>-1457.2381429668944</v>
      </c>
      <c r="AN37">
        <f t="shared" si="48"/>
        <v>0</v>
      </c>
      <c r="AO37">
        <f t="shared" si="49"/>
        <v>0</v>
      </c>
      <c r="AP37">
        <f t="shared" si="50"/>
        <v>-0.41078266350568959</v>
      </c>
      <c r="AQ37">
        <f t="shared" si="51"/>
        <v>-81.320693657773489</v>
      </c>
      <c r="AR37">
        <f t="shared" si="52"/>
        <v>-81.731476321279175</v>
      </c>
      <c r="AS37">
        <f t="shared" si="53"/>
        <v>2.6379866631809317</v>
      </c>
      <c r="AT37">
        <f t="shared" si="54"/>
        <v>2.3423651433447552E-2</v>
      </c>
      <c r="AU37">
        <f t="shared" si="55"/>
        <v>-79.070066006664788</v>
      </c>
      <c r="AW37">
        <v>34</v>
      </c>
      <c r="AX37">
        <f>IF(Z37&gt;0, (R37*SUMPRODUCT(K37:$K$98, X37:$X$98)-K37*$AZ$3)/Z37, 0)</f>
        <v>-280.36274116551596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41"/>
        <v>50000</v>
      </c>
      <c r="S38">
        <f t="shared" si="42"/>
        <v>-674.87419035702931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-42.450306343233706</v>
      </c>
      <c r="AC38">
        <f t="shared" si="27"/>
        <v>-82.266406498090987</v>
      </c>
      <c r="AE38">
        <f t="shared" si="43"/>
        <v>0</v>
      </c>
      <c r="AF38">
        <f t="shared" si="44"/>
        <v>0</v>
      </c>
      <c r="AG38">
        <f t="shared" si="45"/>
        <v>-6.0949438927698152</v>
      </c>
      <c r="AH38">
        <f t="shared" si="46"/>
        <v>-1399.9541641354817</v>
      </c>
      <c r="AI38">
        <f t="shared" si="39"/>
        <v>-1406.0491080282516</v>
      </c>
      <c r="AJ38">
        <f t="shared" si="47"/>
        <v>39.816100154857281</v>
      </c>
      <c r="AK38">
        <f t="shared" si="59"/>
        <v>-2.9715214440263598</v>
      </c>
      <c r="AL38">
        <f t="shared" si="40"/>
        <v>-1369.2045293174208</v>
      </c>
      <c r="AN38">
        <f t="shared" si="48"/>
        <v>0</v>
      </c>
      <c r="AO38">
        <f t="shared" si="49"/>
        <v>0</v>
      </c>
      <c r="AP38">
        <f t="shared" si="50"/>
        <v>-0.29527947527348669</v>
      </c>
      <c r="AQ38">
        <f t="shared" si="51"/>
        <v>-67.823057646721068</v>
      </c>
      <c r="AR38">
        <f t="shared" si="52"/>
        <v>-68.118337121994557</v>
      </c>
      <c r="AS38">
        <f t="shared" si="53"/>
        <v>1.9289557653040181</v>
      </c>
      <c r="AT38">
        <f t="shared" si="54"/>
        <v>-0.14396019195465865</v>
      </c>
      <c r="AU38">
        <f t="shared" si="55"/>
        <v>-66.333341548645208</v>
      </c>
      <c r="AW38">
        <v>35</v>
      </c>
      <c r="AX38">
        <f>IF(Z38&gt;0, (R38*SUMPRODUCT(K38:$K$98, X38:$X$98)-K38*$AZ$3)/Z38, 0)</f>
        <v>-674.87419035702931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41"/>
        <v>50000</v>
      </c>
      <c r="S39">
        <f t="shared" si="42"/>
        <v>-1186.0408753910469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-82.266406498090987</v>
      </c>
      <c r="AC39">
        <f t="shared" si="27"/>
        <v>-113.0317913743512</v>
      </c>
      <c r="AE39">
        <f t="shared" si="43"/>
        <v>0</v>
      </c>
      <c r="AF39">
        <f t="shared" si="44"/>
        <v>0</v>
      </c>
      <c r="AG39">
        <f t="shared" si="45"/>
        <v>-4.7650883590788444</v>
      </c>
      <c r="AH39">
        <f t="shared" si="46"/>
        <v>-1268.9060947632727</v>
      </c>
      <c r="AI39">
        <f t="shared" si="39"/>
        <v>-1273.6711831223515</v>
      </c>
      <c r="AJ39">
        <f t="shared" si="47"/>
        <v>30.765384876260214</v>
      </c>
      <c r="AK39">
        <f t="shared" si="59"/>
        <v>-5.7586484548663694</v>
      </c>
      <c r="AL39">
        <f t="shared" si="40"/>
        <v>-1248.6644467009576</v>
      </c>
      <c r="AN39">
        <f t="shared" si="48"/>
        <v>0</v>
      </c>
      <c r="AO39">
        <f t="shared" si="49"/>
        <v>0</v>
      </c>
      <c r="AP39">
        <f t="shared" si="50"/>
        <v>-0.20611826772423303</v>
      </c>
      <c r="AQ39">
        <f t="shared" si="51"/>
        <v>-54.887697026438218</v>
      </c>
      <c r="AR39">
        <f t="shared" si="52"/>
        <v>-55.093815294162454</v>
      </c>
      <c r="AS39">
        <f t="shared" si="53"/>
        <v>1.3307849422103755</v>
      </c>
      <c r="AT39">
        <f t="shared" si="54"/>
        <v>-0.24909562100530347</v>
      </c>
      <c r="AU39">
        <f t="shared" si="55"/>
        <v>-54.012125972957371</v>
      </c>
      <c r="AW39">
        <v>36</v>
      </c>
      <c r="AX39">
        <f>IF(Z39&gt;0, (R39*SUMPRODUCT(K39:$K$98, X39:$X$98)-K39*$AZ$3)/Z39, 0)</f>
        <v>-1186.0408753910469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41"/>
        <v>50000</v>
      </c>
      <c r="S40">
        <f t="shared" si="42"/>
        <v>-1870.8493784920499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-113.0317913743512</v>
      </c>
      <c r="AC40">
        <f t="shared" si="27"/>
        <v>-134.83228057002057</v>
      </c>
      <c r="AE40">
        <f t="shared" si="43"/>
        <v>0</v>
      </c>
      <c r="AF40">
        <f t="shared" si="44"/>
        <v>0</v>
      </c>
      <c r="AG40">
        <f t="shared" si="45"/>
        <v>-3.603504432802032</v>
      </c>
      <c r="AH40">
        <f t="shared" si="46"/>
        <v>-1113.933042686024</v>
      </c>
      <c r="AI40">
        <f t="shared" si="39"/>
        <v>-1117.5365471188261</v>
      </c>
      <c r="AJ40">
        <f t="shared" si="47"/>
        <v>21.800489195669371</v>
      </c>
      <c r="AK40">
        <f t="shared" si="59"/>
        <v>-7.912225396204585</v>
      </c>
      <c r="AL40">
        <f t="shared" si="40"/>
        <v>-1103.6482833193613</v>
      </c>
      <c r="AN40">
        <f t="shared" si="48"/>
        <v>0</v>
      </c>
      <c r="AO40">
        <f t="shared" si="49"/>
        <v>0</v>
      </c>
      <c r="AP40">
        <f t="shared" si="50"/>
        <v>-0.13917222280033231</v>
      </c>
      <c r="AQ40">
        <f t="shared" si="51"/>
        <v>-43.021603134480813</v>
      </c>
      <c r="AR40">
        <f t="shared" si="52"/>
        <v>-43.160775357281146</v>
      </c>
      <c r="AS40">
        <f t="shared" si="53"/>
        <v>0.84196442548475614</v>
      </c>
      <c r="AT40">
        <f t="shared" si="54"/>
        <v>-0.30558086335716944</v>
      </c>
      <c r="AU40">
        <f t="shared" si="55"/>
        <v>-42.624391795153564</v>
      </c>
      <c r="AW40">
        <v>37</v>
      </c>
      <c r="AX40">
        <f>IF(Z40&gt;0, (R40*SUMPRODUCT(K40:$K$98, X40:$X$98)-K40*$AZ$3)/Z40, 0)</f>
        <v>-1870.8493784920499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41"/>
        <v>50000</v>
      </c>
      <c r="S41">
        <f t="shared" si="42"/>
        <v>-2828.8778552958997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-134.83228057002057</v>
      </c>
      <c r="AC41">
        <f t="shared" si="27"/>
        <v>-148.31173385560081</v>
      </c>
      <c r="AE41">
        <f t="shared" si="43"/>
        <v>0</v>
      </c>
      <c r="AF41">
        <f t="shared" si="44"/>
        <v>0</v>
      </c>
      <c r="AG41">
        <f t="shared" si="45"/>
        <v>-2.6213880811069421</v>
      </c>
      <c r="AH41">
        <f t="shared" si="46"/>
        <v>-946.0813073670696</v>
      </c>
      <c r="AI41">
        <f t="shared" si="39"/>
        <v>-948.70269544817654</v>
      </c>
      <c r="AJ41">
        <f t="shared" si="47"/>
        <v>13.479453285580234</v>
      </c>
      <c r="AK41">
        <f t="shared" si="59"/>
        <v>-9.4382596399014407</v>
      </c>
      <c r="AL41">
        <f t="shared" si="40"/>
        <v>-944.6615018024977</v>
      </c>
      <c r="AN41">
        <f t="shared" si="48"/>
        <v>0</v>
      </c>
      <c r="AO41">
        <f t="shared" si="49"/>
        <v>0</v>
      </c>
      <c r="AP41">
        <f t="shared" si="50"/>
        <v>-9.039424896582765E-2</v>
      </c>
      <c r="AQ41">
        <f t="shared" si="51"/>
        <v>-32.624055116608929</v>
      </c>
      <c r="AR41">
        <f t="shared" si="52"/>
        <v>-32.714449365574758</v>
      </c>
      <c r="AS41">
        <f t="shared" si="53"/>
        <v>0.46481673774356141</v>
      </c>
      <c r="AT41">
        <f t="shared" si="54"/>
        <v>-0.32546283316169849</v>
      </c>
      <c r="AU41">
        <f t="shared" si="55"/>
        <v>-32.575095460992891</v>
      </c>
      <c r="AW41">
        <v>38</v>
      </c>
      <c r="AX41">
        <f>IF(Z41&gt;0, (R41*SUMPRODUCT(K41:$K$98, X41:$X$98)-K41*$AZ$3)/Z41, 0)</f>
        <v>-2828.8778552958997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41"/>
        <v>50000</v>
      </c>
      <c r="S42">
        <f t="shared" si="42"/>
        <v>-4241.064354844355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-148.31173385560081</v>
      </c>
      <c r="AC42">
        <f t="shared" si="27"/>
        <v>-154.55886946426284</v>
      </c>
      <c r="AE42">
        <f t="shared" si="43"/>
        <v>0</v>
      </c>
      <c r="AF42">
        <f t="shared" si="44"/>
        <v>0</v>
      </c>
      <c r="AG42">
        <f t="shared" si="45"/>
        <v>-1.8221707634277939</v>
      </c>
      <c r="AH42">
        <f t="shared" si="46"/>
        <v>-773.00343686807867</v>
      </c>
      <c r="AI42">
        <f t="shared" si="39"/>
        <v>-774.8256076315065</v>
      </c>
      <c r="AJ42">
        <f t="shared" si="47"/>
        <v>6.2471356086620347</v>
      </c>
      <c r="AK42">
        <f t="shared" si="59"/>
        <v>-10.381821369892057</v>
      </c>
      <c r="AL42">
        <f t="shared" si="40"/>
        <v>-778.9602933927365</v>
      </c>
      <c r="AN42">
        <f t="shared" si="48"/>
        <v>0</v>
      </c>
      <c r="AO42">
        <f t="shared" si="49"/>
        <v>0</v>
      </c>
      <c r="AP42">
        <f t="shared" si="50"/>
        <v>-5.6102282642693721E-2</v>
      </c>
      <c r="AQ42">
        <f t="shared" si="51"/>
        <v>-23.799776711028922</v>
      </c>
      <c r="AR42">
        <f t="shared" si="52"/>
        <v>-23.855878993671617</v>
      </c>
      <c r="AS42">
        <f t="shared" si="53"/>
        <v>0.19234123094209229</v>
      </c>
      <c r="AT42">
        <f t="shared" si="54"/>
        <v>-0.31964286143191761</v>
      </c>
      <c r="AU42">
        <f t="shared" si="55"/>
        <v>-23.983180624161442</v>
      </c>
      <c r="AW42">
        <v>39</v>
      </c>
      <c r="AX42">
        <f>IF(Z42&gt;0, (R42*SUMPRODUCT(K42:$K$98, X42:$X$98)-K42*$AZ$3)/Z42, 0)</f>
        <v>-4241.064354844355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41"/>
        <v>50000</v>
      </c>
      <c r="S43">
        <f t="shared" si="42"/>
        <v>-6449.4316923918741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-154.55886946426284</v>
      </c>
      <c r="AC43">
        <f t="shared" si="27"/>
        <v>-154.80782518605338</v>
      </c>
      <c r="AE43">
        <f t="shared" si="43"/>
        <v>0</v>
      </c>
      <c r="AF43">
        <f t="shared" si="44"/>
        <v>0</v>
      </c>
      <c r="AG43">
        <f t="shared" si="45"/>
        <v>-1.200166406667069</v>
      </c>
      <c r="AH43">
        <f t="shared" si="46"/>
        <v>-603.78264912644693</v>
      </c>
      <c r="AI43">
        <f t="shared" si="39"/>
        <v>-604.98281553311404</v>
      </c>
      <c r="AJ43">
        <f t="shared" si="47"/>
        <v>0.24895572179053715</v>
      </c>
      <c r="AK43">
        <f t="shared" si="59"/>
        <v>-10.8191208624984</v>
      </c>
      <c r="AL43">
        <f t="shared" si="40"/>
        <v>-615.55298067382193</v>
      </c>
      <c r="AN43">
        <f t="shared" si="48"/>
        <v>0</v>
      </c>
      <c r="AO43">
        <f t="shared" si="49"/>
        <v>0</v>
      </c>
      <c r="AP43">
        <f t="shared" si="50"/>
        <v>-3.2992475393959518E-2</v>
      </c>
      <c r="AQ43">
        <f t="shared" si="51"/>
        <v>-16.597935156278677</v>
      </c>
      <c r="AR43">
        <f t="shared" si="52"/>
        <v>-16.630927631672638</v>
      </c>
      <c r="AS43">
        <f t="shared" si="53"/>
        <v>6.8437722300272921E-3</v>
      </c>
      <c r="AT43">
        <f t="shared" si="54"/>
        <v>-0.29741673892666437</v>
      </c>
      <c r="AU43">
        <f t="shared" si="55"/>
        <v>-16.921500598369274</v>
      </c>
      <c r="AW43">
        <v>40</v>
      </c>
      <c r="AX43">
        <f>IF(Z43&gt;0, (R43*SUMPRODUCT(K43:$K$98, X43:$X$98)-K43*$AZ$3)/Z43, 0)</f>
        <v>-6449.4316923918741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41"/>
        <v>50000</v>
      </c>
      <c r="S44">
        <f t="shared" si="42"/>
        <v>-10116.911965608138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-154.80782518605338</v>
      </c>
      <c r="AC44">
        <f t="shared" si="27"/>
        <v>-150.37824160194072</v>
      </c>
      <c r="AE44">
        <f t="shared" si="43"/>
        <v>0</v>
      </c>
      <c r="AF44">
        <f t="shared" si="44"/>
        <v>0</v>
      </c>
      <c r="AG44">
        <f t="shared" si="45"/>
        <v>-0.74320228402274791</v>
      </c>
      <c r="AH44">
        <f t="shared" si="46"/>
        <v>-444.96245857765047</v>
      </c>
      <c r="AI44">
        <f t="shared" si="39"/>
        <v>-445.70566086167321</v>
      </c>
      <c r="AJ44">
        <f t="shared" si="47"/>
        <v>-4.4295835841126632</v>
      </c>
      <c r="AK44">
        <f t="shared" si="59"/>
        <v>-10.836547763023738</v>
      </c>
      <c r="AL44">
        <f t="shared" si="40"/>
        <v>-460.97179220880963</v>
      </c>
      <c r="AN44">
        <f t="shared" si="48"/>
        <v>0</v>
      </c>
      <c r="AO44">
        <f t="shared" si="49"/>
        <v>0</v>
      </c>
      <c r="AP44">
        <f t="shared" si="50"/>
        <v>-1.8241579825442038E-2</v>
      </c>
      <c r="AQ44">
        <f t="shared" si="51"/>
        <v>-10.921411817432894</v>
      </c>
      <c r="AR44">
        <f t="shared" si="52"/>
        <v>-10.939653397258336</v>
      </c>
      <c r="AS44">
        <f t="shared" si="53"/>
        <v>-0.10872222042388878</v>
      </c>
      <c r="AT44">
        <f t="shared" si="54"/>
        <v>-0.26597839552032704</v>
      </c>
      <c r="AU44">
        <f t="shared" si="55"/>
        <v>-11.314354013202552</v>
      </c>
      <c r="AW44">
        <v>41</v>
      </c>
      <c r="AX44">
        <f>IF(Z44&gt;0, (R44*SUMPRODUCT(K44:$K$98, X44:$X$98)-K44*$AZ$3)/Z44, 0)</f>
        <v>-10116.911965608138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41"/>
        <v>50000</v>
      </c>
      <c r="S45">
        <f t="shared" si="42"/>
        <v>-16586.837866652822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-150.37824160194072</v>
      </c>
      <c r="AC45">
        <f t="shared" si="27"/>
        <v>-142.52508311545276</v>
      </c>
      <c r="AE45">
        <f t="shared" si="43"/>
        <v>0</v>
      </c>
      <c r="AF45">
        <f t="shared" si="44"/>
        <v>0</v>
      </c>
      <c r="AG45">
        <f t="shared" si="45"/>
        <v>-0.42963307491536334</v>
      </c>
      <c r="AH45">
        <f t="shared" si="46"/>
        <v>-306.13718626715701</v>
      </c>
      <c r="AI45">
        <f t="shared" si="39"/>
        <v>-306.56681934207239</v>
      </c>
      <c r="AJ45">
        <f t="shared" si="47"/>
        <v>-7.8531584864879562</v>
      </c>
      <c r="AK45">
        <f t="shared" si="59"/>
        <v>-10.526476912135852</v>
      </c>
      <c r="AL45">
        <f t="shared" si="40"/>
        <v>-324.94645474069625</v>
      </c>
      <c r="AN45">
        <f t="shared" si="48"/>
        <v>0</v>
      </c>
      <c r="AO45">
        <f t="shared" si="49"/>
        <v>0</v>
      </c>
      <c r="AP45">
        <f t="shared" si="50"/>
        <v>-9.4153202684534622E-3</v>
      </c>
      <c r="AQ45">
        <f t="shared" si="51"/>
        <v>-6.7089333272497651</v>
      </c>
      <c r="AR45">
        <f t="shared" si="52"/>
        <v>-6.7183486475182193</v>
      </c>
      <c r="AS45">
        <f t="shared" si="53"/>
        <v>-0.17210034931266258</v>
      </c>
      <c r="AT45">
        <f t="shared" si="54"/>
        <v>-0.23068557150951322</v>
      </c>
      <c r="AU45">
        <f t="shared" si="55"/>
        <v>-7.1211345683403957</v>
      </c>
      <c r="AW45">
        <v>42</v>
      </c>
      <c r="AX45">
        <f>IF(Z45&gt;0, (R45*SUMPRODUCT(K45:$K$98, X45:$X$98)-K45*$AZ$3)/Z45, 0)</f>
        <v>-16586.837866652822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41"/>
        <v>50000</v>
      </c>
      <c r="S46">
        <f t="shared" si="42"/>
        <v>-27013.366382347529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-142.52508311545276</v>
      </c>
      <c r="AC46">
        <f t="shared" si="27"/>
        <v>-132.47100724277314</v>
      </c>
      <c r="AE46">
        <f t="shared" si="43"/>
        <v>0</v>
      </c>
      <c r="AF46">
        <f t="shared" si="44"/>
        <v>0</v>
      </c>
      <c r="AG46">
        <f t="shared" si="45"/>
        <v>-0.24519529585423902</v>
      </c>
      <c r="AH46">
        <f t="shared" si="46"/>
        <v>-180.14144831197066</v>
      </c>
      <c r="AI46">
        <f t="shared" si="39"/>
        <v>-180.38664360782491</v>
      </c>
      <c r="AJ46">
        <f t="shared" si="47"/>
        <v>-10.054075872679618</v>
      </c>
      <c r="AK46">
        <f t="shared" si="59"/>
        <v>-9.9767558180816938</v>
      </c>
      <c r="AL46">
        <f t="shared" si="40"/>
        <v>-200.41747529858623</v>
      </c>
      <c r="AN46">
        <f t="shared" si="48"/>
        <v>0</v>
      </c>
      <c r="AO46">
        <f t="shared" si="49"/>
        <v>0</v>
      </c>
      <c r="AP46">
        <f t="shared" si="50"/>
        <v>-4.7976824660219122E-3</v>
      </c>
      <c r="AQ46">
        <f t="shared" si="51"/>
        <v>-3.5247881284146283</v>
      </c>
      <c r="AR46">
        <f t="shared" si="52"/>
        <v>-3.5295858108806502</v>
      </c>
      <c r="AS46">
        <f t="shared" si="53"/>
        <v>-0.19672589295956117</v>
      </c>
      <c r="AT46">
        <f t="shared" si="54"/>
        <v>-0.19521298844430962</v>
      </c>
      <c r="AU46">
        <f t="shared" si="55"/>
        <v>-3.9215246922845211</v>
      </c>
      <c r="AW46">
        <v>43</v>
      </c>
      <c r="AX46">
        <f>IF(Z46&gt;0, (R46*SUMPRODUCT(K46:$K$98, X46:$X$98)-K46*$AZ$3)/Z46, 0)</f>
        <v>-27013.366382347529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41"/>
        <v>50000</v>
      </c>
      <c r="S47">
        <f t="shared" si="42"/>
        <v>-43856.823378328794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-132.47100724277314</v>
      </c>
      <c r="AC47">
        <f t="shared" si="27"/>
        <v>-121.02882287125085</v>
      </c>
      <c r="AE47">
        <f t="shared" si="43"/>
        <v>0</v>
      </c>
      <c r="AF47">
        <f t="shared" si="44"/>
        <v>0</v>
      </c>
      <c r="AG47">
        <f t="shared" si="45"/>
        <v>-0.1379817478197195</v>
      </c>
      <c r="AH47">
        <f t="shared" si="46"/>
        <v>-104.76159507597713</v>
      </c>
      <c r="AI47">
        <f t="shared" si="39"/>
        <v>-104.89957682379685</v>
      </c>
      <c r="AJ47">
        <f t="shared" si="47"/>
        <v>-11.442184371522288</v>
      </c>
      <c r="AK47">
        <f t="shared" si="59"/>
        <v>-9.2729705069941204</v>
      </c>
      <c r="AL47">
        <f t="shared" si="40"/>
        <v>-125.61473170231326</v>
      </c>
      <c r="AN47">
        <f t="shared" si="48"/>
        <v>0</v>
      </c>
      <c r="AO47">
        <f t="shared" si="49"/>
        <v>0</v>
      </c>
      <c r="AP47">
        <f t="shared" si="50"/>
        <v>-2.4105879772846001E-3</v>
      </c>
      <c r="AQ47">
        <f t="shared" si="51"/>
        <v>-1.8302206310740541</v>
      </c>
      <c r="AR47">
        <f t="shared" si="52"/>
        <v>-1.8326312190513387</v>
      </c>
      <c r="AS47">
        <f t="shared" si="53"/>
        <v>-0.1998988454321019</v>
      </c>
      <c r="AT47">
        <f t="shared" si="54"/>
        <v>-0.16200194280101815</v>
      </c>
      <c r="AU47">
        <f t="shared" si="55"/>
        <v>-2.194532007284459</v>
      </c>
      <c r="AW47">
        <v>44</v>
      </c>
      <c r="AX47">
        <f>IF(Z47&gt;0, (R47*SUMPRODUCT(K47:$K$98, X47:$X$98)-K47*$AZ$3)/Z47, 0)</f>
        <v>-43856.823378328794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41"/>
        <v>50000</v>
      </c>
      <c r="S48">
        <f t="shared" si="42"/>
        <v>-71624.847821698262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-121.02882287125085</v>
      </c>
      <c r="AC48">
        <f t="shared" si="27"/>
        <v>-109.49567519880982</v>
      </c>
      <c r="AE48">
        <f t="shared" si="43"/>
        <v>0</v>
      </c>
      <c r="AF48">
        <f t="shared" si="44"/>
        <v>0</v>
      </c>
      <c r="AG48">
        <f t="shared" si="45"/>
        <v>-7.6436933919487401E-2</v>
      </c>
      <c r="AH48">
        <f t="shared" si="46"/>
        <v>-60.164996422034918</v>
      </c>
      <c r="AI48">
        <f t="shared" si="39"/>
        <v>-60.241433355954406</v>
      </c>
      <c r="AJ48">
        <f t="shared" si="47"/>
        <v>-11.533147672441032</v>
      </c>
      <c r="AK48">
        <f t="shared" si="59"/>
        <v>-8.4720176009875612</v>
      </c>
      <c r="AL48">
        <f t="shared" si="40"/>
        <v>-80.246598629382987</v>
      </c>
      <c r="AN48">
        <f t="shared" si="48"/>
        <v>0</v>
      </c>
      <c r="AO48">
        <f t="shared" si="49"/>
        <v>0</v>
      </c>
      <c r="AP48">
        <f t="shared" si="50"/>
        <v>-1.1923028436104967E-3</v>
      </c>
      <c r="AQ48">
        <f t="shared" si="51"/>
        <v>-0.93848474345356958</v>
      </c>
      <c r="AR48">
        <f t="shared" si="52"/>
        <v>-0.93967704629718007</v>
      </c>
      <c r="AS48">
        <f t="shared" si="53"/>
        <v>-0.17990000462492961</v>
      </c>
      <c r="AT48">
        <f t="shared" si="54"/>
        <v>-0.13215091394711698</v>
      </c>
      <c r="AU48">
        <f t="shared" si="55"/>
        <v>-1.2517279648692266</v>
      </c>
      <c r="AW48">
        <v>45</v>
      </c>
      <c r="AX48">
        <f>IF(Z48&gt;0, (R48*SUMPRODUCT(K48:$K$98, X48:$X$98)-K48*$AZ$3)/Z48, 0)</f>
        <v>-71624.847821698262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41"/>
        <v>50000</v>
      </c>
      <c r="S49">
        <f t="shared" si="42"/>
        <v>-118388.84953284971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-109.49567519880982</v>
      </c>
      <c r="AC49">
        <f t="shared" si="27"/>
        <v>-98.50258109983919</v>
      </c>
      <c r="AE49">
        <f t="shared" si="43"/>
        <v>0</v>
      </c>
      <c r="AF49">
        <f t="shared" si="44"/>
        <v>0</v>
      </c>
      <c r="AG49">
        <f t="shared" si="45"/>
        <v>-4.1601291628612112E-2</v>
      </c>
      <c r="AH49">
        <f t="shared" si="46"/>
        <v>-34.071272951680413</v>
      </c>
      <c r="AI49">
        <f t="shared" si="39"/>
        <v>-34.112874243309022</v>
      </c>
      <c r="AJ49">
        <f t="shared" si="47"/>
        <v>-10.99309409897063</v>
      </c>
      <c r="AK49">
        <f t="shared" si="59"/>
        <v>-7.6646972639166879</v>
      </c>
      <c r="AL49">
        <f t="shared" si="40"/>
        <v>-52.770665606196339</v>
      </c>
      <c r="AN49">
        <f t="shared" si="48"/>
        <v>0</v>
      </c>
      <c r="AO49">
        <f t="shared" si="49"/>
        <v>0</v>
      </c>
      <c r="AP49">
        <f t="shared" si="50"/>
        <v>-5.7939149219442363E-4</v>
      </c>
      <c r="AQ49">
        <f t="shared" si="51"/>
        <v>-0.4745190570684259</v>
      </c>
      <c r="AR49">
        <f t="shared" si="52"/>
        <v>-0.47509844856062028</v>
      </c>
      <c r="AS49">
        <f t="shared" si="53"/>
        <v>-0.15310354425283496</v>
      </c>
      <c r="AT49">
        <f t="shared" si="54"/>
        <v>-0.10674813716372489</v>
      </c>
      <c r="AU49">
        <f t="shared" si="55"/>
        <v>-0.73495012997718012</v>
      </c>
      <c r="AW49">
        <v>46</v>
      </c>
      <c r="AX49">
        <f>IF(Z49&gt;0, (R49*SUMPRODUCT(K49:$K$98, X49:$X$98)-K49*$AZ$3)/Z49, 0)</f>
        <v>-118388.84953284971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41"/>
        <v>50000</v>
      </c>
      <c r="S50">
        <f t="shared" si="42"/>
        <v>-198563.93940422637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-98.50258109983919</v>
      </c>
      <c r="AC50">
        <f t="shared" si="27"/>
        <v>-88.323904761885998</v>
      </c>
      <c r="AE50">
        <f t="shared" si="43"/>
        <v>0</v>
      </c>
      <c r="AF50">
        <f t="shared" si="44"/>
        <v>0</v>
      </c>
      <c r="AG50">
        <f t="shared" si="45"/>
        <v>-2.2240670946319385E-2</v>
      </c>
      <c r="AH50">
        <f t="shared" si="46"/>
        <v>-18.944607766006609</v>
      </c>
      <c r="AI50">
        <f t="shared" si="39"/>
        <v>-18.96684843695293</v>
      </c>
      <c r="AJ50">
        <f t="shared" si="47"/>
        <v>-10.178676337953192</v>
      </c>
      <c r="AK50">
        <f t="shared" si="59"/>
        <v>-6.895180676988744</v>
      </c>
      <c r="AL50">
        <f t="shared" si="40"/>
        <v>-36.040705451894866</v>
      </c>
      <c r="AN50">
        <f t="shared" si="48"/>
        <v>0</v>
      </c>
      <c r="AO50">
        <f t="shared" si="49"/>
        <v>0</v>
      </c>
      <c r="AP50">
        <f t="shared" si="50"/>
        <v>-2.7656368997486914E-4</v>
      </c>
      <c r="AQ50">
        <f t="shared" si="51"/>
        <v>-0.23557700401841603</v>
      </c>
      <c r="AR50">
        <f t="shared" si="52"/>
        <v>-0.23585356770839089</v>
      </c>
      <c r="AS50">
        <f t="shared" si="53"/>
        <v>-0.12657227355589679</v>
      </c>
      <c r="AT50">
        <f t="shared" si="54"/>
        <v>-8.5741865237523612E-2</v>
      </c>
      <c r="AU50">
        <f t="shared" si="55"/>
        <v>-0.44816770650181126</v>
      </c>
      <c r="AW50">
        <v>47</v>
      </c>
      <c r="AX50">
        <f>IF(Z50&gt;0, (R50*SUMPRODUCT(K50:$K$98, X50:$X$98)-K50*$AZ$3)/Z50, 0)</f>
        <v>-198563.93940422637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41"/>
        <v>50000</v>
      </c>
      <c r="S51">
        <f t="shared" si="42"/>
        <v>-339009.92004681379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-88.323904761885998</v>
      </c>
      <c r="AC51">
        <f t="shared" si="27"/>
        <v>-79.047700163206571</v>
      </c>
      <c r="AE51">
        <f t="shared" si="43"/>
        <v>0</v>
      </c>
      <c r="AF51">
        <f t="shared" si="44"/>
        <v>0</v>
      </c>
      <c r="AG51">
        <f t="shared" si="45"/>
        <v>-1.1658611664267951E-2</v>
      </c>
      <c r="AH51">
        <f t="shared" si="46"/>
        <v>-10.359652572588239</v>
      </c>
      <c r="AI51">
        <f t="shared" si="39"/>
        <v>-10.371311184252507</v>
      </c>
      <c r="AJ51">
        <f t="shared" si="47"/>
        <v>-9.2762045986794277</v>
      </c>
      <c r="AK51">
        <f t="shared" si="59"/>
        <v>-6.1826733333320201</v>
      </c>
      <c r="AL51">
        <f t="shared" si="40"/>
        <v>-25.830189116263952</v>
      </c>
      <c r="AN51">
        <f t="shared" si="48"/>
        <v>0</v>
      </c>
      <c r="AO51">
        <f t="shared" si="49"/>
        <v>0</v>
      </c>
      <c r="AP51">
        <f t="shared" si="50"/>
        <v>-1.2944226101571979E-4</v>
      </c>
      <c r="AQ51">
        <f t="shared" si="51"/>
        <v>-0.11502028637278058</v>
      </c>
      <c r="AR51">
        <f t="shared" si="52"/>
        <v>-0.1151497286337963</v>
      </c>
      <c r="AS51">
        <f t="shared" si="53"/>
        <v>-0.10299107059012563</v>
      </c>
      <c r="AT51">
        <f t="shared" si="54"/>
        <v>-6.8644469721973952E-2</v>
      </c>
      <c r="AU51">
        <f t="shared" si="55"/>
        <v>-0.28678526894589584</v>
      </c>
      <c r="AW51">
        <v>48</v>
      </c>
      <c r="AX51">
        <f>IF(Z51&gt;0, (R51*SUMPRODUCT(K51:$K$98, X51:$X$98)-K51*$AZ$3)/Z51, 0)</f>
        <v>-339009.92004681379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41"/>
        <v>50000</v>
      </c>
      <c r="S52">
        <f t="shared" si="42"/>
        <v>-590465.06679187028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-79.047700163206571</v>
      </c>
      <c r="AC52">
        <f t="shared" si="27"/>
        <v>-70.670058304313415</v>
      </c>
      <c r="AE52">
        <f t="shared" si="43"/>
        <v>0</v>
      </c>
      <c r="AF52">
        <f t="shared" si="44"/>
        <v>0</v>
      </c>
      <c r="AG52">
        <f t="shared" si="45"/>
        <v>-5.9842708975384237E-3</v>
      </c>
      <c r="AH52">
        <f t="shared" si="46"/>
        <v>-5.5577546500868475</v>
      </c>
      <c r="AI52">
        <f t="shared" si="39"/>
        <v>-5.5637389209843864</v>
      </c>
      <c r="AJ52">
        <f t="shared" si="47"/>
        <v>-8.3776418588931563</v>
      </c>
      <c r="AK52">
        <f t="shared" si="59"/>
        <v>-5.5333390114244603</v>
      </c>
      <c r="AL52">
        <f t="shared" si="40"/>
        <v>-19.474719791302004</v>
      </c>
      <c r="AN52">
        <f t="shared" si="48"/>
        <v>0</v>
      </c>
      <c r="AO52">
        <f t="shared" si="49"/>
        <v>0</v>
      </c>
      <c r="AP52">
        <f t="shared" si="50"/>
        <v>-5.9322914025649952E-5</v>
      </c>
      <c r="AQ52">
        <f t="shared" si="51"/>
        <v>-5.5094798836459485E-2</v>
      </c>
      <c r="AR52">
        <f t="shared" si="52"/>
        <v>-5.515412175048514E-2</v>
      </c>
      <c r="AS52">
        <f t="shared" si="53"/>
        <v>-8.3048734965730883E-2</v>
      </c>
      <c r="AT52">
        <f t="shared" si="54"/>
        <v>-5.4852763197022453E-2</v>
      </c>
      <c r="AU52">
        <f t="shared" si="55"/>
        <v>-0.19305561991323847</v>
      </c>
      <c r="AW52">
        <v>49</v>
      </c>
      <c r="AX52">
        <f>IF(Z52&gt;0, (R52*SUMPRODUCT(K52:$K$98, X52:$X$98)-K52*$AZ$3)/Z52, 0)</f>
        <v>-590465.06679187028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41"/>
        <v>50000</v>
      </c>
      <c r="S53">
        <f t="shared" si="42"/>
        <v>-1050896.2154324353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-70.670058304313415</v>
      </c>
      <c r="AC53">
        <f t="shared" si="27"/>
        <v>-63.142419044876704</v>
      </c>
      <c r="AE53">
        <f t="shared" si="43"/>
        <v>0</v>
      </c>
      <c r="AF53">
        <f t="shared" si="44"/>
        <v>0</v>
      </c>
      <c r="AG53">
        <f t="shared" si="45"/>
        <v>-3.004217643837175E-3</v>
      </c>
      <c r="AH53">
        <f t="shared" si="46"/>
        <v>-2.9202105447258644</v>
      </c>
      <c r="AI53">
        <f t="shared" si="39"/>
        <v>-2.9232147623697013</v>
      </c>
      <c r="AJ53">
        <f t="shared" si="47"/>
        <v>-7.527639259436711</v>
      </c>
      <c r="AK53">
        <f t="shared" si="59"/>
        <v>-4.9469040813019394</v>
      </c>
      <c r="AL53">
        <f t="shared" si="40"/>
        <v>-15.397758103108352</v>
      </c>
      <c r="AN53">
        <f t="shared" si="48"/>
        <v>0</v>
      </c>
      <c r="AO53">
        <f t="shared" si="49"/>
        <v>0</v>
      </c>
      <c r="AP53">
        <f t="shared" si="50"/>
        <v>-2.6590383483624509E-5</v>
      </c>
      <c r="AQ53">
        <f t="shared" si="51"/>
        <v>-2.5846835164048211E-2</v>
      </c>
      <c r="AR53">
        <f t="shared" si="52"/>
        <v>-2.5873425547531834E-2</v>
      </c>
      <c r="AS53">
        <f t="shared" si="53"/>
        <v>-6.6627268182590418E-2</v>
      </c>
      <c r="AT53">
        <f t="shared" si="54"/>
        <v>-4.3785135490554718E-2</v>
      </c>
      <c r="AU53">
        <f t="shared" si="55"/>
        <v>-0.13628582922067697</v>
      </c>
      <c r="AW53">
        <v>50</v>
      </c>
      <c r="AX53">
        <f>IF(Z53&gt;0, (R53*SUMPRODUCT(K53:$K$98, X53:$X$98)-K53*$AZ$3)/Z53, 0)</f>
        <v>-1050896.2154324353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41"/>
        <v>50000</v>
      </c>
      <c r="S54">
        <f t="shared" si="42"/>
        <v>-1915904.6076093025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-63.142419044876704</v>
      </c>
      <c r="AC54">
        <f t="shared" si="27"/>
        <v>-56.39796761372542</v>
      </c>
      <c r="AE54">
        <f t="shared" si="43"/>
        <v>0</v>
      </c>
      <c r="AF54">
        <f t="shared" si="44"/>
        <v>0</v>
      </c>
      <c r="AG54">
        <f t="shared" si="45"/>
        <v>-1.4718365254129155E-3</v>
      </c>
      <c r="AH54">
        <f t="shared" si="46"/>
        <v>-1.5023389419858877</v>
      </c>
      <c r="AI54">
        <f t="shared" si="39"/>
        <v>-1.5038107785113006</v>
      </c>
      <c r="AJ54">
        <f t="shared" si="47"/>
        <v>-6.7444514311512833</v>
      </c>
      <c r="AK54">
        <f t="shared" si="59"/>
        <v>-4.4199693331413696</v>
      </c>
      <c r="AL54">
        <f t="shared" si="40"/>
        <v>-12.668231542803955</v>
      </c>
      <c r="AN54">
        <f t="shared" si="48"/>
        <v>0</v>
      </c>
      <c r="AO54">
        <f t="shared" si="49"/>
        <v>0</v>
      </c>
      <c r="AP54">
        <f t="shared" si="50"/>
        <v>-1.1631474205528168E-5</v>
      </c>
      <c r="AQ54">
        <f t="shared" si="51"/>
        <v>-1.1872525480889925E-2</v>
      </c>
      <c r="AR54">
        <f t="shared" si="52"/>
        <v>-1.1884156955095454E-2</v>
      </c>
      <c r="AS54">
        <f t="shared" si="53"/>
        <v>-5.3299338273906177E-2</v>
      </c>
      <c r="AT54">
        <f t="shared" si="54"/>
        <v>-3.492966671229767E-2</v>
      </c>
      <c r="AU54">
        <f t="shared" si="55"/>
        <v>-0.10011316194129931</v>
      </c>
      <c r="AW54">
        <v>51</v>
      </c>
      <c r="AX54">
        <f>IF(Z54&gt;0, (R54*SUMPRODUCT(K54:$K$98, X54:$X$98)-K54*$AZ$3)/Z54, 0)</f>
        <v>-1915904.6076093025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41"/>
        <v>50000</v>
      </c>
      <c r="S55">
        <f t="shared" si="42"/>
        <v>-3583271.3464404405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-56.39796761372542</v>
      </c>
      <c r="AC55">
        <f t="shared" si="27"/>
        <v>-50.364930972853344</v>
      </c>
      <c r="AE55">
        <f t="shared" si="43"/>
        <v>0</v>
      </c>
      <c r="AF55">
        <f t="shared" si="44"/>
        <v>0</v>
      </c>
      <c r="AG55">
        <f t="shared" si="45"/>
        <v>-7.0277863582512371E-4</v>
      </c>
      <c r="AH55">
        <f t="shared" si="46"/>
        <v>-0.75433952433366258</v>
      </c>
      <c r="AI55">
        <f t="shared" si="39"/>
        <v>-0.75504230296948771</v>
      </c>
      <c r="AJ55">
        <f t="shared" si="47"/>
        <v>-6.0330366408720764</v>
      </c>
      <c r="AK55">
        <f t="shared" si="59"/>
        <v>-3.9478577329607796</v>
      </c>
      <c r="AL55">
        <f t="shared" si="40"/>
        <v>-10.735936676802343</v>
      </c>
      <c r="AN55">
        <f t="shared" si="48"/>
        <v>0</v>
      </c>
      <c r="AO55">
        <f t="shared" si="49"/>
        <v>0</v>
      </c>
      <c r="AP55">
        <f t="shared" si="50"/>
        <v>-4.9587899646224365E-6</v>
      </c>
      <c r="AQ55">
        <f t="shared" si="51"/>
        <v>-5.3226024134783532E-3</v>
      </c>
      <c r="AR55">
        <f t="shared" si="52"/>
        <v>-5.3275612034429758E-3</v>
      </c>
      <c r="AS55">
        <f t="shared" si="53"/>
        <v>-4.2568968414686145E-2</v>
      </c>
      <c r="AT55">
        <f t="shared" si="54"/>
        <v>-2.7855993779575209E-2</v>
      </c>
      <c r="AU55">
        <f t="shared" si="55"/>
        <v>-7.5752523397704316E-2</v>
      </c>
      <c r="AW55">
        <v>52</v>
      </c>
      <c r="AX55">
        <f>IF(Z55&gt;0, (R55*SUMPRODUCT(K55:$K$98, X55:$X$98)-K55*$AZ$3)/Z55, 0)</f>
        <v>-3583271.3464404405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41"/>
        <v>50000</v>
      </c>
      <c r="S56">
        <f t="shared" si="42"/>
        <v>-6891222.5550596332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-50.364930972853344</v>
      </c>
      <c r="AC56">
        <f t="shared" si="27"/>
        <v>-44.973013248165955</v>
      </c>
      <c r="AE56">
        <f t="shared" si="43"/>
        <v>0</v>
      </c>
      <c r="AF56">
        <f t="shared" si="44"/>
        <v>0</v>
      </c>
      <c r="AG56">
        <f t="shared" si="45"/>
        <v>-3.2630649270749595E-4</v>
      </c>
      <c r="AH56">
        <f t="shared" si="46"/>
        <v>-0.36944435675937654</v>
      </c>
      <c r="AI56">
        <f t="shared" si="39"/>
        <v>-0.36977066325208402</v>
      </c>
      <c r="AJ56">
        <f t="shared" si="47"/>
        <v>-5.3919177246873886</v>
      </c>
      <c r="AK56">
        <f t="shared" si="59"/>
        <v>-3.5255451680997343</v>
      </c>
      <c r="AL56">
        <f t="shared" si="40"/>
        <v>-9.2872335560392081</v>
      </c>
      <c r="AN56">
        <f t="shared" si="48"/>
        <v>0</v>
      </c>
      <c r="AO56">
        <f t="shared" si="49"/>
        <v>0</v>
      </c>
      <c r="AP56">
        <f t="shared" si="50"/>
        <v>-2.0557242338596484E-6</v>
      </c>
      <c r="AQ56">
        <f t="shared" si="51"/>
        <v>-2.3274918955833979E-3</v>
      </c>
      <c r="AR56">
        <f t="shared" si="52"/>
        <v>-2.3295476198172574E-3</v>
      </c>
      <c r="AS56">
        <f t="shared" si="53"/>
        <v>-3.3968971446588107E-2</v>
      </c>
      <c r="AT56">
        <f t="shared" si="54"/>
        <v>-2.2210862491559978E-2</v>
      </c>
      <c r="AU56">
        <f t="shared" si="55"/>
        <v>-5.8509381557965347E-2</v>
      </c>
      <c r="AW56">
        <v>53</v>
      </c>
      <c r="AX56">
        <f>IF(Z56&gt;0, (R56*SUMPRODUCT(K56:$K$98, X56:$X$98)-K56*$AZ$3)/Z56, 0)</f>
        <v>-6891222.5550596332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41"/>
        <v>50000</v>
      </c>
      <c r="S57">
        <f t="shared" si="42"/>
        <v>-13662726.5156122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-44.973013248165955</v>
      </c>
      <c r="AC57">
        <f t="shared" si="27"/>
        <v>-40.156376162292908</v>
      </c>
      <c r="AE57">
        <f t="shared" si="43"/>
        <v>0</v>
      </c>
      <c r="AF57">
        <f t="shared" si="44"/>
        <v>0</v>
      </c>
      <c r="AG57">
        <f t="shared" si="45"/>
        <v>-1.4695593927173612E-4</v>
      </c>
      <c r="AH57">
        <f t="shared" si="46"/>
        <v>-0.17608748850868486</v>
      </c>
      <c r="AI57">
        <f t="shared" si="39"/>
        <v>-0.17623444444795661</v>
      </c>
      <c r="AJ57">
        <f t="shared" si="47"/>
        <v>-4.8166370858730474</v>
      </c>
      <c r="AK57">
        <f t="shared" si="59"/>
        <v>-3.1481109273716172</v>
      </c>
      <c r="AL57">
        <f t="shared" si="40"/>
        <v>-8.1409824576926209</v>
      </c>
      <c r="AN57">
        <f t="shared" si="48"/>
        <v>0</v>
      </c>
      <c r="AO57">
        <f t="shared" si="49"/>
        <v>0</v>
      </c>
      <c r="AP57">
        <f t="shared" si="50"/>
        <v>-8.2662447625943847E-7</v>
      </c>
      <c r="AQ57">
        <f t="shared" si="51"/>
        <v>-9.904889090272147E-4</v>
      </c>
      <c r="AR57">
        <f t="shared" si="52"/>
        <v>-9.9131553350347425E-4</v>
      </c>
      <c r="AS57">
        <f t="shared" si="53"/>
        <v>-2.7093495697913337E-2</v>
      </c>
      <c r="AT57">
        <f t="shared" si="54"/>
        <v>-1.7708066509195364E-2</v>
      </c>
      <c r="AU57">
        <f t="shared" si="55"/>
        <v>-4.5792877740612171E-2</v>
      </c>
      <c r="AW57">
        <v>54</v>
      </c>
      <c r="AX57">
        <f>IF(Z57&gt;0, (R57*SUMPRODUCT(K57:$K$98, X57:$X$98)-K57*$AZ$3)/Z57, 0)</f>
        <v>-13662726.5156122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41"/>
        <v>50000</v>
      </c>
      <c r="S58">
        <f t="shared" si="42"/>
        <v>-27969615.014475286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-40.156376162292908</v>
      </c>
      <c r="AC58">
        <f t="shared" si="27"/>
        <v>-35.854719706765664</v>
      </c>
      <c r="AE58">
        <f t="shared" si="43"/>
        <v>0</v>
      </c>
      <c r="AF58">
        <f t="shared" si="44"/>
        <v>0</v>
      </c>
      <c r="AG58">
        <f t="shared" si="45"/>
        <v>-6.4095840590243288E-5</v>
      </c>
      <c r="AH58">
        <f t="shared" si="46"/>
        <v>-8.1390539288775474E-2</v>
      </c>
      <c r="AI58">
        <f t="shared" si="39"/>
        <v>-8.145463512936571E-2</v>
      </c>
      <c r="AJ58">
        <f t="shared" si="47"/>
        <v>-4.3016564555272438</v>
      </c>
      <c r="AK58">
        <f t="shared" si="59"/>
        <v>-2.8109463313605039</v>
      </c>
      <c r="AL58">
        <f t="shared" si="40"/>
        <v>-7.1940574220171136</v>
      </c>
      <c r="AN58">
        <f t="shared" si="48"/>
        <v>0</v>
      </c>
      <c r="AO58">
        <f t="shared" si="49"/>
        <v>0</v>
      </c>
      <c r="AP58">
        <f t="shared" si="50"/>
        <v>-3.2190886918266766E-7</v>
      </c>
      <c r="AQ58">
        <f t="shared" si="51"/>
        <v>-4.087681232252289E-4</v>
      </c>
      <c r="AR58">
        <f t="shared" si="52"/>
        <v>-4.0909003209441152E-4</v>
      </c>
      <c r="AS58">
        <f t="shared" si="53"/>
        <v>-2.1604231295811786E-2</v>
      </c>
      <c r="AT58">
        <f t="shared" si="54"/>
        <v>-1.411743018780485E-2</v>
      </c>
      <c r="AU58">
        <f t="shared" si="55"/>
        <v>-3.6130751515711046E-2</v>
      </c>
      <c r="AW58">
        <v>55</v>
      </c>
      <c r="AX58">
        <f>IF(Z58&gt;0, (R58*SUMPRODUCT(K58:$K$98, X58:$X$98)-K58*$AZ$3)/Z58, 0)</f>
        <v>-27969615.014475286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41"/>
        <v>50000</v>
      </c>
      <c r="S59">
        <f t="shared" si="42"/>
        <v>-59274663.888259903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-35.854719706765664</v>
      </c>
      <c r="AC59">
        <f t="shared" si="27"/>
        <v>-32.013479417356507</v>
      </c>
      <c r="AE59">
        <f t="shared" si="43"/>
        <v>0</v>
      </c>
      <c r="AF59">
        <f t="shared" si="44"/>
        <v>0</v>
      </c>
      <c r="AG59">
        <f t="shared" si="45"/>
        <v>-2.7004353392628164E-5</v>
      </c>
      <c r="AH59">
        <f t="shared" si="46"/>
        <v>-3.6450528791712698E-2</v>
      </c>
      <c r="AI59">
        <f t="shared" si="39"/>
        <v>-3.6477533145105323E-2</v>
      </c>
      <c r="AJ59">
        <f t="shared" si="47"/>
        <v>-3.8412402894091571</v>
      </c>
      <c r="AK59">
        <f t="shared" si="59"/>
        <v>-2.5098303794735966</v>
      </c>
      <c r="AL59">
        <f t="shared" si="40"/>
        <v>-6.3875482020278591</v>
      </c>
      <c r="AN59">
        <f t="shared" si="48"/>
        <v>0</v>
      </c>
      <c r="AO59">
        <f t="shared" si="49"/>
        <v>0</v>
      </c>
      <c r="AP59">
        <f t="shared" si="50"/>
        <v>-1.2109294879437644E-7</v>
      </c>
      <c r="AQ59">
        <f t="shared" si="51"/>
        <v>-1.6345149807244589E-4</v>
      </c>
      <c r="AR59">
        <f t="shared" si="52"/>
        <v>-1.6357259102124023E-4</v>
      </c>
      <c r="AS59">
        <f t="shared" si="53"/>
        <v>-1.7224893590649642E-2</v>
      </c>
      <c r="AT59">
        <f t="shared" si="54"/>
        <v>-1.1254583925980378E-2</v>
      </c>
      <c r="AU59">
        <f t="shared" si="55"/>
        <v>-2.8643050107651259E-2</v>
      </c>
      <c r="AW59">
        <v>56</v>
      </c>
      <c r="AX59">
        <f>IF(Z59&gt;0, (R59*SUMPRODUCT(K59:$K$98, X59:$X$98)-K59*$AZ$3)/Z59, 0)</f>
        <v>-59274663.888259903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41"/>
        <v>50000</v>
      </c>
      <c r="S60">
        <f t="shared" si="42"/>
        <v>-130237040.46253578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-32.013479417356507</v>
      </c>
      <c r="AC60">
        <f t="shared" si="27"/>
        <v>-28.583599067486375</v>
      </c>
      <c r="AE60">
        <f t="shared" si="43"/>
        <v>0</v>
      </c>
      <c r="AF60">
        <f t="shared" si="44"/>
        <v>0</v>
      </c>
      <c r="AG60">
        <f t="shared" si="45"/>
        <v>-1.0973682665842204E-5</v>
      </c>
      <c r="AH60">
        <f t="shared" si="46"/>
        <v>-1.5760627192859675E-2</v>
      </c>
      <c r="AI60">
        <f t="shared" si="39"/>
        <v>-1.5771600875525517E-2</v>
      </c>
      <c r="AJ60">
        <f t="shared" si="47"/>
        <v>-3.4298803498701318</v>
      </c>
      <c r="AK60">
        <f t="shared" si="59"/>
        <v>-2.2409435592149558</v>
      </c>
      <c r="AL60">
        <f t="shared" si="40"/>
        <v>-5.6865955099606129</v>
      </c>
      <c r="AN60">
        <f t="shared" si="48"/>
        <v>0</v>
      </c>
      <c r="AO60">
        <f t="shared" si="49"/>
        <v>0</v>
      </c>
      <c r="AP60">
        <f t="shared" si="50"/>
        <v>-4.3935891882612188E-8</v>
      </c>
      <c r="AQ60">
        <f t="shared" si="51"/>
        <v>-6.3101625355274106E-5</v>
      </c>
      <c r="AR60">
        <f t="shared" si="52"/>
        <v>-6.314556124715672E-5</v>
      </c>
      <c r="AS60">
        <f t="shared" si="53"/>
        <v>-1.373238654797794E-2</v>
      </c>
      <c r="AT60">
        <f t="shared" si="54"/>
        <v>-8.972179798781163E-3</v>
      </c>
      <c r="AU60">
        <f t="shared" si="55"/>
        <v>-2.276771190800626E-2</v>
      </c>
      <c r="AW60">
        <v>57</v>
      </c>
      <c r="AX60">
        <f>IF(Z60&gt;0, (R60*SUMPRODUCT(K60:$K$98, X60:$X$98)-K60*$AZ$3)/Z60, 0)</f>
        <v>-130237040.46253578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41"/>
        <v>50000</v>
      </c>
      <c r="S61">
        <f t="shared" si="42"/>
        <v>-296893369.95937634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-28.583599067486375</v>
      </c>
      <c r="AC61">
        <f t="shared" si="27"/>
        <v>-25.521123060747261</v>
      </c>
      <c r="AE61">
        <f t="shared" si="43"/>
        <v>0</v>
      </c>
      <c r="AF61">
        <f t="shared" si="44"/>
        <v>0</v>
      </c>
      <c r="AG61">
        <f t="shared" si="45"/>
        <v>-4.2980284578667573E-6</v>
      </c>
      <c r="AH61">
        <f t="shared" si="46"/>
        <v>-6.5659173813170249E-3</v>
      </c>
      <c r="AI61">
        <f t="shared" si="39"/>
        <v>-6.5702154097748919E-3</v>
      </c>
      <c r="AJ61">
        <f t="shared" si="47"/>
        <v>-3.0624760067391144</v>
      </c>
      <c r="AK61">
        <f t="shared" si="59"/>
        <v>-2.0008519347240465</v>
      </c>
      <c r="AL61">
        <f t="shared" si="40"/>
        <v>-5.0698981568729362</v>
      </c>
      <c r="AN61">
        <f t="shared" si="48"/>
        <v>0</v>
      </c>
      <c r="AO61">
        <f t="shared" si="49"/>
        <v>0</v>
      </c>
      <c r="AP61">
        <f t="shared" si="50"/>
        <v>-1.5364495820810753E-8</v>
      </c>
      <c r="AQ61">
        <f t="shared" si="51"/>
        <v>-2.3471694325426807E-5</v>
      </c>
      <c r="AR61">
        <f t="shared" si="52"/>
        <v>-2.348705882124762E-5</v>
      </c>
      <c r="AS61">
        <f t="shared" si="53"/>
        <v>-1.0947670604821998E-2</v>
      </c>
      <c r="AT61">
        <f t="shared" si="54"/>
        <v>-7.1526006610917025E-3</v>
      </c>
      <c r="AU61">
        <f t="shared" si="55"/>
        <v>-1.8123758324734951E-2</v>
      </c>
      <c r="AW61">
        <v>58</v>
      </c>
      <c r="AX61">
        <f>IF(Z61&gt;0, (R61*SUMPRODUCT(K61:$K$98, X61:$X$98)-K61*$AZ$3)/Z61, 0)</f>
        <v>-296893369.95937634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41"/>
        <v>50000</v>
      </c>
      <c r="S62">
        <f t="shared" si="42"/>
        <v>-703858065.42740309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-25.521123060747261</v>
      </c>
      <c r="AC62">
        <f t="shared" si="27"/>
        <v>-22.786736614259027</v>
      </c>
      <c r="AE62">
        <f t="shared" si="43"/>
        <v>0</v>
      </c>
      <c r="AF62">
        <f t="shared" si="44"/>
        <v>0</v>
      </c>
      <c r="AG62">
        <f t="shared" si="45"/>
        <v>-1.6187025292110747E-6</v>
      </c>
      <c r="AH62">
        <f t="shared" si="46"/>
        <v>-2.6363456440770153E-3</v>
      </c>
      <c r="AI62">
        <f t="shared" si="39"/>
        <v>-2.6379643466062264E-3</v>
      </c>
      <c r="AJ62">
        <f t="shared" si="47"/>
        <v>-2.7343864464882337</v>
      </c>
      <c r="AK62">
        <f t="shared" si="59"/>
        <v>-1.7864786142523084</v>
      </c>
      <c r="AL62">
        <f t="shared" si="40"/>
        <v>-4.5235030250871482</v>
      </c>
      <c r="AN62">
        <f t="shared" si="48"/>
        <v>0</v>
      </c>
      <c r="AO62">
        <f t="shared" si="49"/>
        <v>0</v>
      </c>
      <c r="AP62">
        <f t="shared" si="50"/>
        <v>-5.1665192227509954E-9</v>
      </c>
      <c r="AQ62">
        <f t="shared" si="51"/>
        <v>-8.414597618858508E-6</v>
      </c>
      <c r="AR62">
        <f t="shared" si="52"/>
        <v>-8.419764138081258E-6</v>
      </c>
      <c r="AS62">
        <f t="shared" si="53"/>
        <v>-8.727520889892355E-3</v>
      </c>
      <c r="AT62">
        <f t="shared" si="54"/>
        <v>-5.7020211774590724E-3</v>
      </c>
      <c r="AU62">
        <f t="shared" si="55"/>
        <v>-1.443796183148951E-2</v>
      </c>
      <c r="AW62">
        <v>59</v>
      </c>
      <c r="AX62">
        <f>IF(Z62&gt;0, (R62*SUMPRODUCT(K62:$K$98, X62:$X$98)-K62*$AZ$3)/Z62, 0)</f>
        <v>-703858065.42740309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41"/>
        <v>50000</v>
      </c>
      <c r="S63">
        <f t="shared" si="42"/>
        <v>-1739399971.2931504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-22.786736614259027</v>
      </c>
      <c r="AC63">
        <f t="shared" si="27"/>
        <v>-20.345307601907937</v>
      </c>
      <c r="AE63">
        <f t="shared" si="43"/>
        <v>0</v>
      </c>
      <c r="AF63">
        <f t="shared" si="44"/>
        <v>0</v>
      </c>
      <c r="AG63">
        <f t="shared" si="45"/>
        <v>-5.8483695348063889E-7</v>
      </c>
      <c r="AH63">
        <f t="shared" si="46"/>
        <v>-1.0176785504383251E-3</v>
      </c>
      <c r="AI63">
        <f t="shared" si="39"/>
        <v>-1.0182633873918056E-3</v>
      </c>
      <c r="AJ63">
        <f t="shared" si="47"/>
        <v>-2.4414290123510902</v>
      </c>
      <c r="AK63">
        <f t="shared" si="59"/>
        <v>-1.595071562998132</v>
      </c>
      <c r="AL63">
        <f t="shared" si="40"/>
        <v>-4.0375188387366139</v>
      </c>
      <c r="AN63">
        <f t="shared" si="48"/>
        <v>0</v>
      </c>
      <c r="AO63">
        <f t="shared" si="49"/>
        <v>0</v>
      </c>
      <c r="AP63">
        <f t="shared" si="50"/>
        <v>-1.6666629753314503E-9</v>
      </c>
      <c r="AQ63">
        <f t="shared" si="51"/>
        <v>-2.90017098049309E-6</v>
      </c>
      <c r="AR63">
        <f t="shared" si="52"/>
        <v>-2.9018376434684213E-6</v>
      </c>
      <c r="AS63">
        <f t="shared" si="53"/>
        <v>-6.9575619624731837E-3</v>
      </c>
      <c r="AT63">
        <f t="shared" si="54"/>
        <v>-4.5456202813987569E-3</v>
      </c>
      <c r="AU63">
        <f t="shared" si="55"/>
        <v>-1.1506084081515409E-2</v>
      </c>
      <c r="AW63">
        <v>60</v>
      </c>
      <c r="AX63">
        <f>IF(Z63&gt;0, (R63*SUMPRODUCT(K63:$K$98, X63:$X$98)-K63*$AZ$3)/Z63, 0)</f>
        <v>-1739399971.2931504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41"/>
        <v>50000</v>
      </c>
      <c r="S64">
        <f t="shared" si="42"/>
        <v>-4490879312.4700308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-20.345307601907937</v>
      </c>
      <c r="AC64">
        <f t="shared" si="27"/>
        <v>-18.165455656588993</v>
      </c>
      <c r="AE64">
        <f t="shared" si="43"/>
        <v>0</v>
      </c>
      <c r="AF64">
        <f t="shared" si="44"/>
        <v>0</v>
      </c>
      <c r="AG64">
        <f t="shared" si="45"/>
        <v>-2.0224831700718539E-7</v>
      </c>
      <c r="AH64">
        <f t="shared" si="46"/>
        <v>-3.7674026693864705E-4</v>
      </c>
      <c r="AI64">
        <f t="shared" si="39"/>
        <v>-3.7694251525565423E-4</v>
      </c>
      <c r="AJ64">
        <f t="shared" si="47"/>
        <v>-2.1798519453189442</v>
      </c>
      <c r="AK64">
        <f t="shared" si="59"/>
        <v>-1.4241715321335557</v>
      </c>
      <c r="AL64">
        <f t="shared" si="40"/>
        <v>-3.6044004199677557</v>
      </c>
      <c r="AN64">
        <f t="shared" si="48"/>
        <v>0</v>
      </c>
      <c r="AO64">
        <f t="shared" si="49"/>
        <v>0</v>
      </c>
      <c r="AP64">
        <f t="shared" si="50"/>
        <v>-5.146119599367063E-10</v>
      </c>
      <c r="AQ64">
        <f t="shared" si="51"/>
        <v>-9.5859906290091484E-7</v>
      </c>
      <c r="AR64">
        <f t="shared" si="52"/>
        <v>-9.5911367486085155E-7</v>
      </c>
      <c r="AS64">
        <f t="shared" si="53"/>
        <v>-5.5465375363918093E-3</v>
      </c>
      <c r="AT64">
        <f t="shared" si="54"/>
        <v>-3.6237419143086021E-3</v>
      </c>
      <c r="AU64">
        <f t="shared" si="55"/>
        <v>-9.1712385643752722E-3</v>
      </c>
      <c r="AW64">
        <v>61</v>
      </c>
      <c r="AX64">
        <f>IF(Z64&gt;0, (R64*SUMPRODUCT(K64:$K$98, X64:$X$98)-K64*$AZ$3)/Z64, 0)</f>
        <v>-4490879312.4700308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41"/>
        <v>50000</v>
      </c>
      <c r="S65">
        <f t="shared" si="42"/>
        <v>-12140590280.251394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-18.165455656588993</v>
      </c>
      <c r="AC65">
        <f t="shared" si="27"/>
        <v>-16.219157646000628</v>
      </c>
      <c r="AE65">
        <f t="shared" si="43"/>
        <v>0</v>
      </c>
      <c r="AF65">
        <f t="shared" si="44"/>
        <v>0</v>
      </c>
      <c r="AG65">
        <f t="shared" si="45"/>
        <v>-6.6797236673012816E-8</v>
      </c>
      <c r="AH65">
        <f t="shared" si="46"/>
        <v>-1.3342859716410072E-4</v>
      </c>
      <c r="AI65">
        <f t="shared" si="39"/>
        <v>-1.3349539440077373E-4</v>
      </c>
      <c r="AJ65">
        <f t="shared" si="47"/>
        <v>-1.9462980105883645</v>
      </c>
      <c r="AK65">
        <f t="shared" si="59"/>
        <v>-1.2715818959612295</v>
      </c>
      <c r="AL65">
        <f t="shared" si="40"/>
        <v>-3.2180134019439945</v>
      </c>
      <c r="AN65">
        <f t="shared" si="48"/>
        <v>0</v>
      </c>
      <c r="AO65">
        <f t="shared" si="49"/>
        <v>0</v>
      </c>
      <c r="AP65">
        <f t="shared" si="50"/>
        <v>-1.5175235267768238E-10</v>
      </c>
      <c r="AQ65">
        <f t="shared" si="51"/>
        <v>-3.0312786190922762E-7</v>
      </c>
      <c r="AR65">
        <f t="shared" si="52"/>
        <v>-3.0327961426190532E-7</v>
      </c>
      <c r="AS65">
        <f t="shared" si="53"/>
        <v>-4.4216694706175697E-3</v>
      </c>
      <c r="AT65">
        <f t="shared" si="54"/>
        <v>-2.8888252560367632E-3</v>
      </c>
      <c r="AU65">
        <f t="shared" si="55"/>
        <v>-7.3107980062685944E-3</v>
      </c>
      <c r="AW65">
        <v>62</v>
      </c>
      <c r="AX65">
        <f>IF(Z65&gt;0, (R65*SUMPRODUCT(K65:$K$98, X65:$X$98)-K65*$AZ$3)/Z65, 0)</f>
        <v>-12140590280.251394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41"/>
        <v>50000</v>
      </c>
      <c r="S66">
        <f t="shared" si="42"/>
        <v>-34451017934.053535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-16.219157646000628</v>
      </c>
      <c r="AC66">
        <f t="shared" si="27"/>
        <v>-14.481391012353994</v>
      </c>
      <c r="AE66">
        <f t="shared" si="43"/>
        <v>0</v>
      </c>
      <c r="AF66">
        <f t="shared" si="44"/>
        <v>0</v>
      </c>
      <c r="AG66">
        <f t="shared" si="45"/>
        <v>-2.1017363028393542E-8</v>
      </c>
      <c r="AH66">
        <f t="shared" si="46"/>
        <v>-4.5111901277889149E-5</v>
      </c>
      <c r="AI66">
        <f t="shared" si="39"/>
        <v>-4.5132918640917541E-5</v>
      </c>
      <c r="AJ66">
        <f t="shared" si="47"/>
        <v>-1.7377666336466344</v>
      </c>
      <c r="AK66">
        <f t="shared" si="59"/>
        <v>-1.1353410352200441</v>
      </c>
      <c r="AL66">
        <f t="shared" si="40"/>
        <v>-2.8731528017853192</v>
      </c>
      <c r="AN66">
        <f t="shared" si="48"/>
        <v>0</v>
      </c>
      <c r="AO66">
        <f t="shared" si="49"/>
        <v>0</v>
      </c>
      <c r="AP66">
        <f t="shared" si="50"/>
        <v>-4.2632140584495424E-11</v>
      </c>
      <c r="AQ66">
        <f t="shared" si="51"/>
        <v>-9.1506099728813102E-8</v>
      </c>
      <c r="AR66">
        <f t="shared" si="52"/>
        <v>-9.1548731869397593E-8</v>
      </c>
      <c r="AS66">
        <f t="shared" si="53"/>
        <v>-3.5249289517711355E-3</v>
      </c>
      <c r="AT66">
        <f t="shared" si="54"/>
        <v>-2.3029539224049406E-3</v>
      </c>
      <c r="AU66">
        <f t="shared" si="55"/>
        <v>-5.8279744229079453E-3</v>
      </c>
      <c r="AW66">
        <v>63</v>
      </c>
      <c r="AX66">
        <f>IF(Z66&gt;0, (R66*SUMPRODUCT(K66:$K$98, X66:$X$98)-K66*$AZ$3)/Z66, 0)</f>
        <v>-34451017934.053535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-102908785457.81062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-14.481391012353994</v>
      </c>
      <c r="AC67">
        <f t="shared" si="27"/>
        <v>-12.929813481740013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-6.2821718399547292E-9</v>
      </c>
      <c r="AH67">
        <f t="shared" ref="AH67:AH79" si="66">-X67*R67</f>
        <v>-1.4525017558154879E-5</v>
      </c>
      <c r="AI67">
        <f t="shared" si="39"/>
        <v>-1.4531299729994834E-5</v>
      </c>
      <c r="AJ67">
        <f t="shared" ref="AJ67:AJ79" si="67">AB67-AC67</f>
        <v>-1.5515775306139812</v>
      </c>
      <c r="AK67">
        <f t="shared" si="59"/>
        <v>-1.0136973708647796</v>
      </c>
      <c r="AL67">
        <f t="shared" si="40"/>
        <v>-2.5652894327784908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-1.1377601083884268E-11</v>
      </c>
      <c r="AQ67">
        <f t="shared" ref="AQ67:AQ79" si="71">AH67*$K67</f>
        <v>-2.630616603991079E-8</v>
      </c>
      <c r="AR67">
        <f t="shared" ref="AR67:AR79" si="72">AI67*$K67</f>
        <v>-2.6317543640994675E-8</v>
      </c>
      <c r="AS67">
        <f t="shared" ref="AS67:AS79" si="73">AJ67*$K67</f>
        <v>-2.8100521036004203E-3</v>
      </c>
      <c r="AT67">
        <f t="shared" ref="AT67:AT79" si="74">AK67*$K67</f>
        <v>-1.8359007998044292E-3</v>
      </c>
      <c r="AU67">
        <f t="shared" ref="AU67:AU79" si="75">AL67*$K67</f>
        <v>-4.6459792209484901E-3</v>
      </c>
      <c r="AW67">
        <v>64</v>
      </c>
      <c r="AX67">
        <f>IF(Z67&gt;0, (R67*SUMPRODUCT(K67:$K$98, X67:$X$98)-K67*$AZ$3)/Z67, 0)</f>
        <v>-102908785457.81062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1"/>
        <v>50000</v>
      </c>
      <c r="S68">
        <f t="shared" si="62"/>
        <v>-324511820181.96088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-12.929813481740013</v>
      </c>
      <c r="AC68">
        <f t="shared" ref="AC68:AC79" si="79">S68*Z68</f>
        <v>-11.544476345438962</v>
      </c>
      <c r="AE68">
        <f t="shared" si="63"/>
        <v>0</v>
      </c>
      <c r="AF68">
        <f t="shared" si="64"/>
        <v>0</v>
      </c>
      <c r="AG68">
        <f t="shared" si="65"/>
        <v>-1.7787451222833302E-9</v>
      </c>
      <c r="AH68">
        <f t="shared" si="66"/>
        <v>-4.4406049992718513E-6</v>
      </c>
      <c r="AI68">
        <f t="shared" si="39"/>
        <v>-4.4423837443941349E-6</v>
      </c>
      <c r="AJ68">
        <f t="shared" si="67"/>
        <v>-1.3853371363010503</v>
      </c>
      <c r="AK68">
        <f t="shared" ref="AK68:AK79" si="80">G68*SUM(AB68:AB68, AE68:AF68)</f>
        <v>-0.90508694372180098</v>
      </c>
      <c r="AL68">
        <f t="shared" si="40"/>
        <v>-2.2904285224065957</v>
      </c>
      <c r="AN68">
        <f t="shared" si="68"/>
        <v>0</v>
      </c>
      <c r="AO68">
        <f t="shared" si="69"/>
        <v>0</v>
      </c>
      <c r="AP68">
        <f t="shared" si="70"/>
        <v>-2.8763159556386496E-12</v>
      </c>
      <c r="AQ68">
        <f t="shared" si="71"/>
        <v>-7.1806707167233363E-9</v>
      </c>
      <c r="AR68">
        <f t="shared" si="72"/>
        <v>-7.1835470326789757E-9</v>
      </c>
      <c r="AS68">
        <f t="shared" si="73"/>
        <v>-2.2401564221671334E-3</v>
      </c>
      <c r="AT68">
        <f t="shared" si="74"/>
        <v>-1.4635688862074997E-3</v>
      </c>
      <c r="AU68">
        <f t="shared" si="75"/>
        <v>-3.7037324919216661E-3</v>
      </c>
      <c r="AW68">
        <v>65</v>
      </c>
      <c r="AX68">
        <f>IF(Z68&gt;0, (R68*SUMPRODUCT(K68:$K$98, X68:$X$98)-K68*$AZ$3)/Z68, 0)</f>
        <v>-324511820181.96088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0.722550582</v>
      </c>
      <c r="Q69" s="5">
        <f t="shared" ref="Q69:Q79" si="81">$C$8</f>
        <v>50</v>
      </c>
      <c r="R69">
        <f t="shared" si="61"/>
        <v>50000</v>
      </c>
      <c r="S69">
        <f t="shared" si="62"/>
        <v>-1083355121617.4509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-11.544476345438962</v>
      </c>
      <c r="AC69">
        <f t="shared" si="79"/>
        <v>-10.307568171720334</v>
      </c>
      <c r="AE69">
        <f t="shared" si="63"/>
        <v>0</v>
      </c>
      <c r="AF69">
        <f t="shared" si="64"/>
        <v>0</v>
      </c>
      <c r="AG69">
        <f t="shared" si="65"/>
        <v>-4.7572434772501553E-10</v>
      </c>
      <c r="AH69">
        <f t="shared" si="66"/>
        <v>-1.2852333233354814E-6</v>
      </c>
      <c r="AI69">
        <f t="shared" si="39"/>
        <v>-1.2857090476832065E-6</v>
      </c>
      <c r="AJ69">
        <f t="shared" si="67"/>
        <v>-1.2369081737186285</v>
      </c>
      <c r="AK69">
        <f t="shared" si="80"/>
        <v>-0.80811334418072744</v>
      </c>
      <c r="AL69">
        <f t="shared" si="40"/>
        <v>-2.0450228036084037</v>
      </c>
      <c r="AN69">
        <f t="shared" si="68"/>
        <v>0</v>
      </c>
      <c r="AO69">
        <f t="shared" si="69"/>
        <v>0</v>
      </c>
      <c r="AP69">
        <f t="shared" si="70"/>
        <v>-6.8684734671399163E-13</v>
      </c>
      <c r="AQ69">
        <f t="shared" si="71"/>
        <v>-1.8556105069308859E-9</v>
      </c>
      <c r="AR69">
        <f t="shared" si="72"/>
        <v>-1.8562973542776E-9</v>
      </c>
      <c r="AS69">
        <f t="shared" si="73"/>
        <v>-1.7858390080521314E-3</v>
      </c>
      <c r="AT69">
        <f t="shared" si="74"/>
        <v>-1.1667481577283931E-3</v>
      </c>
      <c r="AU69">
        <f t="shared" si="75"/>
        <v>-2.9525890220778793E-3</v>
      </c>
      <c r="AW69">
        <v>66</v>
      </c>
      <c r="AX69">
        <f>IF(Z69&gt;0, (R69*SUMPRODUCT(K69:$K$98, X69:$X$98)-K69*$AZ$3)/Z69, 0)</f>
        <v>-1083355121617.4509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0.74076925400000004</v>
      </c>
      <c r="Q70" s="5">
        <f t="shared" si="81"/>
        <v>50</v>
      </c>
      <c r="R70">
        <f t="shared" si="61"/>
        <v>50000</v>
      </c>
      <c r="S70">
        <f t="shared" si="62"/>
        <v>-3881067541941.8652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-10.307568171720334</v>
      </c>
      <c r="AC70">
        <f t="shared" si="79"/>
        <v>-9.2031858692015689</v>
      </c>
      <c r="AE70">
        <f t="shared" si="63"/>
        <v>0</v>
      </c>
      <c r="AF70">
        <f t="shared" si="64"/>
        <v>0</v>
      </c>
      <c r="AG70">
        <f t="shared" si="65"/>
        <v>-1.1856513407386899E-10</v>
      </c>
      <c r="AH70">
        <f t="shared" si="66"/>
        <v>-3.5240197017389635E-7</v>
      </c>
      <c r="AI70">
        <f t="shared" ref="AI70:AI79" si="88">SUM(AE70:AH70)</f>
        <v>-3.5252053530797024E-7</v>
      </c>
      <c r="AJ70">
        <f t="shared" si="67"/>
        <v>-1.1043823025187649</v>
      </c>
      <c r="AK70">
        <f t="shared" si="80"/>
        <v>-0.72152977202042345</v>
      </c>
      <c r="AL70">
        <f t="shared" ref="AL70:AL79" si="89">SUM(AI70:AK70)</f>
        <v>-1.8259124270597236</v>
      </c>
      <c r="AN70">
        <f t="shared" si="68"/>
        <v>0</v>
      </c>
      <c r="AO70">
        <f t="shared" si="69"/>
        <v>0</v>
      </c>
      <c r="AP70">
        <f t="shared" si="70"/>
        <v>-1.5284238983004351E-13</v>
      </c>
      <c r="AQ70">
        <f t="shared" si="71"/>
        <v>-4.5428160414035976E-10</v>
      </c>
      <c r="AR70">
        <f t="shared" si="72"/>
        <v>-4.5443444653018984E-10</v>
      </c>
      <c r="AS70">
        <f t="shared" si="73"/>
        <v>-1.4236599293837072E-3</v>
      </c>
      <c r="AT70">
        <f t="shared" si="74"/>
        <v>-9.3012448853994987E-4</v>
      </c>
      <c r="AU70">
        <f t="shared" si="75"/>
        <v>-2.3537848723581035E-3</v>
      </c>
      <c r="AW70">
        <v>67</v>
      </c>
      <c r="AX70">
        <f>IF(Z70&gt;0, (R70*SUMPRODUCT(K70:$K$98, X70:$X$98)-K70*$AZ$3)/Z70, 0)</f>
        <v>-3881067541941.8652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0.75888896100000003</v>
      </c>
      <c r="Q71" s="5">
        <f t="shared" si="81"/>
        <v>50</v>
      </c>
      <c r="R71">
        <f t="shared" si="61"/>
        <v>50000</v>
      </c>
      <c r="S71">
        <f t="shared" si="62"/>
        <v>-14993826741867.387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-9.2031858692015689</v>
      </c>
      <c r="AC71">
        <f t="shared" si="79"/>
        <v>-8.2171302407501585</v>
      </c>
      <c r="AE71">
        <f t="shared" si="63"/>
        <v>0</v>
      </c>
      <c r="AF71">
        <f t="shared" si="64"/>
        <v>0</v>
      </c>
      <c r="AG71">
        <f t="shared" si="65"/>
        <v>-2.7401711324986163E-11</v>
      </c>
      <c r="AH71">
        <f t="shared" si="66"/>
        <v>-8.9977771408144152E-8</v>
      </c>
      <c r="AI71">
        <f t="shared" si="88"/>
        <v>-9.0005173119469137E-8</v>
      </c>
      <c r="AJ71">
        <f t="shared" si="67"/>
        <v>-0.98605562845141037</v>
      </c>
      <c r="AK71">
        <f t="shared" si="80"/>
        <v>-0.64422301084410993</v>
      </c>
      <c r="AL71">
        <f t="shared" si="89"/>
        <v>-1.6302787293006933</v>
      </c>
      <c r="AN71">
        <f t="shared" si="68"/>
        <v>0</v>
      </c>
      <c r="AO71">
        <f t="shared" si="69"/>
        <v>0</v>
      </c>
      <c r="AP71">
        <f t="shared" si="70"/>
        <v>-3.1538895997200346E-14</v>
      </c>
      <c r="AQ71">
        <f t="shared" si="71"/>
        <v>-1.0356285929899885E-10</v>
      </c>
      <c r="AR71">
        <f t="shared" si="72"/>
        <v>-1.0359439819499605E-10</v>
      </c>
      <c r="AS71">
        <f t="shared" si="73"/>
        <v>-1.1349329808034814E-3</v>
      </c>
      <c r="AT71">
        <f t="shared" si="74"/>
        <v>-7.4148954775275929E-4</v>
      </c>
      <c r="AU71">
        <f t="shared" si="75"/>
        <v>-1.8764226321506387E-3</v>
      </c>
      <c r="AW71">
        <v>68</v>
      </c>
      <c r="AX71">
        <f>IF(Z71&gt;0, (R71*SUMPRODUCT(K71:$K$98, X71:$X$98)-K71*$AZ$3)/Z71, 0)</f>
        <v>-14993826741867.387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0.77688723800000004</v>
      </c>
      <c r="Q72" s="5">
        <f t="shared" si="81"/>
        <v>50</v>
      </c>
      <c r="R72">
        <f t="shared" si="61"/>
        <v>50000</v>
      </c>
      <c r="S72">
        <f t="shared" si="62"/>
        <v>-62818130551009.32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-8.2171302407501585</v>
      </c>
      <c r="AC72">
        <f t="shared" si="79"/>
        <v>-7.3367234293307826</v>
      </c>
      <c r="AE72">
        <f t="shared" si="63"/>
        <v>0</v>
      </c>
      <c r="AF72">
        <f t="shared" si="64"/>
        <v>0</v>
      </c>
      <c r="AG72">
        <f t="shared" si="65"/>
        <v>-5.8396543839944794E-12</v>
      </c>
      <c r="AH72">
        <f t="shared" si="66"/>
        <v>-2.1288039827741822E-8</v>
      </c>
      <c r="AI72">
        <f t="shared" si="88"/>
        <v>-2.1293879482125816E-8</v>
      </c>
      <c r="AJ72">
        <f t="shared" si="67"/>
        <v>-0.88040681141937593</v>
      </c>
      <c r="AK72">
        <f t="shared" si="80"/>
        <v>-0.57519911685251113</v>
      </c>
      <c r="AL72">
        <f t="shared" si="89"/>
        <v>-1.4556059495657665</v>
      </c>
      <c r="AN72">
        <f t="shared" si="68"/>
        <v>0</v>
      </c>
      <c r="AO72">
        <f t="shared" si="69"/>
        <v>0</v>
      </c>
      <c r="AP72">
        <f t="shared" si="70"/>
        <v>-6.0011975324947389E-15</v>
      </c>
      <c r="AQ72">
        <f t="shared" si="71"/>
        <v>-2.1876933750744849E-11</v>
      </c>
      <c r="AR72">
        <f t="shared" si="72"/>
        <v>-2.1882934948277344E-11</v>
      </c>
      <c r="AS72">
        <f t="shared" si="73"/>
        <v>-9.0476162403766575E-4</v>
      </c>
      <c r="AT72">
        <f t="shared" si="74"/>
        <v>-5.9111092776474594E-4</v>
      </c>
      <c r="AU72">
        <f t="shared" si="75"/>
        <v>-1.4958725736853467E-3</v>
      </c>
      <c r="AW72">
        <v>69</v>
      </c>
      <c r="AX72">
        <f>IF(Z72&gt;0, (R72*SUMPRODUCT(K72:$K$98, X72:$X$98)-K72*$AZ$3)/Z72, 0)</f>
        <v>-62818130551009.32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0.79474162100000001</v>
      </c>
      <c r="Q73" s="5">
        <f t="shared" si="81"/>
        <v>50</v>
      </c>
      <c r="R73">
        <f t="shared" si="61"/>
        <v>50000</v>
      </c>
      <c r="S73">
        <f t="shared" si="62"/>
        <v>-287248193141886.56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-7.3367234293307826</v>
      </c>
      <c r="AC73">
        <f t="shared" si="79"/>
        <v>-6.5506459190643218</v>
      </c>
      <c r="AE73">
        <f t="shared" si="63"/>
        <v>0</v>
      </c>
      <c r="AF73">
        <f t="shared" si="64"/>
        <v>0</v>
      </c>
      <c r="AG73">
        <f t="shared" si="65"/>
        <v>-1.1402414489390058E-12</v>
      </c>
      <c r="AH73">
        <f t="shared" si="66"/>
        <v>-4.6410163912155283E-9</v>
      </c>
      <c r="AI73">
        <f t="shared" si="88"/>
        <v>-4.6421566326644671E-9</v>
      </c>
      <c r="AJ73">
        <f t="shared" si="67"/>
        <v>-0.78607751026646078</v>
      </c>
      <c r="AK73">
        <f t="shared" si="80"/>
        <v>-0.51357064005315478</v>
      </c>
      <c r="AL73">
        <f t="shared" si="89"/>
        <v>-1.2996481549617722</v>
      </c>
      <c r="AN73">
        <f t="shared" si="68"/>
        <v>0</v>
      </c>
      <c r="AO73">
        <f t="shared" si="69"/>
        <v>0</v>
      </c>
      <c r="AP73">
        <f t="shared" si="70"/>
        <v>-1.0462358055836809E-15</v>
      </c>
      <c r="AQ73">
        <f t="shared" si="71"/>
        <v>-4.2583941561750612E-12</v>
      </c>
      <c r="AR73">
        <f t="shared" si="72"/>
        <v>-4.2594403919806448E-12</v>
      </c>
      <c r="AS73">
        <f t="shared" si="73"/>
        <v>-7.2127042739071503E-4</v>
      </c>
      <c r="AT73">
        <f t="shared" si="74"/>
        <v>-4.7123001257331191E-4</v>
      </c>
      <c r="AU73">
        <f t="shared" si="75"/>
        <v>-1.1925004442234672E-3</v>
      </c>
      <c r="AW73">
        <v>70</v>
      </c>
      <c r="AX73">
        <f>IF(Z73&gt;0, (R73*SUMPRODUCT(K73:$K$98, X73:$X$98)-K73*$AZ$3)/Z73, 0)</f>
        <v>-287248193141886.56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0.81243025300000005</v>
      </c>
      <c r="Q74" s="5">
        <f t="shared" si="81"/>
        <v>50</v>
      </c>
      <c r="R74">
        <f t="shared" si="61"/>
        <v>50000</v>
      </c>
      <c r="S74">
        <f t="shared" si="62"/>
        <v>-1444342886965447.5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-6.5506459190643218</v>
      </c>
      <c r="AC74">
        <f t="shared" si="79"/>
        <v>-5.848790999168278</v>
      </c>
      <c r="AE74">
        <f t="shared" si="63"/>
        <v>0</v>
      </c>
      <c r="AF74">
        <f t="shared" si="64"/>
        <v>0</v>
      </c>
      <c r="AG74">
        <f t="shared" si="65"/>
        <v>-2.024723856070126E-13</v>
      </c>
      <c r="AH74">
        <f t="shared" si="66"/>
        <v>-9.2636664884260304E-10</v>
      </c>
      <c r="AI74">
        <f t="shared" si="88"/>
        <v>-9.2656912122821002E-10</v>
      </c>
      <c r="AJ74">
        <f t="shared" si="67"/>
        <v>-0.70185491989604376</v>
      </c>
      <c r="AK74">
        <f t="shared" si="80"/>
        <v>-0.45854521433450257</v>
      </c>
      <c r="AL74">
        <f t="shared" si="89"/>
        <v>-1.1604001351571154</v>
      </c>
      <c r="AN74">
        <f t="shared" si="68"/>
        <v>0</v>
      </c>
      <c r="AO74">
        <f t="shared" si="69"/>
        <v>0</v>
      </c>
      <c r="AP74">
        <f t="shared" si="70"/>
        <v>-1.6587484580342442E-16</v>
      </c>
      <c r="AQ74">
        <f t="shared" si="71"/>
        <v>-7.5892287520357923E-13</v>
      </c>
      <c r="AR74">
        <f t="shared" si="72"/>
        <v>-7.5908875004938268E-13</v>
      </c>
      <c r="AS74">
        <f t="shared" si="73"/>
        <v>-5.7499236878700004E-4</v>
      </c>
      <c r="AT74">
        <f t="shared" si="74"/>
        <v>-3.7566168094282308E-4</v>
      </c>
      <c r="AU74">
        <f t="shared" si="75"/>
        <v>-9.5065405048891177E-4</v>
      </c>
      <c r="AW74">
        <v>71</v>
      </c>
      <c r="AX74">
        <f>IF(Z74&gt;0, (R74*SUMPRODUCT(K74:$K$98, X74:$X$98)-K74*$AZ$3)/Z74, 0)</f>
        <v>-1444342886965447.5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0.830029028</v>
      </c>
      <c r="Q75" s="5">
        <f t="shared" si="81"/>
        <v>50</v>
      </c>
      <c r="R75">
        <f t="shared" si="61"/>
        <v>50000</v>
      </c>
      <c r="S75">
        <f t="shared" si="62"/>
        <v>-8061411687628989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-5.848790999168278</v>
      </c>
      <c r="AC75">
        <f t="shared" si="79"/>
        <v>-5.222134820686624</v>
      </c>
      <c r="AE75">
        <f t="shared" si="63"/>
        <v>0</v>
      </c>
      <c r="AF75">
        <f t="shared" si="64"/>
        <v>0</v>
      </c>
      <c r="AG75">
        <f t="shared" si="65"/>
        <v>-3.2389704328712626E-14</v>
      </c>
      <c r="AH75">
        <f t="shared" si="66"/>
        <v>-1.6805795742222986E-10</v>
      </c>
      <c r="AI75">
        <f t="shared" si="88"/>
        <v>-1.6809034712655857E-10</v>
      </c>
      <c r="AJ75">
        <f t="shared" si="67"/>
        <v>-0.626656178481654</v>
      </c>
      <c r="AK75">
        <f t="shared" si="80"/>
        <v>-0.40941536994177952</v>
      </c>
      <c r="AL75">
        <f t="shared" si="89"/>
        <v>-1.0360715485915239</v>
      </c>
      <c r="AN75">
        <f t="shared" si="68"/>
        <v>0</v>
      </c>
      <c r="AO75">
        <f t="shared" si="69"/>
        <v>0</v>
      </c>
      <c r="AP75">
        <f t="shared" si="70"/>
        <v>-2.3692107422789224E-17</v>
      </c>
      <c r="AQ75">
        <f t="shared" si="71"/>
        <v>-1.2292940806416629E-13</v>
      </c>
      <c r="AR75">
        <f t="shared" si="72"/>
        <v>-1.2295310017158908E-13</v>
      </c>
      <c r="AS75">
        <f t="shared" si="73"/>
        <v>-4.5838039603778101E-4</v>
      </c>
      <c r="AT75">
        <f t="shared" si="74"/>
        <v>-2.9947519207833311E-4</v>
      </c>
      <c r="AU75">
        <f t="shared" si="75"/>
        <v>-7.5785558823906725E-4</v>
      </c>
      <c r="AW75">
        <v>72</v>
      </c>
      <c r="AX75">
        <f>IF(Z75&gt;0, (R75*SUMPRODUCT(K75:$K$98, X75:$X$98)-K75*$AZ$3)/Z75, 0)</f>
        <v>-8061411687628989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0.84762719500000006</v>
      </c>
      <c r="Q76" s="5">
        <f t="shared" si="81"/>
        <v>50</v>
      </c>
      <c r="R76">
        <f t="shared" si="61"/>
        <v>50000</v>
      </c>
      <c r="S76">
        <f t="shared" si="62"/>
        <v>-5.0555223708711576E+16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-5.222134820686624</v>
      </c>
      <c r="AC76">
        <f t="shared" si="79"/>
        <v>-4.662620375613165</v>
      </c>
      <c r="AE76">
        <f t="shared" si="63"/>
        <v>0</v>
      </c>
      <c r="AF76">
        <f t="shared" si="64"/>
        <v>0</v>
      </c>
      <c r="AG76">
        <f t="shared" si="65"/>
        <v>-4.611413058399454E-15</v>
      </c>
      <c r="AH76">
        <f t="shared" si="66"/>
        <v>-2.7454394227026042E-11</v>
      </c>
      <c r="AI76">
        <f t="shared" si="88"/>
        <v>-2.7459005640084441E-11</v>
      </c>
      <c r="AJ76">
        <f t="shared" si="67"/>
        <v>-0.55951444507345904</v>
      </c>
      <c r="AK76">
        <f t="shared" si="80"/>
        <v>-0.36554943744806373</v>
      </c>
      <c r="AL76">
        <f t="shared" si="89"/>
        <v>-0.92506388254898186</v>
      </c>
      <c r="AN76">
        <f t="shared" si="68"/>
        <v>0</v>
      </c>
      <c r="AO76">
        <f t="shared" si="69"/>
        <v>0</v>
      </c>
      <c r="AP76">
        <f t="shared" si="70"/>
        <v>-3.0117069554855528E-18</v>
      </c>
      <c r="AQ76">
        <f t="shared" si="71"/>
        <v>-1.7930423712872776E-14</v>
      </c>
      <c r="AR76">
        <f t="shared" si="72"/>
        <v>-1.7933435419828261E-14</v>
      </c>
      <c r="AS76">
        <f t="shared" si="73"/>
        <v>-3.6541804531109261E-4</v>
      </c>
      <c r="AT76">
        <f t="shared" si="74"/>
        <v>-2.3873978960329322E-4</v>
      </c>
      <c r="AU76">
        <f t="shared" si="75"/>
        <v>-6.0415783493231938E-4</v>
      </c>
      <c r="AW76">
        <v>73</v>
      </c>
      <c r="AX76">
        <f>IF(Z76&gt;0, (R76*SUMPRODUCT(K76:$K$98, X76:$X$98)-K76*$AZ$3)/Z76, 0)</f>
        <v>-5.0555223708711576E+16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0.86522596900000004</v>
      </c>
      <c r="Q77" s="5">
        <f t="shared" si="81"/>
        <v>50</v>
      </c>
      <c r="R77">
        <f t="shared" si="61"/>
        <v>50000</v>
      </c>
      <c r="S77">
        <f t="shared" si="62"/>
        <v>-3.6176271805359936E+17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-4.662620375613165</v>
      </c>
      <c r="AC77">
        <f t="shared" si="79"/>
        <v>-4.1630539067974839</v>
      </c>
      <c r="AE77">
        <f t="shared" si="63"/>
        <v>0</v>
      </c>
      <c r="AF77">
        <f t="shared" si="64"/>
        <v>0</v>
      </c>
      <c r="AG77">
        <f t="shared" si="65"/>
        <v>-5.7538459590253838E-16</v>
      </c>
      <c r="AH77">
        <f t="shared" si="66"/>
        <v>-3.9899143319129216E-12</v>
      </c>
      <c r="AI77">
        <f t="shared" si="88"/>
        <v>-3.9904897165088243E-12</v>
      </c>
      <c r="AJ77">
        <f t="shared" si="67"/>
        <v>-0.49956646881568112</v>
      </c>
      <c r="AK77">
        <f t="shared" si="80"/>
        <v>-0.32638342629292161</v>
      </c>
      <c r="AL77">
        <f t="shared" si="89"/>
        <v>-0.8259498951125932</v>
      </c>
      <c r="AN77">
        <f t="shared" si="68"/>
        <v>0</v>
      </c>
      <c r="AO77">
        <f t="shared" si="69"/>
        <v>0</v>
      </c>
      <c r="AP77">
        <f t="shared" si="70"/>
        <v>-3.355203723452411E-19</v>
      </c>
      <c r="AQ77">
        <f t="shared" si="71"/>
        <v>-2.326613454378596E-15</v>
      </c>
      <c r="AR77">
        <f t="shared" si="72"/>
        <v>-2.3269489747509415E-15</v>
      </c>
      <c r="AS77">
        <f t="shared" si="73"/>
        <v>-2.9130902846871844E-4</v>
      </c>
      <c r="AT77">
        <f t="shared" si="74"/>
        <v>-1.903218985995685E-4</v>
      </c>
      <c r="AU77">
        <f t="shared" si="75"/>
        <v>-4.8163092707061389E-4</v>
      </c>
      <c r="AW77">
        <v>74</v>
      </c>
      <c r="AX77">
        <f>IF(Z77&gt;0, (R77*SUMPRODUCT(K77:$K$98, X77:$X$98)-K77*$AZ$3)/Z77, 0)</f>
        <v>-3.6176271805359936E+17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0.88282474399999999</v>
      </c>
      <c r="Q78" s="5">
        <f t="shared" si="81"/>
        <v>50</v>
      </c>
      <c r="R78">
        <f t="shared" si="61"/>
        <v>50000</v>
      </c>
      <c r="S78">
        <f t="shared" si="62"/>
        <v>-3.0137779827982976E+18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-4.1630539067974839</v>
      </c>
      <c r="AC78">
        <f t="shared" si="79"/>
        <v>-3.7170124167834699</v>
      </c>
      <c r="AE78">
        <f t="shared" si="63"/>
        <v>0</v>
      </c>
      <c r="AF78">
        <f t="shared" si="64"/>
        <v>0</v>
      </c>
      <c r="AG78">
        <f t="shared" si="65"/>
        <v>-6.1666991364311084E-17</v>
      </c>
      <c r="AH78">
        <f t="shared" si="66"/>
        <v>-5.079637585792019E-13</v>
      </c>
      <c r="AI78">
        <f t="shared" si="88"/>
        <v>-5.080254255705662E-13</v>
      </c>
      <c r="AJ78">
        <f t="shared" si="67"/>
        <v>-0.44604149001401394</v>
      </c>
      <c r="AK78">
        <f t="shared" si="80"/>
        <v>-0.29141377347582392</v>
      </c>
      <c r="AL78">
        <f t="shared" si="89"/>
        <v>-0.73745526349034596</v>
      </c>
      <c r="AN78">
        <f t="shared" si="68"/>
        <v>0</v>
      </c>
      <c r="AO78">
        <f t="shared" si="69"/>
        <v>0</v>
      </c>
      <c r="AP78">
        <f t="shared" si="70"/>
        <v>-3.2106680177961185E-20</v>
      </c>
      <c r="AQ78">
        <f t="shared" si="71"/>
        <v>-2.6446936323435013E-16</v>
      </c>
      <c r="AR78">
        <f t="shared" si="72"/>
        <v>-2.6450146991452809E-16</v>
      </c>
      <c r="AS78">
        <f t="shared" si="73"/>
        <v>-2.32229773970605E-4</v>
      </c>
      <c r="AT78">
        <f t="shared" si="74"/>
        <v>-1.5172345232746269E-4</v>
      </c>
      <c r="AU78">
        <f t="shared" si="75"/>
        <v>-3.8395322629833221E-4</v>
      </c>
      <c r="AW78">
        <v>75</v>
      </c>
      <c r="AX78">
        <f>IF(Z78&gt;0, (R78*SUMPRODUCT(K78:$K$98, X78:$X$98)-K78*$AZ$3)/Z78, 0)</f>
        <v>-3.0137779827982976E+18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-3.7170124167834699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-3.7170124167834699</v>
      </c>
      <c r="AK79">
        <f t="shared" si="80"/>
        <v>-0.26019086917484291</v>
      </c>
      <c r="AL79">
        <f t="shared" si="89"/>
        <v>-3.9772032859583746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-2.866667873032248E-17</v>
      </c>
      <c r="AR79">
        <f t="shared" si="72"/>
        <v>-2.866667873032248E-17</v>
      </c>
      <c r="AS79">
        <f t="shared" si="73"/>
        <v>-1.7279001039479632E-3</v>
      </c>
      <c r="AT79">
        <f t="shared" si="74"/>
        <v>-1.2095300727635743E-4</v>
      </c>
      <c r="AU79">
        <f t="shared" si="75"/>
        <v>-1.8488531112243493E-3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17644.572424911479</v>
      </c>
      <c r="AO81" s="6">
        <f t="shared" ref="AO81:AU81" si="90">SUM(AO3:AO79)</f>
        <v>-1764.457242491148</v>
      </c>
      <c r="AP81" s="6">
        <f t="shared" si="90"/>
        <v>-2965.7167305430016</v>
      </c>
      <c r="AQ81" s="6">
        <f t="shared" si="90"/>
        <v>-7139.229946426025</v>
      </c>
      <c r="AR81" s="6">
        <f t="shared" si="90"/>
        <v>5775.1685054513136</v>
      </c>
      <c r="AS81" s="6">
        <f t="shared" si="90"/>
        <v>-1210.2966604127112</v>
      </c>
      <c r="AT81" s="6">
        <f t="shared" si="90"/>
        <v>326.25879955483407</v>
      </c>
      <c r="AU81" s="6">
        <f t="shared" si="90"/>
        <v>4891.1306445934297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29443.109556145046</v>
      </c>
      <c r="K3">
        <v>1</v>
      </c>
      <c r="L3" s="2">
        <v>0</v>
      </c>
      <c r="O3">
        <f>$C$3</f>
        <v>29443.109556145046</v>
      </c>
      <c r="P3" s="2">
        <f>O3*C5</f>
        <v>2944.3109556145046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29443.109556145046</v>
      </c>
      <c r="AF3">
        <f t="shared" ref="AF3:AF34" si="3">-$Z3*P3</f>
        <v>-2944.3109556145046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23978.890396530544</v>
      </c>
      <c r="AJ3">
        <f t="shared" ref="AJ3:AJ34" si="7">AB3-AC3</f>
        <v>0</v>
      </c>
      <c r="AL3">
        <f t="shared" ref="AL3:AL23" si="8">SUM(AI3:AK3)</f>
        <v>23978.890396530544</v>
      </c>
      <c r="AN3">
        <f t="shared" ref="AN3:AN34" si="9">AE3*$K3</f>
        <v>29443.109556145046</v>
      </c>
      <c r="AO3">
        <f t="shared" ref="AO3:AO34" si="10">AF3*$K3</f>
        <v>-2944.3109556145046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23978.890396530544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23978.890396530544</v>
      </c>
      <c r="AW3">
        <v>0</v>
      </c>
      <c r="AX3">
        <f>IF(Z3&gt;0, (R3*SUMPRODUCT(K3:$K$98, X3:$X$98)-K3*$AZ$3)/Z3, 0)</f>
        <v>0</v>
      </c>
      <c r="AZ3">
        <f>C6*ABS(SUMPRODUCT(X4:X69, K4:K69))/1</f>
        <v>14575.520498176567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999.47757416110983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977.68441442195763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-977.68441442195763</v>
      </c>
      <c r="AK4">
        <f t="shared" ref="AK4:AK35" si="27">G4*SUM(AB4:AB4, AE4:AF4)</f>
        <v>0</v>
      </c>
      <c r="AL4">
        <f t="shared" si="8"/>
        <v>-1567.9119644219577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-550.63676648941123</v>
      </c>
      <c r="AR4">
        <f t="shared" si="13"/>
        <v>-550.63676648941123</v>
      </c>
      <c r="AS4">
        <f t="shared" si="14"/>
        <v>-912.10412764433022</v>
      </c>
      <c r="AT4">
        <f t="shared" si="15"/>
        <v>0</v>
      </c>
      <c r="AU4">
        <f t="shared" si="16"/>
        <v>-1462.7408941337417</v>
      </c>
      <c r="AW4">
        <v>1</v>
      </c>
      <c r="AX4">
        <f>IF(Z4&gt;0, (R4*SUMPRODUCT(K4:$K$98, X4:$X$98)-K4*$AZ$3)/Z4, 0)</f>
        <v>999.47757416110983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</v>
      </c>
      <c r="S5">
        <f t="shared" si="1"/>
        <v>1634.6653343877313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977.68441442195763</v>
      </c>
      <c r="AC5">
        <f>S5*Z5</f>
        <v>1561.2392919487411</v>
      </c>
      <c r="AE5">
        <f t="shared" si="2"/>
        <v>0</v>
      </c>
      <c r="AF5">
        <f t="shared" si="3"/>
        <v>0</v>
      </c>
      <c r="AG5">
        <f t="shared" si="4"/>
        <v>-47.754095566402519</v>
      </c>
      <c r="AH5">
        <f t="shared" si="5"/>
        <v>-666.57915909748237</v>
      </c>
      <c r="AI5">
        <f t="shared" si="6"/>
        <v>-714.33325466388487</v>
      </c>
      <c r="AJ5">
        <f t="shared" si="7"/>
        <v>-583.55487752678346</v>
      </c>
      <c r="AK5">
        <f t="shared" si="27"/>
        <v>40.085060991300267</v>
      </c>
      <c r="AL5">
        <f t="shared" si="8"/>
        <v>-1257.8030711993681</v>
      </c>
      <c r="AN5">
        <f t="shared" si="9"/>
        <v>0</v>
      </c>
      <c r="AO5">
        <f t="shared" si="10"/>
        <v>0</v>
      </c>
      <c r="AP5">
        <f t="shared" si="11"/>
        <v>-40.834909995522246</v>
      </c>
      <c r="AQ5">
        <f t="shared" si="12"/>
        <v>-569.99718335754778</v>
      </c>
      <c r="AR5">
        <f t="shared" si="13"/>
        <v>-610.83209335307004</v>
      </c>
      <c r="AS5">
        <f t="shared" si="14"/>
        <v>-499.0024545249567</v>
      </c>
      <c r="AT5">
        <f t="shared" si="15"/>
        <v>34.277057042545877</v>
      </c>
      <c r="AU5">
        <f t="shared" si="16"/>
        <v>-1075.5574908354808</v>
      </c>
      <c r="AW5">
        <v>2</v>
      </c>
      <c r="AX5">
        <f>IF(Z5&gt;0, (R5*SUMPRODUCT(K5:$K$98, X5:$X$98)-K5*$AZ$3)/Z5, 0)</f>
        <v>1634.6653343877313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</v>
      </c>
      <c r="S6">
        <f t="shared" si="1"/>
        <v>2375.8332244043777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1561.2392919487411</v>
      </c>
      <c r="AC6">
        <f t="shared" ref="AC6:AC69" si="30">S6*Z6</f>
        <v>2211.1838512268441</v>
      </c>
      <c r="AE6">
        <f t="shared" si="2"/>
        <v>0</v>
      </c>
      <c r="AF6">
        <f t="shared" si="3"/>
        <v>0</v>
      </c>
      <c r="AG6">
        <f t="shared" si="4"/>
        <v>-46.534913067839362</v>
      </c>
      <c r="AH6">
        <f t="shared" si="5"/>
        <v>-741.64154289913358</v>
      </c>
      <c r="AI6">
        <f t="shared" si="6"/>
        <v>-788.17645596697298</v>
      </c>
      <c r="AJ6">
        <f t="shared" si="7"/>
        <v>-649.94455927810304</v>
      </c>
      <c r="AK6">
        <f t="shared" si="27"/>
        <v>91.332498579001353</v>
      </c>
      <c r="AL6">
        <f t="shared" si="8"/>
        <v>-1346.7885166660747</v>
      </c>
      <c r="AN6">
        <f t="shared" si="9"/>
        <v>0</v>
      </c>
      <c r="AO6">
        <f t="shared" si="10"/>
        <v>0</v>
      </c>
      <c r="AP6">
        <f t="shared" si="11"/>
        <v>-35.897498661249514</v>
      </c>
      <c r="AQ6">
        <f t="shared" si="12"/>
        <v>-572.1097244672427</v>
      </c>
      <c r="AR6">
        <f t="shared" si="13"/>
        <v>-608.00722312849223</v>
      </c>
      <c r="AS6">
        <f t="shared" si="14"/>
        <v>-501.37375162943215</v>
      </c>
      <c r="AT6">
        <f t="shared" si="15"/>
        <v>70.454805420795893</v>
      </c>
      <c r="AU6">
        <f t="shared" si="16"/>
        <v>-1038.9261693371286</v>
      </c>
      <c r="AW6">
        <v>3</v>
      </c>
      <c r="AX6">
        <f>IF(Z6&gt;0, (R6*SUMPRODUCT(K6:$K$98, X6:$X$98)-K6*$AZ$3)/Z6, 0)</f>
        <v>2375.8332244043777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50000</v>
      </c>
      <c r="S7">
        <f t="shared" si="1"/>
        <v>2931.1939282349053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2211.1838512268441</v>
      </c>
      <c r="AC7">
        <f t="shared" si="30"/>
        <v>2652.85898462775</v>
      </c>
      <c r="AE7">
        <f t="shared" si="2"/>
        <v>0</v>
      </c>
      <c r="AF7">
        <f t="shared" si="3"/>
        <v>0</v>
      </c>
      <c r="AG7">
        <f t="shared" si="4"/>
        <v>-45.252191591179333</v>
      </c>
      <c r="AH7">
        <f t="shared" si="5"/>
        <v>-817.37234598163491</v>
      </c>
      <c r="AI7">
        <f t="shared" si="6"/>
        <v>-862.62453757281423</v>
      </c>
      <c r="AJ7">
        <f t="shared" si="7"/>
        <v>-441.67513340090591</v>
      </c>
      <c r="AK7">
        <f t="shared" si="27"/>
        <v>108.56912709523804</v>
      </c>
      <c r="AL7">
        <f t="shared" si="8"/>
        <v>-1195.7305438784822</v>
      </c>
      <c r="AN7">
        <f t="shared" si="9"/>
        <v>0</v>
      </c>
      <c r="AO7">
        <f t="shared" si="10"/>
        <v>0</v>
      </c>
      <c r="AP7">
        <f t="shared" si="11"/>
        <v>-31.760526293450813</v>
      </c>
      <c r="AQ7">
        <f t="shared" si="12"/>
        <v>-573.67775953528644</v>
      </c>
      <c r="AR7">
        <f t="shared" si="13"/>
        <v>-605.43828582873732</v>
      </c>
      <c r="AS7">
        <f t="shared" si="14"/>
        <v>-309.99238256290789</v>
      </c>
      <c r="AT7">
        <f t="shared" si="15"/>
        <v>76.199903132148961</v>
      </c>
      <c r="AU7">
        <f t="shared" si="16"/>
        <v>-839.23076525949625</v>
      </c>
      <c r="AW7">
        <v>4</v>
      </c>
      <c r="AX7">
        <f>IF(Z7&gt;0, (R7*SUMPRODUCT(K7:$K$98, X7:$X$98)-K7*$AZ$3)/Z7, 0)</f>
        <v>2931.1939282349053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</v>
      </c>
      <c r="S8">
        <f t="shared" si="1"/>
        <v>3143.3020084777409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2652.85898462775</v>
      </c>
      <c r="AC8">
        <f t="shared" si="30"/>
        <v>2760.0298594035139</v>
      </c>
      <c r="AE8">
        <f t="shared" si="2"/>
        <v>0</v>
      </c>
      <c r="AF8">
        <f t="shared" si="3"/>
        <v>0</v>
      </c>
      <c r="AG8">
        <f t="shared" si="4"/>
        <v>-43.903351506783139</v>
      </c>
      <c r="AH8">
        <f t="shared" si="5"/>
        <v>-896.31816848440053</v>
      </c>
      <c r="AI8">
        <f t="shared" si="6"/>
        <v>-940.22151999118364</v>
      </c>
      <c r="AJ8">
        <f t="shared" si="7"/>
        <v>-107.17087477576388</v>
      </c>
      <c r="AK8">
        <f t="shared" si="27"/>
        <v>56.505896372571073</v>
      </c>
      <c r="AL8">
        <f t="shared" si="8"/>
        <v>-990.88649839437642</v>
      </c>
      <c r="AN8">
        <f t="shared" si="9"/>
        <v>0</v>
      </c>
      <c r="AO8">
        <f t="shared" si="10"/>
        <v>0</v>
      </c>
      <c r="AP8">
        <f t="shared" si="11"/>
        <v>-28.763030583971595</v>
      </c>
      <c r="AQ8">
        <f t="shared" si="12"/>
        <v>-587.21774097594891</v>
      </c>
      <c r="AR8">
        <f t="shared" si="13"/>
        <v>-615.98077155992053</v>
      </c>
      <c r="AS8">
        <f t="shared" si="14"/>
        <v>-70.212387963365984</v>
      </c>
      <c r="AT8">
        <f t="shared" si="15"/>
        <v>37.019516045099266</v>
      </c>
      <c r="AU8">
        <f t="shared" si="16"/>
        <v>-649.17364347818727</v>
      </c>
      <c r="AW8">
        <v>5</v>
      </c>
      <c r="AX8">
        <f>IF(Z8&gt;0, (R8*SUMPRODUCT(K8:$K$98, X8:$X$98)-K8*$AZ$3)/Z8, 0)</f>
        <v>3143.3020084777409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</v>
      </c>
      <c r="S9">
        <f t="shared" si="1"/>
        <v>3152.7039537123028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2760.0298594035139</v>
      </c>
      <c r="AC9">
        <f t="shared" si="30"/>
        <v>2678.345756608478</v>
      </c>
      <c r="AE9">
        <f t="shared" si="2"/>
        <v>0</v>
      </c>
      <c r="AF9">
        <f t="shared" si="3"/>
        <v>0</v>
      </c>
      <c r="AG9">
        <f t="shared" si="4"/>
        <v>-42.476962568190565</v>
      </c>
      <c r="AH9">
        <f t="shared" si="5"/>
        <v>-987.35542352474044</v>
      </c>
      <c r="AI9">
        <f t="shared" si="6"/>
        <v>-1029.8323860929311</v>
      </c>
      <c r="AJ9">
        <f t="shared" si="7"/>
        <v>81.684102795035869</v>
      </c>
      <c r="AK9">
        <f t="shared" si="27"/>
        <v>16.28417617048073</v>
      </c>
      <c r="AL9">
        <f t="shared" si="8"/>
        <v>-931.86410712741451</v>
      </c>
      <c r="AN9">
        <f t="shared" si="9"/>
        <v>0</v>
      </c>
      <c r="AO9">
        <f t="shared" si="10"/>
        <v>0</v>
      </c>
      <c r="AP9">
        <f t="shared" si="11"/>
        <v>-26.355279854375336</v>
      </c>
      <c r="AQ9">
        <f t="shared" si="12"/>
        <v>-612.61509602894159</v>
      </c>
      <c r="AR9">
        <f t="shared" si="13"/>
        <v>-638.97037588331693</v>
      </c>
      <c r="AS9">
        <f t="shared" si="14"/>
        <v>50.681763917575672</v>
      </c>
      <c r="AT9">
        <f t="shared" si="15"/>
        <v>10.103689016887529</v>
      </c>
      <c r="AU9">
        <f t="shared" si="16"/>
        <v>-578.1849229488538</v>
      </c>
      <c r="AW9">
        <v>6</v>
      </c>
      <c r="AX9">
        <f>IF(Z9&gt;0, (R9*SUMPRODUCT(K9:$K$98, X9:$X$98)-K9*$AZ$3)/Z9, 0)</f>
        <v>3152.7039537123028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</v>
      </c>
      <c r="S10">
        <f t="shared" si="1"/>
        <v>3087.0621879208147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2678.345756608478</v>
      </c>
      <c r="AC10">
        <f t="shared" si="30"/>
        <v>2529.8756887180225</v>
      </c>
      <c r="AE10">
        <f t="shared" si="2"/>
        <v>0</v>
      </c>
      <c r="AF10">
        <f t="shared" si="3"/>
        <v>0</v>
      </c>
      <c r="AG10">
        <f t="shared" si="4"/>
        <v>-40.975457161456376</v>
      </c>
      <c r="AH10">
        <f t="shared" si="5"/>
        <v>-1076.7357810522922</v>
      </c>
      <c r="AI10">
        <f t="shared" si="6"/>
        <v>-1117.7112382137486</v>
      </c>
      <c r="AJ10">
        <f t="shared" si="7"/>
        <v>148.47006789045554</v>
      </c>
      <c r="AK10">
        <f t="shared" si="27"/>
        <v>10.981217602094761</v>
      </c>
      <c r="AL10">
        <f t="shared" si="8"/>
        <v>-958.25995272119837</v>
      </c>
      <c r="AN10">
        <f t="shared" si="9"/>
        <v>0</v>
      </c>
      <c r="AO10">
        <f t="shared" si="10"/>
        <v>0</v>
      </c>
      <c r="AP10">
        <f t="shared" si="11"/>
        <v>-24.118826461803419</v>
      </c>
      <c r="AQ10">
        <f t="shared" si="12"/>
        <v>-633.78434915530227</v>
      </c>
      <c r="AR10">
        <f t="shared" si="13"/>
        <v>-657.90317561710572</v>
      </c>
      <c r="AS10">
        <f t="shared" si="14"/>
        <v>87.391918242963996</v>
      </c>
      <c r="AT10">
        <f t="shared" si="15"/>
        <v>6.463724874151251</v>
      </c>
      <c r="AU10">
        <f t="shared" si="16"/>
        <v>-564.04753249999044</v>
      </c>
      <c r="AW10">
        <v>7</v>
      </c>
      <c r="AX10">
        <f>IF(Z10&gt;0, (R10*SUMPRODUCT(K10:$K$98, X10:$X$98)-K10*$AZ$3)/Z10, 0)</f>
        <v>3087.0621879208147</v>
      </c>
    </row>
    <row r="11" spans="1:52" x14ac:dyDescent="0.25">
      <c r="A11" t="s">
        <v>33</v>
      </c>
      <c r="C11" s="25">
        <f>AU71</f>
        <v>8415.6928015582162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</v>
      </c>
      <c r="S11">
        <f t="shared" si="1"/>
        <v>2947.5389753517093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2529.8756887180225</v>
      </c>
      <c r="AC11">
        <f t="shared" si="30"/>
        <v>2323.2673793031772</v>
      </c>
      <c r="AE11">
        <f t="shared" si="2"/>
        <v>0</v>
      </c>
      <c r="AF11">
        <f t="shared" si="3"/>
        <v>0</v>
      </c>
      <c r="AG11">
        <f t="shared" si="4"/>
        <v>-39.410291072163986</v>
      </c>
      <c r="AH11">
        <f t="shared" si="5"/>
        <v>-1155.4115176778259</v>
      </c>
      <c r="AI11">
        <f t="shared" si="6"/>
        <v>-1194.8218087499899</v>
      </c>
      <c r="AJ11">
        <f t="shared" si="7"/>
        <v>206.60830941484528</v>
      </c>
      <c r="AK11">
        <f t="shared" si="27"/>
        <v>6.0717016529232533</v>
      </c>
      <c r="AL11">
        <f t="shared" si="8"/>
        <v>-982.14179768222141</v>
      </c>
      <c r="AN11">
        <f t="shared" si="9"/>
        <v>0</v>
      </c>
      <c r="AO11">
        <f t="shared" si="10"/>
        <v>0</v>
      </c>
      <c r="AP11">
        <f t="shared" si="11"/>
        <v>-22.042516171077885</v>
      </c>
      <c r="AQ11">
        <f t="shared" si="12"/>
        <v>-646.23164076683599</v>
      </c>
      <c r="AR11">
        <f t="shared" si="13"/>
        <v>-668.27415693791386</v>
      </c>
      <c r="AS11">
        <f t="shared" si="14"/>
        <v>115.55781186737947</v>
      </c>
      <c r="AT11">
        <f t="shared" si="15"/>
        <v>3.3959551738771854</v>
      </c>
      <c r="AU11">
        <f t="shared" si="16"/>
        <v>-549.32038989665728</v>
      </c>
      <c r="AW11">
        <v>8</v>
      </c>
      <c r="AX11">
        <f>IF(Z11&gt;0, (R11*SUMPRODUCT(K11:$K$98, X11:$X$98)-K11*$AZ$3)/Z11, 0)</f>
        <v>2947.5389753517093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</v>
      </c>
      <c r="S12">
        <f t="shared" si="1"/>
        <v>2755.595951155572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2323.2673793031772</v>
      </c>
      <c r="AC12">
        <f t="shared" si="30"/>
        <v>2082.2061445902937</v>
      </c>
      <c r="AE12">
        <f t="shared" si="2"/>
        <v>0</v>
      </c>
      <c r="AF12">
        <f t="shared" si="3"/>
        <v>0</v>
      </c>
      <c r="AG12">
        <f t="shared" si="4"/>
        <v>-37.78141246936277</v>
      </c>
      <c r="AH12">
        <f t="shared" si="5"/>
        <v>-1234.7756920795825</v>
      </c>
      <c r="AI12">
        <f t="shared" si="6"/>
        <v>-1272.5571045489453</v>
      </c>
      <c r="AJ12">
        <f t="shared" si="7"/>
        <v>241.06123471288356</v>
      </c>
      <c r="AK12">
        <f t="shared" si="27"/>
        <v>5.3435149723973074</v>
      </c>
      <c r="AL12">
        <f t="shared" si="8"/>
        <v>-1026.1523548636644</v>
      </c>
      <c r="AN12">
        <f t="shared" si="9"/>
        <v>0</v>
      </c>
      <c r="AO12">
        <f t="shared" si="10"/>
        <v>0</v>
      </c>
      <c r="AP12">
        <f t="shared" si="11"/>
        <v>-20.081222370439704</v>
      </c>
      <c r="AQ12">
        <f t="shared" si="12"/>
        <v>-656.29640687390349</v>
      </c>
      <c r="AR12">
        <f t="shared" si="13"/>
        <v>-676.37762924434321</v>
      </c>
      <c r="AS12">
        <f t="shared" si="14"/>
        <v>128.12660890027914</v>
      </c>
      <c r="AT12">
        <f t="shared" si="15"/>
        <v>2.8401350131496059</v>
      </c>
      <c r="AU12">
        <f t="shared" si="16"/>
        <v>-545.41088533091443</v>
      </c>
      <c r="AW12">
        <v>9</v>
      </c>
      <c r="AX12">
        <f>IF(Z12&gt;0, (R12*SUMPRODUCT(K12:$K$98, X12:$X$98)-K12*$AZ$3)/Z12, 0)</f>
        <v>2755.595951155572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</v>
      </c>
      <c r="S13">
        <f t="shared" si="1"/>
        <v>2505.7452868593841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2082.2061445902937</v>
      </c>
      <c r="AC13">
        <f t="shared" si="30"/>
        <v>1808.8434761442484</v>
      </c>
      <c r="AE13">
        <f t="shared" si="2"/>
        <v>0</v>
      </c>
      <c r="AF13">
        <f t="shared" si="3"/>
        <v>0</v>
      </c>
      <c r="AG13">
        <f t="shared" si="4"/>
        <v>-36.09392154961192</v>
      </c>
      <c r="AH13">
        <f t="shared" si="5"/>
        <v>-1309.6767950572232</v>
      </c>
      <c r="AI13">
        <f t="shared" si="6"/>
        <v>-1345.7707166068351</v>
      </c>
      <c r="AJ13">
        <f t="shared" si="7"/>
        <v>273.36266844604529</v>
      </c>
      <c r="AK13">
        <f t="shared" si="27"/>
        <v>4.1644122891805875</v>
      </c>
      <c r="AL13">
        <f t="shared" si="8"/>
        <v>-1068.2436358716093</v>
      </c>
      <c r="AN13">
        <f t="shared" si="9"/>
        <v>0</v>
      </c>
      <c r="AO13">
        <f t="shared" si="10"/>
        <v>0</v>
      </c>
      <c r="AP13">
        <f t="shared" si="11"/>
        <v>-18.236029474693353</v>
      </c>
      <c r="AQ13">
        <f t="shared" si="12"/>
        <v>-661.69880167100439</v>
      </c>
      <c r="AR13">
        <f t="shared" si="13"/>
        <v>-679.93483114569779</v>
      </c>
      <c r="AS13">
        <f t="shared" si="14"/>
        <v>138.11327406502073</v>
      </c>
      <c r="AT13">
        <f t="shared" si="15"/>
        <v>2.1040203444197085</v>
      </c>
      <c r="AU13">
        <f t="shared" si="16"/>
        <v>-539.71753673625733</v>
      </c>
      <c r="AW13">
        <v>10</v>
      </c>
      <c r="AX13">
        <f>IF(Z13&gt;0, (R13*SUMPRODUCT(K13:$K$98, X13:$X$98)-K13*$AZ$3)/Z13, 0)</f>
        <v>2505.7452868593841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</v>
      </c>
      <c r="S14">
        <f t="shared" si="1"/>
        <v>2197.8351115277651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1808.8434761442484</v>
      </c>
      <c r="AC14">
        <f t="shared" si="30"/>
        <v>1509.8190577751875</v>
      </c>
      <c r="AE14">
        <f t="shared" si="2"/>
        <v>0</v>
      </c>
      <c r="AF14">
        <f t="shared" si="3"/>
        <v>0</v>
      </c>
      <c r="AG14">
        <f t="shared" si="4"/>
        <v>-34.347869179450818</v>
      </c>
      <c r="AH14">
        <f t="shared" si="5"/>
        <v>-1385.1131546649801</v>
      </c>
      <c r="AI14">
        <f t="shared" si="6"/>
        <v>-1419.4610238444309</v>
      </c>
      <c r="AJ14">
        <f t="shared" si="7"/>
        <v>299.02441836906087</v>
      </c>
      <c r="AK14">
        <f t="shared" si="27"/>
        <v>3.2559182570596468</v>
      </c>
      <c r="AL14">
        <f t="shared" si="8"/>
        <v>-1117.1806872183104</v>
      </c>
      <c r="AN14">
        <f t="shared" si="9"/>
        <v>0</v>
      </c>
      <c r="AO14">
        <f t="shared" si="10"/>
        <v>0</v>
      </c>
      <c r="AP14">
        <f t="shared" si="11"/>
        <v>-16.499198559189754</v>
      </c>
      <c r="AQ14">
        <f t="shared" si="12"/>
        <v>-665.34715287187453</v>
      </c>
      <c r="AR14">
        <f t="shared" si="13"/>
        <v>-681.84635143106425</v>
      </c>
      <c r="AS14">
        <f t="shared" si="14"/>
        <v>143.63811702383589</v>
      </c>
      <c r="AT14">
        <f t="shared" si="15"/>
        <v>1.5639992552393043</v>
      </c>
      <c r="AU14">
        <f t="shared" si="16"/>
        <v>-536.64423515198905</v>
      </c>
      <c r="AW14">
        <v>11</v>
      </c>
      <c r="AX14">
        <f>IF(Z14&gt;0, (R14*SUMPRODUCT(K14:$K$98, X14:$X$98)-K14*$AZ$3)/Z14, 0)</f>
        <v>2197.8351115277651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</v>
      </c>
      <c r="S15">
        <f t="shared" si="1"/>
        <v>1849.7802769058032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1509.8190577751875</v>
      </c>
      <c r="AC15">
        <f t="shared" si="30"/>
        <v>1203.8094307883566</v>
      </c>
      <c r="AE15">
        <f t="shared" si="2"/>
        <v>0</v>
      </c>
      <c r="AF15">
        <f t="shared" si="3"/>
        <v>0</v>
      </c>
      <c r="AG15">
        <f t="shared" si="4"/>
        <v>-32.539254683859362</v>
      </c>
      <c r="AH15">
        <f t="shared" si="5"/>
        <v>-1465.1358037969489</v>
      </c>
      <c r="AI15">
        <f t="shared" si="6"/>
        <v>-1497.6750584808083</v>
      </c>
      <c r="AJ15">
        <f t="shared" si="7"/>
        <v>306.00962698683088</v>
      </c>
      <c r="AK15">
        <f t="shared" si="27"/>
        <v>6.1902581368782696</v>
      </c>
      <c r="AL15">
        <f t="shared" si="8"/>
        <v>-1185.475173357099</v>
      </c>
      <c r="AN15">
        <f t="shared" si="9"/>
        <v>0</v>
      </c>
      <c r="AO15">
        <f t="shared" si="10"/>
        <v>0</v>
      </c>
      <c r="AP15">
        <f t="shared" si="11"/>
        <v>-14.828213714254783</v>
      </c>
      <c r="AQ15">
        <f t="shared" si="12"/>
        <v>-667.66577877040856</v>
      </c>
      <c r="AR15">
        <f t="shared" si="13"/>
        <v>-682.49399248466329</v>
      </c>
      <c r="AS15">
        <f t="shared" si="14"/>
        <v>139.4492956788871</v>
      </c>
      <c r="AT15">
        <f t="shared" si="15"/>
        <v>2.8209149684539945</v>
      </c>
      <c r="AU15">
        <f t="shared" si="16"/>
        <v>-540.22378183732212</v>
      </c>
      <c r="AW15">
        <v>12</v>
      </c>
      <c r="AX15">
        <f>IF(Z15&gt;0, (R15*SUMPRODUCT(K15:$K$98, X15:$X$98)-K15*$AZ$3)/Z15, 0)</f>
        <v>1849.7802769058032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</v>
      </c>
      <c r="S16">
        <f t="shared" si="1"/>
        <v>1458.6207755271898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1203.8094307883566</v>
      </c>
      <c r="AC16">
        <f t="shared" si="30"/>
        <v>894.92127118418648</v>
      </c>
      <c r="AE16">
        <f t="shared" si="2"/>
        <v>0</v>
      </c>
      <c r="AF16">
        <f t="shared" si="3"/>
        <v>0</v>
      </c>
      <c r="AG16">
        <f t="shared" si="4"/>
        <v>-30.676968482803034</v>
      </c>
      <c r="AH16">
        <f t="shared" si="5"/>
        <v>-1536.8936542177348</v>
      </c>
      <c r="AI16">
        <f t="shared" si="6"/>
        <v>-1567.5706227005378</v>
      </c>
      <c r="AJ16">
        <f t="shared" si="7"/>
        <v>308.88815960417014</v>
      </c>
      <c r="AK16">
        <f t="shared" si="27"/>
        <v>8.547046958597333</v>
      </c>
      <c r="AL16">
        <f t="shared" si="8"/>
        <v>-1250.1354161377703</v>
      </c>
      <c r="AN16">
        <f t="shared" si="9"/>
        <v>0</v>
      </c>
      <c r="AO16">
        <f t="shared" si="10"/>
        <v>0</v>
      </c>
      <c r="AP16">
        <f t="shared" si="11"/>
        <v>-13.224449512560149</v>
      </c>
      <c r="AQ16">
        <f t="shared" si="12"/>
        <v>-662.53523544121072</v>
      </c>
      <c r="AR16">
        <f t="shared" si="13"/>
        <v>-675.75968495377083</v>
      </c>
      <c r="AS16">
        <f t="shared" si="14"/>
        <v>133.15774255865205</v>
      </c>
      <c r="AT16">
        <f t="shared" si="15"/>
        <v>3.6845228383245825</v>
      </c>
      <c r="AU16">
        <f t="shared" si="16"/>
        <v>-538.91741955679424</v>
      </c>
      <c r="AW16">
        <v>13</v>
      </c>
      <c r="AX16">
        <f>IF(Z16&gt;0, (R16*SUMPRODUCT(K16:$K$98, X16:$X$98)-K16*$AZ$3)/Z16, 0)</f>
        <v>1458.6207755271898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</v>
      </c>
      <c r="S17">
        <f t="shared" si="1"/>
        <v>1058.6973232850207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894.92127118418648</v>
      </c>
      <c r="AC17">
        <f t="shared" si="30"/>
        <v>609.21990366986847</v>
      </c>
      <c r="AE17">
        <f t="shared" si="2"/>
        <v>0</v>
      </c>
      <c r="AF17">
        <f t="shared" si="3"/>
        <v>0</v>
      </c>
      <c r="AG17">
        <f t="shared" si="4"/>
        <v>-28.772147160036564</v>
      </c>
      <c r="AH17">
        <f t="shared" si="5"/>
        <v>-1598.0516379384405</v>
      </c>
      <c r="AI17">
        <f t="shared" si="6"/>
        <v>-1626.8237850984772</v>
      </c>
      <c r="AJ17">
        <f t="shared" si="7"/>
        <v>285.70136751431801</v>
      </c>
      <c r="AK17">
        <f t="shared" si="27"/>
        <v>12.349913542341774</v>
      </c>
      <c r="AL17">
        <f t="shared" si="8"/>
        <v>-1328.7725040418175</v>
      </c>
      <c r="AN17">
        <f t="shared" si="9"/>
        <v>0</v>
      </c>
      <c r="AO17">
        <f t="shared" si="10"/>
        <v>0</v>
      </c>
      <c r="AP17">
        <f t="shared" si="11"/>
        <v>-11.659433498694014</v>
      </c>
      <c r="AQ17">
        <f t="shared" si="12"/>
        <v>-647.58381417921998</v>
      </c>
      <c r="AR17">
        <f t="shared" si="13"/>
        <v>-659.24324767791404</v>
      </c>
      <c r="AS17">
        <f t="shared" si="14"/>
        <v>115.77572144653578</v>
      </c>
      <c r="AT17">
        <f t="shared" si="15"/>
        <v>5.0045968019222222</v>
      </c>
      <c r="AU17">
        <f t="shared" si="16"/>
        <v>-538.46292942945604</v>
      </c>
      <c r="AW17">
        <v>14</v>
      </c>
      <c r="AX17">
        <f>IF(Z17&gt;0, (R17*SUMPRODUCT(K17:$K$98, X17:$X$98)-K17*$AZ$3)/Z17, 0)</f>
        <v>1058.6973232850207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</v>
      </c>
      <c r="S18">
        <f t="shared" si="1"/>
        <v>664.01362694619502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609.21990366986847</v>
      </c>
      <c r="AC18">
        <f t="shared" si="30"/>
        <v>356.2837809800958</v>
      </c>
      <c r="AE18">
        <f t="shared" si="2"/>
        <v>0</v>
      </c>
      <c r="AF18">
        <f t="shared" si="3"/>
        <v>0</v>
      </c>
      <c r="AG18">
        <f t="shared" si="4"/>
        <v>-26.82804738651587</v>
      </c>
      <c r="AH18">
        <f t="shared" si="5"/>
        <v>-1656.3783019203318</v>
      </c>
      <c r="AI18">
        <f t="shared" si="6"/>
        <v>-1683.2063493068476</v>
      </c>
      <c r="AJ18">
        <f t="shared" si="7"/>
        <v>252.93612268977267</v>
      </c>
      <c r="AK18">
        <f t="shared" si="27"/>
        <v>13.15914991926916</v>
      </c>
      <c r="AL18">
        <f t="shared" si="8"/>
        <v>-1417.1110766978059</v>
      </c>
      <c r="AN18">
        <f t="shared" si="9"/>
        <v>0</v>
      </c>
      <c r="AO18">
        <f t="shared" si="10"/>
        <v>0</v>
      </c>
      <c r="AP18">
        <f t="shared" si="11"/>
        <v>-10.145221575451371</v>
      </c>
      <c r="AQ18">
        <f t="shared" si="12"/>
        <v>-626.37152244623405</v>
      </c>
      <c r="AR18">
        <f t="shared" si="13"/>
        <v>-636.51674402168544</v>
      </c>
      <c r="AS18">
        <f t="shared" si="14"/>
        <v>95.649637565984364</v>
      </c>
      <c r="AT18">
        <f t="shared" si="15"/>
        <v>4.976228413204189</v>
      </c>
      <c r="AU18">
        <f t="shared" si="16"/>
        <v>-535.89087804249687</v>
      </c>
      <c r="AW18">
        <v>15</v>
      </c>
      <c r="AX18">
        <f>IF(Z18&gt;0, (R18*SUMPRODUCT(K18:$K$98, X18:$X$98)-K18*$AZ$3)/Z18, 0)</f>
        <v>664.01362694619502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</v>
      </c>
      <c r="S19">
        <f t="shared" si="1"/>
        <v>204.32648944583411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356.2837809800958</v>
      </c>
      <c r="AC19">
        <f t="shared" si="30"/>
        <v>101.54890777015044</v>
      </c>
      <c r="AE19">
        <f t="shared" si="2"/>
        <v>0</v>
      </c>
      <c r="AF19">
        <f t="shared" si="3"/>
        <v>0</v>
      </c>
      <c r="AG19">
        <f t="shared" si="4"/>
        <v>-24.849667814870017</v>
      </c>
      <c r="AH19">
        <f t="shared" si="5"/>
        <v>-1710.0990977806907</v>
      </c>
      <c r="AI19">
        <f t="shared" si="6"/>
        <v>-1734.9487655955606</v>
      </c>
      <c r="AJ19">
        <f t="shared" si="7"/>
        <v>254.73487320994536</v>
      </c>
      <c r="AK19">
        <f t="shared" si="27"/>
        <v>7.9451283158561363</v>
      </c>
      <c r="AL19">
        <f t="shared" si="8"/>
        <v>-1472.2687640697591</v>
      </c>
      <c r="AN19">
        <f t="shared" si="9"/>
        <v>0</v>
      </c>
      <c r="AO19">
        <f t="shared" si="10"/>
        <v>0</v>
      </c>
      <c r="AP19">
        <f t="shared" si="11"/>
        <v>-8.7634830988642793</v>
      </c>
      <c r="AQ19">
        <f t="shared" si="12"/>
        <v>-603.08349602227975</v>
      </c>
      <c r="AR19">
        <f t="shared" si="13"/>
        <v>-611.84697912114405</v>
      </c>
      <c r="AS19">
        <f t="shared" si="14"/>
        <v>89.834792669978725</v>
      </c>
      <c r="AT19">
        <f t="shared" si="15"/>
        <v>2.8019287112018669</v>
      </c>
      <c r="AU19">
        <f t="shared" si="16"/>
        <v>-519.21025773996337</v>
      </c>
      <c r="AW19">
        <v>16</v>
      </c>
      <c r="AX19">
        <f>IF(Z19&gt;0, (R19*SUMPRODUCT(K19:$K$98, X19:$X$98)-K19*$AZ$3)/Z19, 0)</f>
        <v>204.32648944583411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</v>
      </c>
      <c r="S20">
        <f t="shared" si="1"/>
        <v>-518.34591572453519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101.54890777015044</v>
      </c>
      <c r="AC20">
        <f t="shared" si="30"/>
        <v>-236.79684555695891</v>
      </c>
      <c r="AE20">
        <f t="shared" si="2"/>
        <v>0</v>
      </c>
      <c r="AF20">
        <f t="shared" si="3"/>
        <v>0</v>
      </c>
      <c r="AG20">
        <f t="shared" si="4"/>
        <v>-22.841584969948908</v>
      </c>
      <c r="AH20">
        <f t="shared" si="5"/>
        <v>-1759.5861667724098</v>
      </c>
      <c r="AI20">
        <f t="shared" si="6"/>
        <v>-1782.4277517423586</v>
      </c>
      <c r="AJ20">
        <f t="shared" si="7"/>
        <v>338.34575332710938</v>
      </c>
      <c r="AK20">
        <f t="shared" si="27"/>
        <v>0.43666030341164686</v>
      </c>
      <c r="AL20">
        <f t="shared" si="8"/>
        <v>-1443.6453381118376</v>
      </c>
      <c r="AN20">
        <f t="shared" si="9"/>
        <v>0</v>
      </c>
      <c r="AO20">
        <f t="shared" si="10"/>
        <v>0</v>
      </c>
      <c r="AP20">
        <f t="shared" si="11"/>
        <v>-7.6404369378751431</v>
      </c>
      <c r="AQ20">
        <f t="shared" si="12"/>
        <v>-588.57593120921342</v>
      </c>
      <c r="AR20">
        <f t="shared" si="13"/>
        <v>-596.21636814708847</v>
      </c>
      <c r="AS20">
        <f t="shared" si="14"/>
        <v>113.17556968549631</v>
      </c>
      <c r="AT20">
        <f t="shared" si="15"/>
        <v>0.14606147147316706</v>
      </c>
      <c r="AU20">
        <f t="shared" si="16"/>
        <v>-482.89473699011904</v>
      </c>
      <c r="AW20">
        <v>17</v>
      </c>
      <c r="AX20">
        <f>IF(Z20&gt;0, (R20*SUMPRODUCT(K20:$K$98, X20:$X$98)-K20*$AZ$3)/Z20, 0)</f>
        <v>-518.34591572453519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</v>
      </c>
      <c r="S21">
        <f t="shared" si="1"/>
        <v>-1408.3532535115824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-236.79684555695891</v>
      </c>
      <c r="AC21">
        <f t="shared" si="30"/>
        <v>-586.14304347068673</v>
      </c>
      <c r="AE21">
        <f t="shared" si="2"/>
        <v>0</v>
      </c>
      <c r="AF21">
        <f t="shared" si="3"/>
        <v>0</v>
      </c>
      <c r="AG21">
        <f t="shared" si="4"/>
        <v>-20.809517853890707</v>
      </c>
      <c r="AH21">
        <f t="shared" si="5"/>
        <v>-1803.6512663587109</v>
      </c>
      <c r="AI21">
        <f t="shared" si="6"/>
        <v>-1824.4607842126015</v>
      </c>
      <c r="AJ21">
        <f t="shared" si="7"/>
        <v>349.34619791372779</v>
      </c>
      <c r="AK21">
        <f t="shared" si="27"/>
        <v>-0.37887495289113426</v>
      </c>
      <c r="AL21">
        <f t="shared" si="8"/>
        <v>-1475.493461251765</v>
      </c>
      <c r="AN21">
        <f t="shared" si="9"/>
        <v>0</v>
      </c>
      <c r="AO21">
        <f t="shared" si="10"/>
        <v>0</v>
      </c>
      <c r="AP21">
        <f t="shared" si="11"/>
        <v>-6.6191679371974681</v>
      </c>
      <c r="AQ21">
        <f t="shared" si="12"/>
        <v>-573.71202523729028</v>
      </c>
      <c r="AR21">
        <f t="shared" si="13"/>
        <v>-580.33119317448779</v>
      </c>
      <c r="AS21">
        <f t="shared" si="14"/>
        <v>111.12132287005618</v>
      </c>
      <c r="AT21">
        <f t="shared" si="15"/>
        <v>-0.12051393780444138</v>
      </c>
      <c r="AU21">
        <f t="shared" si="16"/>
        <v>-469.33038424223605</v>
      </c>
      <c r="AW21">
        <v>18</v>
      </c>
      <c r="AX21">
        <f>IF(Z21&gt;0, (R21*SUMPRODUCT(K21:$K$98, X21:$X$98)-K21*$AZ$3)/Z21, 0)</f>
        <v>-1408.3532535115824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</v>
      </c>
      <c r="S22">
        <f t="shared" si="1"/>
        <v>-2271.8167545129522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-586.14304347068673</v>
      </c>
      <c r="AC22">
        <f t="shared" si="30"/>
        <v>-852.50427968989732</v>
      </c>
      <c r="AE22">
        <f t="shared" si="2"/>
        <v>0</v>
      </c>
      <c r="AF22">
        <f t="shared" si="3"/>
        <v>0</v>
      </c>
      <c r="AG22">
        <f t="shared" si="4"/>
        <v>-18.762610980758065</v>
      </c>
      <c r="AH22">
        <f t="shared" si="5"/>
        <v>-1838.8116945937343</v>
      </c>
      <c r="AI22">
        <f t="shared" si="6"/>
        <v>-1857.5743055744924</v>
      </c>
      <c r="AJ22">
        <f t="shared" si="7"/>
        <v>266.36123621921058</v>
      </c>
      <c r="AK22">
        <f t="shared" si="27"/>
        <v>-12.309003912884423</v>
      </c>
      <c r="AL22">
        <f t="shared" si="8"/>
        <v>-1603.5220732681662</v>
      </c>
      <c r="AN22">
        <f t="shared" si="9"/>
        <v>0</v>
      </c>
      <c r="AO22">
        <f t="shared" si="10"/>
        <v>0</v>
      </c>
      <c r="AP22">
        <f t="shared" si="11"/>
        <v>-5.5724372309256225</v>
      </c>
      <c r="AQ22">
        <f t="shared" si="12"/>
        <v>-546.12136648380078</v>
      </c>
      <c r="AR22">
        <f t="shared" si="13"/>
        <v>-551.69380371472641</v>
      </c>
      <c r="AS22">
        <f t="shared" si="14"/>
        <v>79.108460496543003</v>
      </c>
      <c r="AT22">
        <f t="shared" si="15"/>
        <v>-3.6557359607418052</v>
      </c>
      <c r="AU22">
        <f t="shared" si="16"/>
        <v>-476.24107917892519</v>
      </c>
      <c r="AW22">
        <v>19</v>
      </c>
      <c r="AX22">
        <f>IF(Z22&gt;0, (R22*SUMPRODUCT(K22:$K$98, X22:$X$98)-K22*$AZ$3)/Z22, 0)</f>
        <v>-2271.8167545129522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</v>
      </c>
      <c r="S23">
        <f t="shared" si="1"/>
        <v>-2797.6908119231512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-852.50427968989732</v>
      </c>
      <c r="AC23">
        <f t="shared" si="30"/>
        <v>-934.81660842005874</v>
      </c>
      <c r="AE23">
        <f t="shared" si="2"/>
        <v>0</v>
      </c>
      <c r="AF23">
        <f t="shared" si="3"/>
        <v>0</v>
      </c>
      <c r="AG23">
        <f t="shared" si="4"/>
        <v>-16.706932096214373</v>
      </c>
      <c r="AH23">
        <f t="shared" si="5"/>
        <v>-1868.0527747361116</v>
      </c>
      <c r="AI23">
        <f t="shared" si="6"/>
        <v>-1884.7597068323259</v>
      </c>
      <c r="AJ23">
        <f t="shared" si="7"/>
        <v>82.312328730161425</v>
      </c>
      <c r="AK23">
        <f t="shared" si="27"/>
        <v>-59.675299578292815</v>
      </c>
      <c r="AL23">
        <f t="shared" si="8"/>
        <v>-1862.1226776804574</v>
      </c>
      <c r="AN23">
        <f t="shared" si="9"/>
        <v>0</v>
      </c>
      <c r="AO23">
        <f t="shared" si="10"/>
        <v>0</v>
      </c>
      <c r="AP23">
        <f t="shared" si="11"/>
        <v>-4.4302740911436622</v>
      </c>
      <c r="AQ23">
        <f t="shared" si="12"/>
        <v>-495.36238976380827</v>
      </c>
      <c r="AR23">
        <f t="shared" si="13"/>
        <v>-499.79266385495191</v>
      </c>
      <c r="AS23">
        <f t="shared" si="14"/>
        <v>21.827237655294237</v>
      </c>
      <c r="AT23">
        <f t="shared" si="15"/>
        <v>-15.824445330860739</v>
      </c>
      <c r="AU23">
        <f t="shared" si="16"/>
        <v>-493.78987153051844</v>
      </c>
      <c r="AW23">
        <v>20</v>
      </c>
      <c r="AX23">
        <f>IF(Z23&gt;0, (R23*SUMPRODUCT(K23:$K$98, X23:$X$98)-K23*$AZ$3)/Z23, 0)</f>
        <v>-2797.6908119231512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</v>
      </c>
      <c r="S24">
        <f t="shared" si="1"/>
        <v>-3465.2646971364511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-934.81660842005874</v>
      </c>
      <c r="AC24">
        <f t="shared" si="30"/>
        <v>-1016.0637859038316</v>
      </c>
      <c r="AE24">
        <f t="shared" si="2"/>
        <v>0</v>
      </c>
      <c r="AF24">
        <f t="shared" si="3"/>
        <v>0</v>
      </c>
      <c r="AG24">
        <f t="shared" si="4"/>
        <v>-14.660695137422891</v>
      </c>
      <c r="AH24">
        <f t="shared" si="5"/>
        <v>-1879.1676378293387</v>
      </c>
      <c r="AI24">
        <f t="shared" ref="AI24:AI69" si="39">SUM(AE24:AH24)</f>
        <v>-1893.8283329667615</v>
      </c>
      <c r="AJ24">
        <f t="shared" si="7"/>
        <v>81.247177483772816</v>
      </c>
      <c r="AK24">
        <f t="shared" si="27"/>
        <v>-65.437162589404124</v>
      </c>
      <c r="AL24">
        <f t="shared" ref="AL24:AL69" si="40">SUM(AI24:AK24)</f>
        <v>-1878.018318072393</v>
      </c>
      <c r="AN24">
        <f t="shared" si="9"/>
        <v>0</v>
      </c>
      <c r="AO24">
        <f t="shared" si="10"/>
        <v>0</v>
      </c>
      <c r="AP24">
        <f t="shared" si="11"/>
        <v>-3.4711263997777975</v>
      </c>
      <c r="AQ24">
        <f t="shared" si="12"/>
        <v>-444.91944864383191</v>
      </c>
      <c r="AR24">
        <f t="shared" si="13"/>
        <v>-448.39057504360972</v>
      </c>
      <c r="AS24">
        <f t="shared" si="14"/>
        <v>19.236415465148973</v>
      </c>
      <c r="AT24">
        <f t="shared" si="15"/>
        <v>-15.493171398867265</v>
      </c>
      <c r="AU24">
        <f t="shared" si="16"/>
        <v>-444.64733097732801</v>
      </c>
      <c r="AW24">
        <v>21</v>
      </c>
      <c r="AX24">
        <f>IF(Z24&gt;0, (R24*SUMPRODUCT(K24:$K$98, X24:$X$98)-K24*$AZ$3)/Z24, 0)</f>
        <v>-3465.2646971364511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</v>
      </c>
      <c r="S25">
        <f t="shared" si="1"/>
        <v>-4313.9985164492755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-1016.0637859038316</v>
      </c>
      <c r="AC25">
        <f t="shared" si="30"/>
        <v>-1091.2375092976304</v>
      </c>
      <c r="AE25">
        <f t="shared" si="2"/>
        <v>0</v>
      </c>
      <c r="AF25">
        <f t="shared" si="3"/>
        <v>0</v>
      </c>
      <c r="AG25">
        <f t="shared" si="4"/>
        <v>-12.647634267104428</v>
      </c>
      <c r="AH25">
        <f t="shared" si="5"/>
        <v>-1866.4539189442362</v>
      </c>
      <c r="AI25">
        <f t="shared" si="39"/>
        <v>-1879.1015532113406</v>
      </c>
      <c r="AJ25">
        <f t="shared" si="7"/>
        <v>75.173723393798809</v>
      </c>
      <c r="AK25">
        <f t="shared" si="27"/>
        <v>-71.124465013268221</v>
      </c>
      <c r="AL25">
        <f t="shared" si="40"/>
        <v>-1875.0522948308101</v>
      </c>
      <c r="AN25">
        <f t="shared" si="9"/>
        <v>0</v>
      </c>
      <c r="AO25">
        <f t="shared" si="10"/>
        <v>0</v>
      </c>
      <c r="AP25">
        <f t="shared" si="11"/>
        <v>-2.6736659280725266</v>
      </c>
      <c r="AQ25">
        <f t="shared" si="12"/>
        <v>-394.56187173106235</v>
      </c>
      <c r="AR25">
        <f t="shared" si="13"/>
        <v>-397.23553765913488</v>
      </c>
      <c r="AS25">
        <f t="shared" si="14"/>
        <v>15.891463864282295</v>
      </c>
      <c r="AT25">
        <f t="shared" si="15"/>
        <v>-15.035464715560439</v>
      </c>
      <c r="AU25">
        <f t="shared" si="16"/>
        <v>-396.379538510413</v>
      </c>
      <c r="AW25">
        <v>22</v>
      </c>
      <c r="AX25">
        <f>IF(Z25&gt;0, (R25*SUMPRODUCT(K25:$K$98, X25:$X$98)-K25*$AZ$3)/Z25, 0)</f>
        <v>-4313.9985164492755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</v>
      </c>
      <c r="S26">
        <f t="shared" si="1"/>
        <v>-5403.2024120958413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-1091.2375092976304</v>
      </c>
      <c r="AC26">
        <f t="shared" si="30"/>
        <v>-1155.6692691983076</v>
      </c>
      <c r="AE26">
        <f t="shared" si="2"/>
        <v>0</v>
      </c>
      <c r="AF26">
        <f t="shared" si="3"/>
        <v>0</v>
      </c>
      <c r="AG26">
        <f t="shared" si="4"/>
        <v>-10.694299241975248</v>
      </c>
      <c r="AH26">
        <f t="shared" si="5"/>
        <v>-1826.8586824581357</v>
      </c>
      <c r="AI26">
        <f t="shared" si="39"/>
        <v>-1837.5529817001109</v>
      </c>
      <c r="AJ26">
        <f t="shared" si="7"/>
        <v>64.431759900677207</v>
      </c>
      <c r="AK26">
        <f t="shared" si="27"/>
        <v>-76.386625650834134</v>
      </c>
      <c r="AL26">
        <f t="shared" si="40"/>
        <v>-1849.5078474502677</v>
      </c>
      <c r="AN26">
        <f t="shared" si="9"/>
        <v>0</v>
      </c>
      <c r="AO26">
        <f t="shared" si="10"/>
        <v>0</v>
      </c>
      <c r="AP26">
        <f t="shared" si="11"/>
        <v>-2.0185157968244174</v>
      </c>
      <c r="AQ26">
        <f t="shared" si="12"/>
        <v>-344.81390745397692</v>
      </c>
      <c r="AR26">
        <f t="shared" si="13"/>
        <v>-346.83242325080136</v>
      </c>
      <c r="AS26">
        <f t="shared" si="14"/>
        <v>12.161294745357566</v>
      </c>
      <c r="AT26">
        <f t="shared" si="15"/>
        <v>-14.41773855898232</v>
      </c>
      <c r="AU26">
        <f t="shared" si="16"/>
        <v>-349.0888670644261</v>
      </c>
      <c r="AW26">
        <v>23</v>
      </c>
      <c r="AX26">
        <f>IF(Z26&gt;0, (R26*SUMPRODUCT(K26:$K$98, X26:$X$98)-K26*$AZ$3)/Z26, 0)</f>
        <v>-5403.2024120958413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</v>
      </c>
      <c r="S27">
        <f t="shared" si="1"/>
        <v>-6821.4179229531474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-1155.6692691983076</v>
      </c>
      <c r="AC27">
        <f t="shared" si="30"/>
        <v>-1205.7241482322966</v>
      </c>
      <c r="AE27">
        <f t="shared" si="2"/>
        <v>0</v>
      </c>
      <c r="AF27">
        <f t="shared" si="3"/>
        <v>0</v>
      </c>
      <c r="AG27">
        <f t="shared" si="4"/>
        <v>-8.8377824218568843</v>
      </c>
      <c r="AH27">
        <f t="shared" si="5"/>
        <v>-1749.5738276986094</v>
      </c>
      <c r="AI27">
        <f t="shared" si="39"/>
        <v>-1758.4116101204663</v>
      </c>
      <c r="AJ27">
        <f t="shared" si="7"/>
        <v>50.054879033988982</v>
      </c>
      <c r="AK27">
        <f t="shared" si="27"/>
        <v>-80.896848843881543</v>
      </c>
      <c r="AL27">
        <f t="shared" si="40"/>
        <v>-1789.2535799303589</v>
      </c>
      <c r="AN27">
        <f t="shared" si="9"/>
        <v>0</v>
      </c>
      <c r="AO27">
        <f t="shared" si="10"/>
        <v>0</v>
      </c>
      <c r="AP27">
        <f t="shared" si="11"/>
        <v>-1.4893785784983757</v>
      </c>
      <c r="AQ27">
        <f t="shared" si="12"/>
        <v>-294.84520619463541</v>
      </c>
      <c r="AR27">
        <f t="shared" si="13"/>
        <v>-296.33458477313377</v>
      </c>
      <c r="AS27">
        <f t="shared" si="14"/>
        <v>8.4354491912109122</v>
      </c>
      <c r="AT27">
        <f t="shared" si="15"/>
        <v>-13.633061777819062</v>
      </c>
      <c r="AU27">
        <f t="shared" si="16"/>
        <v>-301.53219735974193</v>
      </c>
      <c r="AW27">
        <v>24</v>
      </c>
      <c r="AX27">
        <f>IF(Z27&gt;0, (R27*SUMPRODUCT(K27:$K$98, X27:$X$98)-K27*$AZ$3)/Z27, 0)</f>
        <v>-6821.4179229531474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</v>
      </c>
      <c r="S28">
        <f t="shared" si="1"/>
        <v>-8695.5028859979175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-1205.7241482322966</v>
      </c>
      <c r="AC28">
        <f t="shared" si="30"/>
        <v>-1237.3916504805147</v>
      </c>
      <c r="AE28">
        <f t="shared" si="2"/>
        <v>0</v>
      </c>
      <c r="AF28">
        <f t="shared" si="3"/>
        <v>0</v>
      </c>
      <c r="AG28">
        <f t="shared" si="4"/>
        <v>-7.1151241434986234</v>
      </c>
      <c r="AH28">
        <f t="shared" si="5"/>
        <v>-1634.2804541396927</v>
      </c>
      <c r="AI28">
        <f t="shared" si="39"/>
        <v>-1641.3955782831913</v>
      </c>
      <c r="AJ28">
        <f t="shared" si="7"/>
        <v>31.66750224821817</v>
      </c>
      <c r="AK28">
        <f t="shared" si="27"/>
        <v>-84.400690376260769</v>
      </c>
      <c r="AL28">
        <f t="shared" si="40"/>
        <v>-1694.128766411234</v>
      </c>
      <c r="AN28">
        <f t="shared" si="9"/>
        <v>0</v>
      </c>
      <c r="AO28">
        <f t="shared" si="10"/>
        <v>0</v>
      </c>
      <c r="AP28">
        <f t="shared" si="11"/>
        <v>-1.0705975792390778</v>
      </c>
      <c r="AQ28">
        <f t="shared" si="12"/>
        <v>-245.90669996930802</v>
      </c>
      <c r="AR28">
        <f t="shared" si="13"/>
        <v>-246.97729754854711</v>
      </c>
      <c r="AS28">
        <f t="shared" si="14"/>
        <v>4.7649416318995792</v>
      </c>
      <c r="AT28">
        <f t="shared" si="15"/>
        <v>-12.699592161789131</v>
      </c>
      <c r="AU28">
        <f t="shared" si="16"/>
        <v>-254.91194807843667</v>
      </c>
      <c r="AW28">
        <v>25</v>
      </c>
      <c r="AX28">
        <f>IF(Z28&gt;0, (R28*SUMPRODUCT(K28:$K$98, X28:$X$98)-K28*$AZ$3)/Z28, 0)</f>
        <v>-8695.5028859979175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</v>
      </c>
      <c r="S29">
        <f t="shared" si="1"/>
        <v>-11220.484204267061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-1237.3916504805147</v>
      </c>
      <c r="AC29">
        <f t="shared" si="30"/>
        <v>-1248.3182576405216</v>
      </c>
      <c r="AE29">
        <f t="shared" si="2"/>
        <v>0</v>
      </c>
      <c r="AF29">
        <f t="shared" si="3"/>
        <v>0</v>
      </c>
      <c r="AG29">
        <f t="shared" si="4"/>
        <v>-5.5626755268092447</v>
      </c>
      <c r="AH29">
        <f t="shared" si="5"/>
        <v>-1481.2973752543919</v>
      </c>
      <c r="AI29">
        <f t="shared" si="39"/>
        <v>-1486.8600507812012</v>
      </c>
      <c r="AJ29">
        <f t="shared" si="7"/>
        <v>10.926607160006824</v>
      </c>
      <c r="AK29">
        <f t="shared" si="27"/>
        <v>-86.617415533636034</v>
      </c>
      <c r="AL29">
        <f t="shared" si="40"/>
        <v>-1562.5508591548303</v>
      </c>
      <c r="AN29">
        <f t="shared" si="9"/>
        <v>0</v>
      </c>
      <c r="AO29">
        <f t="shared" si="10"/>
        <v>0</v>
      </c>
      <c r="AP29">
        <f t="shared" si="11"/>
        <v>-0.74732494785874504</v>
      </c>
      <c r="AQ29">
        <f t="shared" si="12"/>
        <v>-199.00684093293978</v>
      </c>
      <c r="AR29">
        <f t="shared" si="13"/>
        <v>-199.75416588079852</v>
      </c>
      <c r="AS29">
        <f t="shared" si="14"/>
        <v>1.4679493863646147</v>
      </c>
      <c r="AT29">
        <f t="shared" si="15"/>
        <v>-11.636730425019731</v>
      </c>
      <c r="AU29">
        <f t="shared" si="16"/>
        <v>-209.92294691945361</v>
      </c>
      <c r="AW29">
        <v>26</v>
      </c>
      <c r="AX29">
        <f>IF(Z29&gt;0, (R29*SUMPRODUCT(K29:$K$98, X29:$X$98)-K29*$AZ$3)/Z29, 0)</f>
        <v>-11220.484204267061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</v>
      </c>
      <c r="S30">
        <f t="shared" si="1"/>
        <v>-14709.059578988683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-1248.3182576405216</v>
      </c>
      <c r="AC30">
        <f t="shared" si="30"/>
        <v>-1237.5214442794427</v>
      </c>
      <c r="AE30">
        <f t="shared" si="2"/>
        <v>0</v>
      </c>
      <c r="AF30">
        <f t="shared" si="3"/>
        <v>0</v>
      </c>
      <c r="AG30">
        <f t="shared" si="4"/>
        <v>-4.2066640550127143</v>
      </c>
      <c r="AH30">
        <f t="shared" si="5"/>
        <v>-1300.3847165284383</v>
      </c>
      <c r="AI30">
        <f t="shared" si="39"/>
        <v>-1304.5913805834509</v>
      </c>
      <c r="AJ30">
        <f t="shared" si="7"/>
        <v>-10.796813361078875</v>
      </c>
      <c r="AK30">
        <f t="shared" si="27"/>
        <v>-87.382278034836517</v>
      </c>
      <c r="AL30">
        <f t="shared" si="40"/>
        <v>-1402.7704719793662</v>
      </c>
      <c r="AN30">
        <f t="shared" si="9"/>
        <v>0</v>
      </c>
      <c r="AO30">
        <f t="shared" si="10"/>
        <v>0</v>
      </c>
      <c r="AP30">
        <f t="shared" si="11"/>
        <v>-0.50459804119252283</v>
      </c>
      <c r="AQ30">
        <f t="shared" si="12"/>
        <v>-155.98383236118931</v>
      </c>
      <c r="AR30">
        <f t="shared" si="13"/>
        <v>-156.48843040238182</v>
      </c>
      <c r="AS30">
        <f t="shared" si="14"/>
        <v>-1.2951000607309473</v>
      </c>
      <c r="AT30">
        <f t="shared" si="15"/>
        <v>-10.481684716129692</v>
      </c>
      <c r="AU30">
        <f t="shared" si="16"/>
        <v>-168.26521517924243</v>
      </c>
      <c r="AW30">
        <v>27</v>
      </c>
      <c r="AX30">
        <f>IF(Z30&gt;0, (R30*SUMPRODUCT(K30:$K$98, X30:$X$98)-K30*$AZ$3)/Z30, 0)</f>
        <v>-14709.059578988683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</v>
      </c>
      <c r="S31">
        <f t="shared" si="1"/>
        <v>-19707.804603773347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-1237.5214442794427</v>
      </c>
      <c r="AC31">
        <f t="shared" si="30"/>
        <v>-1206.1805853066862</v>
      </c>
      <c r="AE31">
        <f t="shared" si="2"/>
        <v>0</v>
      </c>
      <c r="AF31">
        <f t="shared" si="3"/>
        <v>0</v>
      </c>
      <c r="AG31">
        <f t="shared" si="4"/>
        <v>-3.060159691952054</v>
      </c>
      <c r="AH31">
        <f t="shared" si="5"/>
        <v>-1104.4377225105334</v>
      </c>
      <c r="AI31">
        <f t="shared" si="39"/>
        <v>-1107.4978822024855</v>
      </c>
      <c r="AJ31">
        <f t="shared" si="7"/>
        <v>-31.34085897275645</v>
      </c>
      <c r="AK31">
        <f t="shared" si="27"/>
        <v>-86.626501099560997</v>
      </c>
      <c r="AL31">
        <f t="shared" si="40"/>
        <v>-1225.4652422748029</v>
      </c>
      <c r="AN31">
        <f t="shared" si="9"/>
        <v>0</v>
      </c>
      <c r="AO31">
        <f t="shared" si="10"/>
        <v>0</v>
      </c>
      <c r="AP31">
        <f t="shared" si="11"/>
        <v>-0.32774328127722446</v>
      </c>
      <c r="AQ31">
        <f t="shared" si="12"/>
        <v>-118.28534441973764</v>
      </c>
      <c r="AR31">
        <f t="shared" si="13"/>
        <v>-118.61308770101486</v>
      </c>
      <c r="AS31">
        <f t="shared" si="14"/>
        <v>-3.3566078217394146</v>
      </c>
      <c r="AT31">
        <f t="shared" si="15"/>
        <v>-9.2777033141772538</v>
      </c>
      <c r="AU31">
        <f t="shared" si="16"/>
        <v>-131.24739883693152</v>
      </c>
      <c r="AW31">
        <v>28</v>
      </c>
      <c r="AX31">
        <f>IF(Z31&gt;0, (R31*SUMPRODUCT(K31:$K$98, X31:$X$98)-K31*$AZ$3)/Z31, 0)</f>
        <v>-19707.804603773347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</v>
      </c>
      <c r="S32">
        <f t="shared" si="1"/>
        <v>-27200.757059054184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-1206.1805853066862</v>
      </c>
      <c r="AC32">
        <f t="shared" si="30"/>
        <v>-1157.211741035401</v>
      </c>
      <c r="AE32">
        <f t="shared" si="2"/>
        <v>0</v>
      </c>
      <c r="AF32">
        <f t="shared" si="3"/>
        <v>0</v>
      </c>
      <c r="AG32">
        <f t="shared" si="4"/>
        <v>-2.1271682595507126</v>
      </c>
      <c r="AH32">
        <f t="shared" si="5"/>
        <v>-902.38983548182046</v>
      </c>
      <c r="AI32">
        <f t="shared" si="39"/>
        <v>-904.51700374137113</v>
      </c>
      <c r="AJ32">
        <f t="shared" si="7"/>
        <v>-48.968844271285207</v>
      </c>
      <c r="AK32">
        <f t="shared" si="27"/>
        <v>-84.432640971468047</v>
      </c>
      <c r="AL32">
        <f t="shared" si="40"/>
        <v>-1037.9184889841245</v>
      </c>
      <c r="AN32">
        <f t="shared" si="9"/>
        <v>0</v>
      </c>
      <c r="AO32">
        <f t="shared" si="10"/>
        <v>0</v>
      </c>
      <c r="AP32">
        <f t="shared" si="11"/>
        <v>-0.20341057546050006</v>
      </c>
      <c r="AQ32">
        <f t="shared" si="12"/>
        <v>-86.291074954189369</v>
      </c>
      <c r="AR32">
        <f t="shared" si="13"/>
        <v>-86.494485529649864</v>
      </c>
      <c r="AS32">
        <f t="shared" si="14"/>
        <v>-4.6826482804710476</v>
      </c>
      <c r="AT32">
        <f t="shared" si="15"/>
        <v>-8.0738756845138333</v>
      </c>
      <c r="AU32">
        <f t="shared" si="16"/>
        <v>-99.251009494634744</v>
      </c>
      <c r="AW32">
        <v>29</v>
      </c>
      <c r="AX32">
        <f>IF(Z32&gt;0, (R32*SUMPRODUCT(K32:$K$98, X32:$X$98)-K32*$AZ$3)/Z32, 0)</f>
        <v>-27200.757059054184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</v>
      </c>
      <c r="S33">
        <f t="shared" si="1"/>
        <v>-39048.114002007555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-1157.211741035401</v>
      </c>
      <c r="AC33">
        <f t="shared" si="30"/>
        <v>-1094.168718944034</v>
      </c>
      <c r="AE33">
        <f t="shared" si="2"/>
        <v>0</v>
      </c>
      <c r="AF33">
        <f t="shared" si="3"/>
        <v>0</v>
      </c>
      <c r="AG33">
        <f t="shared" si="4"/>
        <v>-1.4010519418271778</v>
      </c>
      <c r="AH33">
        <f t="shared" si="5"/>
        <v>-704.84463512802756</v>
      </c>
      <c r="AI33">
        <f t="shared" si="39"/>
        <v>-706.24568706985474</v>
      </c>
      <c r="AJ33">
        <f t="shared" si="7"/>
        <v>-63.043022091366993</v>
      </c>
      <c r="AK33">
        <f t="shared" si="27"/>
        <v>-81.004821872478075</v>
      </c>
      <c r="AL33">
        <f t="shared" si="40"/>
        <v>-850.29353103369976</v>
      </c>
      <c r="AN33">
        <f t="shared" si="9"/>
        <v>0</v>
      </c>
      <c r="AO33">
        <f t="shared" si="10"/>
        <v>0</v>
      </c>
      <c r="AP33">
        <f t="shared" si="11"/>
        <v>-0.11962112929509615</v>
      </c>
      <c r="AQ33">
        <f t="shared" si="12"/>
        <v>-60.179290085167281</v>
      </c>
      <c r="AR33">
        <f t="shared" si="13"/>
        <v>-60.298911214462379</v>
      </c>
      <c r="AS33">
        <f t="shared" si="14"/>
        <v>-5.3825823808573992</v>
      </c>
      <c r="AT33">
        <f t="shared" si="15"/>
        <v>-6.916152057929339</v>
      </c>
      <c r="AU33">
        <f t="shared" si="16"/>
        <v>-72.597645653249117</v>
      </c>
      <c r="AW33">
        <v>30</v>
      </c>
      <c r="AX33">
        <f>IF(Z33&gt;0, (R33*SUMPRODUCT(K33:$K$98, X33:$X$98)-K33*$AZ$3)/Z33, 0)</f>
        <v>-39048.114002007555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</v>
      </c>
      <c r="S34">
        <f t="shared" si="1"/>
        <v>-58841.250418543779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-1094.168718944034</v>
      </c>
      <c r="AC34">
        <f t="shared" si="30"/>
        <v>-1021.0139938099549</v>
      </c>
      <c r="AE34">
        <f t="shared" si="2"/>
        <v>0</v>
      </c>
      <c r="AF34">
        <f t="shared" si="3"/>
        <v>0</v>
      </c>
      <c r="AG34">
        <f t="shared" si="4"/>
        <v>-0.8676005239074448</v>
      </c>
      <c r="AH34">
        <f t="shared" si="5"/>
        <v>-519.44089850146122</v>
      </c>
      <c r="AI34">
        <f t="shared" si="39"/>
        <v>-520.30849902536863</v>
      </c>
      <c r="AJ34">
        <f t="shared" si="7"/>
        <v>-73.154725134079172</v>
      </c>
      <c r="AK34">
        <f t="shared" si="27"/>
        <v>-76.591810326082395</v>
      </c>
      <c r="AL34">
        <f t="shared" si="40"/>
        <v>-670.0550344855302</v>
      </c>
      <c r="AN34">
        <f t="shared" si="9"/>
        <v>0</v>
      </c>
      <c r="AO34">
        <f t="shared" si="10"/>
        <v>0</v>
      </c>
      <c r="AP34">
        <f t="shared" si="11"/>
        <v>-6.61386680687054E-2</v>
      </c>
      <c r="AQ34">
        <f t="shared" si="12"/>
        <v>-39.597865861781365</v>
      </c>
      <c r="AR34">
        <f t="shared" si="13"/>
        <v>-39.664004529850068</v>
      </c>
      <c r="AS34">
        <f t="shared" si="14"/>
        <v>-5.5767094993322015</v>
      </c>
      <c r="AT34">
        <f t="shared" si="15"/>
        <v>-5.8387243672047511</v>
      </c>
      <c r="AU34">
        <f t="shared" si="16"/>
        <v>-51.079438396387019</v>
      </c>
      <c r="AW34">
        <v>31</v>
      </c>
      <c r="AX34">
        <f>IF(Z34&gt;0, (R34*SUMPRODUCT(K34:$K$98, X34:$X$98)-K34*$AZ$3)/Z34, 0)</f>
        <v>-58841.250418543779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-93866.192531574794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-1021.0139938099549</v>
      </c>
      <c r="AC35">
        <f t="shared" si="30"/>
        <v>-941.56363179740913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-0.50154566111791798</v>
      </c>
      <c r="AH35">
        <f t="shared" ref="AH35:AH69" si="46">-X35*R35</f>
        <v>-357.37885755045238</v>
      </c>
      <c r="AI35">
        <f t="shared" si="39"/>
        <v>-357.8804032115703</v>
      </c>
      <c r="AJ35">
        <f t="shared" ref="AJ35:AJ69" si="47">AB35-AC35</f>
        <v>-79.450362012545725</v>
      </c>
      <c r="AK35">
        <f t="shared" si="27"/>
        <v>-71.47097956669684</v>
      </c>
      <c r="AL35">
        <f t="shared" si="40"/>
        <v>-508.80174479081285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-3.4137215523804443E-2</v>
      </c>
      <c r="AQ35">
        <f t="shared" ref="AQ35:AQ69" si="51">AH35*$K35</f>
        <v>-24.324642858354796</v>
      </c>
      <c r="AR35">
        <f t="shared" ref="AR35:AR69" si="52">AI35*$K35</f>
        <v>-24.358780073878602</v>
      </c>
      <c r="AS35">
        <f t="shared" ref="AS35:AS69" si="53">AJ35*$K35</f>
        <v>-5.4077112847934536</v>
      </c>
      <c r="AT35">
        <f t="shared" ref="AT35:AT69" si="54">AK35*$K35</f>
        <v>-4.8646024127245502</v>
      </c>
      <c r="AU35">
        <f t="shared" ref="AU35:AU69" si="55">AL35*$K35</f>
        <v>-34.631093771396607</v>
      </c>
      <c r="AW35">
        <v>32</v>
      </c>
      <c r="AX35">
        <f>IF(Z35&gt;0, (R35*SUMPRODUCT(K35:$K$98, X35:$X$98)-K35*$AZ$3)/Z35, 0)</f>
        <v>-93866.192531574794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41"/>
        <v>50000</v>
      </c>
      <c r="S36">
        <f t="shared" si="42"/>
        <v>-150154.7548866935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-941.56363179740913</v>
      </c>
      <c r="AC36">
        <f t="shared" si="30"/>
        <v>-859.59521405368616</v>
      </c>
      <c r="AE36">
        <f t="shared" si="43"/>
        <v>0</v>
      </c>
      <c r="AF36">
        <f t="shared" si="44"/>
        <v>0</v>
      </c>
      <c r="AG36">
        <f t="shared" si="45"/>
        <v>-0.28623642811122935</v>
      </c>
      <c r="AH36">
        <f t="shared" si="46"/>
        <v>-210.29377639550944</v>
      </c>
      <c r="AI36">
        <f t="shared" si="39"/>
        <v>-210.58001282362068</v>
      </c>
      <c r="AJ36">
        <f t="shared" si="47"/>
        <v>-81.968417743722966</v>
      </c>
      <c r="AK36">
        <f t="shared" ref="AK36:AK69" si="59">G36*SUM(AB36:AB36, AE36:AF36)</f>
        <v>-65.909454225818649</v>
      </c>
      <c r="AL36">
        <f t="shared" si="40"/>
        <v>-358.45788479316229</v>
      </c>
      <c r="AN36">
        <f t="shared" si="48"/>
        <v>0</v>
      </c>
      <c r="AO36">
        <f t="shared" si="49"/>
        <v>0</v>
      </c>
      <c r="AP36">
        <f t="shared" si="50"/>
        <v>-1.7395002579585074E-2</v>
      </c>
      <c r="AQ36">
        <f t="shared" si="51"/>
        <v>-12.779857570920631</v>
      </c>
      <c r="AR36">
        <f t="shared" si="52"/>
        <v>-12.797252573500216</v>
      </c>
      <c r="AS36">
        <f t="shared" si="53"/>
        <v>-4.9813395433459533</v>
      </c>
      <c r="AT36">
        <f t="shared" si="54"/>
        <v>-4.0054130560616148</v>
      </c>
      <c r="AU36">
        <f t="shared" si="55"/>
        <v>-21.784005172907786</v>
      </c>
      <c r="AW36">
        <v>33</v>
      </c>
      <c r="AX36">
        <f>IF(Z36&gt;0, (R36*SUMPRODUCT(K36:$K$98, X36:$X$98)-K36*$AZ$3)/Z36, 0)</f>
        <v>-150154.7548866935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41"/>
        <v>50000</v>
      </c>
      <c r="S37">
        <f t="shared" si="42"/>
        <v>-241334.57259892629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-859.59521405368616</v>
      </c>
      <c r="AC37">
        <f t="shared" si="30"/>
        <v>-777.47055322989445</v>
      </c>
      <c r="AE37">
        <f t="shared" si="43"/>
        <v>0</v>
      </c>
      <c r="AF37">
        <f t="shared" si="44"/>
        <v>0</v>
      </c>
      <c r="AG37">
        <f t="shared" si="45"/>
        <v>-0.16107732614878434</v>
      </c>
      <c r="AH37">
        <f t="shared" si="46"/>
        <v>-122.29673768133274</v>
      </c>
      <c r="AI37">
        <f t="shared" si="39"/>
        <v>-122.45781500748153</v>
      </c>
      <c r="AJ37">
        <f t="shared" si="47"/>
        <v>-82.124660823791714</v>
      </c>
      <c r="AK37">
        <f t="shared" si="59"/>
        <v>-60.171664983758035</v>
      </c>
      <c r="AL37">
        <f t="shared" si="40"/>
        <v>-264.75414081503129</v>
      </c>
      <c r="AN37">
        <f t="shared" si="48"/>
        <v>0</v>
      </c>
      <c r="AO37">
        <f t="shared" si="49"/>
        <v>0</v>
      </c>
      <c r="AP37">
        <f t="shared" si="50"/>
        <v>-8.7400915713271975E-3</v>
      </c>
      <c r="AQ37">
        <f t="shared" si="51"/>
        <v>-6.6358482088417539</v>
      </c>
      <c r="AR37">
        <f t="shared" si="52"/>
        <v>-6.6445883004130808</v>
      </c>
      <c r="AS37">
        <f t="shared" si="53"/>
        <v>-4.4561023765761334</v>
      </c>
      <c r="AT37">
        <f t="shared" si="54"/>
        <v>-3.2649279357387475</v>
      </c>
      <c r="AU37">
        <f t="shared" si="55"/>
        <v>-14.365618612727962</v>
      </c>
      <c r="AW37">
        <v>34</v>
      </c>
      <c r="AX37">
        <f>IF(Z37&gt;0, (R37*SUMPRODUCT(K37:$K$98, X37:$X$98)-K37*$AZ$3)/Z37, 0)</f>
        <v>-241334.57259892629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41"/>
        <v>50000</v>
      </c>
      <c r="S38">
        <f t="shared" si="42"/>
        <v>-391887.23250896292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-777.47055322989445</v>
      </c>
      <c r="AC38">
        <f t="shared" si="30"/>
        <v>-699.37022430060006</v>
      </c>
      <c r="AE38">
        <f t="shared" si="43"/>
        <v>0</v>
      </c>
      <c r="AF38">
        <f t="shared" si="44"/>
        <v>0</v>
      </c>
      <c r="AG38">
        <f t="shared" si="45"/>
        <v>-8.923105504395383E-2</v>
      </c>
      <c r="AH38">
        <f t="shared" si="46"/>
        <v>-70.235497843342657</v>
      </c>
      <c r="AI38">
        <f t="shared" si="39"/>
        <v>-70.32472889838661</v>
      </c>
      <c r="AJ38">
        <f t="shared" si="47"/>
        <v>-78.100328929294392</v>
      </c>
      <c r="AK38">
        <f t="shared" si="59"/>
        <v>-54.422938726092617</v>
      </c>
      <c r="AL38">
        <f t="shared" si="40"/>
        <v>-202.84799655377361</v>
      </c>
      <c r="AN38">
        <f t="shared" si="48"/>
        <v>0</v>
      </c>
      <c r="AO38">
        <f t="shared" si="49"/>
        <v>0</v>
      </c>
      <c r="AP38">
        <f t="shared" si="50"/>
        <v>-4.3229436685600954E-3</v>
      </c>
      <c r="AQ38">
        <f t="shared" si="51"/>
        <v>-3.4026729882380509</v>
      </c>
      <c r="AR38">
        <f t="shared" si="52"/>
        <v>-3.4069959319066112</v>
      </c>
      <c r="AS38">
        <f t="shared" si="53"/>
        <v>-3.7836975287476546</v>
      </c>
      <c r="AT38">
        <f t="shared" si="54"/>
        <v>-2.6366078298021591</v>
      </c>
      <c r="AU38">
        <f t="shared" si="55"/>
        <v>-9.8273012904564254</v>
      </c>
      <c r="AW38">
        <v>35</v>
      </c>
      <c r="AX38">
        <f>IF(Z38&gt;0, (R38*SUMPRODUCT(K38:$K$98, X38:$X$98)-K38*$AZ$3)/Z38, 0)</f>
        <v>-391887.23250896292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41"/>
        <v>50000</v>
      </c>
      <c r="S39">
        <f t="shared" si="42"/>
        <v>-645651.28756193537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-699.37022430060006</v>
      </c>
      <c r="AC39">
        <f t="shared" si="30"/>
        <v>-627.11559627264535</v>
      </c>
      <c r="AE39">
        <f t="shared" si="43"/>
        <v>0</v>
      </c>
      <c r="AF39">
        <f t="shared" si="44"/>
        <v>0</v>
      </c>
      <c r="AG39">
        <f t="shared" si="45"/>
        <v>-4.856457412488998E-2</v>
      </c>
      <c r="AH39">
        <f t="shared" si="46"/>
        <v>-39.774170368624311</v>
      </c>
      <c r="AI39">
        <f t="shared" si="39"/>
        <v>-39.8227349427492</v>
      </c>
      <c r="AJ39">
        <f t="shared" si="47"/>
        <v>-72.254628027954709</v>
      </c>
      <c r="AK39">
        <f t="shared" si="59"/>
        <v>-48.955915701042009</v>
      </c>
      <c r="AL39">
        <f t="shared" si="40"/>
        <v>-161.03327867174593</v>
      </c>
      <c r="AN39">
        <f t="shared" si="48"/>
        <v>0</v>
      </c>
      <c r="AO39">
        <f t="shared" si="49"/>
        <v>0</v>
      </c>
      <c r="AP39">
        <f t="shared" si="50"/>
        <v>-2.1007051993727371E-3</v>
      </c>
      <c r="AQ39">
        <f t="shared" si="51"/>
        <v>-1.7204682219437755</v>
      </c>
      <c r="AR39">
        <f t="shared" si="52"/>
        <v>-1.7225689271431481</v>
      </c>
      <c r="AS39">
        <f t="shared" si="53"/>
        <v>-3.1254402105273567</v>
      </c>
      <c r="AT39">
        <f t="shared" si="54"/>
        <v>-2.1176330382051991</v>
      </c>
      <c r="AU39">
        <f t="shared" si="55"/>
        <v>-6.965642175875705</v>
      </c>
      <c r="AW39">
        <v>36</v>
      </c>
      <c r="AX39">
        <f>IF(Z39&gt;0, (R39*SUMPRODUCT(K39:$K$98, X39:$X$98)-K39*$AZ$3)/Z39, 0)</f>
        <v>-645651.28756193537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41"/>
        <v>50000</v>
      </c>
      <c r="S40">
        <f t="shared" si="42"/>
        <v>-1080917.9046197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-627.11559627264535</v>
      </c>
      <c r="AC40">
        <f t="shared" si="30"/>
        <v>-561.28490287298825</v>
      </c>
      <c r="AE40">
        <f t="shared" si="43"/>
        <v>0</v>
      </c>
      <c r="AF40">
        <f t="shared" si="44"/>
        <v>0</v>
      </c>
      <c r="AG40">
        <f t="shared" si="45"/>
        <v>-2.5963345619224684E-2</v>
      </c>
      <c r="AH40">
        <f t="shared" si="46"/>
        <v>-22.115582764416398</v>
      </c>
      <c r="AI40">
        <f t="shared" si="39"/>
        <v>-22.141546110035623</v>
      </c>
      <c r="AJ40">
        <f t="shared" si="47"/>
        <v>-65.830693399657093</v>
      </c>
      <c r="AK40">
        <f t="shared" si="59"/>
        <v>-43.898091739085181</v>
      </c>
      <c r="AL40">
        <f t="shared" si="40"/>
        <v>-131.87033124877789</v>
      </c>
      <c r="AN40">
        <f t="shared" si="48"/>
        <v>0</v>
      </c>
      <c r="AO40">
        <f t="shared" si="49"/>
        <v>0</v>
      </c>
      <c r="AP40">
        <f t="shared" si="50"/>
        <v>-1.0027395799125079E-3</v>
      </c>
      <c r="AQ40">
        <f t="shared" si="51"/>
        <v>-0.85413376596160806</v>
      </c>
      <c r="AR40">
        <f t="shared" si="52"/>
        <v>-0.85513650554152054</v>
      </c>
      <c r="AS40">
        <f t="shared" si="53"/>
        <v>-2.5424705588036027</v>
      </c>
      <c r="AT40">
        <f t="shared" si="54"/>
        <v>-1.6954037709538252</v>
      </c>
      <c r="AU40">
        <f t="shared" si="55"/>
        <v>-5.0930108352989478</v>
      </c>
      <c r="AW40">
        <v>37</v>
      </c>
      <c r="AX40">
        <f>IF(Z40&gt;0, (R40*SUMPRODUCT(K40:$K$98, X40:$X$98)-K40*$AZ$3)/Z40, 0)</f>
        <v>-1080917.9046197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41"/>
        <v>50000</v>
      </c>
      <c r="S41">
        <f t="shared" si="42"/>
        <v>-1843584.8190527954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-561.28490287298825</v>
      </c>
      <c r="AC41">
        <f t="shared" si="30"/>
        <v>-501.82549947680627</v>
      </c>
      <c r="AE41">
        <f t="shared" si="43"/>
        <v>0</v>
      </c>
      <c r="AF41">
        <f t="shared" si="44"/>
        <v>0</v>
      </c>
      <c r="AG41">
        <f t="shared" si="45"/>
        <v>-1.3610046423972948E-2</v>
      </c>
      <c r="AH41">
        <f t="shared" si="46"/>
        <v>-12.093665739059492</v>
      </c>
      <c r="AI41">
        <f t="shared" si="39"/>
        <v>-12.107275785483465</v>
      </c>
      <c r="AJ41">
        <f t="shared" si="47"/>
        <v>-59.459403396181983</v>
      </c>
      <c r="AK41">
        <f t="shared" si="59"/>
        <v>-39.289943201109182</v>
      </c>
      <c r="AL41">
        <f t="shared" si="40"/>
        <v>-110.85662238277463</v>
      </c>
      <c r="AN41">
        <f t="shared" si="48"/>
        <v>0</v>
      </c>
      <c r="AO41">
        <f t="shared" si="49"/>
        <v>0</v>
      </c>
      <c r="AP41">
        <f t="shared" si="50"/>
        <v>-4.6932002695517438E-4</v>
      </c>
      <c r="AQ41">
        <f t="shared" si="51"/>
        <v>-0.41703013743177453</v>
      </c>
      <c r="AR41">
        <f t="shared" si="52"/>
        <v>-0.41749945745872963</v>
      </c>
      <c r="AS41">
        <f t="shared" si="53"/>
        <v>-2.0503595605288716</v>
      </c>
      <c r="AT41">
        <f t="shared" si="54"/>
        <v>-1.3548489569978326</v>
      </c>
      <c r="AU41">
        <f t="shared" si="55"/>
        <v>-3.822707974985434</v>
      </c>
      <c r="AW41">
        <v>38</v>
      </c>
      <c r="AX41">
        <f>IF(Z41&gt;0, (R41*SUMPRODUCT(K41:$K$98, X41:$X$98)-K41*$AZ$3)/Z41, 0)</f>
        <v>-1843584.8190527954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41"/>
        <v>50000</v>
      </c>
      <c r="S42">
        <f t="shared" si="42"/>
        <v>-3209246.1473598494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-501.82549947680627</v>
      </c>
      <c r="AC42">
        <f t="shared" si="30"/>
        <v>-448.39115714803847</v>
      </c>
      <c r="AE42">
        <f t="shared" si="43"/>
        <v>0</v>
      </c>
      <c r="AF42">
        <f t="shared" si="44"/>
        <v>0</v>
      </c>
      <c r="AG42">
        <f t="shared" si="45"/>
        <v>-6.9859265472191415E-3</v>
      </c>
      <c r="AH42">
        <f t="shared" si="46"/>
        <v>-6.4880194125140767</v>
      </c>
      <c r="AI42">
        <f t="shared" si="39"/>
        <v>-6.4950053390612954</v>
      </c>
      <c r="AJ42">
        <f t="shared" si="47"/>
        <v>-53.434342328767798</v>
      </c>
      <c r="AK42">
        <f t="shared" si="59"/>
        <v>-35.127784963376442</v>
      </c>
      <c r="AL42">
        <f t="shared" si="40"/>
        <v>-95.057132631205533</v>
      </c>
      <c r="AN42">
        <f t="shared" si="48"/>
        <v>0</v>
      </c>
      <c r="AO42">
        <f t="shared" si="49"/>
        <v>0</v>
      </c>
      <c r="AP42">
        <f t="shared" si="50"/>
        <v>-2.1508764904992194E-4</v>
      </c>
      <c r="AQ42">
        <f t="shared" si="51"/>
        <v>-0.19975773191938392</v>
      </c>
      <c r="AR42">
        <f t="shared" si="52"/>
        <v>-0.19997281956843382</v>
      </c>
      <c r="AS42">
        <f t="shared" si="53"/>
        <v>-1.6451743361943012</v>
      </c>
      <c r="AT42">
        <f t="shared" si="54"/>
        <v>-1.0815390962150102</v>
      </c>
      <c r="AU42">
        <f t="shared" si="55"/>
        <v>-2.9266862519777455</v>
      </c>
      <c r="AW42">
        <v>39</v>
      </c>
      <c r="AX42">
        <f>IF(Z42&gt;0, (R42*SUMPRODUCT(K42:$K$98, X42:$X$98)-K42*$AZ$3)/Z42, 0)</f>
        <v>-3209246.1473598494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41"/>
        <v>50000</v>
      </c>
      <c r="S43">
        <f t="shared" si="42"/>
        <v>-5710031.2108333278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-448.39115714803847</v>
      </c>
      <c r="AC43">
        <f t="shared" si="30"/>
        <v>-400.50933232085112</v>
      </c>
      <c r="AE43">
        <f t="shared" si="43"/>
        <v>0</v>
      </c>
      <c r="AF43">
        <f t="shared" si="44"/>
        <v>0</v>
      </c>
      <c r="AG43">
        <f t="shared" si="45"/>
        <v>-3.5070678034209934E-3</v>
      </c>
      <c r="AH43">
        <f t="shared" si="46"/>
        <v>-3.4089994783259563</v>
      </c>
      <c r="AI43">
        <f t="shared" si="39"/>
        <v>-3.4125065461293773</v>
      </c>
      <c r="AJ43">
        <f t="shared" si="47"/>
        <v>-47.881824827187359</v>
      </c>
      <c r="AK43">
        <f t="shared" si="59"/>
        <v>-31.387381000362698</v>
      </c>
      <c r="AL43">
        <f t="shared" si="40"/>
        <v>-82.681712373679431</v>
      </c>
      <c r="AN43">
        <f t="shared" si="48"/>
        <v>0</v>
      </c>
      <c r="AO43">
        <f t="shared" si="49"/>
        <v>0</v>
      </c>
      <c r="AP43">
        <f t="shared" si="50"/>
        <v>-9.640900425686746E-5</v>
      </c>
      <c r="AQ43">
        <f t="shared" si="51"/>
        <v>-9.3713114099759964E-2</v>
      </c>
      <c r="AR43">
        <f t="shared" si="52"/>
        <v>-9.3809523104016829E-2</v>
      </c>
      <c r="AS43">
        <f t="shared" si="53"/>
        <v>-1.3162674097968525</v>
      </c>
      <c r="AT43">
        <f t="shared" si="54"/>
        <v>-0.86283651132268679</v>
      </c>
      <c r="AU43">
        <f t="shared" si="55"/>
        <v>-2.2729134442235561</v>
      </c>
      <c r="AW43">
        <v>40</v>
      </c>
      <c r="AX43">
        <f>IF(Z43&gt;0, (R43*SUMPRODUCT(K43:$K$98, X43:$X$98)-K43*$AZ$3)/Z43, 0)</f>
        <v>-5710031.2108333278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41"/>
        <v>50000</v>
      </c>
      <c r="S44">
        <f t="shared" si="42"/>
        <v>-10408397.976728721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-400.50933232085112</v>
      </c>
      <c r="AC44">
        <f t="shared" si="30"/>
        <v>-357.67306100717695</v>
      </c>
      <c r="AE44">
        <f t="shared" si="43"/>
        <v>0</v>
      </c>
      <c r="AF44">
        <f t="shared" si="44"/>
        <v>0</v>
      </c>
      <c r="AG44">
        <f t="shared" si="45"/>
        <v>-1.7181945857896127E-3</v>
      </c>
      <c r="AH44">
        <f t="shared" si="46"/>
        <v>-1.753802539597171</v>
      </c>
      <c r="AI44">
        <f t="shared" si="39"/>
        <v>-1.7555207341829606</v>
      </c>
      <c r="AJ44">
        <f t="shared" si="47"/>
        <v>-42.83627131367416</v>
      </c>
      <c r="AK44">
        <f t="shared" si="59"/>
        <v>-28.035653262459579</v>
      </c>
      <c r="AL44">
        <f t="shared" si="40"/>
        <v>-72.627445310316702</v>
      </c>
      <c r="AN44">
        <f t="shared" si="48"/>
        <v>0</v>
      </c>
      <c r="AO44">
        <f t="shared" si="49"/>
        <v>0</v>
      </c>
      <c r="AP44">
        <f t="shared" si="50"/>
        <v>-4.2172345761203559E-5</v>
      </c>
      <c r="AQ44">
        <f t="shared" si="51"/>
        <v>-4.304632764442036E-2</v>
      </c>
      <c r="AR44">
        <f t="shared" si="52"/>
        <v>-4.3088499990181564E-2</v>
      </c>
      <c r="AS44">
        <f t="shared" si="53"/>
        <v>-1.051397821819346</v>
      </c>
      <c r="AT44">
        <f t="shared" si="54"/>
        <v>-0.68812302914009549</v>
      </c>
      <c r="AU44">
        <f t="shared" si="55"/>
        <v>-1.782609350949623</v>
      </c>
      <c r="AW44">
        <v>41</v>
      </c>
      <c r="AX44">
        <f>IF(Z44&gt;0, (R44*SUMPRODUCT(K44:$K$98, X44:$X$98)-K44*$AZ$3)/Z44, 0)</f>
        <v>-10408397.976728721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41"/>
        <v>50000</v>
      </c>
      <c r="S45">
        <f t="shared" si="42"/>
        <v>-19464992.391100042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-357.67306100717695</v>
      </c>
      <c r="AC45">
        <f t="shared" si="30"/>
        <v>-319.38576409573756</v>
      </c>
      <c r="AE45">
        <f t="shared" si="43"/>
        <v>0</v>
      </c>
      <c r="AF45">
        <f t="shared" si="44"/>
        <v>0</v>
      </c>
      <c r="AG45">
        <f t="shared" si="45"/>
        <v>-8.2041070882146858E-4</v>
      </c>
      <c r="AH45">
        <f t="shared" si="46"/>
        <v>-0.88060193111024798</v>
      </c>
      <c r="AI45">
        <f t="shared" si="39"/>
        <v>-0.88142234181906942</v>
      </c>
      <c r="AJ45">
        <f t="shared" si="47"/>
        <v>-38.287296911439398</v>
      </c>
      <c r="AK45">
        <f t="shared" si="59"/>
        <v>-25.037114270502389</v>
      </c>
      <c r="AL45">
        <f t="shared" si="40"/>
        <v>-64.205833523760859</v>
      </c>
      <c r="AN45">
        <f t="shared" si="48"/>
        <v>0</v>
      </c>
      <c r="AO45">
        <f t="shared" si="49"/>
        <v>0</v>
      </c>
      <c r="AP45">
        <f t="shared" si="50"/>
        <v>-1.797913155718921E-5</v>
      </c>
      <c r="AQ45">
        <f t="shared" si="51"/>
        <v>-1.9298209785303222E-2</v>
      </c>
      <c r="AR45">
        <f t="shared" si="52"/>
        <v>-1.9316188916860409E-2</v>
      </c>
      <c r="AS45">
        <f t="shared" si="53"/>
        <v>-0.83905821893620758</v>
      </c>
      <c r="AT45">
        <f t="shared" si="54"/>
        <v>-0.54868319786851905</v>
      </c>
      <c r="AU45">
        <f t="shared" si="55"/>
        <v>-1.4070576057215869</v>
      </c>
      <c r="AW45">
        <v>42</v>
      </c>
      <c r="AX45">
        <f>IF(Z45&gt;0, (R45*SUMPRODUCT(K45:$K$98, X45:$X$98)-K45*$AZ$3)/Z45, 0)</f>
        <v>-19464992.391100042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41"/>
        <v>50000</v>
      </c>
      <c r="S46">
        <f t="shared" si="42"/>
        <v>-37432853.227241859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-319.38576409573756</v>
      </c>
      <c r="AC46">
        <f t="shared" si="30"/>
        <v>-285.18154155634079</v>
      </c>
      <c r="AE46">
        <f t="shared" si="43"/>
        <v>0</v>
      </c>
      <c r="AF46">
        <f t="shared" si="44"/>
        <v>0</v>
      </c>
      <c r="AG46">
        <f t="shared" si="45"/>
        <v>-3.8092413076970468E-4</v>
      </c>
      <c r="AH46">
        <f t="shared" si="46"/>
        <v>-0.43128247096354916</v>
      </c>
      <c r="AI46">
        <f t="shared" si="39"/>
        <v>-0.43166339509431884</v>
      </c>
      <c r="AJ46">
        <f t="shared" si="47"/>
        <v>-34.204222539396767</v>
      </c>
      <c r="AK46">
        <f t="shared" si="59"/>
        <v>-22.357003486701633</v>
      </c>
      <c r="AL46">
        <f t="shared" si="40"/>
        <v>-56.992889421192714</v>
      </c>
      <c r="AN46">
        <f t="shared" si="48"/>
        <v>0</v>
      </c>
      <c r="AO46">
        <f t="shared" si="49"/>
        <v>0</v>
      </c>
      <c r="AP46">
        <f t="shared" si="50"/>
        <v>-7.4534587489185502E-6</v>
      </c>
      <c r="AQ46">
        <f t="shared" si="51"/>
        <v>-8.4388093239540513E-3</v>
      </c>
      <c r="AR46">
        <f t="shared" si="52"/>
        <v>-8.4462627827029679E-3</v>
      </c>
      <c r="AS46">
        <f t="shared" si="53"/>
        <v>-0.66926650517279207</v>
      </c>
      <c r="AT46">
        <f t="shared" si="54"/>
        <v>-0.43745457369909324</v>
      </c>
      <c r="AU46">
        <f t="shared" si="55"/>
        <v>-1.1151673416545882</v>
      </c>
      <c r="AW46">
        <v>43</v>
      </c>
      <c r="AX46">
        <f>IF(Z46&gt;0, (R46*SUMPRODUCT(K46:$K$98, X46:$X$98)-K46*$AZ$3)/Z46, 0)</f>
        <v>-37432853.227241859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41"/>
        <v>50000</v>
      </c>
      <c r="S47">
        <f t="shared" si="42"/>
        <v>-74213895.94076696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-285.18154155634079</v>
      </c>
      <c r="AC47">
        <f t="shared" si="30"/>
        <v>-254.63326541103797</v>
      </c>
      <c r="AE47">
        <f t="shared" si="43"/>
        <v>0</v>
      </c>
      <c r="AF47">
        <f t="shared" si="44"/>
        <v>0</v>
      </c>
      <c r="AG47">
        <f t="shared" si="45"/>
        <v>-1.7155363034321148E-4</v>
      </c>
      <c r="AH47">
        <f t="shared" si="46"/>
        <v>-0.20556125911879616</v>
      </c>
      <c r="AI47">
        <f t="shared" si="39"/>
        <v>-0.20573281274913938</v>
      </c>
      <c r="AJ47">
        <f t="shared" si="47"/>
        <v>-30.548276145302822</v>
      </c>
      <c r="AK47">
        <f t="shared" si="59"/>
        <v>-19.962707908943859</v>
      </c>
      <c r="AL47">
        <f t="shared" si="40"/>
        <v>-50.716716866995824</v>
      </c>
      <c r="AN47">
        <f t="shared" si="48"/>
        <v>0</v>
      </c>
      <c r="AO47">
        <f t="shared" si="49"/>
        <v>0</v>
      </c>
      <c r="AP47">
        <f t="shared" si="50"/>
        <v>-2.9971001621547136E-6</v>
      </c>
      <c r="AQ47">
        <f t="shared" si="51"/>
        <v>-3.5912249819786469E-3</v>
      </c>
      <c r="AR47">
        <f t="shared" si="52"/>
        <v>-3.5942220821408018E-3</v>
      </c>
      <c r="AS47">
        <f t="shared" si="53"/>
        <v>-0.53368875497106039</v>
      </c>
      <c r="AT47">
        <f t="shared" si="54"/>
        <v>-0.34875528422946228</v>
      </c>
      <c r="AU47">
        <f t="shared" si="55"/>
        <v>-0.8860382612826635</v>
      </c>
      <c r="AW47">
        <v>44</v>
      </c>
      <c r="AX47">
        <f>IF(Z47&gt;0, (R47*SUMPRODUCT(K47:$K$98, X47:$X$98)-K47*$AZ$3)/Z47, 0)</f>
        <v>-74213895.94076696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41"/>
        <v>50000</v>
      </c>
      <c r="S48">
        <f t="shared" si="42"/>
        <v>-151925309.74155715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-254.63326541103797</v>
      </c>
      <c r="AC48">
        <f t="shared" si="30"/>
        <v>-227.35407542653178</v>
      </c>
      <c r="AE48">
        <f t="shared" si="43"/>
        <v>0</v>
      </c>
      <c r="AF48">
        <f t="shared" si="44"/>
        <v>0</v>
      </c>
      <c r="AG48">
        <f t="shared" si="45"/>
        <v>-7.4824292217434956E-5</v>
      </c>
      <c r="AH48">
        <f t="shared" si="46"/>
        <v>-9.5013801822344424E-2</v>
      </c>
      <c r="AI48">
        <f t="shared" si="39"/>
        <v>-9.5088626114561856E-2</v>
      </c>
      <c r="AJ48">
        <f t="shared" si="47"/>
        <v>-27.279189984506189</v>
      </c>
      <c r="AK48">
        <f t="shared" si="59"/>
        <v>-17.824328578772658</v>
      </c>
      <c r="AL48">
        <f t="shared" si="40"/>
        <v>-45.198607189393414</v>
      </c>
      <c r="AN48">
        <f t="shared" si="48"/>
        <v>0</v>
      </c>
      <c r="AO48">
        <f t="shared" si="49"/>
        <v>0</v>
      </c>
      <c r="AP48">
        <f t="shared" si="50"/>
        <v>-1.1671480239639199E-6</v>
      </c>
      <c r="AQ48">
        <f t="shared" si="51"/>
        <v>-1.4820744407978361E-3</v>
      </c>
      <c r="AR48">
        <f t="shared" si="52"/>
        <v>-1.4832415888217999E-3</v>
      </c>
      <c r="AS48">
        <f t="shared" si="53"/>
        <v>-0.4255149195829469</v>
      </c>
      <c r="AT48">
        <f t="shared" si="54"/>
        <v>-0.27803309944775711</v>
      </c>
      <c r="AU48">
        <f t="shared" si="55"/>
        <v>-0.70503126061952592</v>
      </c>
      <c r="AW48">
        <v>45</v>
      </c>
      <c r="AX48">
        <f>IF(Z48&gt;0, (R48*SUMPRODUCT(K48:$K$98, X48:$X$98)-K48*$AZ$3)/Z48, 0)</f>
        <v>-151925309.74155715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41"/>
        <v>50000</v>
      </c>
      <c r="S49">
        <f t="shared" si="42"/>
        <v>-321966573.17780316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-227.35407542653178</v>
      </c>
      <c r="AC49">
        <f t="shared" si="30"/>
        <v>-202.99593142107238</v>
      </c>
      <c r="AE49">
        <f t="shared" si="43"/>
        <v>0</v>
      </c>
      <c r="AF49">
        <f t="shared" si="44"/>
        <v>0</v>
      </c>
      <c r="AG49">
        <f t="shared" si="45"/>
        <v>-3.1524379909614047E-5</v>
      </c>
      <c r="AH49">
        <f t="shared" si="46"/>
        <v>-4.255166938564655E-2</v>
      </c>
      <c r="AI49">
        <f t="shared" si="39"/>
        <v>-4.2583193765556165E-2</v>
      </c>
      <c r="AJ49">
        <f t="shared" si="47"/>
        <v>-24.358144005459394</v>
      </c>
      <c r="AK49">
        <f t="shared" si="59"/>
        <v>-15.914785279857226</v>
      </c>
      <c r="AL49">
        <f t="shared" si="40"/>
        <v>-40.315512479082173</v>
      </c>
      <c r="AN49">
        <f t="shared" si="48"/>
        <v>0</v>
      </c>
      <c r="AO49">
        <f t="shared" si="49"/>
        <v>0</v>
      </c>
      <c r="AP49">
        <f t="shared" si="50"/>
        <v>-4.390478468647619E-7</v>
      </c>
      <c r="AQ49">
        <f t="shared" si="51"/>
        <v>-5.9262763860334564E-4</v>
      </c>
      <c r="AR49">
        <f t="shared" si="52"/>
        <v>-5.9306668645021043E-4</v>
      </c>
      <c r="AS49">
        <f t="shared" si="53"/>
        <v>-0.33924190451585273</v>
      </c>
      <c r="AT49">
        <f t="shared" si="54"/>
        <v>-0.2216491563187061</v>
      </c>
      <c r="AU49">
        <f t="shared" si="55"/>
        <v>-0.56148412752100896</v>
      </c>
      <c r="AW49">
        <v>46</v>
      </c>
      <c r="AX49">
        <f>IF(Z49&gt;0, (R49*SUMPRODUCT(K49:$K$98, X49:$X$98)-K49*$AZ$3)/Z49, 0)</f>
        <v>-321966573.17780316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41"/>
        <v>50000</v>
      </c>
      <c r="S50">
        <f t="shared" si="42"/>
        <v>-707416725.36329758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-202.99593142107238</v>
      </c>
      <c r="AC50">
        <f t="shared" si="30"/>
        <v>-181.24685790594296</v>
      </c>
      <c r="AE50">
        <f t="shared" si="43"/>
        <v>0</v>
      </c>
      <c r="AF50">
        <f t="shared" si="44"/>
        <v>0</v>
      </c>
      <c r="AG50">
        <f t="shared" si="45"/>
        <v>-1.2810473049874718E-5</v>
      </c>
      <c r="AH50">
        <f t="shared" si="46"/>
        <v>-1.8398663060643191E-2</v>
      </c>
      <c r="AI50">
        <f t="shared" si="39"/>
        <v>-1.8411473533693067E-2</v>
      </c>
      <c r="AJ50">
        <f t="shared" si="47"/>
        <v>-21.749073515129425</v>
      </c>
      <c r="AK50">
        <f t="shared" si="59"/>
        <v>-14.209715199475069</v>
      </c>
      <c r="AL50">
        <f t="shared" si="40"/>
        <v>-35.977200188138184</v>
      </c>
      <c r="AN50">
        <f t="shared" si="48"/>
        <v>0</v>
      </c>
      <c r="AO50">
        <f t="shared" si="49"/>
        <v>0</v>
      </c>
      <c r="AP50">
        <f t="shared" si="50"/>
        <v>-1.5929877770091668E-7</v>
      </c>
      <c r="AQ50">
        <f t="shared" si="51"/>
        <v>-2.2878815836704249E-4</v>
      </c>
      <c r="AR50">
        <f t="shared" si="52"/>
        <v>-2.2894745714474343E-4</v>
      </c>
      <c r="AS50">
        <f t="shared" si="53"/>
        <v>-0.27045065499133769</v>
      </c>
      <c r="AT50">
        <f t="shared" si="54"/>
        <v>-0.17669841339517536</v>
      </c>
      <c r="AU50">
        <f t="shared" si="55"/>
        <v>-0.44737801584365777</v>
      </c>
      <c r="AW50">
        <v>47</v>
      </c>
      <c r="AX50">
        <f>IF(Z50&gt;0, (R50*SUMPRODUCT(K50:$K$98, X50:$X$98)-K50*$AZ$3)/Z50, 0)</f>
        <v>-707416725.36329758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41"/>
        <v>50000</v>
      </c>
      <c r="S51">
        <f t="shared" si="42"/>
        <v>-1612652974.3756483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-181.24685790594296</v>
      </c>
      <c r="AC51">
        <f t="shared" si="30"/>
        <v>-161.82774192377278</v>
      </c>
      <c r="AE51">
        <f t="shared" si="43"/>
        <v>0</v>
      </c>
      <c r="AF51">
        <f t="shared" si="44"/>
        <v>0</v>
      </c>
      <c r="AG51">
        <f t="shared" si="45"/>
        <v>-5.0174384847560183E-6</v>
      </c>
      <c r="AH51">
        <f t="shared" si="46"/>
        <v>-7.664929834619953E-3</v>
      </c>
      <c r="AI51">
        <f t="shared" si="39"/>
        <v>-7.6699472731047089E-3</v>
      </c>
      <c r="AJ51">
        <f t="shared" si="47"/>
        <v>-19.419115982170183</v>
      </c>
      <c r="AK51">
        <f t="shared" si="59"/>
        <v>-12.687280053416009</v>
      </c>
      <c r="AL51">
        <f t="shared" si="40"/>
        <v>-32.114065982859294</v>
      </c>
      <c r="AN51">
        <f t="shared" si="48"/>
        <v>0</v>
      </c>
      <c r="AO51">
        <f t="shared" si="49"/>
        <v>0</v>
      </c>
      <c r="AP51">
        <f t="shared" si="50"/>
        <v>-5.5707197449987839E-8</v>
      </c>
      <c r="AQ51">
        <f t="shared" si="51"/>
        <v>-8.5101543553501007E-5</v>
      </c>
      <c r="AR51">
        <f t="shared" si="52"/>
        <v>-8.5157250750950993E-5</v>
      </c>
      <c r="AS51">
        <f t="shared" si="53"/>
        <v>-0.21560494096931068</v>
      </c>
      <c r="AT51">
        <f t="shared" si="54"/>
        <v>-0.14086327459444795</v>
      </c>
      <c r="AU51">
        <f t="shared" si="55"/>
        <v>-0.35655337281450955</v>
      </c>
      <c r="AW51">
        <v>48</v>
      </c>
      <c r="AX51">
        <f>IF(Z51&gt;0, (R51*SUMPRODUCT(K51:$K$98, X51:$X$98)-K51*$AZ$3)/Z51, 0)</f>
        <v>-1612652974.3756483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41"/>
        <v>50000</v>
      </c>
      <c r="S52">
        <f t="shared" si="42"/>
        <v>-3823185357.4998822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-161.82774192377278</v>
      </c>
      <c r="AC52">
        <f t="shared" si="30"/>
        <v>-144.48912633752292</v>
      </c>
      <c r="AE52">
        <f t="shared" si="43"/>
        <v>0</v>
      </c>
      <c r="AF52">
        <f t="shared" si="44"/>
        <v>0</v>
      </c>
      <c r="AG52">
        <f t="shared" si="45"/>
        <v>-1.8896432271336371E-6</v>
      </c>
      <c r="AH52">
        <f t="shared" si="46"/>
        <v>-3.0776208727748213E-3</v>
      </c>
      <c r="AI52">
        <f t="shared" si="39"/>
        <v>-3.0795105160019549E-3</v>
      </c>
      <c r="AJ52">
        <f t="shared" si="47"/>
        <v>-17.338615586249858</v>
      </c>
      <c r="AK52">
        <f t="shared" si="59"/>
        <v>-11.327941934664095</v>
      </c>
      <c r="AL52">
        <f t="shared" si="40"/>
        <v>-28.669637031429957</v>
      </c>
      <c r="AN52">
        <f t="shared" si="48"/>
        <v>0</v>
      </c>
      <c r="AO52">
        <f t="shared" si="49"/>
        <v>0</v>
      </c>
      <c r="AP52">
        <f t="shared" si="50"/>
        <v>-1.8732297488155401E-8</v>
      </c>
      <c r="AQ52">
        <f t="shared" si="51"/>
        <v>-3.0508885972101706E-5</v>
      </c>
      <c r="AR52">
        <f t="shared" si="52"/>
        <v>-3.0527618269589863E-5</v>
      </c>
      <c r="AS52">
        <f t="shared" si="53"/>
        <v>-0.17188012029502051</v>
      </c>
      <c r="AT52">
        <f t="shared" si="54"/>
        <v>-0.11229547207731802</v>
      </c>
      <c r="AU52">
        <f t="shared" si="55"/>
        <v>-0.28420611999060813</v>
      </c>
      <c r="AW52">
        <v>49</v>
      </c>
      <c r="AX52">
        <f>IF(Z52&gt;0, (R52*SUMPRODUCT(K52:$K$98, X52:$X$98)-K52*$AZ$3)/Z52, 0)</f>
        <v>-3823185357.4998822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41"/>
        <v>50000</v>
      </c>
      <c r="S53">
        <f t="shared" si="42"/>
        <v>-9447995044.0332336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-144.48912633752292</v>
      </c>
      <c r="AC53">
        <f t="shared" si="30"/>
        <v>-129.00817408945053</v>
      </c>
      <c r="AE53">
        <f t="shared" si="43"/>
        <v>0</v>
      </c>
      <c r="AF53">
        <f t="shared" si="44"/>
        <v>0</v>
      </c>
      <c r="AG53">
        <f t="shared" si="45"/>
        <v>-6.8272778239296423E-7</v>
      </c>
      <c r="AH53">
        <f t="shared" si="46"/>
        <v>-1.1880190124693366E-3</v>
      </c>
      <c r="AI53">
        <f t="shared" si="39"/>
        <v>-1.1887017402517296E-3</v>
      </c>
      <c r="AJ53">
        <f t="shared" si="47"/>
        <v>-15.480952248072384</v>
      </c>
      <c r="AK53">
        <f t="shared" si="59"/>
        <v>-10.114238843626605</v>
      </c>
      <c r="AL53">
        <f t="shared" si="40"/>
        <v>-25.59637979343924</v>
      </c>
      <c r="AN53">
        <f t="shared" si="48"/>
        <v>0</v>
      </c>
      <c r="AO53">
        <f t="shared" si="49"/>
        <v>0</v>
      </c>
      <c r="AP53">
        <f t="shared" si="50"/>
        <v>-6.0428356733722013E-9</v>
      </c>
      <c r="AQ53">
        <f t="shared" si="51"/>
        <v>-1.0515177284908017E-5</v>
      </c>
      <c r="AR53">
        <f t="shared" si="52"/>
        <v>-1.0521220120581391E-5</v>
      </c>
      <c r="AS53">
        <f t="shared" si="53"/>
        <v>-0.13702218206872174</v>
      </c>
      <c r="AT53">
        <f t="shared" si="54"/>
        <v>-8.9521306836309447E-2</v>
      </c>
      <c r="AU53">
        <f t="shared" si="55"/>
        <v>-0.22655401012515175</v>
      </c>
      <c r="AW53">
        <v>50</v>
      </c>
      <c r="AX53">
        <f>IF(Z53&gt;0, (R53*SUMPRODUCT(K53:$K$98, X53:$X$98)-K53*$AZ$3)/Z53, 0)</f>
        <v>-9447995044.0332336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41"/>
        <v>50000</v>
      </c>
      <c r="S54">
        <f t="shared" si="42"/>
        <v>-24393356184.197201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-129.00817408945053</v>
      </c>
      <c r="AC54">
        <f t="shared" si="30"/>
        <v>-115.18587857162929</v>
      </c>
      <c r="AE54">
        <f t="shared" si="43"/>
        <v>0</v>
      </c>
      <c r="AF54">
        <f t="shared" si="44"/>
        <v>0</v>
      </c>
      <c r="AG54">
        <f t="shared" si="45"/>
        <v>-2.3610092375531825E-7</v>
      </c>
      <c r="AH54">
        <f t="shared" si="46"/>
        <v>-4.3979958081371634E-4</v>
      </c>
      <c r="AI54">
        <f t="shared" si="39"/>
        <v>-4.4003568173747168E-4</v>
      </c>
      <c r="AJ54">
        <f t="shared" si="47"/>
        <v>-13.822295517821246</v>
      </c>
      <c r="AK54">
        <f t="shared" si="59"/>
        <v>-9.0305721862615389</v>
      </c>
      <c r="AL54">
        <f t="shared" si="40"/>
        <v>-22.853307739764524</v>
      </c>
      <c r="AN54">
        <f t="shared" si="48"/>
        <v>0</v>
      </c>
      <c r="AO54">
        <f t="shared" si="49"/>
        <v>0</v>
      </c>
      <c r="AP54">
        <f t="shared" si="50"/>
        <v>-1.8658334381197159E-9</v>
      </c>
      <c r="AQ54">
        <f t="shared" si="51"/>
        <v>-3.4756016660217837E-6</v>
      </c>
      <c r="AR54">
        <f t="shared" si="52"/>
        <v>-3.4774674994599034E-6</v>
      </c>
      <c r="AS54">
        <f t="shared" si="53"/>
        <v>-0.1092333768056349</v>
      </c>
      <c r="AT54">
        <f t="shared" si="54"/>
        <v>-7.1365851867409763E-2</v>
      </c>
      <c r="AU54">
        <f t="shared" si="55"/>
        <v>-0.18060270614054413</v>
      </c>
      <c r="AW54">
        <v>51</v>
      </c>
      <c r="AX54">
        <f>IF(Z54&gt;0, (R54*SUMPRODUCT(K54:$K$98, X54:$X$98)-K54*$AZ$3)/Z54, 0)</f>
        <v>-24393356184.197201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41"/>
        <v>50000</v>
      </c>
      <c r="S55">
        <f t="shared" si="42"/>
        <v>-65944710613.567047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-115.18587857162929</v>
      </c>
      <c r="AC55">
        <f t="shared" si="30"/>
        <v>-102.84453737491083</v>
      </c>
      <c r="AE55">
        <f t="shared" si="43"/>
        <v>0</v>
      </c>
      <c r="AF55">
        <f t="shared" si="44"/>
        <v>0</v>
      </c>
      <c r="AG55">
        <f t="shared" si="45"/>
        <v>-7.7977851762497723E-8</v>
      </c>
      <c r="AH55">
        <f t="shared" si="46"/>
        <v>-1.5576206275526736E-4</v>
      </c>
      <c r="AI55">
        <f t="shared" si="39"/>
        <v>-1.5584004060702986E-4</v>
      </c>
      <c r="AJ55">
        <f t="shared" si="47"/>
        <v>-12.34134119671846</v>
      </c>
      <c r="AK55">
        <f t="shared" si="59"/>
        <v>-8.063011500014051</v>
      </c>
      <c r="AL55">
        <f t="shared" si="40"/>
        <v>-20.404508536773118</v>
      </c>
      <c r="AN55">
        <f t="shared" si="48"/>
        <v>0</v>
      </c>
      <c r="AO55">
        <f t="shared" si="49"/>
        <v>0</v>
      </c>
      <c r="AP55">
        <f t="shared" si="50"/>
        <v>-5.5020993677290492E-10</v>
      </c>
      <c r="AQ55">
        <f t="shared" si="51"/>
        <v>-1.0990535487079155E-6</v>
      </c>
      <c r="AR55">
        <f t="shared" si="52"/>
        <v>-1.0996037586446883E-6</v>
      </c>
      <c r="AS55">
        <f t="shared" si="53"/>
        <v>-8.7080220935312008E-2</v>
      </c>
      <c r="AT55">
        <f t="shared" si="54"/>
        <v>-5.6892424545549374E-2</v>
      </c>
      <c r="AU55">
        <f t="shared" si="55"/>
        <v>-0.14397374508462002</v>
      </c>
      <c r="AW55">
        <v>52</v>
      </c>
      <c r="AX55">
        <f>IF(Z55&gt;0, (R55*SUMPRODUCT(K55:$K$98, X55:$X$98)-K55*$AZ$3)/Z55, 0)</f>
        <v>-65944710613.567047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41"/>
        <v>50000</v>
      </c>
      <c r="S56">
        <f t="shared" si="42"/>
        <v>-187129483682.11935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-102.84453737491083</v>
      </c>
      <c r="AC56">
        <f t="shared" si="30"/>
        <v>-91.825480730821411</v>
      </c>
      <c r="AE56">
        <f t="shared" si="43"/>
        <v>0</v>
      </c>
      <c r="AF56">
        <f t="shared" si="44"/>
        <v>0</v>
      </c>
      <c r="AG56">
        <f t="shared" si="45"/>
        <v>-2.453527870755183E-8</v>
      </c>
      <c r="AH56">
        <f t="shared" si="46"/>
        <v>-5.266279453732091E-5</v>
      </c>
      <c r="AI56">
        <f t="shared" si="39"/>
        <v>-5.2687329816028464E-5</v>
      </c>
      <c r="AJ56">
        <f t="shared" si="47"/>
        <v>-11.019056644089417</v>
      </c>
      <c r="AK56">
        <f t="shared" si="59"/>
        <v>-7.1991176162437585</v>
      </c>
      <c r="AL56">
        <f t="shared" si="40"/>
        <v>-18.218226947662991</v>
      </c>
      <c r="AN56">
        <f t="shared" si="48"/>
        <v>0</v>
      </c>
      <c r="AO56">
        <f t="shared" si="49"/>
        <v>0</v>
      </c>
      <c r="AP56">
        <f t="shared" si="50"/>
        <v>-1.5457175431942076E-10</v>
      </c>
      <c r="AQ56">
        <f t="shared" si="51"/>
        <v>-3.3177452907805756E-7</v>
      </c>
      <c r="AR56">
        <f t="shared" si="52"/>
        <v>-3.31929100832377E-7</v>
      </c>
      <c r="AS56">
        <f t="shared" si="53"/>
        <v>-6.9419831611601937E-2</v>
      </c>
      <c r="AT56">
        <f t="shared" si="54"/>
        <v>-4.535429382149779E-2</v>
      </c>
      <c r="AU56">
        <f t="shared" si="55"/>
        <v>-0.11477445736220056</v>
      </c>
      <c r="AW56">
        <v>53</v>
      </c>
      <c r="AX56">
        <f>IF(Z56&gt;0, (R56*SUMPRODUCT(K56:$K$98, X56:$X$98)-K56*$AZ$3)/Z56, 0)</f>
        <v>-187129483682.11935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41"/>
        <v>50000</v>
      </c>
      <c r="S57">
        <f t="shared" si="42"/>
        <v>-558975292871.91541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-91.825480730821411</v>
      </c>
      <c r="AC57">
        <f t="shared" si="30"/>
        <v>-81.987036649075449</v>
      </c>
      <c r="AE57">
        <f t="shared" si="43"/>
        <v>0</v>
      </c>
      <c r="AF57">
        <f t="shared" si="44"/>
        <v>0</v>
      </c>
      <c r="AG57">
        <f t="shared" si="45"/>
        <v>-7.3336905668800368E-9</v>
      </c>
      <c r="AH57">
        <f t="shared" si="46"/>
        <v>-1.6956235353596273E-5</v>
      </c>
      <c r="AI57">
        <f t="shared" si="39"/>
        <v>-1.6963569044163153E-5</v>
      </c>
      <c r="AJ57">
        <f t="shared" si="47"/>
        <v>-9.838444081745962</v>
      </c>
      <c r="AK57">
        <f t="shared" si="59"/>
        <v>-6.4277836511574993</v>
      </c>
      <c r="AL57">
        <f t="shared" si="40"/>
        <v>-16.266244696472505</v>
      </c>
      <c r="AN57">
        <f t="shared" si="48"/>
        <v>0</v>
      </c>
      <c r="AO57">
        <f t="shared" si="49"/>
        <v>0</v>
      </c>
      <c r="AP57">
        <f t="shared" si="50"/>
        <v>-4.1251875588957116E-11</v>
      </c>
      <c r="AQ57">
        <f t="shared" si="51"/>
        <v>-9.5378514389816574E-8</v>
      </c>
      <c r="AR57">
        <f t="shared" si="52"/>
        <v>-9.5419766265405533E-8</v>
      </c>
      <c r="AS57">
        <f t="shared" si="53"/>
        <v>-5.5341068394948373E-2</v>
      </c>
      <c r="AT57">
        <f t="shared" si="54"/>
        <v>-3.6156165722040765E-2</v>
      </c>
      <c r="AU57">
        <f t="shared" si="55"/>
        <v>-9.1497329536755392E-2</v>
      </c>
      <c r="AW57">
        <v>54</v>
      </c>
      <c r="AX57">
        <f>IF(Z57&gt;0, (R57*SUMPRODUCT(K57:$K$98, X57:$X$98)-K57*$AZ$3)/Z57, 0)</f>
        <v>-558975292871.91541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41"/>
        <v>50000</v>
      </c>
      <c r="S58">
        <f t="shared" si="42"/>
        <v>-1762668646496.4761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-81.987036649075449</v>
      </c>
      <c r="AC58">
        <f t="shared" si="30"/>
        <v>-73.202711375239218</v>
      </c>
      <c r="AE58">
        <f t="shared" si="43"/>
        <v>0</v>
      </c>
      <c r="AF58">
        <f t="shared" si="44"/>
        <v>0</v>
      </c>
      <c r="AG58">
        <f t="shared" si="45"/>
        <v>-2.0764739737312158E-9</v>
      </c>
      <c r="AH58">
        <f t="shared" si="46"/>
        <v>-5.1838796874800213E-6</v>
      </c>
      <c r="AI58">
        <f t="shared" si="39"/>
        <v>-5.1859561614537527E-6</v>
      </c>
      <c r="AJ58">
        <f t="shared" si="47"/>
        <v>-8.784325273836231</v>
      </c>
      <c r="AK58">
        <f t="shared" si="59"/>
        <v>-5.739092565435282</v>
      </c>
      <c r="AL58">
        <f t="shared" si="40"/>
        <v>-14.523423025227675</v>
      </c>
      <c r="AN58">
        <f t="shared" si="48"/>
        <v>0</v>
      </c>
      <c r="AO58">
        <f t="shared" si="49"/>
        <v>0</v>
      </c>
      <c r="AP58">
        <f t="shared" si="50"/>
        <v>-1.0428685896239041E-11</v>
      </c>
      <c r="AQ58">
        <f t="shared" si="51"/>
        <v>-2.6035025561856981E-8</v>
      </c>
      <c r="AR58">
        <f t="shared" si="52"/>
        <v>-2.6045454247753221E-8</v>
      </c>
      <c r="AS58">
        <f t="shared" si="53"/>
        <v>-4.4117561910308904E-2</v>
      </c>
      <c r="AT58">
        <f t="shared" si="54"/>
        <v>-2.8823474048566406E-2</v>
      </c>
      <c r="AU58">
        <f t="shared" si="55"/>
        <v>-7.2941062004329565E-2</v>
      </c>
      <c r="AW58">
        <v>55</v>
      </c>
      <c r="AX58">
        <f>IF(Z58&gt;0, (R58*SUMPRODUCT(K58:$K$98, X58:$X$98)-K58*$AZ$3)/Z58, 0)</f>
        <v>-1762668646496.4761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41"/>
        <v>50000</v>
      </c>
      <c r="S59">
        <f t="shared" si="42"/>
        <v>-5884519412383.3086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-73.202711375239218</v>
      </c>
      <c r="AC59">
        <f t="shared" si="30"/>
        <v>-65.35956375018965</v>
      </c>
      <c r="AE59">
        <f t="shared" si="43"/>
        <v>0</v>
      </c>
      <c r="AF59">
        <f t="shared" si="44"/>
        <v>0</v>
      </c>
      <c r="AG59">
        <f t="shared" si="45"/>
        <v>-5.55351755766561E-10</v>
      </c>
      <c r="AH59">
        <f t="shared" si="46"/>
        <v>-1.5003574782273424E-6</v>
      </c>
      <c r="AI59">
        <f t="shared" si="39"/>
        <v>-1.500912829983109E-6</v>
      </c>
      <c r="AJ59">
        <f t="shared" si="47"/>
        <v>-7.8431476250495678</v>
      </c>
      <c r="AK59">
        <f t="shared" si="59"/>
        <v>-5.1241897962667462</v>
      </c>
      <c r="AL59">
        <f t="shared" si="40"/>
        <v>-12.967338922229143</v>
      </c>
      <c r="AN59">
        <f t="shared" si="48"/>
        <v>0</v>
      </c>
      <c r="AO59">
        <f t="shared" si="49"/>
        <v>0</v>
      </c>
      <c r="AP59">
        <f t="shared" si="50"/>
        <v>-2.4903089048695891E-12</v>
      </c>
      <c r="AQ59">
        <f t="shared" si="51"/>
        <v>-6.7279045212702754E-9</v>
      </c>
      <c r="AR59">
        <f t="shared" si="52"/>
        <v>-6.7303948301751449E-9</v>
      </c>
      <c r="AS59">
        <f t="shared" si="53"/>
        <v>-3.5170250512501874E-2</v>
      </c>
      <c r="AT59">
        <f t="shared" si="54"/>
        <v>-2.2977897066825698E-2</v>
      </c>
      <c r="AU59">
        <f t="shared" si="55"/>
        <v>-5.8148154309722401E-2</v>
      </c>
      <c r="AW59">
        <v>56</v>
      </c>
      <c r="AX59">
        <f>IF(Z59&gt;0, (R59*SUMPRODUCT(K59:$K$98, X59:$X$98)-K59*$AZ$3)/Z59, 0)</f>
        <v>-5884519412383.3086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41"/>
        <v>50000</v>
      </c>
      <c r="S60">
        <f t="shared" si="42"/>
        <v>-21081007357528.559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-65.35956375018965</v>
      </c>
      <c r="AC60">
        <f t="shared" si="30"/>
        <v>-58.356753354163466</v>
      </c>
      <c r="AE60">
        <f t="shared" si="43"/>
        <v>0</v>
      </c>
      <c r="AF60">
        <f t="shared" si="44"/>
        <v>0</v>
      </c>
      <c r="AG60">
        <f t="shared" si="45"/>
        <v>-1.384107323821098E-10</v>
      </c>
      <c r="AH60">
        <f t="shared" si="46"/>
        <v>-4.1138750582678561E-7</v>
      </c>
      <c r="AI60">
        <f t="shared" si="39"/>
        <v>-4.1152591655916773E-7</v>
      </c>
      <c r="AJ60">
        <f t="shared" si="47"/>
        <v>-7.0028103960261845</v>
      </c>
      <c r="AK60">
        <f t="shared" si="59"/>
        <v>-4.5751694625132764</v>
      </c>
      <c r="AL60">
        <f t="shared" si="40"/>
        <v>-11.577980270065378</v>
      </c>
      <c r="AN60">
        <f t="shared" si="48"/>
        <v>0</v>
      </c>
      <c r="AO60">
        <f t="shared" si="49"/>
        <v>0</v>
      </c>
      <c r="AP60">
        <f t="shared" si="50"/>
        <v>-5.5416209475990244E-13</v>
      </c>
      <c r="AQ60">
        <f t="shared" si="51"/>
        <v>-1.6470930979373237E-9</v>
      </c>
      <c r="AR60">
        <f t="shared" si="52"/>
        <v>-1.6476472600320836E-9</v>
      </c>
      <c r="AS60">
        <f t="shared" si="53"/>
        <v>-2.8037508446634656E-2</v>
      </c>
      <c r="AT60">
        <f t="shared" si="54"/>
        <v>-1.831783886692015E-2</v>
      </c>
      <c r="AU60">
        <f t="shared" si="55"/>
        <v>-4.6355348961202067E-2</v>
      </c>
      <c r="AW60">
        <v>57</v>
      </c>
      <c r="AX60">
        <f>IF(Z60&gt;0, (R60*SUMPRODUCT(K60:$K$98, X60:$X$98)-K60*$AZ$3)/Z60, 0)</f>
        <v>-21081007357528.559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41"/>
        <v>50000</v>
      </c>
      <c r="S61">
        <f t="shared" si="42"/>
        <v>-81442790789003.734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-58.356753354163466</v>
      </c>
      <c r="AC61">
        <f t="shared" si="30"/>
        <v>-52.104244067637261</v>
      </c>
      <c r="AE61">
        <f t="shared" si="43"/>
        <v>0</v>
      </c>
      <c r="AF61">
        <f t="shared" si="44"/>
        <v>0</v>
      </c>
      <c r="AG61">
        <f t="shared" si="45"/>
        <v>-3.1988248169580337E-11</v>
      </c>
      <c r="AH61">
        <f t="shared" si="46"/>
        <v>-1.0503837688870838E-7</v>
      </c>
      <c r="AI61">
        <f t="shared" si="39"/>
        <v>-1.0507036513687796E-7</v>
      </c>
      <c r="AJ61">
        <f t="shared" si="47"/>
        <v>-6.2525092865262053</v>
      </c>
      <c r="AK61">
        <f t="shared" si="59"/>
        <v>-4.0849727347914433</v>
      </c>
      <c r="AL61">
        <f t="shared" si="40"/>
        <v>-10.337482126388014</v>
      </c>
      <c r="AN61">
        <f t="shared" si="48"/>
        <v>0</v>
      </c>
      <c r="AO61">
        <f t="shared" si="49"/>
        <v>0</v>
      </c>
      <c r="AP61">
        <f t="shared" si="50"/>
        <v>-1.1435087276283703E-13</v>
      </c>
      <c r="AQ61">
        <f t="shared" si="51"/>
        <v>-3.7548883599814814E-10</v>
      </c>
      <c r="AR61">
        <f t="shared" si="52"/>
        <v>-3.7560318687091101E-10</v>
      </c>
      <c r="AS61">
        <f t="shared" si="53"/>
        <v>-2.2351330091028087E-2</v>
      </c>
      <c r="AT61">
        <f t="shared" si="54"/>
        <v>-1.460286899612118E-2</v>
      </c>
      <c r="AU61">
        <f t="shared" si="55"/>
        <v>-3.6954199462752454E-2</v>
      </c>
      <c r="AW61">
        <v>58</v>
      </c>
      <c r="AX61">
        <f>IF(Z61&gt;0, (R61*SUMPRODUCT(K61:$K$98, X61:$X$98)-K61*$AZ$3)/Z61, 0)</f>
        <v>-81442790789003.734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41"/>
        <v>50000</v>
      </c>
      <c r="S62">
        <f t="shared" si="42"/>
        <v>-341212683878075.31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-52.104244067637261</v>
      </c>
      <c r="AC62">
        <f t="shared" si="30"/>
        <v>-46.521646489286589</v>
      </c>
      <c r="AE62">
        <f t="shared" si="43"/>
        <v>0</v>
      </c>
      <c r="AF62">
        <f t="shared" si="44"/>
        <v>0</v>
      </c>
      <c r="AG62">
        <f t="shared" si="45"/>
        <v>-6.8171039189607107E-12</v>
      </c>
      <c r="AH62">
        <f t="shared" si="46"/>
        <v>-2.4851261768923823E-8</v>
      </c>
      <c r="AI62">
        <f t="shared" si="39"/>
        <v>-2.4858078872842784E-8</v>
      </c>
      <c r="AJ62">
        <f t="shared" si="47"/>
        <v>-5.5825975783506721</v>
      </c>
      <c r="AK62">
        <f t="shared" si="59"/>
        <v>-3.6472970847346087</v>
      </c>
      <c r="AL62">
        <f t="shared" si="40"/>
        <v>-9.2298946879433608</v>
      </c>
      <c r="AN62">
        <f t="shared" si="48"/>
        <v>0</v>
      </c>
      <c r="AO62">
        <f t="shared" si="49"/>
        <v>0</v>
      </c>
      <c r="AP62">
        <f t="shared" si="50"/>
        <v>-2.1758598510356046E-14</v>
      </c>
      <c r="AQ62">
        <f t="shared" si="51"/>
        <v>-7.9319405092508832E-11</v>
      </c>
      <c r="AR62">
        <f t="shared" si="52"/>
        <v>-7.9341163691019187E-11</v>
      </c>
      <c r="AS62">
        <f t="shared" si="53"/>
        <v>-1.7818343507184885E-2</v>
      </c>
      <c r="AT62">
        <f t="shared" si="54"/>
        <v>-1.1641317758704653E-2</v>
      </c>
      <c r="AU62">
        <f t="shared" si="55"/>
        <v>-2.9459661345230703E-2</v>
      </c>
      <c r="AW62">
        <v>59</v>
      </c>
      <c r="AX62">
        <f>IF(Z62&gt;0, (R62*SUMPRODUCT(K62:$K$98, X62:$X$98)-K62*$AZ$3)/Z62, 0)</f>
        <v>-341212683878075.31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41"/>
        <v>50000</v>
      </c>
      <c r="S63">
        <f t="shared" si="42"/>
        <v>-1560261759801358.3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-46.521646489286589</v>
      </c>
      <c r="AC63">
        <f t="shared" si="30"/>
        <v>-41.537184365503272</v>
      </c>
      <c r="AE63">
        <f t="shared" si="43"/>
        <v>0</v>
      </c>
      <c r="AF63">
        <f t="shared" si="44"/>
        <v>0</v>
      </c>
      <c r="AG63">
        <f t="shared" si="45"/>
        <v>-1.3310966606908158E-12</v>
      </c>
      <c r="AH63">
        <f t="shared" si="46"/>
        <v>-5.4178362190802882E-9</v>
      </c>
      <c r="AI63">
        <f t="shared" si="39"/>
        <v>-5.419167315740979E-9</v>
      </c>
      <c r="AJ63">
        <f t="shared" si="47"/>
        <v>-4.9844621237833167</v>
      </c>
      <c r="AK63">
        <f t="shared" si="59"/>
        <v>-3.2565152542500617</v>
      </c>
      <c r="AL63">
        <f t="shared" si="40"/>
        <v>-8.2409773834525453</v>
      </c>
      <c r="AN63">
        <f t="shared" si="48"/>
        <v>0</v>
      </c>
      <c r="AO63">
        <f t="shared" si="49"/>
        <v>0</v>
      </c>
      <c r="AP63">
        <f t="shared" si="50"/>
        <v>-3.7933470307535149E-15</v>
      </c>
      <c r="AQ63">
        <f t="shared" si="51"/>
        <v>-1.543969986679335E-11</v>
      </c>
      <c r="AR63">
        <f t="shared" si="52"/>
        <v>-1.5443493213824102E-11</v>
      </c>
      <c r="AS63">
        <f t="shared" si="53"/>
        <v>-1.4204674352758115E-2</v>
      </c>
      <c r="AT63">
        <f t="shared" si="54"/>
        <v>-9.2803872439300994E-3</v>
      </c>
      <c r="AU63">
        <f t="shared" si="55"/>
        <v>-2.3485061612131708E-2</v>
      </c>
      <c r="AW63">
        <v>60</v>
      </c>
      <c r="AX63">
        <f>IF(Z63&gt;0, (R63*SUMPRODUCT(K63:$K$98, X63:$X$98)-K63*$AZ$3)/Z63, 0)</f>
        <v>-1560261759801358.3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41"/>
        <v>50000</v>
      </c>
      <c r="S64">
        <f t="shared" si="42"/>
        <v>-7845316448899394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-41.537184365503272</v>
      </c>
      <c r="AC64">
        <f t="shared" si="30"/>
        <v>-37.086771754927071</v>
      </c>
      <c r="AE64">
        <f t="shared" si="43"/>
        <v>0</v>
      </c>
      <c r="AF64">
        <f t="shared" si="44"/>
        <v>0</v>
      </c>
      <c r="AG64">
        <f t="shared" si="45"/>
        <v>-2.3636249727141287E-13</v>
      </c>
      <c r="AH64">
        <f t="shared" si="46"/>
        <v>-1.0814231968124948E-9</v>
      </c>
      <c r="AI64">
        <f t="shared" si="39"/>
        <v>-1.0816595593097662E-9</v>
      </c>
      <c r="AJ64">
        <f t="shared" si="47"/>
        <v>-4.4504126105762012</v>
      </c>
      <c r="AK64">
        <f t="shared" si="59"/>
        <v>-2.9076029055852293</v>
      </c>
      <c r="AL64">
        <f t="shared" si="40"/>
        <v>-7.3580155172430892</v>
      </c>
      <c r="AN64">
        <f t="shared" si="48"/>
        <v>0</v>
      </c>
      <c r="AO64">
        <f t="shared" si="49"/>
        <v>0</v>
      </c>
      <c r="AP64">
        <f t="shared" si="50"/>
        <v>-6.0141399333402005E-16</v>
      </c>
      <c r="AQ64">
        <f t="shared" si="51"/>
        <v>-2.7516338284927478E-12</v>
      </c>
      <c r="AR64">
        <f t="shared" si="52"/>
        <v>-2.7522352424860816E-12</v>
      </c>
      <c r="AS64">
        <f t="shared" si="53"/>
        <v>-1.1323879426765692E-2</v>
      </c>
      <c r="AT64">
        <f t="shared" si="54"/>
        <v>-7.39826789217592E-3</v>
      </c>
      <c r="AU64">
        <f t="shared" si="55"/>
        <v>-1.8722147321693847E-2</v>
      </c>
      <c r="AW64">
        <v>61</v>
      </c>
      <c r="AX64">
        <f>IF(Z64&gt;0, (R64*SUMPRODUCT(K64:$K$98, X64:$X$98)-K64*$AZ$3)/Z64, 0)</f>
        <v>-7845316448899394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41"/>
        <v>50000</v>
      </c>
      <c r="S65">
        <f t="shared" si="42"/>
        <v>-4.3787611851073624E+16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-37.086771754927071</v>
      </c>
      <c r="AC65">
        <f t="shared" si="30"/>
        <v>-33.113189066901569</v>
      </c>
      <c r="AE65">
        <f t="shared" si="43"/>
        <v>0</v>
      </c>
      <c r="AF65">
        <f t="shared" si="44"/>
        <v>0</v>
      </c>
      <c r="AG65">
        <f t="shared" si="45"/>
        <v>-3.7811138432855264E-14</v>
      </c>
      <c r="AH65">
        <f t="shared" si="46"/>
        <v>-1.9618773386584347E-10</v>
      </c>
      <c r="AI65">
        <f t="shared" si="39"/>
        <v>-1.9622554500427633E-10</v>
      </c>
      <c r="AJ65">
        <f t="shared" si="47"/>
        <v>-3.9735826880255019</v>
      </c>
      <c r="AK65">
        <f t="shared" si="59"/>
        <v>-2.5960740228448951</v>
      </c>
      <c r="AL65">
        <f t="shared" si="40"/>
        <v>-6.5696567110666226</v>
      </c>
      <c r="AN65">
        <f t="shared" si="48"/>
        <v>0</v>
      </c>
      <c r="AO65">
        <f t="shared" si="49"/>
        <v>0</v>
      </c>
      <c r="AP65">
        <f t="shared" si="50"/>
        <v>-8.590069740003992E-17</v>
      </c>
      <c r="AQ65">
        <f t="shared" si="51"/>
        <v>-4.457063145648528E-13</v>
      </c>
      <c r="AR65">
        <f t="shared" si="52"/>
        <v>-4.4579221526225286E-13</v>
      </c>
      <c r="AS65">
        <f t="shared" si="53"/>
        <v>-9.0273273491686418E-3</v>
      </c>
      <c r="AT65">
        <f t="shared" si="54"/>
        <v>-5.8978538681270726E-3</v>
      </c>
      <c r="AU65">
        <f t="shared" si="55"/>
        <v>-1.4925181217741506E-2</v>
      </c>
      <c r="AW65">
        <v>62</v>
      </c>
      <c r="AX65">
        <f>IF(Z65&gt;0, (R65*SUMPRODUCT(K65:$K$98, X65:$X$98)-K65*$AZ$3)/Z65, 0)</f>
        <v>-4.3787611851073624E+16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41"/>
        <v>50000</v>
      </c>
      <c r="S66">
        <f t="shared" si="42"/>
        <v>-2.7460358043720282E+17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-33.113189066901569</v>
      </c>
      <c r="AC66">
        <f t="shared" si="30"/>
        <v>-29.5653473811625</v>
      </c>
      <c r="AE66">
        <f t="shared" si="43"/>
        <v>0</v>
      </c>
      <c r="AF66">
        <f t="shared" si="44"/>
        <v>0</v>
      </c>
      <c r="AG66">
        <f t="shared" si="45"/>
        <v>-5.383277838928905E-15</v>
      </c>
      <c r="AH66">
        <f t="shared" si="46"/>
        <v>-3.2049749209597808E-11</v>
      </c>
      <c r="AI66">
        <f t="shared" si="39"/>
        <v>-3.2055132487436737E-11</v>
      </c>
      <c r="AJ66">
        <f t="shared" si="47"/>
        <v>-3.5478416857390691</v>
      </c>
      <c r="AK66">
        <f t="shared" si="59"/>
        <v>-2.3179232346831102</v>
      </c>
      <c r="AL66">
        <f t="shared" si="40"/>
        <v>-5.8657649204542341</v>
      </c>
      <c r="AN66">
        <f t="shared" si="48"/>
        <v>0</v>
      </c>
      <c r="AO66">
        <f t="shared" si="49"/>
        <v>0</v>
      </c>
      <c r="AP66">
        <f t="shared" si="50"/>
        <v>-1.0919574321696322E-17</v>
      </c>
      <c r="AQ66">
        <f t="shared" si="51"/>
        <v>-6.5010506415838954E-14</v>
      </c>
      <c r="AR66">
        <f t="shared" si="52"/>
        <v>-6.5021425990160651E-14</v>
      </c>
      <c r="AS66">
        <f t="shared" si="53"/>
        <v>-7.1965300934102071E-3</v>
      </c>
      <c r="AT66">
        <f t="shared" si="54"/>
        <v>-4.7017329943618465E-3</v>
      </c>
      <c r="AU66">
        <f t="shared" si="55"/>
        <v>-1.1898263087837074E-2</v>
      </c>
      <c r="AW66">
        <v>63</v>
      </c>
      <c r="AX66">
        <f>IF(Z66&gt;0, (R66*SUMPRODUCT(K66:$K$98, X66:$X$98)-K66*$AZ$3)/Z66, 0)</f>
        <v>-2.7460358043720282E+17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41"/>
        <v>50000</v>
      </c>
      <c r="S67">
        <f t="shared" si="42"/>
        <v>-1.9650063902119439E+18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-29.5653473811625</v>
      </c>
      <c r="AC67">
        <f t="shared" si="30"/>
        <v>-26.397631590323716</v>
      </c>
      <c r="AE67">
        <f t="shared" si="43"/>
        <v>0</v>
      </c>
      <c r="AF67">
        <f t="shared" si="44"/>
        <v>0</v>
      </c>
      <c r="AG67">
        <f t="shared" si="45"/>
        <v>-6.7169327595612779E-16</v>
      </c>
      <c r="AH67">
        <f t="shared" si="46"/>
        <v>-4.6577517845834886E-12</v>
      </c>
      <c r="AI67">
        <f t="shared" si="39"/>
        <v>-4.6584234778594449E-12</v>
      </c>
      <c r="AJ67">
        <f t="shared" si="47"/>
        <v>-3.1677157908387841</v>
      </c>
      <c r="AK67">
        <f t="shared" si="59"/>
        <v>-2.0695743166813751</v>
      </c>
      <c r="AL67">
        <f t="shared" si="40"/>
        <v>-5.2372901075248173</v>
      </c>
      <c r="AN67">
        <f t="shared" si="48"/>
        <v>0</v>
      </c>
      <c r="AO67">
        <f t="shared" si="49"/>
        <v>0</v>
      </c>
      <c r="AP67">
        <f t="shared" si="50"/>
        <v>-1.2164993793947677E-18</v>
      </c>
      <c r="AQ67">
        <f t="shared" si="51"/>
        <v>-8.4356243513903741E-15</v>
      </c>
      <c r="AR67">
        <f t="shared" si="52"/>
        <v>-8.4368408507697696E-15</v>
      </c>
      <c r="AS67">
        <f t="shared" si="53"/>
        <v>-5.7370297300788865E-3</v>
      </c>
      <c r="AT67">
        <f t="shared" si="54"/>
        <v>-3.7481927569849379E-3</v>
      </c>
      <c r="AU67">
        <f t="shared" si="55"/>
        <v>-9.4852224870722607E-3</v>
      </c>
      <c r="AW67">
        <v>64</v>
      </c>
      <c r="AX67">
        <f>IF(Z67&gt;0, (R67*SUMPRODUCT(K67:$K$98, X67:$X$98)-K67*$AZ$3)/Z67, 0)</f>
        <v>-1.9650063902119439E+18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41"/>
        <v>50000</v>
      </c>
      <c r="S68">
        <f t="shared" si="42"/>
        <v>-1.6370103107201022E+19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-26.397631590323716</v>
      </c>
      <c r="AC68">
        <f t="shared" si="30"/>
        <v>-23.569313919931897</v>
      </c>
      <c r="AE68">
        <f t="shared" si="43"/>
        <v>0</v>
      </c>
      <c r="AF68">
        <f t="shared" si="44"/>
        <v>0</v>
      </c>
      <c r="AG68">
        <f t="shared" si="45"/>
        <v>-7.1988898804076625E-17</v>
      </c>
      <c r="AH68">
        <f t="shared" si="46"/>
        <v>-5.9298744439248994E-13</v>
      </c>
      <c r="AI68">
        <f t="shared" si="39"/>
        <v>-5.9305943329129401E-13</v>
      </c>
      <c r="AJ68">
        <f t="shared" si="47"/>
        <v>-2.8283176703918187</v>
      </c>
      <c r="AK68">
        <f t="shared" si="59"/>
        <v>-1.8478342113226602</v>
      </c>
      <c r="AL68">
        <f t="shared" si="40"/>
        <v>-4.6761518817150716</v>
      </c>
      <c r="AN68">
        <f t="shared" si="48"/>
        <v>0</v>
      </c>
      <c r="AO68">
        <f t="shared" si="49"/>
        <v>0</v>
      </c>
      <c r="AP68">
        <f t="shared" si="50"/>
        <v>-1.1640949322363869E-19</v>
      </c>
      <c r="AQ68">
        <f t="shared" si="51"/>
        <v>-9.5888906534852216E-16</v>
      </c>
      <c r="AR68">
        <f t="shared" si="52"/>
        <v>-9.5900547484174583E-16</v>
      </c>
      <c r="AS68">
        <f t="shared" si="53"/>
        <v>-4.5735249761471473E-3</v>
      </c>
      <c r="AT68">
        <f t="shared" si="54"/>
        <v>-2.9880363177494785E-3</v>
      </c>
      <c r="AU68">
        <f t="shared" si="55"/>
        <v>-7.5615612938975839E-3</v>
      </c>
      <c r="AW68">
        <v>65</v>
      </c>
      <c r="AX68">
        <f>IF(Z68&gt;0, (R68*SUMPRODUCT(K68:$K$98, X68:$X$98)-K68*$AZ$3)/Z68, 0)</f>
        <v>-1.6370103107201022E+19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-23.569313919931897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-23.569313919931897</v>
      </c>
      <c r="AK69">
        <f t="shared" si="59"/>
        <v>-1.6498519743952329</v>
      </c>
      <c r="AL69">
        <f t="shared" si="40"/>
        <v>-25.219165894327201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-1.0393704752110597E-16</v>
      </c>
      <c r="AR69">
        <f t="shared" si="52"/>
        <v>-1.0393704752110597E-16</v>
      </c>
      <c r="AS69">
        <f t="shared" si="53"/>
        <v>-3.4029203691571142E-2</v>
      </c>
      <c r="AT69">
        <f t="shared" si="54"/>
        <v>-2.3820442584099803E-3</v>
      </c>
      <c r="AU69">
        <f t="shared" si="55"/>
        <v>-3.6411247949981226E-2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29443.109556145046</v>
      </c>
      <c r="AO71" s="6">
        <f t="shared" si="62"/>
        <v>-2944.3109556145046</v>
      </c>
      <c r="AP71" s="6">
        <f t="shared" si="62"/>
        <v>-2880.1410329137439</v>
      </c>
      <c r="AQ71" s="6">
        <f t="shared" si="62"/>
        <v>-14575.520498176567</v>
      </c>
      <c r="AR71" s="6">
        <f t="shared" si="62"/>
        <v>9043.1370694402267</v>
      </c>
      <c r="AS71" s="6">
        <f t="shared" si="62"/>
        <v>-722.92831393384961</v>
      </c>
      <c r="AT71" s="6">
        <f t="shared" si="62"/>
        <v>95.484046051840906</v>
      </c>
      <c r="AU71" s="6">
        <f t="shared" si="62"/>
        <v>8415.6928015582162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7905.1655879874188</v>
      </c>
      <c r="K3">
        <v>1</v>
      </c>
      <c r="L3" s="2">
        <v>0</v>
      </c>
      <c r="O3">
        <f>$C$3</f>
        <v>7905.1655879874188</v>
      </c>
      <c r="P3">
        <f>O3*C5</f>
        <v>790.51655879874193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7905.1655879874188</v>
      </c>
      <c r="AF3">
        <f t="shared" ref="AF3:AF34" si="4">-$Z3*P3</f>
        <v>-790.51655879874193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4594.7408251886773</v>
      </c>
      <c r="AJ3">
        <f t="shared" ref="AJ3:AJ34" si="8">AB3-AC3</f>
        <v>0</v>
      </c>
      <c r="AL3">
        <f t="shared" ref="AL3:AL34" si="9">SUM(AI3:AK3)</f>
        <v>4594.7408251886773</v>
      </c>
      <c r="AN3">
        <f t="shared" ref="AN3:AN34" si="10">AE3*$K3</f>
        <v>7905.1655879874188</v>
      </c>
      <c r="AO3">
        <f t="shared" ref="AO3:AO34" si="11">AF3*$K3</f>
        <v>-790.51655879874193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4594.7408251886773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4594.7408251886773</v>
      </c>
      <c r="AW3">
        <v>0</v>
      </c>
      <c r="AX3">
        <f>IF(Z3&gt;0, (R3*SUMPRODUCT(K3:$K$98, X3:$X$98)-K3*$AZ$3)/Z3, 0)</f>
        <v>0</v>
      </c>
      <c r="AZ3">
        <f>C6*SUMPRODUCT(X4:X98, K4:K98)/1</f>
        <v>3034.3217439585565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205.8419547332258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203.53366301951701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-203.53366301951701</v>
      </c>
      <c r="AK4">
        <f>G4*SUM(AB4, AE4:AF4)</f>
        <v>0</v>
      </c>
      <c r="AL4">
        <f t="shared" si="9"/>
        <v>-324.92396301951703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-113.2477843082377</v>
      </c>
      <c r="AR4">
        <f t="shared" si="14"/>
        <v>-113.2477843082377</v>
      </c>
      <c r="AS4">
        <f t="shared" si="15"/>
        <v>-189.88120442160368</v>
      </c>
      <c r="AT4">
        <f t="shared" si="16"/>
        <v>0</v>
      </c>
      <c r="AU4">
        <f t="shared" si="17"/>
        <v>-303.12898872984141</v>
      </c>
      <c r="AW4">
        <v>1</v>
      </c>
      <c r="AX4">
        <f>IF(Z4&gt;0, (R4*SUMPRODUCT(K4:$K$98, X4:$X$98)-K4*$AZ$3)/Z4, 0)</f>
        <v>205.8419547332258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</v>
      </c>
      <c r="S5">
        <f t="shared" si="1"/>
        <v>333.84929935498269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203.53366301951701</v>
      </c>
      <c r="AC5">
        <f t="shared" si="2"/>
        <v>326.40110819382062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-120.8275846025963</v>
      </c>
      <c r="AI5">
        <f t="shared" si="7"/>
        <v>-169.71208261179498</v>
      </c>
      <c r="AJ5">
        <f t="shared" si="8"/>
        <v>-122.86744517430361</v>
      </c>
      <c r="AK5">
        <f>G5*SUM(AB5, AE5:AF5)</f>
        <v>8.344880183800198</v>
      </c>
      <c r="AL5">
        <f t="shared" si="9"/>
        <v>-284.23464760229842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-103.32063634966386</v>
      </c>
      <c r="AR5">
        <f t="shared" si="14"/>
        <v>-145.12216253721752</v>
      </c>
      <c r="AS5">
        <f t="shared" si="15"/>
        <v>-105.06493747946448</v>
      </c>
      <c r="AT5">
        <f t="shared" si="16"/>
        <v>7.1357739516826335</v>
      </c>
      <c r="AU5">
        <f t="shared" si="17"/>
        <v>-243.05132606499936</v>
      </c>
      <c r="AW5">
        <v>2</v>
      </c>
      <c r="AX5">
        <f>IF(Z5&gt;0, (R5*SUMPRODUCT(K5:$K$98, X5:$X$98)-K5*$AZ$3)/Z5, 0)</f>
        <v>333.84929935498269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100000</v>
      </c>
      <c r="S6">
        <f t="shared" si="1"/>
        <v>493.47559596140866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326.40110819382062</v>
      </c>
      <c r="AC6">
        <f t="shared" si="2"/>
        <v>477.04709735884444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-120.44710125884076</v>
      </c>
      <c r="AI6">
        <f t="shared" si="7"/>
        <v>-168.78253073731804</v>
      </c>
      <c r="AJ6">
        <f t="shared" si="8"/>
        <v>-150.64598916502382</v>
      </c>
      <c r="AK6">
        <f>G6*SUM(AB6, AE6:AF6)</f>
        <v>19.094464829338506</v>
      </c>
      <c r="AL6">
        <f t="shared" si="9"/>
        <v>-300.33405507300336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-92.914101932185559</v>
      </c>
      <c r="AR6">
        <f t="shared" si="14"/>
        <v>-130.20053701083438</v>
      </c>
      <c r="AS6">
        <f t="shared" si="15"/>
        <v>-116.20982694198763</v>
      </c>
      <c r="AT6">
        <f t="shared" si="16"/>
        <v>14.729661676797463</v>
      </c>
      <c r="AU6">
        <f t="shared" si="17"/>
        <v>-231.68070227602453</v>
      </c>
      <c r="AW6">
        <v>3</v>
      </c>
      <c r="AX6">
        <f>IF(Z6&gt;0, (R6*SUMPRODUCT(K6:$K$98, X6:$X$98)-K6*$AZ$3)/Z6, 0)</f>
        <v>493.47559596140866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</v>
      </c>
      <c r="S7">
        <f t="shared" si="1"/>
        <v>622.67925430035621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477.04709735884444</v>
      </c>
      <c r="AC7">
        <f t="shared" si="2"/>
        <v>595.18202371419648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-120.10455186413309</v>
      </c>
      <c r="AI7">
        <f t="shared" si="7"/>
        <v>-167.89657477189354</v>
      </c>
      <c r="AJ7">
        <f t="shared" si="8"/>
        <v>-118.13492635535204</v>
      </c>
      <c r="AK7">
        <f>G7*SUM(AB7, AE7:AF7)</f>
        <v>23.423012480319262</v>
      </c>
      <c r="AL7">
        <f t="shared" si="9"/>
        <v>-262.60848864692633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-84.296111266961788</v>
      </c>
      <c r="AR7">
        <f t="shared" si="14"/>
        <v>-117.83923363973548</v>
      </c>
      <c r="AS7">
        <f t="shared" si="15"/>
        <v>-82.913717606892391</v>
      </c>
      <c r="AT7">
        <f t="shared" si="16"/>
        <v>16.439583975818191</v>
      </c>
      <c r="AU7">
        <f t="shared" si="17"/>
        <v>-184.31336727080969</v>
      </c>
      <c r="AW7">
        <v>4</v>
      </c>
      <c r="AX7">
        <f>IF(Z7&gt;0, (R7*SUMPRODUCT(K7:$K$98, X7:$X$98)-K7*$AZ$3)/Z7, 0)</f>
        <v>622.67925430035621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100000</v>
      </c>
      <c r="S8">
        <f t="shared" si="1"/>
        <v>690.54817415076127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595.18202371419648</v>
      </c>
      <c r="AC8">
        <f t="shared" si="2"/>
        <v>652.62450872535464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-120.02574658696194</v>
      </c>
      <c r="AI8">
        <f t="shared" si="7"/>
        <v>-167.27983639235131</v>
      </c>
      <c r="AJ8">
        <f t="shared" si="8"/>
        <v>-57.442485011158169</v>
      </c>
      <c r="AK8">
        <f>G8*SUM(AB8, AE8:AF8)</f>
        <v>12.677377105112384</v>
      </c>
      <c r="AL8">
        <f t="shared" si="9"/>
        <v>-212.0449442983971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-78.63418398505236</v>
      </c>
      <c r="AR8">
        <f t="shared" si="14"/>
        <v>-109.59243167327635</v>
      </c>
      <c r="AS8">
        <f t="shared" si="15"/>
        <v>-37.633116755106997</v>
      </c>
      <c r="AT8">
        <f t="shared" si="16"/>
        <v>8.3055113763365274</v>
      </c>
      <c r="AU8">
        <f t="shared" si="17"/>
        <v>-138.92003705204681</v>
      </c>
      <c r="AW8">
        <v>5</v>
      </c>
      <c r="AX8">
        <f>IF(Z8&gt;0, (R8*SUMPRODUCT(K8:$K$98, X8:$X$98)-K8*$AZ$3)/Z8, 0)</f>
        <v>690.54817415076127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</v>
      </c>
      <c r="S9">
        <f t="shared" si="1"/>
        <v>726.89873249324341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652.62450872535464</v>
      </c>
      <c r="AC9">
        <f t="shared" si="2"/>
        <v>679.23196676788734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-120.65027618927547</v>
      </c>
      <c r="AI9">
        <f t="shared" si="7"/>
        <v>-167.37149995851632</v>
      </c>
      <c r="AJ9">
        <f t="shared" si="8"/>
        <v>-26.607458042532699</v>
      </c>
      <c r="AK9">
        <f t="shared" ref="AK9:AK40" si="30">G9*SUM(AB9:AB9, AE9:AF9)</f>
        <v>3.8504846014795922</v>
      </c>
      <c r="AL9">
        <f t="shared" si="9"/>
        <v>-190.12847339956943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-74.858737565600947</v>
      </c>
      <c r="AR9">
        <f t="shared" si="14"/>
        <v>-103.84741408879822</v>
      </c>
      <c r="AS9">
        <f t="shared" si="15"/>
        <v>-16.508878237203266</v>
      </c>
      <c r="AT9">
        <f t="shared" si="16"/>
        <v>2.3890738205220123</v>
      </c>
      <c r="AU9">
        <f t="shared" si="17"/>
        <v>-117.96721850547948</v>
      </c>
      <c r="AW9">
        <v>6</v>
      </c>
      <c r="AX9">
        <f>IF(Z9&gt;0, (R9*SUMPRODUCT(K9:$K$98, X9:$X$98)-K9*$AZ$3)/Z9, 0)</f>
        <v>726.89873249324341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</v>
      </c>
      <c r="S10">
        <f t="shared" si="1"/>
        <v>758.76798976052726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679.23196676788734</v>
      </c>
      <c r="AC10">
        <f t="shared" si="2"/>
        <v>700.99861910908589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-121.59815206098685</v>
      </c>
      <c r="AI10">
        <f t="shared" si="7"/>
        <v>-167.79136451650479</v>
      </c>
      <c r="AJ10">
        <f t="shared" si="8"/>
        <v>-21.766652341198551</v>
      </c>
      <c r="AK10">
        <f t="shared" si="30"/>
        <v>2.7848510637483384</v>
      </c>
      <c r="AL10">
        <f t="shared" si="9"/>
        <v>-186.773165793955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-71.574667637721262</v>
      </c>
      <c r="AR10">
        <f t="shared" si="14"/>
        <v>-98.764750485066713</v>
      </c>
      <c r="AS10">
        <f t="shared" si="15"/>
        <v>-12.812208742495836</v>
      </c>
      <c r="AT10">
        <f t="shared" si="16"/>
        <v>1.6392090334429723</v>
      </c>
      <c r="AU10">
        <f t="shared" si="17"/>
        <v>-109.93775019411957</v>
      </c>
      <c r="AW10">
        <v>7</v>
      </c>
      <c r="AX10">
        <f>IF(Z10&gt;0, (R10*SUMPRODUCT(K10:$K$98, X10:$X$98)-K10*$AZ$3)/Z10, 0)</f>
        <v>758.76798976052726</v>
      </c>
    </row>
    <row r="11" spans="1:52" x14ac:dyDescent="0.25">
      <c r="A11" t="s">
        <v>33</v>
      </c>
      <c r="C11" s="25">
        <f>AU100</f>
        <v>659.25313691228621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</v>
      </c>
      <c r="S11">
        <f t="shared" si="1"/>
        <v>786.45980944598466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700.99861910908589</v>
      </c>
      <c r="AC11">
        <f t="shared" si="2"/>
        <v>718.35316302471756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-122.46236360869906</v>
      </c>
      <c r="AI11">
        <f t="shared" si="7"/>
        <v>-168.13241275785748</v>
      </c>
      <c r="AJ11">
        <f t="shared" si="8"/>
        <v>-17.354543915631666</v>
      </c>
      <c r="AK11">
        <f t="shared" si="30"/>
        <v>1.682396685861806</v>
      </c>
      <c r="AL11">
        <f t="shared" si="9"/>
        <v>-183.80455998762733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-68.49425763566046</v>
      </c>
      <c r="AR11">
        <f t="shared" si="14"/>
        <v>-94.037910562783338</v>
      </c>
      <c r="AS11">
        <f t="shared" si="15"/>
        <v>-9.7065462978065629</v>
      </c>
      <c r="AT11">
        <f t="shared" si="16"/>
        <v>0.94097899673899665</v>
      </c>
      <c r="AU11">
        <f t="shared" si="17"/>
        <v>-102.80347786385089</v>
      </c>
      <c r="AW11">
        <v>8</v>
      </c>
      <c r="AX11">
        <f>IF(Z11&gt;0, (R11*SUMPRODUCT(K11:$K$98, X11:$X$98)-K11*$AZ$3)/Z11, 0)</f>
        <v>786.45980944598466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</v>
      </c>
      <c r="S12">
        <f t="shared" si="1"/>
        <v>813.05008110243682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718.35316302471756</v>
      </c>
      <c r="AC12">
        <f t="shared" si="2"/>
        <v>734.2069993903533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-123.89599283429439</v>
      </c>
      <c r="AI12">
        <f t="shared" si="7"/>
        <v>-169.04739349554407</v>
      </c>
      <c r="AJ12">
        <f t="shared" si="8"/>
        <v>-15.853836365635743</v>
      </c>
      <c r="AK12">
        <f t="shared" si="30"/>
        <v>1.6522122749568504</v>
      </c>
      <c r="AL12">
        <f t="shared" si="9"/>
        <v>-183.24901758622298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-65.852037292925289</v>
      </c>
      <c r="AR12">
        <f t="shared" si="14"/>
        <v>-89.850486735508184</v>
      </c>
      <c r="AS12">
        <f t="shared" si="15"/>
        <v>-8.4264825657605869</v>
      </c>
      <c r="AT12">
        <f t="shared" si="16"/>
        <v>0.87816838831748889</v>
      </c>
      <c r="AU12">
        <f t="shared" si="17"/>
        <v>-97.398800912951288</v>
      </c>
      <c r="AW12">
        <v>9</v>
      </c>
      <c r="AX12">
        <f>IF(Z12&gt;0, (R12*SUMPRODUCT(K12:$K$98, X12:$X$98)-K12*$AZ$3)/Z12, 0)</f>
        <v>813.05008110243682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</v>
      </c>
      <c r="S13">
        <f t="shared" si="1"/>
        <v>837.94879418769494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734.2069993903533</v>
      </c>
      <c r="AC13">
        <f t="shared" si="2"/>
        <v>748.07384206143047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-125.36331544996632</v>
      </c>
      <c r="AI13">
        <f t="shared" si="7"/>
        <v>-170.00052044687851</v>
      </c>
      <c r="AJ13">
        <f t="shared" si="8"/>
        <v>-13.866842671077166</v>
      </c>
      <c r="AK13">
        <f t="shared" si="30"/>
        <v>1.4684139987807066</v>
      </c>
      <c r="AL13">
        <f t="shared" si="9"/>
        <v>-182.39894911917497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-63.338341123408547</v>
      </c>
      <c r="AR13">
        <f t="shared" si="14"/>
        <v>-85.89076410888967</v>
      </c>
      <c r="AS13">
        <f t="shared" si="15"/>
        <v>-7.0060592147936784</v>
      </c>
      <c r="AT13">
        <f t="shared" si="16"/>
        <v>0.74189890743820308</v>
      </c>
      <c r="AU13">
        <f t="shared" si="17"/>
        <v>-92.154924416245137</v>
      </c>
      <c r="AW13">
        <v>10</v>
      </c>
      <c r="AX13">
        <f>IF(Z13&gt;0, (R13*SUMPRODUCT(K13:$K$98, X13:$X$98)-K13*$AZ$3)/Z13, 0)</f>
        <v>837.94879418769494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</v>
      </c>
      <c r="S14">
        <f t="shared" si="1"/>
        <v>861.41538253374358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748.07384206143047</v>
      </c>
      <c r="AC14">
        <f t="shared" si="2"/>
        <v>760.23680240904014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-127.28620392745492</v>
      </c>
      <c r="AI14">
        <f t="shared" si="7"/>
        <v>-171.41339377243426</v>
      </c>
      <c r="AJ14">
        <f t="shared" si="8"/>
        <v>-12.162960347609669</v>
      </c>
      <c r="AK14">
        <f t="shared" si="30"/>
        <v>1.3465329157105748</v>
      </c>
      <c r="AL14">
        <f t="shared" si="9"/>
        <v>-182.22982120433335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-61.142667729182719</v>
      </c>
      <c r="AR14">
        <f t="shared" si="14"/>
        <v>-82.339419798651747</v>
      </c>
      <c r="AS14">
        <f t="shared" si="15"/>
        <v>-5.8425486831312128</v>
      </c>
      <c r="AT14">
        <f t="shared" si="16"/>
        <v>0.64681491089656906</v>
      </c>
      <c r="AU14">
        <f t="shared" si="17"/>
        <v>-87.535153570886393</v>
      </c>
      <c r="AW14">
        <v>11</v>
      </c>
      <c r="AX14">
        <f>IF(Z14&gt;0, (R14*SUMPRODUCT(K14:$K$98, X14:$X$98)-K14*$AZ$3)/Z14, 0)</f>
        <v>861.41538253374358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</v>
      </c>
      <c r="S15">
        <f t="shared" si="1"/>
        <v>887.07938004092159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760.23680240904014</v>
      </c>
      <c r="AC15">
        <f t="shared" si="2"/>
        <v>773.90077148913406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-130.40193554411255</v>
      </c>
      <c r="AI15">
        <f t="shared" si="7"/>
        <v>-174.02265252287003</v>
      </c>
      <c r="AJ15">
        <f t="shared" si="8"/>
        <v>-13.663969080093921</v>
      </c>
      <c r="AK15">
        <f t="shared" si="30"/>
        <v>3.1169708898770647</v>
      </c>
      <c r="AL15">
        <f t="shared" si="9"/>
        <v>-184.5696507130869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-59.424464013913841</v>
      </c>
      <c r="AR15">
        <f t="shared" si="14"/>
        <v>-79.302525758545102</v>
      </c>
      <c r="AS15">
        <f t="shared" si="15"/>
        <v>-6.2267023529922749</v>
      </c>
      <c r="AT15">
        <f t="shared" si="16"/>
        <v>1.4204108528378299</v>
      </c>
      <c r="AU15">
        <f t="shared" si="17"/>
        <v>-84.108817258699546</v>
      </c>
      <c r="AW15">
        <v>12</v>
      </c>
      <c r="AX15">
        <f>IF(Z15&gt;0, (R15*SUMPRODUCT(K15:$K$98, X15:$X$98)-K15*$AZ$3)/Z15, 0)</f>
        <v>887.07938004092159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</v>
      </c>
      <c r="S16">
        <f t="shared" si="1"/>
        <v>915.13537592241801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773.90077148913406</v>
      </c>
      <c r="AC16">
        <f t="shared" si="2"/>
        <v>789.1663832922718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-134.0860708867385</v>
      </c>
      <c r="AI16">
        <f t="shared" si="7"/>
        <v>-177.20353766026506</v>
      </c>
      <c r="AJ16">
        <f t="shared" si="8"/>
        <v>-15.265611803137745</v>
      </c>
      <c r="AK16">
        <f t="shared" si="30"/>
        <v>5.4946954775728525</v>
      </c>
      <c r="AL16">
        <f t="shared" si="9"/>
        <v>-186.97445398582994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-57.802793511792636</v>
      </c>
      <c r="AR16">
        <f t="shared" si="14"/>
        <v>-76.390183030924504</v>
      </c>
      <c r="AS16">
        <f t="shared" si="15"/>
        <v>-6.5808103783823153</v>
      </c>
      <c r="AT16">
        <f t="shared" si="16"/>
        <v>2.3686930790045011</v>
      </c>
      <c r="AU16">
        <f t="shared" si="17"/>
        <v>-80.602300330302313</v>
      </c>
      <c r="AW16">
        <v>13</v>
      </c>
      <c r="AX16">
        <f>IF(Z16&gt;0, (R16*SUMPRODUCT(K16:$K$98, X16:$X$98)-K16*$AZ$3)/Z16, 0)</f>
        <v>915.13537592241801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</v>
      </c>
      <c r="S17">
        <f t="shared" si="1"/>
        <v>950.09619462127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789.1663832922718</v>
      </c>
      <c r="AC17">
        <f t="shared" si="2"/>
        <v>809.8126029360385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-137.78298612894022</v>
      </c>
      <c r="AI17">
        <f t="shared" si="7"/>
        <v>-180.40038674166703</v>
      </c>
      <c r="AJ17">
        <f t="shared" si="8"/>
        <v>-20.646219643766699</v>
      </c>
      <c r="AK17">
        <f t="shared" si="30"/>
        <v>10.89049608943335</v>
      </c>
      <c r="AL17">
        <f t="shared" si="9"/>
        <v>-190.15611029600038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-55.834260650980788</v>
      </c>
      <c r="AR17">
        <f t="shared" si="14"/>
        <v>-73.104252548612195</v>
      </c>
      <c r="AS17">
        <f t="shared" si="15"/>
        <v>-8.3665366924816578</v>
      </c>
      <c r="AT17">
        <f t="shared" si="16"/>
        <v>4.4131921825737663</v>
      </c>
      <c r="AU17">
        <f t="shared" si="17"/>
        <v>-77.057597058520074</v>
      </c>
      <c r="AW17">
        <v>14</v>
      </c>
      <c r="AX17">
        <f>IF(Z17&gt;0, (R17*SUMPRODUCT(K17:$K$98, X17:$X$98)-K17*$AZ$3)/Z17, 0)</f>
        <v>950.09619462127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</v>
      </c>
      <c r="S18">
        <f t="shared" si="1"/>
        <v>992.5544490539346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809.8126029360385</v>
      </c>
      <c r="AC18">
        <f t="shared" si="2"/>
        <v>836.13582486959262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-141.65154568697892</v>
      </c>
      <c r="AI18">
        <f t="shared" si="7"/>
        <v>-183.77194652073499</v>
      </c>
      <c r="AJ18">
        <f t="shared" si="8"/>
        <v>-26.323221933554123</v>
      </c>
      <c r="AK18">
        <f t="shared" si="30"/>
        <v>17.491952223418433</v>
      </c>
      <c r="AL18">
        <f t="shared" si="9"/>
        <v>-192.60321623087069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-53.566564006513303</v>
      </c>
      <c r="AR18">
        <f t="shared" si="14"/>
        <v>-69.494700450765265</v>
      </c>
      <c r="AS18">
        <f t="shared" si="15"/>
        <v>-9.9543181524986188</v>
      </c>
      <c r="AT18">
        <f t="shared" si="16"/>
        <v>6.6147091712303627</v>
      </c>
      <c r="AU18">
        <f t="shared" si="17"/>
        <v>-72.834309432033521</v>
      </c>
      <c r="AW18">
        <v>15</v>
      </c>
      <c r="AX18">
        <f>IF(Z18&gt;0, (R18*SUMPRODUCT(K18:$K$98, X18:$X$98)-K18*$AZ$3)/Z18, 0)</f>
        <v>992.5544490539346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</v>
      </c>
      <c r="S19">
        <f t="shared" si="1"/>
        <v>1032.9303518711831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836.13582486959262</v>
      </c>
      <c r="AC19">
        <f t="shared" si="2"/>
        <v>859.93632063776386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-146.28288848360978</v>
      </c>
      <c r="AI19">
        <f t="shared" si="7"/>
        <v>-187.90894386478647</v>
      </c>
      <c r="AJ19">
        <f t="shared" si="8"/>
        <v>-23.800495768171231</v>
      </c>
      <c r="AK19">
        <f t="shared" si="30"/>
        <v>18.645828894591915</v>
      </c>
      <c r="AL19">
        <f t="shared" si="9"/>
        <v>-193.06361073836578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-51.588119021536627</v>
      </c>
      <c r="AR19">
        <f t="shared" si="14"/>
        <v>-66.267962451356681</v>
      </c>
      <c r="AS19">
        <f t="shared" si="15"/>
        <v>-8.3934821166562301</v>
      </c>
      <c r="AT19">
        <f t="shared" si="16"/>
        <v>6.5756374531611099</v>
      </c>
      <c r="AU19">
        <f t="shared" si="17"/>
        <v>-68.085807114851789</v>
      </c>
      <c r="AW19">
        <v>16</v>
      </c>
      <c r="AX19">
        <f>IF(Z19&gt;0, (R19*SUMPRODUCT(K19:$K$98, X19:$X$98)-K19*$AZ$3)/Z19, 0)</f>
        <v>1032.9303518711831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</v>
      </c>
      <c r="S20">
        <f t="shared" si="1"/>
        <v>1049.5591624059612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859.93632063776386</v>
      </c>
      <c r="AC20">
        <f t="shared" si="2"/>
        <v>863.46112119991926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-150.65693248476052</v>
      </c>
      <c r="AI20">
        <f t="shared" si="7"/>
        <v>-191.79139884588307</v>
      </c>
      <c r="AJ20">
        <f t="shared" si="8"/>
        <v>-3.5248005621554057</v>
      </c>
      <c r="AK20">
        <f t="shared" si="30"/>
        <v>3.6977261787423847</v>
      </c>
      <c r="AL20">
        <f t="shared" si="9"/>
        <v>-191.61847322929609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-50.39426088066692</v>
      </c>
      <c r="AR20">
        <f t="shared" si="14"/>
        <v>-64.153607993347009</v>
      </c>
      <c r="AS20">
        <f t="shared" si="15"/>
        <v>-1.1790344868434701</v>
      </c>
      <c r="AT20">
        <f t="shared" si="16"/>
        <v>1.2368775511585881</v>
      </c>
      <c r="AU20">
        <f t="shared" si="17"/>
        <v>-64.095764929031887</v>
      </c>
      <c r="AW20">
        <v>17</v>
      </c>
      <c r="AX20">
        <f>IF(Z20&gt;0, (R20*SUMPRODUCT(K20:$K$98, X20:$X$98)-K20*$AZ$3)/Z20, 0)</f>
        <v>1049.5591624059612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</v>
      </c>
      <c r="S21">
        <f t="shared" si="1"/>
        <v>1061.4653725667672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863.46112119991926</v>
      </c>
      <c r="AC21">
        <f t="shared" si="2"/>
        <v>862.86954020507244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-155.83463505180387</v>
      </c>
      <c r="AI21">
        <f t="shared" si="7"/>
        <v>-196.47983943178929</v>
      </c>
      <c r="AJ21">
        <f t="shared" si="8"/>
        <v>0.59158099484682225</v>
      </c>
      <c r="AK21">
        <f t="shared" si="30"/>
        <v>1.381537793919871</v>
      </c>
      <c r="AL21">
        <f t="shared" si="9"/>
        <v>-194.50672064302259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-49.568453583700524</v>
      </c>
      <c r="AR21">
        <f t="shared" si="14"/>
        <v>-62.497029609431763</v>
      </c>
      <c r="AS21">
        <f t="shared" si="15"/>
        <v>0.18817225756210124</v>
      </c>
      <c r="AT21">
        <f t="shared" si="16"/>
        <v>0.43944462018523811</v>
      </c>
      <c r="AU21">
        <f t="shared" si="17"/>
        <v>-61.86941273168442</v>
      </c>
      <c r="AW21">
        <v>18</v>
      </c>
      <c r="AX21">
        <f>IF(Z21&gt;0, (R21*SUMPRODUCT(K21:$K$98, X21:$X$98)-K21*$AZ$3)/Z21, 0)</f>
        <v>1061.4653725667672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</v>
      </c>
      <c r="S22">
        <f t="shared" si="1"/>
        <v>1092.2898937419343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862.86954020507244</v>
      </c>
      <c r="AC22">
        <f t="shared" si="2"/>
        <v>877.28516062113442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-161.3573155776954</v>
      </c>
      <c r="AI22">
        <f t="shared" si="7"/>
        <v>-201.51538925609213</v>
      </c>
      <c r="AJ22">
        <f t="shared" si="8"/>
        <v>-14.415620416061984</v>
      </c>
      <c r="AK22">
        <f t="shared" si="30"/>
        <v>18.120260344306523</v>
      </c>
      <c r="AL22">
        <f t="shared" si="9"/>
        <v>-197.81074932784759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-47.922621949018115</v>
      </c>
      <c r="AR22">
        <f t="shared" si="14"/>
        <v>-59.849445199643917</v>
      </c>
      <c r="AS22">
        <f t="shared" si="15"/>
        <v>-4.2813945242342673</v>
      </c>
      <c r="AT22">
        <f t="shared" si="16"/>
        <v>5.3816610854551312</v>
      </c>
      <c r="AU22">
        <f t="shared" si="17"/>
        <v>-58.749178638423054</v>
      </c>
      <c r="AW22">
        <v>19</v>
      </c>
      <c r="AX22">
        <f>IF(Z22&gt;0, (R22*SUMPRODUCT(K22:$K$98, X22:$X$98)-K22*$AZ$3)/Z22, 0)</f>
        <v>1092.2898937419343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</v>
      </c>
      <c r="S23">
        <f t="shared" si="1"/>
        <v>1166.9432523180146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877.28516062113442</v>
      </c>
      <c r="AC23">
        <f t="shared" si="2"/>
        <v>925.91798233372833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-167.39812696692314</v>
      </c>
      <c r="AI23">
        <f t="shared" si="7"/>
        <v>-207.07092084505243</v>
      </c>
      <c r="AJ23">
        <f t="shared" si="8"/>
        <v>-48.632821712593909</v>
      </c>
      <c r="AK23">
        <f t="shared" si="30"/>
        <v>61.409961243479415</v>
      </c>
      <c r="AL23">
        <f t="shared" si="9"/>
        <v>-194.29378131416692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-44.389932306936259</v>
      </c>
      <c r="AR23">
        <f t="shared" si="14"/>
        <v>-54.910197178389524</v>
      </c>
      <c r="AS23">
        <f t="shared" si="15"/>
        <v>-12.896247424225427</v>
      </c>
      <c r="AT23">
        <f t="shared" si="16"/>
        <v>16.284435626381104</v>
      </c>
      <c r="AU23">
        <f t="shared" si="17"/>
        <v>-51.522008976233842</v>
      </c>
      <c r="AW23">
        <v>20</v>
      </c>
      <c r="AX23">
        <f>IF(Z23&gt;0, (R23*SUMPRODUCT(K23:$K$98, X23:$X$98)-K23*$AZ$3)/Z23, 0)</f>
        <v>1166.9432523180146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</v>
      </c>
      <c r="S24">
        <f t="shared" si="1"/>
        <v>1234.6997984395139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925.91798233372833</v>
      </c>
      <c r="AC24">
        <f t="shared" si="2"/>
        <v>967.73826758180348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-173.7058997748095</v>
      </c>
      <c r="AI24">
        <f t="shared" si="7"/>
        <v>-212.8951127642701</v>
      </c>
      <c r="AJ24">
        <f t="shared" si="8"/>
        <v>-41.820285248075152</v>
      </c>
      <c r="AK24">
        <f t="shared" si="30"/>
        <v>64.814258763360996</v>
      </c>
      <c r="AL24">
        <f t="shared" si="9"/>
        <v>-189.90113924898424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-41.127322330466725</v>
      </c>
      <c r="AR24">
        <f t="shared" si="14"/>
        <v>-50.405921368175356</v>
      </c>
      <c r="AS24">
        <f t="shared" si="15"/>
        <v>-9.9015425128299199</v>
      </c>
      <c r="AT24">
        <f t="shared" si="16"/>
        <v>15.345690130425789</v>
      </c>
      <c r="AU24">
        <f t="shared" si="17"/>
        <v>-44.961773750579482</v>
      </c>
      <c r="AW24">
        <v>21</v>
      </c>
      <c r="AX24">
        <f>IF(Z24&gt;0, (R24*SUMPRODUCT(K24:$K$98, X24:$X$98)-K24*$AZ$3)/Z24, 0)</f>
        <v>1234.6997984395139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</v>
      </c>
      <c r="S25">
        <f t="shared" si="1"/>
        <v>1297.1339146878468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967.73826758180348</v>
      </c>
      <c r="AC25">
        <f t="shared" si="2"/>
        <v>1003.5843537825968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-225.27049086463057</v>
      </c>
      <c r="AI25">
        <f t="shared" si="7"/>
        <v>-263.95517647876426</v>
      </c>
      <c r="AJ25">
        <f t="shared" si="8"/>
        <v>-35.846086200793366</v>
      </c>
      <c r="AK25">
        <f t="shared" si="30"/>
        <v>67.74167873072625</v>
      </c>
      <c r="AL25">
        <f t="shared" si="9"/>
        <v>-232.05958394883137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-47.621398856501514</v>
      </c>
      <c r="AR25">
        <f t="shared" si="14"/>
        <v>-55.799206949333573</v>
      </c>
      <c r="AS25">
        <f t="shared" si="15"/>
        <v>-7.577738042211263</v>
      </c>
      <c r="AT25">
        <f t="shared" si="16"/>
        <v>14.320355452074894</v>
      </c>
      <c r="AU25">
        <f t="shared" si="17"/>
        <v>-49.05658953946994</v>
      </c>
      <c r="AW25">
        <v>22</v>
      </c>
      <c r="AX25">
        <f>IF(Z25&gt;0, (R25*SUMPRODUCT(K25:$K$98, X25:$X$98)-K25*$AZ$3)/Z25, 0)</f>
        <v>1297.1339146878468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</v>
      </c>
      <c r="S26">
        <f t="shared" si="1"/>
        <v>1342.7511414551191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1003.5843537825968</v>
      </c>
      <c r="AC26">
        <f t="shared" si="2"/>
        <v>1024.6892125432919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-283.01011934022023</v>
      </c>
      <c r="AI26">
        <f t="shared" si="7"/>
        <v>-321.16645303854244</v>
      </c>
      <c r="AJ26">
        <f t="shared" si="8"/>
        <v>-21.104858760695038</v>
      </c>
      <c r="AK26">
        <f t="shared" si="30"/>
        <v>70.250904764781779</v>
      </c>
      <c r="AL26">
        <f t="shared" si="9"/>
        <v>-272.02040703445573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-53.417281826862897</v>
      </c>
      <c r="AR26">
        <f t="shared" si="14"/>
        <v>-60.619171410863515</v>
      </c>
      <c r="AS26">
        <f t="shared" si="15"/>
        <v>-3.9834766013469785</v>
      </c>
      <c r="AT26">
        <f t="shared" si="16"/>
        <v>13.2596402812765</v>
      </c>
      <c r="AU26">
        <f t="shared" si="17"/>
        <v>-51.343007730933998</v>
      </c>
      <c r="AW26">
        <v>23</v>
      </c>
      <c r="AX26">
        <f>IF(Z26&gt;0, (R26*SUMPRODUCT(K26:$K$98, X26:$X$98)-K26*$AZ$3)/Z26, 0)</f>
        <v>1342.7511414551191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</v>
      </c>
      <c r="S27">
        <f t="shared" si="1"/>
        <v>1373.0540476494853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1024.6892125432919</v>
      </c>
      <c r="AC27">
        <f t="shared" si="2"/>
        <v>1032.634660731783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-342.40211808062099</v>
      </c>
      <c r="AI27">
        <f t="shared" si="7"/>
        <v>-380.00568738291969</v>
      </c>
      <c r="AJ27">
        <f t="shared" si="8"/>
        <v>-7.9454481884911274</v>
      </c>
      <c r="AK27">
        <f t="shared" si="30"/>
        <v>71.728244878030438</v>
      </c>
      <c r="AL27">
        <f t="shared" si="9"/>
        <v>-316.22289069338035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-57.702979724929747</v>
      </c>
      <c r="AR27">
        <f t="shared" si="14"/>
        <v>-64.040084206639264</v>
      </c>
      <c r="AS27">
        <f t="shared" si="15"/>
        <v>-1.3389988306615321</v>
      </c>
      <c r="AT27">
        <f t="shared" si="16"/>
        <v>12.087931824438204</v>
      </c>
      <c r="AU27">
        <f t="shared" si="17"/>
        <v>-53.29115121286258</v>
      </c>
      <c r="AW27">
        <v>24</v>
      </c>
      <c r="AX27">
        <f>IF(Z27&gt;0, (R27*SUMPRODUCT(K27:$K$98, X27:$X$98)-K27*$AZ$3)/Z27, 0)</f>
        <v>1373.0540476494853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</v>
      </c>
      <c r="S28">
        <f t="shared" si="1"/>
        <v>1390.5892619666383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1032.634660731783</v>
      </c>
      <c r="AC28">
        <f t="shared" si="2"/>
        <v>1029.7198328062764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-405.89533367744752</v>
      </c>
      <c r="AI28">
        <f t="shared" si="7"/>
        <v>-442.91991961988452</v>
      </c>
      <c r="AJ28">
        <f t="shared" si="8"/>
        <v>2.9148279255066427</v>
      </c>
      <c r="AK28">
        <f t="shared" si="30"/>
        <v>72.284426251224815</v>
      </c>
      <c r="AL28">
        <f t="shared" si="9"/>
        <v>-367.72066544315305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-61.074206562731518</v>
      </c>
      <c r="AR28">
        <f t="shared" si="14"/>
        <v>-66.645217170961232</v>
      </c>
      <c r="AS28">
        <f t="shared" si="15"/>
        <v>0.43858795124429423</v>
      </c>
      <c r="AT28">
        <f t="shared" si="16"/>
        <v>10.876483698736171</v>
      </c>
      <c r="AU28">
        <f t="shared" si="17"/>
        <v>-55.330145520980771</v>
      </c>
      <c r="AW28">
        <v>25</v>
      </c>
      <c r="AX28">
        <f>IF(Z28&gt;0, (R28*SUMPRODUCT(K28:$K$98, X28:$X$98)-K28*$AZ$3)/Z28, 0)</f>
        <v>1390.5892619666383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</v>
      </c>
      <c r="S29">
        <f t="shared" si="1"/>
        <v>1397.0477978742804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1029.7198328062764</v>
      </c>
      <c r="AC29">
        <f t="shared" si="2"/>
        <v>1017.5636189216015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-471.97261243216877</v>
      </c>
      <c r="AI29">
        <f t="shared" si="7"/>
        <v>-508.39096620896532</v>
      </c>
      <c r="AJ29">
        <f t="shared" si="8"/>
        <v>12.156213884674912</v>
      </c>
      <c r="AK29">
        <f t="shared" si="30"/>
        <v>72.080388296439352</v>
      </c>
      <c r="AL29">
        <f t="shared" si="9"/>
        <v>-424.15436402785105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-63.407780352586002</v>
      </c>
      <c r="AR29">
        <f t="shared" si="14"/>
        <v>-68.300451910755626</v>
      </c>
      <c r="AS29">
        <f t="shared" si="15"/>
        <v>1.6331425163558639</v>
      </c>
      <c r="AT29">
        <f t="shared" si="16"/>
        <v>9.6837344126330986</v>
      </c>
      <c r="AU29">
        <f t="shared" si="17"/>
        <v>-56.983574981766658</v>
      </c>
      <c r="AW29">
        <v>26</v>
      </c>
      <c r="AX29">
        <f>IF(Z29&gt;0, (R29*SUMPRODUCT(K29:$K$98, X29:$X$98)-K29*$AZ$3)/Z29, 0)</f>
        <v>1397.0477978742804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</v>
      </c>
      <c r="S30">
        <f t="shared" si="1"/>
        <v>1394.3573628625611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1017.5636189216015</v>
      </c>
      <c r="AC30">
        <f t="shared" si="2"/>
        <v>997.83261774585173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-546.15388786045617</v>
      </c>
      <c r="AI30">
        <f t="shared" si="7"/>
        <v>-581.93498115555451</v>
      </c>
      <c r="AJ30">
        <f t="shared" si="8"/>
        <v>19.731001175749725</v>
      </c>
      <c r="AK30">
        <f t="shared" si="30"/>
        <v>71.229453324512107</v>
      </c>
      <c r="AL30">
        <f t="shared" si="9"/>
        <v>-490.97452665529266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-65.512286790686929</v>
      </c>
      <c r="AR30">
        <f t="shared" si="14"/>
        <v>-69.804302828173661</v>
      </c>
      <c r="AS30">
        <f t="shared" si="15"/>
        <v>2.3667743403913399</v>
      </c>
      <c r="AT30">
        <f t="shared" si="16"/>
        <v>8.5441200325787392</v>
      </c>
      <c r="AU30">
        <f t="shared" si="17"/>
        <v>-58.893408455203584</v>
      </c>
      <c r="AW30">
        <v>27</v>
      </c>
      <c r="AX30">
        <f>IF(Z30&gt;0, (R30*SUMPRODUCT(K30:$K$98, X30:$X$98)-K30*$AZ$3)/Z30, 0)</f>
        <v>1394.3573628625611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</v>
      </c>
      <c r="S31">
        <f t="shared" si="1"/>
        <v>1383.2811353752884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997.83261774585173</v>
      </c>
      <c r="AC31">
        <f t="shared" si="2"/>
        <v>971.31745522019673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-628.19548753970889</v>
      </c>
      <c r="AI31">
        <f t="shared" si="7"/>
        <v>-663.30467215808642</v>
      </c>
      <c r="AJ31">
        <f t="shared" si="8"/>
        <v>26.515162525655001</v>
      </c>
      <c r="AK31">
        <f t="shared" si="30"/>
        <v>69.848283242209632</v>
      </c>
      <c r="AL31">
        <f t="shared" si="9"/>
        <v>-566.9412263902218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-67.27977331093993</v>
      </c>
      <c r="AR31">
        <f t="shared" si="14"/>
        <v>-71.039969028848631</v>
      </c>
      <c r="AS31">
        <f t="shared" si="15"/>
        <v>2.8397754511346021</v>
      </c>
      <c r="AT31">
        <f t="shared" si="16"/>
        <v>7.4807552042422722</v>
      </c>
      <c r="AU31">
        <f t="shared" si="17"/>
        <v>-60.71943837347176</v>
      </c>
      <c r="AW31">
        <v>28</v>
      </c>
      <c r="AX31">
        <f>IF(Z31&gt;0, (R31*SUMPRODUCT(K31:$K$98, X31:$X$98)-K31*$AZ$3)/Z31, 0)</f>
        <v>1383.2811353752884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</v>
      </c>
      <c r="S32">
        <f t="shared" si="1"/>
        <v>1364.6118531137356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971.31745522019673</v>
      </c>
      <c r="AC32">
        <f t="shared" si="2"/>
        <v>938.85654286017859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-715.92261849241345</v>
      </c>
      <c r="AI32">
        <f t="shared" si="7"/>
        <v>-750.32274995536091</v>
      </c>
      <c r="AJ32">
        <f t="shared" si="8"/>
        <v>32.460912360018142</v>
      </c>
      <c r="AK32">
        <f t="shared" si="30"/>
        <v>67.992221865413782</v>
      </c>
      <c r="AL32">
        <f t="shared" si="9"/>
        <v>-649.86961572992902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-68.460137630808831</v>
      </c>
      <c r="AR32">
        <f t="shared" si="14"/>
        <v>-71.749651991216282</v>
      </c>
      <c r="AS32">
        <f t="shared" si="15"/>
        <v>3.1040764328247223</v>
      </c>
      <c r="AT32">
        <f t="shared" si="16"/>
        <v>6.5017597523775441</v>
      </c>
      <c r="AU32">
        <f t="shared" si="17"/>
        <v>-62.143815806014018</v>
      </c>
      <c r="AW32">
        <v>29</v>
      </c>
      <c r="AX32">
        <f>IF(Z32&gt;0, (R32*SUMPRODUCT(K32:$K$98, X32:$X$98)-K32*$AZ$3)/Z32, 0)</f>
        <v>1364.6118531137356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</v>
      </c>
      <c r="S33">
        <f t="shared" si="1"/>
        <v>1339.4996727030971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938.85654286017859</v>
      </c>
      <c r="AC33">
        <f t="shared" si="2"/>
        <v>901.48467393554984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-812.15621252213703</v>
      </c>
      <c r="AI33">
        <f t="shared" si="7"/>
        <v>-845.80626456419395</v>
      </c>
      <c r="AJ33">
        <f t="shared" si="8"/>
        <v>37.371868924628757</v>
      </c>
      <c r="AK33">
        <f t="shared" si="30"/>
        <v>65.719958000212515</v>
      </c>
      <c r="AL33">
        <f t="shared" si="9"/>
        <v>-742.7144376393527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-69.34150005832538</v>
      </c>
      <c r="AR33">
        <f t="shared" si="14"/>
        <v>-72.214525037584949</v>
      </c>
      <c r="AS33">
        <f t="shared" si="15"/>
        <v>3.1907918837057947</v>
      </c>
      <c r="AT33">
        <f t="shared" si="16"/>
        <v>5.6111378589998333</v>
      </c>
      <c r="AU33">
        <f t="shared" si="17"/>
        <v>-63.412595294879317</v>
      </c>
      <c r="AW33">
        <v>30</v>
      </c>
      <c r="AX33">
        <f>IF(Z33&gt;0, (R33*SUMPRODUCT(K33:$K$98, X33:$X$98)-K33*$AZ$3)/Z33, 0)</f>
        <v>1339.4996727030971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</v>
      </c>
      <c r="S34">
        <f t="shared" si="1"/>
        <v>1308.6319288405557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901.48467393554984</v>
      </c>
      <c r="AC34">
        <f t="shared" si="2"/>
        <v>859.90055665059924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-917.21642813657593</v>
      </c>
      <c r="AI34">
        <f t="shared" si="7"/>
        <v>-950.07137144414401</v>
      </c>
      <c r="AJ34">
        <f t="shared" si="8"/>
        <v>41.584117284950594</v>
      </c>
      <c r="AK34">
        <f t="shared" si="30"/>
        <v>63.103927175488494</v>
      </c>
      <c r="AL34">
        <f t="shared" si="9"/>
        <v>-845.38332698370493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-69.920973093096151</v>
      </c>
      <c r="AR34">
        <f t="shared" si="14"/>
        <v>-72.42556147214512</v>
      </c>
      <c r="AS34">
        <f t="shared" si="15"/>
        <v>3.1700282033634002</v>
      </c>
      <c r="AT34">
        <f t="shared" si="16"/>
        <v>4.8105200242325239</v>
      </c>
      <c r="AU34">
        <f t="shared" si="17"/>
        <v>-64.445013244549202</v>
      </c>
      <c r="AW34">
        <v>31</v>
      </c>
      <c r="AX34">
        <f>IF(Z34&gt;0, (R34*SUMPRODUCT(K34:$K$98, X34:$X$98)-K34*$AZ$3)/Z34, 0)</f>
        <v>1308.6319288405557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1272.4252460132991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859.90055665059924</v>
      </c>
      <c r="AC35">
        <f t="shared" ref="AC35:AC66" si="33">S35*Z35</f>
        <v>814.76296103373102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-1020.5026629645367</v>
      </c>
      <c r="AI35">
        <f t="shared" ref="AI35:AI66" si="38">SUM(AE35:AH35)</f>
        <v>-1052.5188055075469</v>
      </c>
      <c r="AJ35">
        <f t="shared" ref="AJ35:AJ66" si="39">AB35-AC35</f>
        <v>45.137595616868225</v>
      </c>
      <c r="AK35">
        <f t="shared" si="30"/>
        <v>60.193038965541952</v>
      </c>
      <c r="AL35">
        <f t="shared" ref="AL35:AL66" si="40">SUM(AI35:AK35)</f>
        <v>-947.18817092513666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-69.459516947244069</v>
      </c>
      <c r="AR35">
        <f t="shared" ref="AR35:AR66" si="45">AI35*$K35</f>
        <v>-71.638664416679802</v>
      </c>
      <c r="AS35">
        <f t="shared" ref="AS35:AS66" si="46">AJ35*$K35</f>
        <v>3.07224635612407</v>
      </c>
      <c r="AT35">
        <f t="shared" ref="AT35:AT66" si="47">AK35*$K35</f>
        <v>4.096980401783112</v>
      </c>
      <c r="AU35">
        <f t="shared" ref="AU35:AU66" si="48">AL35*$K35</f>
        <v>-64.46943765877262</v>
      </c>
      <c r="AW35">
        <v>32</v>
      </c>
      <c r="AX35">
        <f>IF(Z35&gt;0, (R35*SUMPRODUCT(K35:$K$98, X35:$X$98)-K35*$AZ$3)/Z35, 0)</f>
        <v>1272.4252460132991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</v>
      </c>
      <c r="S36">
        <f t="shared" si="32"/>
        <v>1232.4800203277189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814.76296103373102</v>
      </c>
      <c r="AC36">
        <f t="shared" si="33"/>
        <v>767.43145969026159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-1124.708646237842</v>
      </c>
      <c r="AI36">
        <f t="shared" si="38"/>
        <v>-1155.8422730323032</v>
      </c>
      <c r="AJ36">
        <f t="shared" si="39"/>
        <v>47.331501343469427</v>
      </c>
      <c r="AK36">
        <f t="shared" si="30"/>
        <v>57.033407272361174</v>
      </c>
      <c r="AL36">
        <f t="shared" si="40"/>
        <v>-1051.4773644164725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-68.350174475298971</v>
      </c>
      <c r="AR36">
        <f t="shared" si="45"/>
        <v>-70.242210097651835</v>
      </c>
      <c r="AS36">
        <f t="shared" si="46"/>
        <v>2.8764039343215413</v>
      </c>
      <c r="AT36">
        <f t="shared" si="47"/>
        <v>3.4660028186200238</v>
      </c>
      <c r="AU36">
        <f t="shared" si="48"/>
        <v>-63.899803344710271</v>
      </c>
      <c r="AW36">
        <v>33</v>
      </c>
      <c r="AX36">
        <f>IF(Z36&gt;0, (R36*SUMPRODUCT(K36:$K$98, X36:$X$98)-K36*$AZ$3)/Z36, 0)</f>
        <v>1232.4800203277189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</v>
      </c>
      <c r="S37">
        <f t="shared" si="32"/>
        <v>1189.9083875478186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767.43145969026159</v>
      </c>
      <c r="AC37">
        <f t="shared" si="33"/>
        <v>718.83844200404724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-1233.3385131396687</v>
      </c>
      <c r="AI37">
        <f t="shared" si="38"/>
        <v>-1263.5441344096155</v>
      </c>
      <c r="AJ37">
        <f t="shared" si="39"/>
        <v>48.593017686214353</v>
      </c>
      <c r="AK37">
        <f t="shared" si="30"/>
        <v>53.720202178318317</v>
      </c>
      <c r="AL37">
        <f t="shared" si="40"/>
        <v>-1161.2309145450829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-66.921222254014864</v>
      </c>
      <c r="AR37">
        <f t="shared" si="45"/>
        <v>-68.560185987646193</v>
      </c>
      <c r="AS37">
        <f t="shared" si="46"/>
        <v>2.6366679560619262</v>
      </c>
      <c r="AT37">
        <f t="shared" si="47"/>
        <v>2.9148701278727822</v>
      </c>
      <c r="AU37">
        <f t="shared" si="48"/>
        <v>-63.008647903711484</v>
      </c>
      <c r="AW37">
        <v>34</v>
      </c>
      <c r="AX37">
        <f>IF(Z37&gt;0, (R37*SUMPRODUCT(K37:$K$98, X37:$X$98)-K37*$AZ$3)/Z37, 0)</f>
        <v>1189.9083875478186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</v>
      </c>
      <c r="S38">
        <f t="shared" si="32"/>
        <v>1145.5508096644887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718.83844200404724</v>
      </c>
      <c r="AC38">
        <f t="shared" si="33"/>
        <v>669.55753831171501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-1358.6062547962117</v>
      </c>
      <c r="AI38">
        <f t="shared" si="38"/>
        <v>-1387.8305167260608</v>
      </c>
      <c r="AJ38">
        <f t="shared" si="39"/>
        <v>49.280903692332231</v>
      </c>
      <c r="AK38">
        <f t="shared" si="30"/>
        <v>50.318690940283311</v>
      </c>
      <c r="AL38">
        <f t="shared" si="40"/>
        <v>-1288.2309220934453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-65.819890892743459</v>
      </c>
      <c r="AR38">
        <f t="shared" si="45"/>
        <v>-67.23570781898907</v>
      </c>
      <c r="AS38">
        <f t="shared" si="46"/>
        <v>2.3874935748854251</v>
      </c>
      <c r="AT38">
        <f t="shared" si="47"/>
        <v>2.4377708669182563</v>
      </c>
      <c r="AU38">
        <f t="shared" si="48"/>
        <v>-62.410443377185388</v>
      </c>
      <c r="AW38">
        <v>35</v>
      </c>
      <c r="AX38">
        <f>IF(Z38&gt;0, (R38*SUMPRODUCT(K38:$K$98, X38:$X$98)-K38*$AZ$3)/Z38, 0)</f>
        <v>1145.5508096644887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</v>
      </c>
      <c r="S39">
        <f t="shared" si="32"/>
        <v>1098.7248550062911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669.55753831171501</v>
      </c>
      <c r="AC39">
        <f t="shared" si="33"/>
        <v>619.48793184904525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-1481.5940967623326</v>
      </c>
      <c r="AI39">
        <f t="shared" si="38"/>
        <v>-1509.7853190245021</v>
      </c>
      <c r="AJ39">
        <f t="shared" si="39"/>
        <v>50.069606462669753</v>
      </c>
      <c r="AK39">
        <f t="shared" si="30"/>
        <v>46.869027681820057</v>
      </c>
      <c r="AL39">
        <f t="shared" si="40"/>
        <v>-1412.8466848800122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-64.087711639860643</v>
      </c>
      <c r="AR39">
        <f t="shared" si="45"/>
        <v>-65.307148817061375</v>
      </c>
      <c r="AS39">
        <f t="shared" si="46"/>
        <v>2.165806753626411</v>
      </c>
      <c r="AT39">
        <f t="shared" si="47"/>
        <v>2.0273627827466756</v>
      </c>
      <c r="AU39">
        <f t="shared" si="48"/>
        <v>-61.113979280688291</v>
      </c>
      <c r="AW39">
        <v>36</v>
      </c>
      <c r="AX39">
        <f>IF(Z39&gt;0, (R39*SUMPRODUCT(K39:$K$98, X39:$X$98)-K39*$AZ$3)/Z39, 0)</f>
        <v>1098.7248550062911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</v>
      </c>
      <c r="S40">
        <f t="shared" si="32"/>
        <v>1050.1123255044015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619.48793184904525</v>
      </c>
      <c r="AC40">
        <f t="shared" si="33"/>
        <v>569.46297416460777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-1589.8523240768361</v>
      </c>
      <c r="AI40">
        <f t="shared" si="38"/>
        <v>-1616.9667079543456</v>
      </c>
      <c r="AJ40">
        <f t="shared" si="39"/>
        <v>50.024957684437481</v>
      </c>
      <c r="AK40">
        <f t="shared" si="30"/>
        <v>43.364155229433173</v>
      </c>
      <c r="AL40">
        <f t="shared" si="40"/>
        <v>-1523.5775950404748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-61.402250501464344</v>
      </c>
      <c r="AR40">
        <f t="shared" si="45"/>
        <v>-62.449444738203553</v>
      </c>
      <c r="AS40">
        <f t="shared" si="46"/>
        <v>1.9320316337233181</v>
      </c>
      <c r="AT40">
        <f t="shared" si="47"/>
        <v>1.6747824196364522</v>
      </c>
      <c r="AU40">
        <f t="shared" si="48"/>
        <v>-58.842630684843776</v>
      </c>
      <c r="AW40">
        <v>37</v>
      </c>
      <c r="AX40">
        <f>IF(Z40&gt;0, (R40*SUMPRODUCT(K40:$K$98, X40:$X$98)-K40*$AZ$3)/Z40, 0)</f>
        <v>1050.1123255044015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</v>
      </c>
      <c r="S41">
        <f t="shared" si="32"/>
        <v>1001.4282909746929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569.46297416460777</v>
      </c>
      <c r="AC41">
        <f t="shared" si="33"/>
        <v>520.61675398048544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-1699.0578453915848</v>
      </c>
      <c r="AI41">
        <f t="shared" si="38"/>
        <v>-1725.0515565076232</v>
      </c>
      <c r="AJ41">
        <f t="shared" si="39"/>
        <v>48.84622018412233</v>
      </c>
      <c r="AK41">
        <f t="shared" ref="AK41:AK72" si="61">G41*SUM(AB41:AB41, AE41:AF41)</f>
        <v>39.862408191522547</v>
      </c>
      <c r="AL41">
        <f t="shared" si="40"/>
        <v>-1636.3429281319784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-58.589210422752338</v>
      </c>
      <c r="AR41">
        <f t="shared" si="45"/>
        <v>-59.48556072323008</v>
      </c>
      <c r="AS41">
        <f t="shared" si="46"/>
        <v>1.6843814237908172</v>
      </c>
      <c r="AT41">
        <f t="shared" si="47"/>
        <v>1.3745894689962677</v>
      </c>
      <c r="AU41">
        <f t="shared" si="48"/>
        <v>-56.426589830443</v>
      </c>
      <c r="AW41">
        <v>38</v>
      </c>
      <c r="AX41">
        <f>IF(Z41&gt;0, (R41*SUMPRODUCT(K41:$K$98, X41:$X$98)-K41*$AZ$3)/Z41, 0)</f>
        <v>1001.4282909746929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</v>
      </c>
      <c r="S42">
        <f t="shared" si="32"/>
        <v>952.85256652206215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520.61675398048544</v>
      </c>
      <c r="AC42">
        <f t="shared" si="33"/>
        <v>473.23828491250265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-1802.1221569576089</v>
      </c>
      <c r="AI42">
        <f t="shared" si="38"/>
        <v>-1826.9548698840083</v>
      </c>
      <c r="AJ42">
        <f t="shared" si="39"/>
        <v>47.378469067982792</v>
      </c>
      <c r="AK42">
        <f t="shared" si="61"/>
        <v>36.443172778633986</v>
      </c>
      <c r="AL42">
        <f t="shared" si="40"/>
        <v>-1743.1332280373915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-55.485011962383503</v>
      </c>
      <c r="AR42">
        <f t="shared" si="45"/>
        <v>-56.249579097003178</v>
      </c>
      <c r="AS42">
        <f t="shared" si="46"/>
        <v>1.4587218257359669</v>
      </c>
      <c r="AT42">
        <f t="shared" si="47"/>
        <v>1.1220381869025986</v>
      </c>
      <c r="AU42">
        <f t="shared" si="48"/>
        <v>-53.668819084364614</v>
      </c>
      <c r="AW42">
        <v>39</v>
      </c>
      <c r="AX42">
        <f>IF(Z42&gt;0, (R42*SUMPRODUCT(K42:$K$98, X42:$X$98)-K42*$AZ$3)/Z42, 0)</f>
        <v>952.85256652206215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</v>
      </c>
      <c r="S43">
        <f t="shared" si="32"/>
        <v>905.07211483792923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473.23828491250265</v>
      </c>
      <c r="AC43">
        <f t="shared" si="33"/>
        <v>427.76286344544923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-1905.9229844613296</v>
      </c>
      <c r="AI43">
        <f t="shared" si="38"/>
        <v>-1929.5544087662342</v>
      </c>
      <c r="AJ43">
        <f t="shared" si="39"/>
        <v>45.475421467053422</v>
      </c>
      <c r="AK43">
        <f t="shared" si="61"/>
        <v>33.126679943875189</v>
      </c>
      <c r="AL43">
        <f t="shared" si="40"/>
        <v>-1850.9523073553057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-52.393665426985898</v>
      </c>
      <c r="AR43">
        <f t="shared" si="45"/>
        <v>-53.043291329338004</v>
      </c>
      <c r="AS43">
        <f t="shared" si="46"/>
        <v>1.2501155801787918</v>
      </c>
      <c r="AT43">
        <f t="shared" si="47"/>
        <v>0.91064969562596498</v>
      </c>
      <c r="AU43">
        <f t="shared" si="48"/>
        <v>-50.882526053533255</v>
      </c>
      <c r="AW43">
        <v>40</v>
      </c>
      <c r="AX43">
        <f>IF(Z43&gt;0, (R43*SUMPRODUCT(K43:$K$98, X43:$X$98)-K43*$AZ$3)/Z43, 0)</f>
        <v>905.07211483792923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</v>
      </c>
      <c r="S44">
        <f t="shared" si="32"/>
        <v>858.3212126377864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427.76286344544923</v>
      </c>
      <c r="AC44">
        <f t="shared" si="33"/>
        <v>384.30633238929374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-2016.0345704674519</v>
      </c>
      <c r="AI44">
        <f t="shared" si="38"/>
        <v>-2038.4216632440737</v>
      </c>
      <c r="AJ44">
        <f t="shared" si="39"/>
        <v>43.456531056155484</v>
      </c>
      <c r="AK44">
        <f t="shared" si="61"/>
        <v>29.943400441181449</v>
      </c>
      <c r="AL44">
        <f t="shared" si="40"/>
        <v>-1965.0217317467368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-49.482699849866378</v>
      </c>
      <c r="AR44">
        <f t="shared" si="45"/>
        <v>-50.032181395770536</v>
      </c>
      <c r="AS44">
        <f t="shared" si="46"/>
        <v>1.0666218299369461</v>
      </c>
      <c r="AT44">
        <f t="shared" si="47"/>
        <v>0.73494786161915138</v>
      </c>
      <c r="AU44">
        <f t="shared" si="48"/>
        <v>-48.230611704214439</v>
      </c>
      <c r="AW44">
        <v>41</v>
      </c>
      <c r="AX44">
        <f>IF(Z44&gt;0, (R44*SUMPRODUCT(K44:$K$98, X44:$X$98)-K44*$AZ$3)/Z44, 0)</f>
        <v>858.3212126377864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</v>
      </c>
      <c r="S45">
        <f t="shared" si="32"/>
        <v>812.10531879839516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384.30633238929374</v>
      </c>
      <c r="AC45">
        <f t="shared" si="33"/>
        <v>342.8032167990973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-2114.7737499863933</v>
      </c>
      <c r="AI45">
        <f t="shared" si="38"/>
        <v>-2135.8795849602557</v>
      </c>
      <c r="AJ45">
        <f t="shared" si="39"/>
        <v>41.503115590196444</v>
      </c>
      <c r="AK45">
        <f t="shared" si="61"/>
        <v>26.901443267250563</v>
      </c>
      <c r="AL45">
        <f t="shared" si="40"/>
        <v>-2067.4750261028084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-46.344830773009491</v>
      </c>
      <c r="AR45">
        <f t="shared" si="45"/>
        <v>-46.807360795520417</v>
      </c>
      <c r="AS45">
        <f t="shared" si="46"/>
        <v>0.90953222234420195</v>
      </c>
      <c r="AT45">
        <f t="shared" si="47"/>
        <v>0.58953958350318303</v>
      </c>
      <c r="AU45">
        <f t="shared" si="48"/>
        <v>-45.308288989673024</v>
      </c>
      <c r="AW45">
        <v>42</v>
      </c>
      <c r="AX45">
        <f>IF(Z45&gt;0, (R45*SUMPRODUCT(K45:$K$98, X45:$X$98)-K45*$AZ$3)/Z45, 0)</f>
        <v>812.10531879839516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</v>
      </c>
      <c r="S46">
        <f t="shared" si="32"/>
        <v>766.80529484812553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342.8032167990973</v>
      </c>
      <c r="AC46">
        <f t="shared" si="33"/>
        <v>303.58301482936463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-2198.9274571864371</v>
      </c>
      <c r="AI46">
        <f t="shared" si="38"/>
        <v>-2218.7227700819676</v>
      </c>
      <c r="AJ46">
        <f t="shared" si="39"/>
        <v>39.22020196973267</v>
      </c>
      <c r="AK46">
        <f t="shared" si="61"/>
        <v>23.996225175936814</v>
      </c>
      <c r="AL46">
        <f t="shared" si="40"/>
        <v>-2155.5063429362986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-43.025930284033748</v>
      </c>
      <c r="AR46">
        <f t="shared" si="45"/>
        <v>-43.413260820932642</v>
      </c>
      <c r="AS46">
        <f t="shared" si="46"/>
        <v>0.76741307229598477</v>
      </c>
      <c r="AT46">
        <f t="shared" si="47"/>
        <v>0.46952886423132933</v>
      </c>
      <c r="AU46">
        <f t="shared" si="48"/>
        <v>-42.176318884405333</v>
      </c>
      <c r="AW46">
        <v>43</v>
      </c>
      <c r="AX46">
        <f>IF(Z46&gt;0, (R46*SUMPRODUCT(K46:$K$98, X46:$X$98)-K46*$AZ$3)/Z46, 0)</f>
        <v>766.80529484812553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</v>
      </c>
      <c r="S47">
        <f t="shared" si="32"/>
        <v>723.0515973053358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303.58301482936463</v>
      </c>
      <c r="AC47">
        <f t="shared" si="33"/>
        <v>266.91836026254225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-2279.1852535373259</v>
      </c>
      <c r="AI47">
        <f t="shared" si="38"/>
        <v>-2297.6430206771324</v>
      </c>
      <c r="AJ47">
        <f t="shared" si="39"/>
        <v>36.664654566822378</v>
      </c>
      <c r="AK47">
        <f t="shared" si="61"/>
        <v>21.250811038055527</v>
      </c>
      <c r="AL47">
        <f t="shared" si="40"/>
        <v>-2239.7275550722547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-39.818140130822698</v>
      </c>
      <c r="AR47">
        <f t="shared" si="45"/>
        <v>-40.140603588908981</v>
      </c>
      <c r="AS47">
        <f t="shared" si="46"/>
        <v>0.64054396241996092</v>
      </c>
      <c r="AT47">
        <f t="shared" si="47"/>
        <v>0.37125888318804501</v>
      </c>
      <c r="AU47">
        <f t="shared" si="48"/>
        <v>-39.128800743300985</v>
      </c>
      <c r="AW47">
        <v>44</v>
      </c>
      <c r="AX47">
        <f>IF(Z47&gt;0, (R47*SUMPRODUCT(K47:$K$98, X47:$X$98)-K47*$AZ$3)/Z47, 0)</f>
        <v>723.0515973053358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</v>
      </c>
      <c r="S48">
        <f t="shared" si="32"/>
        <v>680.77696629484024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266.91836026254225</v>
      </c>
      <c r="AC48">
        <f t="shared" si="33"/>
        <v>232.7799305935155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-2353.1053511329465</v>
      </c>
      <c r="AI48">
        <f t="shared" si="38"/>
        <v>-2370.2019879257887</v>
      </c>
      <c r="AJ48">
        <f t="shared" si="39"/>
        <v>34.138429669026749</v>
      </c>
      <c r="AK48">
        <f t="shared" si="61"/>
        <v>18.684285218377958</v>
      </c>
      <c r="AL48">
        <f t="shared" si="40"/>
        <v>-2317.3792730383839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-36.704954759515857</v>
      </c>
      <c r="AR48">
        <f t="shared" si="45"/>
        <v>-36.971636945980229</v>
      </c>
      <c r="AS48">
        <f t="shared" si="46"/>
        <v>0.53250888914057193</v>
      </c>
      <c r="AT48">
        <f t="shared" si="47"/>
        <v>0.29144714805236399</v>
      </c>
      <c r="AU48">
        <f t="shared" si="48"/>
        <v>-36.147680908787294</v>
      </c>
      <c r="AW48">
        <v>45</v>
      </c>
      <c r="AX48">
        <f>IF(Z48&gt;0, (R48*SUMPRODUCT(K48:$K$98, X48:$X$98)-K48*$AZ$3)/Z48, 0)</f>
        <v>680.77696629484024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</v>
      </c>
      <c r="S49">
        <f t="shared" si="32"/>
        <v>639.97850244251003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232.7799305935155</v>
      </c>
      <c r="AC49">
        <f t="shared" si="33"/>
        <v>201.14614588917453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-2421.1998182941902</v>
      </c>
      <c r="AI49">
        <f t="shared" si="38"/>
        <v>-2436.9148888099567</v>
      </c>
      <c r="AJ49">
        <f t="shared" si="39"/>
        <v>31.633784704340968</v>
      </c>
      <c r="AK49">
        <f t="shared" si="61"/>
        <v>16.294595141546086</v>
      </c>
      <c r="AL49">
        <f t="shared" si="40"/>
        <v>-2388.9865089640698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-33.720649544869403</v>
      </c>
      <c r="AR49">
        <f t="shared" si="45"/>
        <v>-33.939517224203861</v>
      </c>
      <c r="AS49">
        <f t="shared" si="46"/>
        <v>0.44057155453797414</v>
      </c>
      <c r="AT49">
        <f t="shared" si="47"/>
        <v>0.22693886233261065</v>
      </c>
      <c r="AU49">
        <f t="shared" si="48"/>
        <v>-33.272006807333284</v>
      </c>
      <c r="AW49">
        <v>46</v>
      </c>
      <c r="AX49">
        <f>IF(Z49&gt;0, (R49*SUMPRODUCT(K49:$K$98, X49:$X$98)-K49*$AZ$3)/Z49, 0)</f>
        <v>639.97850244251003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</v>
      </c>
      <c r="S50">
        <f t="shared" si="32"/>
        <v>600.52137582735452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201.14614588917453</v>
      </c>
      <c r="AC50">
        <f t="shared" si="33"/>
        <v>171.95332675071126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-2481.833627042055</v>
      </c>
      <c r="AI50">
        <f t="shared" si="38"/>
        <v>-2496.1506300391429</v>
      </c>
      <c r="AJ50">
        <f t="shared" si="39"/>
        <v>29.192819138463278</v>
      </c>
      <c r="AK50">
        <f t="shared" si="61"/>
        <v>14.080230212242219</v>
      </c>
      <c r="AL50">
        <f t="shared" si="40"/>
        <v>-2452.8775806884373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-30.861706800803777</v>
      </c>
      <c r="AR50">
        <f t="shared" si="45"/>
        <v>-31.039739342529373</v>
      </c>
      <c r="AS50">
        <f t="shared" si="46"/>
        <v>0.36301394868838249</v>
      </c>
      <c r="AT50">
        <f t="shared" si="47"/>
        <v>0.17508826206692182</v>
      </c>
      <c r="AU50">
        <f t="shared" si="48"/>
        <v>-30.501637131774068</v>
      </c>
      <c r="AW50">
        <v>47</v>
      </c>
      <c r="AX50">
        <f>IF(Z50&gt;0, (R50*SUMPRODUCT(K50:$K$98, X50:$X$98)-K50*$AZ$3)/Z50, 0)</f>
        <v>600.52137582735452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</v>
      </c>
      <c r="S51">
        <f t="shared" si="32"/>
        <v>562.15589824416509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171.95332675071126</v>
      </c>
      <c r="AC51">
        <f t="shared" si="33"/>
        <v>145.13432566991293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-2530.2145611851884</v>
      </c>
      <c r="AI51">
        <f t="shared" si="38"/>
        <v>-2543.1232868717129</v>
      </c>
      <c r="AJ51">
        <f t="shared" si="39"/>
        <v>26.81900108079833</v>
      </c>
      <c r="AK51">
        <f t="shared" si="61"/>
        <v>12.03673287254979</v>
      </c>
      <c r="AL51">
        <f t="shared" si="40"/>
        <v>-2504.2675529183648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-28.09225515749031</v>
      </c>
      <c r="AR51">
        <f t="shared" si="45"/>
        <v>-28.235577080186872</v>
      </c>
      <c r="AS51">
        <f t="shared" si="46"/>
        <v>0.29776376793827675</v>
      </c>
      <c r="AT51">
        <f t="shared" si="47"/>
        <v>0.13364043362387057</v>
      </c>
      <c r="AU51">
        <f t="shared" si="48"/>
        <v>-27.804172878624726</v>
      </c>
      <c r="AW51">
        <v>48</v>
      </c>
      <c r="AX51">
        <f>IF(Z51&gt;0, (R51*SUMPRODUCT(K51:$K$98, X51:$X$98)-K51*$AZ$3)/Z51, 0)</f>
        <v>562.15589824416509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</v>
      </c>
      <c r="S52">
        <f t="shared" si="32"/>
        <v>524.8272660671571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145.13432566991293</v>
      </c>
      <c r="AC52">
        <f t="shared" si="33"/>
        <v>120.65162919099896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-2570.450441225843</v>
      </c>
      <c r="AI52">
        <f t="shared" si="38"/>
        <v>-2581.9448544348893</v>
      </c>
      <c r="AJ52">
        <f t="shared" si="39"/>
        <v>24.482696478913965</v>
      </c>
      <c r="AK52">
        <f t="shared" si="61"/>
        <v>10.159402796893906</v>
      </c>
      <c r="AL52">
        <f t="shared" si="40"/>
        <v>-2547.3027551590812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-25.481234580265856</v>
      </c>
      <c r="AR52">
        <f t="shared" si="45"/>
        <v>-25.595180305359289</v>
      </c>
      <c r="AS52">
        <f t="shared" si="46"/>
        <v>0.24270039294713774</v>
      </c>
      <c r="AT52">
        <f t="shared" si="47"/>
        <v>0.10071158023945642</v>
      </c>
      <c r="AU52">
        <f t="shared" si="48"/>
        <v>-25.251768332172695</v>
      </c>
      <c r="AW52">
        <v>49</v>
      </c>
      <c r="AX52">
        <f>IF(Z52&gt;0, (R52*SUMPRODUCT(K52:$K$98, X52:$X$98)-K52*$AZ$3)/Z52, 0)</f>
        <v>524.8272660671571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</v>
      </c>
      <c r="S53">
        <f t="shared" si="32"/>
        <v>487.74238128897389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120.65162919099896</v>
      </c>
      <c r="AC53">
        <f t="shared" si="33"/>
        <v>98.393214859461992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-2585.7445512898298</v>
      </c>
      <c r="AI53">
        <f t="shared" si="38"/>
        <v>-2595.8311480911407</v>
      </c>
      <c r="AJ53">
        <f t="shared" si="39"/>
        <v>22.258414331536969</v>
      </c>
      <c r="AK53">
        <f t="shared" si="61"/>
        <v>8.4456140433699272</v>
      </c>
      <c r="AL53">
        <f t="shared" si="40"/>
        <v>-2565.1271197162337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-22.886470742402594</v>
      </c>
      <c r="AR53">
        <f t="shared" si="45"/>
        <v>-22.975747389033621</v>
      </c>
      <c r="AS53">
        <f t="shared" si="46"/>
        <v>0.19700961880278797</v>
      </c>
      <c r="AT53">
        <f t="shared" si="47"/>
        <v>7.4752279226032822E-2</v>
      </c>
      <c r="AU53">
        <f t="shared" si="48"/>
        <v>-22.703985491004801</v>
      </c>
      <c r="AW53">
        <v>50</v>
      </c>
      <c r="AX53">
        <f>IF(Z53&gt;0, (R53*SUMPRODUCT(K53:$K$98, X53:$X$98)-K53*$AZ$3)/Z53, 0)</f>
        <v>487.74238128897389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</v>
      </c>
      <c r="S54">
        <f t="shared" si="32"/>
        <v>450.40114165242477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98.393214859461992</v>
      </c>
      <c r="AC54">
        <f t="shared" si="33"/>
        <v>78.384262196281625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-2568.2504072486099</v>
      </c>
      <c r="AI54">
        <f t="shared" si="38"/>
        <v>-2576.9520128782833</v>
      </c>
      <c r="AJ54">
        <f t="shared" si="39"/>
        <v>20.008952663180366</v>
      </c>
      <c r="AK54">
        <f t="shared" si="61"/>
        <v>6.8875250401623402</v>
      </c>
      <c r="AL54">
        <f t="shared" si="40"/>
        <v>-2550.0555351749404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-20.296098003729622</v>
      </c>
      <c r="AR54">
        <f t="shared" si="45"/>
        <v>-20.364864133446257</v>
      </c>
      <c r="AS54">
        <f t="shared" si="46"/>
        <v>0.15812463732419227</v>
      </c>
      <c r="AT54">
        <f t="shared" si="47"/>
        <v>5.4430005276640776E-2</v>
      </c>
      <c r="AU54">
        <f t="shared" si="48"/>
        <v>-20.152309490845422</v>
      </c>
      <c r="AW54">
        <v>51</v>
      </c>
      <c r="AX54">
        <f>IF(Z54&gt;0, (R54*SUMPRODUCT(K54:$K$98, X54:$X$98)-K54*$AZ$3)/Z54, 0)</f>
        <v>450.40114165242477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</v>
      </c>
      <c r="S55">
        <f t="shared" si="32"/>
        <v>412.20304801277592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78.384262196281625</v>
      </c>
      <c r="AC55">
        <f t="shared" si="33"/>
        <v>60.657376763286152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-2513.7671536314756</v>
      </c>
      <c r="AI55">
        <f t="shared" si="38"/>
        <v>-2521.1248596280366</v>
      </c>
      <c r="AJ55">
        <f t="shared" si="39"/>
        <v>17.726885432995473</v>
      </c>
      <c r="AK55">
        <f t="shared" si="61"/>
        <v>5.486898353739714</v>
      </c>
      <c r="AL55">
        <f t="shared" si="40"/>
        <v>-2497.9110758413012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-17.737083484602486</v>
      </c>
      <c r="AR55">
        <f t="shared" si="45"/>
        <v>-17.788999289663284</v>
      </c>
      <c r="AS55">
        <f t="shared" si="46"/>
        <v>0.12508049776718486</v>
      </c>
      <c r="AT55">
        <f t="shared" si="47"/>
        <v>3.8715429164238667E-2</v>
      </c>
      <c r="AU55">
        <f t="shared" si="48"/>
        <v>-17.62520336273186</v>
      </c>
      <c r="AW55">
        <v>52</v>
      </c>
      <c r="AX55">
        <f>IF(Z55&gt;0, (R55*SUMPRODUCT(K55:$K$98, X55:$X$98)-K55*$AZ$3)/Z55, 0)</f>
        <v>412.20304801277592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</v>
      </c>
      <c r="S56">
        <f t="shared" si="32"/>
        <v>371.80204117410807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60.657376763286152</v>
      </c>
      <c r="AC56">
        <f t="shared" si="33"/>
        <v>45.214233073982001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-2407.4227870785753</v>
      </c>
      <c r="AI56">
        <f t="shared" si="38"/>
        <v>-2413.5032046216315</v>
      </c>
      <c r="AJ56">
        <f t="shared" si="39"/>
        <v>15.443143689304151</v>
      </c>
      <c r="AK56">
        <f t="shared" si="61"/>
        <v>4.2460163734300309</v>
      </c>
      <c r="AL56">
        <f t="shared" si="40"/>
        <v>-2393.8140445588974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-15.166714347236997</v>
      </c>
      <c r="AR56">
        <f t="shared" si="45"/>
        <v>-15.205020853465333</v>
      </c>
      <c r="AS56">
        <f t="shared" si="46"/>
        <v>9.7291489561433256E-2</v>
      </c>
      <c r="AT56">
        <f t="shared" si="47"/>
        <v>2.6749816357621182E-2</v>
      </c>
      <c r="AU56">
        <f t="shared" si="48"/>
        <v>-15.08097954754628</v>
      </c>
      <c r="AW56">
        <v>53</v>
      </c>
      <c r="AX56">
        <f>IF(Z56&gt;0, (R56*SUMPRODUCT(K56:$K$98, X56:$X$98)-K56*$AZ$3)/Z56, 0)</f>
        <v>371.80204117410807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</v>
      </c>
      <c r="S57">
        <f t="shared" si="32"/>
        <v>327.82645373405904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45.214233073982001</v>
      </c>
      <c r="AC57">
        <f t="shared" si="33"/>
        <v>32.095679258261342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-2248.7784987892378</v>
      </c>
      <c r="AI57">
        <f t="shared" si="38"/>
        <v>-2253.6737229074688</v>
      </c>
      <c r="AJ57">
        <f t="shared" si="39"/>
        <v>13.118553815720659</v>
      </c>
      <c r="AK57">
        <f t="shared" si="61"/>
        <v>3.1649963151787404</v>
      </c>
      <c r="AL57">
        <f t="shared" si="40"/>
        <v>-2237.3901727765697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-12.649338012449148</v>
      </c>
      <c r="AR57">
        <f t="shared" si="45"/>
        <v>-12.676873558769755</v>
      </c>
      <c r="AS57">
        <f t="shared" si="46"/>
        <v>7.3791625782129833E-2</v>
      </c>
      <c r="AT57">
        <f t="shared" si="47"/>
        <v>1.7803046507429334E-2</v>
      </c>
      <c r="AU57">
        <f t="shared" si="48"/>
        <v>-12.585278886480197</v>
      </c>
      <c r="AW57">
        <v>54</v>
      </c>
      <c r="AX57">
        <f>IF(Z57&gt;0, (R57*SUMPRODUCT(K57:$K$98, X57:$X$98)-K57*$AZ$3)/Z57, 0)</f>
        <v>327.82645373405904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</v>
      </c>
      <c r="S58">
        <f t="shared" si="32"/>
        <v>277.95013565391321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32.095679258261342</v>
      </c>
      <c r="AC58">
        <f t="shared" si="33"/>
        <v>21.27505600609468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-2038.2729777788052</v>
      </c>
      <c r="AI58">
        <f t="shared" si="38"/>
        <v>-2042.1001131669643</v>
      </c>
      <c r="AJ58">
        <f t="shared" si="39"/>
        <v>10.820623252166662</v>
      </c>
      <c r="AK58">
        <f t="shared" si="61"/>
        <v>2.246697548078294</v>
      </c>
      <c r="AL58">
        <f t="shared" si="40"/>
        <v>-2029.0327923667194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-10.236828838192062</v>
      </c>
      <c r="AR58">
        <f t="shared" si="45"/>
        <v>-10.256049879895645</v>
      </c>
      <c r="AS58">
        <f t="shared" si="46"/>
        <v>5.4344471698634267E-2</v>
      </c>
      <c r="AT58">
        <f t="shared" si="47"/>
        <v>1.1283600627393076E-2</v>
      </c>
      <c r="AU58">
        <f t="shared" si="48"/>
        <v>-10.190421807569619</v>
      </c>
      <c r="AW58">
        <v>55</v>
      </c>
      <c r="AX58">
        <f>IF(Z58&gt;0, (R58*SUMPRODUCT(K58:$K$98, X58:$X$98)-K58*$AZ$3)/Z58, 0)</f>
        <v>277.95013565391321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</v>
      </c>
      <c r="S59">
        <f t="shared" si="32"/>
        <v>218.90377343492705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21.27505600609468</v>
      </c>
      <c r="AC59">
        <f t="shared" si="33"/>
        <v>12.671008203869098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-1789.3362080394388</v>
      </c>
      <c r="AI59">
        <f t="shared" si="38"/>
        <v>-1792.2304039696967</v>
      </c>
      <c r="AJ59">
        <f t="shared" si="39"/>
        <v>8.6040478022255815</v>
      </c>
      <c r="AK59">
        <f t="shared" si="61"/>
        <v>1.4892539204266277</v>
      </c>
      <c r="AL59">
        <f t="shared" si="40"/>
        <v>-1782.1371022470446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-8.0237432337555319</v>
      </c>
      <c r="AR59">
        <f t="shared" si="45"/>
        <v>-8.0367213900730707</v>
      </c>
      <c r="AS59">
        <f t="shared" si="46"/>
        <v>3.858227985653942E-2</v>
      </c>
      <c r="AT59">
        <f t="shared" si="47"/>
        <v>6.6781139361506044E-3</v>
      </c>
      <c r="AU59">
        <f t="shared" si="48"/>
        <v>-7.9914609962803818</v>
      </c>
      <c r="AW59">
        <v>56</v>
      </c>
      <c r="AX59">
        <f>IF(Z59&gt;0, (R59*SUMPRODUCT(K59:$K$98, X59:$X$98)-K59*$AZ$3)/Z59, 0)</f>
        <v>218.90377343492705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</v>
      </c>
      <c r="S60">
        <f t="shared" si="32"/>
        <v>144.9869675503445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12.671008203869098</v>
      </c>
      <c r="AC60">
        <f t="shared" si="33"/>
        <v>6.1051051807979002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-1519.712113880026</v>
      </c>
      <c r="AI60">
        <f t="shared" si="38"/>
        <v>-1521.8175117940411</v>
      </c>
      <c r="AJ60">
        <f t="shared" si="39"/>
        <v>6.5659030230711979</v>
      </c>
      <c r="AK60">
        <f t="shared" si="61"/>
        <v>0.88697057427083692</v>
      </c>
      <c r="AL60">
        <f t="shared" si="40"/>
        <v>-1514.3646381966992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-6.0845487482487188</v>
      </c>
      <c r="AR60">
        <f t="shared" si="45"/>
        <v>-6.0929782370481336</v>
      </c>
      <c r="AS60">
        <f t="shared" si="46"/>
        <v>2.628824015763833E-2</v>
      </c>
      <c r="AT60">
        <f t="shared" si="47"/>
        <v>3.5512092376721828E-3</v>
      </c>
      <c r="AU60">
        <f t="shared" si="48"/>
        <v>-6.0631387876528233</v>
      </c>
      <c r="AW60">
        <v>57</v>
      </c>
      <c r="AX60">
        <f>IF(Z60&gt;0, (R60*SUMPRODUCT(K60:$K$98, X60:$X$98)-K60*$AZ$3)/Z60, 0)</f>
        <v>144.9869675503445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</v>
      </c>
      <c r="S61">
        <f t="shared" si="32"/>
        <v>45.172595388776109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6.1051051807979002</v>
      </c>
      <c r="AC61">
        <f t="shared" si="33"/>
        <v>1.3221994778030908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-1241.6931588560867</v>
      </c>
      <c r="AI61">
        <f t="shared" si="38"/>
        <v>-1243.1566562115338</v>
      </c>
      <c r="AJ61">
        <f t="shared" si="39"/>
        <v>4.7829057029948094</v>
      </c>
      <c r="AK61">
        <f t="shared" si="61"/>
        <v>0.42735736265585306</v>
      </c>
      <c r="AL61">
        <f t="shared" si="40"/>
        <v>-1237.9463931458831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-4.4387768803752019</v>
      </c>
      <c r="AR61">
        <f t="shared" si="45"/>
        <v>-4.4440085579273543</v>
      </c>
      <c r="AS61">
        <f t="shared" si="46"/>
        <v>1.7097824131548322E-2</v>
      </c>
      <c r="AT61">
        <f t="shared" si="47"/>
        <v>1.5277075237834813E-3</v>
      </c>
      <c r="AU61">
        <f t="shared" si="48"/>
        <v>-4.4253830262720228</v>
      </c>
      <c r="AW61">
        <v>58</v>
      </c>
      <c r="AX61">
        <f>IF(Z61&gt;0, (R61*SUMPRODUCT(K61:$K$98, X61:$X$98)-K61*$AZ$3)/Z61, 0)</f>
        <v>45.172595388776109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</v>
      </c>
      <c r="S62">
        <f t="shared" si="32"/>
        <v>-101.37672568563571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1.3221994778030908</v>
      </c>
      <c r="AC62">
        <f t="shared" si="33"/>
        <v>-1.9543961121668518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-969.86992437429592</v>
      </c>
      <c r="AI62">
        <f t="shared" si="38"/>
        <v>-970.83385179400136</v>
      </c>
      <c r="AJ62">
        <f t="shared" si="39"/>
        <v>3.2765955899699426</v>
      </c>
      <c r="AK62">
        <f t="shared" si="61"/>
        <v>9.2553963446216359E-2</v>
      </c>
      <c r="AL62">
        <f t="shared" si="40"/>
        <v>-967.46470224058521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-3.0955975649769627</v>
      </c>
      <c r="AR62">
        <f t="shared" si="45"/>
        <v>-3.0986741954593233</v>
      </c>
      <c r="AS62">
        <f t="shared" si="46"/>
        <v>1.0458125440139718E-2</v>
      </c>
      <c r="AT62">
        <f t="shared" si="47"/>
        <v>2.954105665849096E-4</v>
      </c>
      <c r="AU62">
        <f t="shared" si="48"/>
        <v>-3.0879206594525987</v>
      </c>
      <c r="AW62">
        <v>59</v>
      </c>
      <c r="AX62">
        <f>IF(Z62&gt;0, (R62*SUMPRODUCT(K62:$K$98, X62:$X$98)-K62*$AZ$3)/Z62, 0)</f>
        <v>-101.37672568563571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</v>
      </c>
      <c r="S63">
        <f t="shared" si="32"/>
        <v>-336.0910455988938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-1.9543961121668518</v>
      </c>
      <c r="AC63">
        <f t="shared" si="33"/>
        <v>-4.0123318107105472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-714.75340782727312</v>
      </c>
      <c r="AI63">
        <f t="shared" si="38"/>
        <v>-715.35031926886791</v>
      </c>
      <c r="AJ63">
        <f t="shared" si="39"/>
        <v>2.0579356985436954</v>
      </c>
      <c r="AK63">
        <f t="shared" si="61"/>
        <v>-0.13680772785167963</v>
      </c>
      <c r="AL63">
        <f t="shared" si="40"/>
        <v>-713.42919129817585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-2.0368976929860385</v>
      </c>
      <c r="AR63">
        <f t="shared" si="45"/>
        <v>-2.0385987657266322</v>
      </c>
      <c r="AS63">
        <f t="shared" si="46"/>
        <v>5.8646862411186346E-3</v>
      </c>
      <c r="AT63">
        <f t="shared" si="47"/>
        <v>-3.8987340555792031E-4</v>
      </c>
      <c r="AU63">
        <f t="shared" si="48"/>
        <v>-2.0331239528910716</v>
      </c>
      <c r="AW63">
        <v>60</v>
      </c>
      <c r="AX63">
        <f>IF(Z63&gt;0, (R63*SUMPRODUCT(K63:$K$98, X63:$X$98)-K63*$AZ$3)/Z63, 0)</f>
        <v>-336.0910455988938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</v>
      </c>
      <c r="S64">
        <f t="shared" si="32"/>
        <v>-742.28763423451164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-4.0123318107105472</v>
      </c>
      <c r="AC64">
        <f t="shared" si="33"/>
        <v>-5.1227456943811687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-491.75518727254172</v>
      </c>
      <c r="AI64">
        <f t="shared" si="38"/>
        <v>-492.10025200608425</v>
      </c>
      <c r="AJ64">
        <f t="shared" si="39"/>
        <v>1.1104138836706214</v>
      </c>
      <c r="AK64">
        <f t="shared" si="61"/>
        <v>-0.28086322674973835</v>
      </c>
      <c r="AL64">
        <f t="shared" si="40"/>
        <v>-491.27070134916335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-1.2512494762681956</v>
      </c>
      <c r="AR64">
        <f t="shared" si="45"/>
        <v>-1.2521274783275504</v>
      </c>
      <c r="AS64">
        <f t="shared" si="46"/>
        <v>2.8253993579405987E-3</v>
      </c>
      <c r="AT64">
        <f t="shared" si="47"/>
        <v>-7.1464414503234362E-4</v>
      </c>
      <c r="AU64">
        <f t="shared" si="48"/>
        <v>-1.2500167231146422</v>
      </c>
      <c r="AW64">
        <v>61</v>
      </c>
      <c r="AX64">
        <f>IF(Z64&gt;0, (R64*SUMPRODUCT(K64:$K$98, X64:$X$98)-K64*$AZ$3)/Z64, 0)</f>
        <v>-742.28763423451164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</v>
      </c>
      <c r="S65">
        <f t="shared" si="32"/>
        <v>-1408.3018395244169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-5.1227456943811687</v>
      </c>
      <c r="AC65">
        <f t="shared" si="33"/>
        <v>-5.5467774837605983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-289.36534215380834</v>
      </c>
      <c r="AI65">
        <f t="shared" si="38"/>
        <v>-289.56227356893856</v>
      </c>
      <c r="AJ65">
        <f t="shared" si="39"/>
        <v>0.42403178937942965</v>
      </c>
      <c r="AK65">
        <f t="shared" si="61"/>
        <v>-0.35859219860668184</v>
      </c>
      <c r="AL65">
        <f t="shared" si="40"/>
        <v>-289.4968339781658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-0.65739053952458004</v>
      </c>
      <c r="AR65">
        <f t="shared" si="45"/>
        <v>-0.65783793536085466</v>
      </c>
      <c r="AS65">
        <f t="shared" si="46"/>
        <v>9.6333059350123577E-4</v>
      </c>
      <c r="AT65">
        <f t="shared" si="47"/>
        <v>-8.146625893644513E-4</v>
      </c>
      <c r="AU65">
        <f t="shared" si="48"/>
        <v>-0.65768926735671784</v>
      </c>
      <c r="AW65">
        <v>62</v>
      </c>
      <c r="AX65">
        <f>IF(Z65&gt;0, (R65*SUMPRODUCT(K65:$K$98, X65:$X$98)-K65*$AZ$3)/Z65, 0)</f>
        <v>-1408.3018395244169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</v>
      </c>
      <c r="S66">
        <f t="shared" si="32"/>
        <v>-2465.936073796111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-5.5467774837605983</v>
      </c>
      <c r="AC66">
        <f t="shared" si="33"/>
        <v>-5.4655808028487796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-168.28095414909797</v>
      </c>
      <c r="AI66">
        <f t="shared" si="38"/>
        <v>-168.39177577300234</v>
      </c>
      <c r="AJ66">
        <f t="shared" si="39"/>
        <v>-8.1196680911818753E-2</v>
      </c>
      <c r="AK66">
        <f t="shared" si="61"/>
        <v>-0.3882744238632419</v>
      </c>
      <c r="AL66">
        <f t="shared" si="40"/>
        <v>-168.8612468777774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-0.34134526226174861</v>
      </c>
      <c r="AR66">
        <f t="shared" si="45"/>
        <v>-0.34157005559303905</v>
      </c>
      <c r="AS66">
        <f t="shared" si="46"/>
        <v>-1.6470136196204148E-4</v>
      </c>
      <c r="AT66">
        <f t="shared" si="47"/>
        <v>-7.8758547402637288E-4</v>
      </c>
      <c r="AU66">
        <f t="shared" si="48"/>
        <v>-0.34252234242902746</v>
      </c>
      <c r="AW66">
        <v>63</v>
      </c>
      <c r="AX66">
        <f>IF(Z66&gt;0, (R66*SUMPRODUCT(K66:$K$98, X66:$X$98)-K66*$AZ$3)/Z66, 0)</f>
        <v>-2465.936073796111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-4192.3542375162697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-5.4655808028487796</v>
      </c>
      <c r="AC67">
        <f t="shared" ref="AC67:AC98" si="64">S67*Z67</f>
        <v>-5.1474731897208867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-96.644414367062069</v>
      </c>
      <c r="AI67">
        <f t="shared" ref="AI67:AI98" si="69">SUM(AE67:AH67)</f>
        <v>-96.705805567543862</v>
      </c>
      <c r="AJ67">
        <f t="shared" ref="AJ67:AJ98" si="70">AB67-AC67</f>
        <v>-0.31810761312789282</v>
      </c>
      <c r="AK67">
        <f t="shared" si="61"/>
        <v>-0.38259065619941462</v>
      </c>
      <c r="AL67">
        <f t="shared" ref="AL67:AL98" si="71">SUM(AI67:AK67)</f>
        <v>-97.406503836871167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-0.17503207834282508</v>
      </c>
      <c r="AR67">
        <f t="shared" ref="AR67:AR98" si="76">AI67*$K67</f>
        <v>-0.17514326355184789</v>
      </c>
      <c r="AS67">
        <f t="shared" ref="AS67:AS98" si="77">AJ67*$K67</f>
        <v>-5.7612265568683207E-4</v>
      </c>
      <c r="AT67">
        <f t="shared" ref="AT67:AT98" si="78">AK67*$K67</f>
        <v>-6.929074809723482E-4</v>
      </c>
      <c r="AU67">
        <f t="shared" ref="AU67:AU98" si="79">AL67*$K67</f>
        <v>-0.17641229368850708</v>
      </c>
      <c r="AW67">
        <v>64</v>
      </c>
      <c r="AX67">
        <f>IF(Z67&gt;0, (R67*SUMPRODUCT(K67:$K$98, X67:$X$98)-K67*$AZ$3)/Z67, 0)</f>
        <v>-4192.3542375162697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</v>
      </c>
      <c r="S68">
        <f t="shared" si="63"/>
        <v>-7083.726614549154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-5.1474731897208867</v>
      </c>
      <c r="AC68">
        <f t="shared" si="64"/>
        <v>-4.7337080578943898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-54.729467580413846</v>
      </c>
      <c r="AI68">
        <f t="shared" si="69"/>
        <v>-54.762880135100609</v>
      </c>
      <c r="AJ68">
        <f t="shared" si="70"/>
        <v>-0.41376513182649699</v>
      </c>
      <c r="AK68">
        <f t="shared" si="61"/>
        <v>-0.36032312328046212</v>
      </c>
      <c r="AL68">
        <f t="shared" si="71"/>
        <v>-55.536968390207562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-8.8500167265716759E-2</v>
      </c>
      <c r="AR68">
        <f t="shared" si="76"/>
        <v>-8.8554196965059423E-2</v>
      </c>
      <c r="AS68">
        <f t="shared" si="77"/>
        <v>-6.6907801216160552E-4</v>
      </c>
      <c r="AT68">
        <f t="shared" si="78"/>
        <v>-5.826597277448838E-4</v>
      </c>
      <c r="AU68">
        <f t="shared" si="79"/>
        <v>-8.9805934704965895E-2</v>
      </c>
      <c r="AW68">
        <v>65</v>
      </c>
      <c r="AX68">
        <f>IF(Z68&gt;0, (R68*SUMPRODUCT(K68:$K$98, X68:$X$98)-K68*$AZ$3)/Z68, 0)</f>
        <v>-7083.726614549154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</v>
      </c>
      <c r="S69">
        <f t="shared" si="63"/>
        <v>-12026.346350797941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-4.7337080578943898</v>
      </c>
      <c r="AC69">
        <f t="shared" si="64"/>
        <v>-4.2964964303660684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-30.431158179024774</v>
      </c>
      <c r="AI69">
        <f t="shared" si="69"/>
        <v>-30.449021029075158</v>
      </c>
      <c r="AJ69">
        <f t="shared" si="70"/>
        <v>-0.43721162752832132</v>
      </c>
      <c r="AK69">
        <f t="shared" si="61"/>
        <v>-0.3313595640526073</v>
      </c>
      <c r="AL69">
        <f t="shared" si="71"/>
        <v>-31.217592220656087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-4.3936284431627927E-2</v>
      </c>
      <c r="AR69">
        <f t="shared" si="76"/>
        <v>-4.3962074684366789E-2</v>
      </c>
      <c r="AS69">
        <f t="shared" si="77"/>
        <v>-6.3124296193037299E-4</v>
      </c>
      <c r="AT69">
        <f t="shared" si="78"/>
        <v>-4.7841452401211731E-4</v>
      </c>
      <c r="AU69">
        <f t="shared" si="79"/>
        <v>-4.5071732170309277E-2</v>
      </c>
      <c r="AW69">
        <v>66</v>
      </c>
      <c r="AX69">
        <f>IF(Z69&gt;0, (R69*SUMPRODUCT(K69:$K$98, X69:$X$98)-K69*$AZ$3)/Z69, 0)</f>
        <v>-12026.346350797941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</v>
      </c>
      <c r="S70">
        <f t="shared" si="63"/>
        <v>-20670.3944714225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-4.2964964303660684</v>
      </c>
      <c r="AC70">
        <f t="shared" si="64"/>
        <v>-3.8710471837315912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-16.640947651703613</v>
      </c>
      <c r="AI70">
        <f t="shared" si="69"/>
        <v>-16.650311399427643</v>
      </c>
      <c r="AJ70">
        <f t="shared" si="70"/>
        <v>-0.42544924663447725</v>
      </c>
      <c r="AK70">
        <f t="shared" si="61"/>
        <v>-0.3007547501256248</v>
      </c>
      <c r="AL70">
        <f t="shared" si="71"/>
        <v>-17.376515396187745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-2.1451856213803997E-2</v>
      </c>
      <c r="AR70">
        <f t="shared" si="76"/>
        <v>-2.146392702695734E-2</v>
      </c>
      <c r="AS70">
        <f t="shared" si="77"/>
        <v>-5.4844689473797486E-4</v>
      </c>
      <c r="AT70">
        <f t="shared" si="78"/>
        <v>-3.8770313989017072E-4</v>
      </c>
      <c r="AU70">
        <f t="shared" si="79"/>
        <v>-2.2400077061585484E-2</v>
      </c>
      <c r="AW70">
        <v>67</v>
      </c>
      <c r="AX70">
        <f>IF(Z70&gt;0, (R70*SUMPRODUCT(K70:$K$98, X70:$X$98)-K70*$AZ$3)/Z70, 0)</f>
        <v>-20670.3944714225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</v>
      </c>
      <c r="S71">
        <f t="shared" si="63"/>
        <v>-36133.605068119999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-3.8710471837315912</v>
      </c>
      <c r="AC71">
        <f t="shared" si="64"/>
        <v>-3.4734048157792294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-8.9275488289855787</v>
      </c>
      <c r="AI71">
        <f t="shared" si="69"/>
        <v>-8.9323551648178761</v>
      </c>
      <c r="AJ71">
        <f t="shared" si="70"/>
        <v>-0.39764236795236174</v>
      </c>
      <c r="AK71">
        <f t="shared" si="61"/>
        <v>-0.27097330286121141</v>
      </c>
      <c r="AL71">
        <f t="shared" si="71"/>
        <v>-9.6009708356314487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-1.0275454357135706E-2</v>
      </c>
      <c r="AR71">
        <f t="shared" si="76"/>
        <v>-1.0280986366583752E-2</v>
      </c>
      <c r="AS71">
        <f t="shared" si="77"/>
        <v>-4.5767949082414989E-4</v>
      </c>
      <c r="AT71">
        <f t="shared" si="78"/>
        <v>-3.1188558683795754E-4</v>
      </c>
      <c r="AU71">
        <f t="shared" si="79"/>
        <v>-1.1050551444245859E-2</v>
      </c>
      <c r="AW71">
        <v>68</v>
      </c>
      <c r="AX71">
        <f>IF(Z71&gt;0, (R71*SUMPRODUCT(K71:$K$98, X71:$X$98)-K71*$AZ$3)/Z71, 0)</f>
        <v>-36133.605068119999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</v>
      </c>
      <c r="S72">
        <f t="shared" si="63"/>
        <v>-64435.435580973535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-3.4734048157792294</v>
      </c>
      <c r="AC72">
        <f t="shared" si="64"/>
        <v>-3.1094889985594318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-4.6908012084612887</v>
      </c>
      <c r="AI72">
        <f t="shared" si="69"/>
        <v>-4.6932140803310318</v>
      </c>
      <c r="AJ72">
        <f t="shared" si="70"/>
        <v>-0.3639158172197976</v>
      </c>
      <c r="AK72">
        <f t="shared" si="61"/>
        <v>-0.24313833710454608</v>
      </c>
      <c r="AL72">
        <f t="shared" si="71"/>
        <v>-5.300268234655376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-4.8205634762901132E-3</v>
      </c>
      <c r="AR72">
        <f t="shared" si="76"/>
        <v>-4.823043095760508E-3</v>
      </c>
      <c r="AS72">
        <f t="shared" si="77"/>
        <v>-3.7398286965767126E-4</v>
      </c>
      <c r="AT72">
        <f t="shared" si="78"/>
        <v>-2.4986430578595274E-4</v>
      </c>
      <c r="AU72">
        <f t="shared" si="79"/>
        <v>-5.4468902712041323E-3</v>
      </c>
      <c r="AW72">
        <v>69</v>
      </c>
      <c r="AX72">
        <f>IF(Z72&gt;0, (R72*SUMPRODUCT(K72:$K$98, X72:$X$98)-K72*$AZ$3)/Z72, 0)</f>
        <v>-64435.435580973535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</v>
      </c>
      <c r="S73">
        <f t="shared" si="63"/>
        <v>-117594.00844672555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-3.1094889985594318</v>
      </c>
      <c r="AC73">
        <f t="shared" si="64"/>
        <v>-2.7802102124134604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-2.4132415168877528</v>
      </c>
      <c r="AI73">
        <f t="shared" si="69"/>
        <v>-2.4144236392803546</v>
      </c>
      <c r="AJ73">
        <f t="shared" si="70"/>
        <v>-0.32927878614597139</v>
      </c>
      <c r="AK73">
        <f t="shared" ref="AK73:AK98" si="92">G73*SUM(AB73:AB73, AE73:AF73)</f>
        <v>-0.21766422989916026</v>
      </c>
      <c r="AL73">
        <f t="shared" si="71"/>
        <v>-2.9613666553254863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-2.2142851278019984E-3</v>
      </c>
      <c r="AR73">
        <f t="shared" si="76"/>
        <v>-2.2153697917342498E-3</v>
      </c>
      <c r="AS73">
        <f t="shared" si="77"/>
        <v>-3.0213184795694557E-4</v>
      </c>
      <c r="AT73">
        <f t="shared" si="78"/>
        <v>-1.9971920081242477E-4</v>
      </c>
      <c r="AU73">
        <f t="shared" si="79"/>
        <v>-2.7172208405036205E-3</v>
      </c>
      <c r="AW73">
        <v>70</v>
      </c>
      <c r="AX73">
        <f>IF(Z73&gt;0, (R73*SUMPRODUCT(K73:$K$98, X73:$X$98)-K73*$AZ$3)/Z73, 0)</f>
        <v>-117594.00844672555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</v>
      </c>
      <c r="S74">
        <f t="shared" si="63"/>
        <v>-220050.02420257678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-2.7802102124134604</v>
      </c>
      <c r="AC74">
        <f t="shared" si="64"/>
        <v>-2.4841215068070999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-1.2117128878687176</v>
      </c>
      <c r="AI74">
        <f t="shared" si="69"/>
        <v>-1.2122773325934588</v>
      </c>
      <c r="AJ74">
        <f t="shared" si="70"/>
        <v>-0.29608870560636058</v>
      </c>
      <c r="AK74">
        <f t="shared" si="92"/>
        <v>-0.19461471486894225</v>
      </c>
      <c r="AL74">
        <f t="shared" si="71"/>
        <v>-1.7029807530687617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-9.9269185687060071E-4</v>
      </c>
      <c r="AR74">
        <f t="shared" si="76"/>
        <v>-9.9315427638228034E-4</v>
      </c>
      <c r="AS74">
        <f t="shared" si="77"/>
        <v>-2.4256971260227768E-4</v>
      </c>
      <c r="AT74">
        <f t="shared" si="78"/>
        <v>-1.5943747451378442E-4</v>
      </c>
      <c r="AU74">
        <f t="shared" si="79"/>
        <v>-1.3951614634983426E-3</v>
      </c>
      <c r="AW74">
        <v>71</v>
      </c>
      <c r="AX74">
        <f>IF(Z74&gt;0, (R74*SUMPRODUCT(K74:$K$98, X74:$X$98)-K74*$AZ$3)/Z74, 0)</f>
        <v>-220050.02420257678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</v>
      </c>
      <c r="S75">
        <f t="shared" si="63"/>
        <v>-423305.7281052277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-2.4841215068070999</v>
      </c>
      <c r="AC75">
        <f t="shared" si="64"/>
        <v>-2.2187722426513252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-0.59344694795243669</v>
      </c>
      <c r="AI75">
        <f t="shared" si="69"/>
        <v>-0.59370902475595444</v>
      </c>
      <c r="AJ75">
        <f t="shared" si="70"/>
        <v>-0.26534926415577464</v>
      </c>
      <c r="AK75">
        <f t="shared" si="92"/>
        <v>-0.17388850547649701</v>
      </c>
      <c r="AL75">
        <f t="shared" si="71"/>
        <v>-1.032946794388226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-4.3408882952203131E-4</v>
      </c>
      <c r="AR75">
        <f t="shared" si="76"/>
        <v>-4.3428053092563012E-4</v>
      </c>
      <c r="AS75">
        <f t="shared" si="77"/>
        <v>-1.9409511143217529E-4</v>
      </c>
      <c r="AT75">
        <f t="shared" si="78"/>
        <v>-1.2719428092109372E-4</v>
      </c>
      <c r="AU75">
        <f t="shared" si="79"/>
        <v>-7.5556992327889907E-4</v>
      </c>
      <c r="AW75">
        <v>72</v>
      </c>
      <c r="AX75">
        <f>IF(Z75&gt;0, (R75*SUMPRODUCT(K75:$K$98, X75:$X$98)-K75*$AZ$3)/Z75, 0)</f>
        <v>-423305.7281052277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</v>
      </c>
      <c r="S76">
        <f t="shared" si="63"/>
        <v>-839367.93469066254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-2.2187722426513252</v>
      </c>
      <c r="AC76">
        <f t="shared" si="64"/>
        <v>-1.9814010136124143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-0.28285337349502393</v>
      </c>
      <c r="AI76">
        <f t="shared" si="69"/>
        <v>-0.28297140284375899</v>
      </c>
      <c r="AJ76">
        <f t="shared" si="70"/>
        <v>-0.23737122903891095</v>
      </c>
      <c r="AK76">
        <f t="shared" si="92"/>
        <v>-0.15531405698559278</v>
      </c>
      <c r="AL76">
        <f t="shared" si="71"/>
        <v>-0.67565668886826269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-1.8473111420497801E-4</v>
      </c>
      <c r="AR76">
        <f t="shared" si="76"/>
        <v>-1.8480819899569946E-4</v>
      </c>
      <c r="AS76">
        <f t="shared" si="77"/>
        <v>-1.5502679384283349E-4</v>
      </c>
      <c r="AT76">
        <f t="shared" si="78"/>
        <v>-1.0143537778646558E-4</v>
      </c>
      <c r="AU76">
        <f t="shared" si="79"/>
        <v>-4.4127037062499847E-4</v>
      </c>
      <c r="AW76">
        <v>73</v>
      </c>
      <c r="AX76">
        <f>IF(Z76&gt;0, (R76*SUMPRODUCT(K76:$K$98, X76:$X$98)-K76*$AZ$3)/Z76, 0)</f>
        <v>-839367.93469066254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</v>
      </c>
      <c r="S77">
        <f t="shared" si="63"/>
        <v>-1718418.1136916385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-1.9814010136124143</v>
      </c>
      <c r="AC77">
        <f t="shared" si="64"/>
        <v>-1.7692595680583756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-0.13073949093932349</v>
      </c>
      <c r="AI77">
        <f t="shared" si="69"/>
        <v>-0.13079097024910152</v>
      </c>
      <c r="AJ77">
        <f t="shared" si="70"/>
        <v>-0.21214144555403869</v>
      </c>
      <c r="AK77">
        <f t="shared" si="92"/>
        <v>-0.13869807095286901</v>
      </c>
      <c r="AL77">
        <f t="shared" si="71"/>
        <v>-0.48163048675600922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-7.6237290661878106E-5</v>
      </c>
      <c r="AR77">
        <f t="shared" si="76"/>
        <v>-7.6267309465488425E-5</v>
      </c>
      <c r="AS77">
        <f t="shared" si="77"/>
        <v>-1.2370469649174482E-4</v>
      </c>
      <c r="AT77">
        <f t="shared" si="78"/>
        <v>-8.0878126979881464E-5</v>
      </c>
      <c r="AU77">
        <f t="shared" si="79"/>
        <v>-2.8085013293711468E-4</v>
      </c>
      <c r="AW77">
        <v>74</v>
      </c>
      <c r="AX77">
        <f>IF(Z77&gt;0, (R77*SUMPRODUCT(K77:$K$98, X77:$X$98)-K77*$AZ$3)/Z77, 0)</f>
        <v>-1718418.1136916385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</v>
      </c>
      <c r="S78">
        <f t="shared" si="63"/>
        <v>-3641867.608640417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-1.7692595680583756</v>
      </c>
      <c r="AC78">
        <f t="shared" si="64"/>
        <v>-1.5797588618952485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-5.8551320833364756E-2</v>
      </c>
      <c r="AI78">
        <f t="shared" si="69"/>
        <v>-5.8573009689628329E-2</v>
      </c>
      <c r="AJ78">
        <f t="shared" si="70"/>
        <v>-0.18950070616312709</v>
      </c>
      <c r="AK78">
        <f t="shared" si="92"/>
        <v>-0.1238481697640863</v>
      </c>
      <c r="AL78">
        <f t="shared" si="71"/>
        <v>-0.3719218856168417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-3.0484518385017195E-5</v>
      </c>
      <c r="AR78">
        <f t="shared" si="76"/>
        <v>-3.0495810604015953E-5</v>
      </c>
      <c r="AS78">
        <f t="shared" si="77"/>
        <v>-9.8662808605877404E-5</v>
      </c>
      <c r="AT78">
        <f t="shared" si="78"/>
        <v>-6.4481069844160113E-5</v>
      </c>
      <c r="AU78">
        <f t="shared" si="79"/>
        <v>-1.9363968905405346E-4</v>
      </c>
      <c r="AW78">
        <v>75</v>
      </c>
      <c r="AX78">
        <f>IF(Z78&gt;0, (R78*SUMPRODUCT(K78:$K$98, X78:$X$98)-K78*$AZ$3)/Z78, 0)</f>
        <v>-3641867.608640417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</v>
      </c>
      <c r="S79">
        <f t="shared" si="63"/>
        <v>-8001939.9243949736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-1.5797588618952485</v>
      </c>
      <c r="AC79">
        <f t="shared" si="64"/>
        <v>-1.4105242183298932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-2.5316657121144059E-2</v>
      </c>
      <c r="AI79">
        <f t="shared" si="69"/>
        <v>-2.5325470760284425E-2</v>
      </c>
      <c r="AJ79">
        <f t="shared" si="70"/>
        <v>-0.16923464356535534</v>
      </c>
      <c r="AK79">
        <f t="shared" si="92"/>
        <v>-0.1105831203326674</v>
      </c>
      <c r="AL79">
        <f t="shared" si="71"/>
        <v>-0.30514323465830717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-1.1768767377186853E-5</v>
      </c>
      <c r="AR79">
        <f t="shared" si="76"/>
        <v>-1.1772864508506089E-5</v>
      </c>
      <c r="AS79">
        <f t="shared" si="77"/>
        <v>-7.8670858587343966E-5</v>
      </c>
      <c r="AT79">
        <f t="shared" si="78"/>
        <v>-5.1405958251561325E-5</v>
      </c>
      <c r="AU79">
        <f t="shared" si="79"/>
        <v>-1.4184968134741137E-4</v>
      </c>
      <c r="AW79">
        <v>76</v>
      </c>
      <c r="AX79">
        <f>IF(Z79&gt;0, (R79*SUMPRODUCT(K79:$K$98, X79:$X$98)-K79*$AZ$3)/Z79, 0)</f>
        <v>-8001939.9243949736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</v>
      </c>
      <c r="S80">
        <f t="shared" si="63"/>
        <v>-18241634.45603729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-1.4105242183298932</v>
      </c>
      <c r="AC80">
        <f t="shared" si="64"/>
        <v>-1.2594064084510739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-1.0546983758607787E-2</v>
      </c>
      <c r="AI80">
        <f t="shared" si="69"/>
        <v>-1.0550435769477444E-2</v>
      </c>
      <c r="AJ80">
        <f t="shared" si="70"/>
        <v>-0.15111780987881929</v>
      </c>
      <c r="AK80">
        <f t="shared" si="92"/>
        <v>-9.8736695283092535E-2</v>
      </c>
      <c r="AL80">
        <f t="shared" si="71"/>
        <v>-0.26040494093138927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-4.3775878815979966E-6</v>
      </c>
      <c r="AR80">
        <f t="shared" si="76"/>
        <v>-4.3790206590911657E-6</v>
      </c>
      <c r="AS80">
        <f t="shared" si="77"/>
        <v>-6.2722339235541988E-5</v>
      </c>
      <c r="AT80">
        <f t="shared" si="78"/>
        <v>-4.0981248348613612E-5</v>
      </c>
      <c r="AU80">
        <f t="shared" si="79"/>
        <v>-1.0808260824324677E-4</v>
      </c>
      <c r="AW80">
        <v>77</v>
      </c>
      <c r="AX80">
        <f>IF(Z80&gt;0, (R80*SUMPRODUCT(K80:$K$98, X80:$X$98)-K80*$AZ$3)/Z80, 0)</f>
        <v>-18241634.45603729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</v>
      </c>
      <c r="S81">
        <f t="shared" si="63"/>
        <v>-43246342.042313091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-1.2594064084510739</v>
      </c>
      <c r="AC81">
        <f t="shared" si="64"/>
        <v>-1.1244736622477085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-4.2348225046626008E-3</v>
      </c>
      <c r="AI81">
        <f t="shared" si="69"/>
        <v>-4.2361225841712298E-3</v>
      </c>
      <c r="AJ81">
        <f t="shared" si="70"/>
        <v>-0.13493274620336537</v>
      </c>
      <c r="AK81">
        <f t="shared" si="92"/>
        <v>-8.8158448591575178E-2</v>
      </c>
      <c r="AL81">
        <f t="shared" si="71"/>
        <v>-0.22732731737911177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-1.5693643609244878E-6</v>
      </c>
      <c r="AR81">
        <f t="shared" si="76"/>
        <v>-1.5698461517067376E-6</v>
      </c>
      <c r="AS81">
        <f t="shared" si="77"/>
        <v>-5.0004136603147187E-5</v>
      </c>
      <c r="AT81">
        <f t="shared" si="78"/>
        <v>-3.2670254109040779E-5</v>
      </c>
      <c r="AU81">
        <f t="shared" si="79"/>
        <v>-8.4244236863894697E-5</v>
      </c>
      <c r="AW81">
        <v>78</v>
      </c>
      <c r="AX81">
        <f>IF(Z81&gt;0, (R81*SUMPRODUCT(K81:$K$98, X81:$X$98)-K81*$AZ$3)/Z81, 0)</f>
        <v>-43246342.042313091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</v>
      </c>
      <c r="S82">
        <f t="shared" si="63"/>
        <v>-106872056.00841582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-1.1244736622477085</v>
      </c>
      <c r="AC82">
        <f t="shared" si="64"/>
        <v>-1.0039956567984558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-1.6347204083770489E-3</v>
      </c>
      <c r="AI82">
        <f t="shared" si="69"/>
        <v>-1.6351901268864034E-3</v>
      </c>
      <c r="AJ82">
        <f t="shared" si="70"/>
        <v>-0.12047800544925269</v>
      </c>
      <c r="AK82">
        <f t="shared" si="92"/>
        <v>-7.8713156357339609E-2</v>
      </c>
      <c r="AL82">
        <f t="shared" si="71"/>
        <v>-0.2008263519334787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-5.4089633082071384E-7</v>
      </c>
      <c r="AR82">
        <f t="shared" si="76"/>
        <v>-5.410517512931852E-7</v>
      </c>
      <c r="AS82">
        <f t="shared" si="77"/>
        <v>-3.9863765545568555E-5</v>
      </c>
      <c r="AT82">
        <f t="shared" si="78"/>
        <v>-2.6044611202518281E-5</v>
      </c>
      <c r="AU82">
        <f t="shared" si="79"/>
        <v>-6.6449428499380022E-5</v>
      </c>
      <c r="AW82">
        <v>79</v>
      </c>
      <c r="AX82">
        <f>IF(Z82&gt;0, (R82*SUMPRODUCT(K82:$K$98, X82:$X$98)-K82*$AZ$3)/Z82, 0)</f>
        <v>-106872056.00841582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</v>
      </c>
      <c r="S83">
        <f t="shared" si="63"/>
        <v>-275928304.33175611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-1.0039956567984558</v>
      </c>
      <c r="AC83">
        <f t="shared" si="64"/>
        <v>-0.89642514875406054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-6.0516653589364139E-4</v>
      </c>
      <c r="AI83">
        <f t="shared" si="69"/>
        <v>-6.0532897394995554E-4</v>
      </c>
      <c r="AJ83">
        <f t="shared" si="70"/>
        <v>-0.10757050804439527</v>
      </c>
      <c r="AK83">
        <f t="shared" si="92"/>
        <v>-7.0279695975891912E-2</v>
      </c>
      <c r="AL83">
        <f t="shared" si="71"/>
        <v>-0.17845553299423714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-1.7878349908980993E-7</v>
      </c>
      <c r="AR83">
        <f t="shared" si="76"/>
        <v>-1.7883148793646733E-7</v>
      </c>
      <c r="AS83">
        <f t="shared" si="77"/>
        <v>-3.1779403992730933E-5</v>
      </c>
      <c r="AT83">
        <f t="shared" si="78"/>
        <v>-2.0762631798507566E-5</v>
      </c>
      <c r="AU83">
        <f t="shared" si="79"/>
        <v>-5.272086727917496E-5</v>
      </c>
      <c r="AW83">
        <v>80</v>
      </c>
      <c r="AX83">
        <f>IF(Z83&gt;0, (R83*SUMPRODUCT(K83:$K$98, X83:$X$98)-K83*$AZ$3)/Z83, 0)</f>
        <v>-275928304.33175611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</v>
      </c>
      <c r="S84">
        <f t="shared" si="63"/>
        <v>-745941434.04542994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-0.89642514875406054</v>
      </c>
      <c r="AC84">
        <f t="shared" si="64"/>
        <v>-0.80037974812619683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-2.1432941742884288E-4</v>
      </c>
      <c r="AI84">
        <f t="shared" si="69"/>
        <v>-2.1438306639587945E-4</v>
      </c>
      <c r="AJ84">
        <f t="shared" si="70"/>
        <v>-9.6045400627863708E-2</v>
      </c>
      <c r="AK84">
        <f t="shared" si="92"/>
        <v>-6.2749760412784239E-2</v>
      </c>
      <c r="AL84">
        <f t="shared" si="71"/>
        <v>-0.15900954410704382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-5.6534855834035167E-8</v>
      </c>
      <c r="AR84">
        <f t="shared" si="76"/>
        <v>-5.6549007118788527E-8</v>
      </c>
      <c r="AS84">
        <f t="shared" si="77"/>
        <v>-2.5334426525099617E-5</v>
      </c>
      <c r="AT84">
        <f t="shared" si="78"/>
        <v>-1.6551851356264642E-5</v>
      </c>
      <c r="AU84">
        <f t="shared" si="79"/>
        <v>-4.1942826888483045E-5</v>
      </c>
      <c r="AW84">
        <v>81</v>
      </c>
      <c r="AX84">
        <f>IF(Z84&gt;0, (R84*SUMPRODUCT(K84:$K$98, X84:$X$98)-K84*$AZ$3)/Z84, 0)</f>
        <v>-745941434.04542994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</v>
      </c>
      <c r="S85">
        <f t="shared" si="63"/>
        <v>-2116737522.3453245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-0.80037974812619683</v>
      </c>
      <c r="AC85">
        <f t="shared" si="64"/>
        <v>-0.71462482304376462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-7.2464282211601272E-5</v>
      </c>
      <c r="AI85">
        <f t="shared" si="69"/>
        <v>-7.2481162547861672E-5</v>
      </c>
      <c r="AJ85">
        <f t="shared" si="70"/>
        <v>-8.575492508243221E-2</v>
      </c>
      <c r="AK85">
        <f t="shared" si="92"/>
        <v>-5.6026582368833781E-2</v>
      </c>
      <c r="AL85">
        <f t="shared" si="71"/>
        <v>-0.14185398861381385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-1.7066343303184868E-8</v>
      </c>
      <c r="AR85">
        <f t="shared" si="76"/>
        <v>-1.7070318856449193E-8</v>
      </c>
      <c r="AS85">
        <f t="shared" si="77"/>
        <v>-2.0196473996969808E-5</v>
      </c>
      <c r="AT85">
        <f t="shared" si="78"/>
        <v>-1.3195037053131847E-5</v>
      </c>
      <c r="AU85">
        <f t="shared" si="79"/>
        <v>-3.3408581368958104E-5</v>
      </c>
      <c r="AW85">
        <v>82</v>
      </c>
      <c r="AX85">
        <f>IF(Z85&gt;0, (R85*SUMPRODUCT(K85:$K$98, X85:$X$98)-K85*$AZ$3)/Z85, 0)</f>
        <v>-2116737522.3453245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</v>
      </c>
      <c r="S86">
        <f t="shared" si="63"/>
        <v>-6322915962.0174875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-0.71462482304376462</v>
      </c>
      <c r="AC86">
        <f t="shared" si="64"/>
        <v>-0.63805789223752929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-2.3331869011215585E-5</v>
      </c>
      <c r="AI86">
        <f t="shared" si="69"/>
        <v>-2.3336914609607771E-5</v>
      </c>
      <c r="AJ86">
        <f t="shared" si="70"/>
        <v>-7.6566930806235334E-2</v>
      </c>
      <c r="AK86">
        <f t="shared" si="92"/>
        <v>-5.0023737613063529E-2</v>
      </c>
      <c r="AL86">
        <f t="shared" si="71"/>
        <v>-0.12661400533390849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-4.9062309721232377E-9</v>
      </c>
      <c r="AR86">
        <f t="shared" si="76"/>
        <v>-4.9072919617547478E-9</v>
      </c>
      <c r="AS86">
        <f t="shared" si="77"/>
        <v>-1.6100512444219194E-5</v>
      </c>
      <c r="AT86">
        <f t="shared" si="78"/>
        <v>-1.0519003458342823E-5</v>
      </c>
      <c r="AU86">
        <f t="shared" si="79"/>
        <v>-2.6624423194523774E-5</v>
      </c>
      <c r="AW86">
        <v>83</v>
      </c>
      <c r="AX86">
        <f>IF(Z86&gt;0, (R86*SUMPRODUCT(K86:$K$98, X86:$X$98)-K86*$AZ$3)/Z86, 0)</f>
        <v>-6322915962.0174875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</v>
      </c>
      <c r="S87">
        <f t="shared" si="63"/>
        <v>-19938637596.94907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-0.63805789223752929</v>
      </c>
      <c r="AC87">
        <f t="shared" si="64"/>
        <v>-0.56969455082895792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-7.1330457094966381E-6</v>
      </c>
      <c r="AI87">
        <f t="shared" si="69"/>
        <v>-7.1344743290501532E-6</v>
      </c>
      <c r="AJ87">
        <f t="shared" si="70"/>
        <v>-6.8363341408571365E-2</v>
      </c>
      <c r="AK87">
        <f t="shared" si="92"/>
        <v>-4.4664052456627051E-2</v>
      </c>
      <c r="AL87">
        <f t="shared" si="71"/>
        <v>-0.11303452833952747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-1.339230848674667E-9</v>
      </c>
      <c r="AR87">
        <f t="shared" si="76"/>
        <v>-1.3394990722996103E-9</v>
      </c>
      <c r="AS87">
        <f t="shared" si="77"/>
        <v>-1.2835231885721059E-5</v>
      </c>
      <c r="AT87">
        <f t="shared" si="78"/>
        <v>-8.3856853457566763E-6</v>
      </c>
      <c r="AU87">
        <f t="shared" si="79"/>
        <v>-2.1222256730550035E-5</v>
      </c>
      <c r="AW87">
        <v>84</v>
      </c>
      <c r="AX87">
        <f>IF(Z87&gt;0, (R87*SUMPRODUCT(K87:$K$98, X87:$X$98)-K87*$AZ$3)/Z87, 0)</f>
        <v>-19938637596.94907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</v>
      </c>
      <c r="S88">
        <f t="shared" si="63"/>
        <v>-66563446540.828499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-0.56969455082895792</v>
      </c>
      <c r="AC88">
        <f t="shared" si="64"/>
        <v>-0.50865585010140091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-2.0644997796974783E-6</v>
      </c>
      <c r="AI88">
        <f t="shared" si="69"/>
        <v>-2.0648818631656092E-6</v>
      </c>
      <c r="AJ88">
        <f t="shared" si="70"/>
        <v>-6.1038700727557016E-2</v>
      </c>
      <c r="AK88">
        <f t="shared" si="92"/>
        <v>-3.987861855802706E-2</v>
      </c>
      <c r="AL88">
        <f t="shared" si="71"/>
        <v>-0.10091938416744725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-3.4608060055156914E-10</v>
      </c>
      <c r="AR88">
        <f t="shared" si="76"/>
        <v>-3.4614465077691284E-10</v>
      </c>
      <c r="AS88">
        <f t="shared" si="77"/>
        <v>-1.0232168786075572E-5</v>
      </c>
      <c r="AT88">
        <f t="shared" si="78"/>
        <v>-6.6850170658537524E-6</v>
      </c>
      <c r="AU88">
        <f t="shared" si="79"/>
        <v>-1.6917531996580104E-5</v>
      </c>
      <c r="AW88">
        <v>85</v>
      </c>
      <c r="AX88">
        <f>IF(Z88&gt;0, (R88*SUMPRODUCT(K88:$K$98, X88:$X$98)-K88*$AZ$3)/Z88, 0)</f>
        <v>-66563446540.828499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</v>
      </c>
      <c r="S89">
        <f t="shared" si="63"/>
        <v>-238460341229.62958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-0.50865585010140091</v>
      </c>
      <c r="AC89">
        <f t="shared" si="64"/>
        <v>-0.45415700931642095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-5.6607137130622008E-7</v>
      </c>
      <c r="AI89">
        <f t="shared" si="69"/>
        <v>-5.6616659825401665E-7</v>
      </c>
      <c r="AJ89">
        <f t="shared" si="70"/>
        <v>-5.4498840784979963E-2</v>
      </c>
      <c r="AK89">
        <f t="shared" si="92"/>
        <v>-3.560590950709807E-2</v>
      </c>
      <c r="AL89">
        <f t="shared" si="71"/>
        <v>-9.0105316458676282E-2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-8.4725781511368472E-11</v>
      </c>
      <c r="AR89">
        <f t="shared" si="76"/>
        <v>-8.4740034444800493E-11</v>
      </c>
      <c r="AS89">
        <f t="shared" si="77"/>
        <v>-8.1570224374997138E-6</v>
      </c>
      <c r="AT89">
        <f t="shared" si="78"/>
        <v>-5.3292546882396984E-6</v>
      </c>
      <c r="AU89">
        <f t="shared" si="79"/>
        <v>-1.3486361865773856E-5</v>
      </c>
      <c r="AW89">
        <v>86</v>
      </c>
      <c r="AX89">
        <f>IF(Z89&gt;0, (R89*SUMPRODUCT(K89:$K$98, X89:$X$98)-K89*$AZ$3)/Z89, 0)</f>
        <v>-238460341229.62958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</v>
      </c>
      <c r="S90">
        <f t="shared" si="63"/>
        <v>-921249888861.32764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-0.45415700931642095</v>
      </c>
      <c r="AC90">
        <f t="shared" si="64"/>
        <v>-0.40549732981984266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-1.4453335894504767E-7</v>
      </c>
      <c r="AI90">
        <f t="shared" si="69"/>
        <v>-1.4455536694389372E-7</v>
      </c>
      <c r="AJ90">
        <f t="shared" si="70"/>
        <v>-4.865967949657829E-2</v>
      </c>
      <c r="AK90">
        <f t="shared" si="92"/>
        <v>-3.1790990652149471E-2</v>
      </c>
      <c r="AL90">
        <f t="shared" si="71"/>
        <v>-8.0450814704094709E-2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-1.9314989006133121E-11</v>
      </c>
      <c r="AR90">
        <f t="shared" si="76"/>
        <v>-1.9317930086717294E-11</v>
      </c>
      <c r="AS90">
        <f t="shared" si="77"/>
        <v>-6.5027283761924544E-6</v>
      </c>
      <c r="AT90">
        <f t="shared" si="78"/>
        <v>-4.2484492121559981E-6</v>
      </c>
      <c r="AU90">
        <f t="shared" si="79"/>
        <v>-1.075119690627854E-5</v>
      </c>
      <c r="AW90">
        <v>87</v>
      </c>
      <c r="AX90">
        <f>IF(Z90&gt;0, (R90*SUMPRODUCT(K90:$K$98, X90:$X$98)-K90*$AZ$3)/Z90, 0)</f>
        <v>-921249888861.32764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</v>
      </c>
      <c r="S91">
        <f t="shared" si="63"/>
        <v>-3859668167897.6045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-0.40549732981984266</v>
      </c>
      <c r="AC91">
        <f t="shared" si="64"/>
        <v>-0.36205118735585046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-3.4195466874844023E-8</v>
      </c>
      <c r="AI91">
        <f t="shared" si="69"/>
        <v>-3.4200157060264199E-8</v>
      </c>
      <c r="AJ91">
        <f t="shared" si="70"/>
        <v>-4.3446142463992199E-2</v>
      </c>
      <c r="AK91">
        <f t="shared" si="92"/>
        <v>-2.838481308738899E-2</v>
      </c>
      <c r="AL91">
        <f t="shared" si="71"/>
        <v>-7.1830989751538246E-2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-4.0801570924531674E-12</v>
      </c>
      <c r="AR91">
        <f t="shared" si="76"/>
        <v>-4.0807167190661655E-12</v>
      </c>
      <c r="AS91">
        <f t="shared" si="77"/>
        <v>-5.1839352555994919E-6</v>
      </c>
      <c r="AT91">
        <f t="shared" si="78"/>
        <v>-3.3868377016272556E-6</v>
      </c>
      <c r="AU91">
        <f t="shared" si="79"/>
        <v>-8.5707770379434657E-6</v>
      </c>
      <c r="AW91">
        <v>88</v>
      </c>
      <c r="AX91">
        <f>IF(Z91&gt;0, (R91*SUMPRODUCT(K91:$K$98, X91:$X$98)-K91*$AZ$3)/Z91, 0)</f>
        <v>-3859668167897.6045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</v>
      </c>
      <c r="S92">
        <f t="shared" si="63"/>
        <v>-17649087892937.262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-0.36205118735585046</v>
      </c>
      <c r="AC92">
        <f t="shared" si="64"/>
        <v>-0.32325998871412065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-7.454971127243207E-9</v>
      </c>
      <c r="AI92">
        <f t="shared" si="69"/>
        <v>-7.45588692524556E-9</v>
      </c>
      <c r="AJ92">
        <f t="shared" si="70"/>
        <v>-3.8791198641729807E-2</v>
      </c>
      <c r="AK92">
        <f t="shared" si="92"/>
        <v>-2.5343583114909533E-2</v>
      </c>
      <c r="AL92">
        <f t="shared" si="71"/>
        <v>-6.4134789212526272E-2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-7.9421171708705414E-13</v>
      </c>
      <c r="AR92">
        <f t="shared" si="76"/>
        <v>-7.9430928118107134E-13</v>
      </c>
      <c r="AS92">
        <f t="shared" si="77"/>
        <v>-4.1326014487873622E-6</v>
      </c>
      <c r="AT92">
        <f t="shared" si="78"/>
        <v>-2.699966280120795E-6</v>
      </c>
      <c r="AU92">
        <f t="shared" si="79"/>
        <v>-6.8325685232174392E-6</v>
      </c>
      <c r="AW92">
        <v>89</v>
      </c>
      <c r="AX92">
        <f>IF(Z92&gt;0, (R92*SUMPRODUCT(K92:$K$98, X92:$X$98)-K92*$AZ$3)/Z92, 0)</f>
        <v>-17649087892937.262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</v>
      </c>
      <c r="S93">
        <f t="shared" si="63"/>
        <v>-88743237270931.594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-0.32325998871412065</v>
      </c>
      <c r="AC93">
        <f t="shared" si="64"/>
        <v>-0.28862498992401303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-1.4880440054972293E-9</v>
      </c>
      <c r="AI93">
        <f t="shared" si="69"/>
        <v>-1.4882066235168103E-9</v>
      </c>
      <c r="AJ93">
        <f t="shared" si="70"/>
        <v>-3.4634998790107618E-2</v>
      </c>
      <c r="AK93">
        <f t="shared" si="92"/>
        <v>-2.2628199209988448E-2</v>
      </c>
      <c r="AL93">
        <f t="shared" si="71"/>
        <v>-5.7263199488302691E-2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-1.4154289568945669E-13</v>
      </c>
      <c r="AR93">
        <f t="shared" si="76"/>
        <v>-1.415583639318593E-13</v>
      </c>
      <c r="AS93">
        <f t="shared" si="77"/>
        <v>-3.2944845736027459E-6</v>
      </c>
      <c r="AT93">
        <f t="shared" si="78"/>
        <v>-2.1523965881300711E-6</v>
      </c>
      <c r="AU93">
        <f t="shared" si="79"/>
        <v>-5.4468813032911811E-6</v>
      </c>
      <c r="AW93">
        <v>90</v>
      </c>
      <c r="AX93">
        <f>IF(Z93&gt;0, (R93*SUMPRODUCT(K93:$K$98, X93:$X$98)-K93*$AZ$3)/Z93, 0)</f>
        <v>-88743237270931.594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</v>
      </c>
      <c r="S94">
        <f t="shared" si="63"/>
        <v>-495308819387904.25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-0.28862498992401303</v>
      </c>
      <c r="AC94">
        <f t="shared" si="64"/>
        <v>-0.25770088386084944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-2.6995535345611066E-10</v>
      </c>
      <c r="AI94">
        <f t="shared" si="69"/>
        <v>-2.6998136761876775E-10</v>
      </c>
      <c r="AJ94">
        <f t="shared" si="70"/>
        <v>-3.0924106063163592E-2</v>
      </c>
      <c r="AK94">
        <f t="shared" si="92"/>
        <v>-2.0203749294680915E-2</v>
      </c>
      <c r="AL94">
        <f t="shared" si="71"/>
        <v>-5.1127855627825874E-2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-2.2926946796966016E-14</v>
      </c>
      <c r="AR94">
        <f t="shared" si="76"/>
        <v>-2.2929156144976977E-14</v>
      </c>
      <c r="AS94">
        <f t="shared" si="77"/>
        <v>-2.6263429318105903E-6</v>
      </c>
      <c r="AT94">
        <f t="shared" si="78"/>
        <v>-1.7158773821231061E-6</v>
      </c>
      <c r="AU94">
        <f t="shared" si="79"/>
        <v>-4.3422203368628528E-6</v>
      </c>
      <c r="AW94">
        <v>91</v>
      </c>
      <c r="AX94">
        <f>IF(Z94&gt;0, (R94*SUMPRODUCT(K94:$K$98, X94:$X$98)-K94*$AZ$3)/Z94, 0)</f>
        <v>-495308819387904.25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</v>
      </c>
      <c r="S95">
        <f t="shared" si="63"/>
        <v>-3106211311287064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-0.25770088386084944</v>
      </c>
      <c r="AC95">
        <f t="shared" si="64"/>
        <v>-0.23009007487577846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-4.4100623446586443E-11</v>
      </c>
      <c r="AI95">
        <f t="shared" si="69"/>
        <v>-4.4104327155893656E-11</v>
      </c>
      <c r="AJ95">
        <f t="shared" si="70"/>
        <v>-2.7610808985070984E-2</v>
      </c>
      <c r="AK95">
        <f t="shared" si="92"/>
        <v>-1.8039061870259464E-2</v>
      </c>
      <c r="AL95">
        <f t="shared" si="71"/>
        <v>-4.5649870899434772E-2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-3.3441133166240615E-15</v>
      </c>
      <c r="AR95">
        <f t="shared" si="76"/>
        <v>-3.3443941657968662E-15</v>
      </c>
      <c r="AS95">
        <f t="shared" si="77"/>
        <v>-2.0937045055966467E-6</v>
      </c>
      <c r="AT95">
        <f t="shared" si="78"/>
        <v>-1.3678869436574685E-6</v>
      </c>
      <c r="AU95">
        <f t="shared" si="79"/>
        <v>-3.4615914525985092E-6</v>
      </c>
      <c r="AW95">
        <v>92</v>
      </c>
      <c r="AX95">
        <f>IF(Z95&gt;0, (R95*SUMPRODUCT(K95:$K$98, X95:$X$98)-K95*$AZ$3)/Z95, 0)</f>
        <v>-3106211311287064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</v>
      </c>
      <c r="S96">
        <f t="shared" si="63"/>
        <v>-2.2227405288415736E+16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-0.23009007487577846</v>
      </c>
      <c r="AC96">
        <f t="shared" si="64"/>
        <v>-0.20543756685337655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-6.4090909484580067E-12</v>
      </c>
      <c r="AI96">
        <f t="shared" si="69"/>
        <v>-6.40955307519792E-12</v>
      </c>
      <c r="AJ96">
        <f t="shared" si="70"/>
        <v>-2.4652508022401903E-2</v>
      </c>
      <c r="AK96">
        <f t="shared" si="92"/>
        <v>-1.6106305241304495E-2</v>
      </c>
      <c r="AL96">
        <f t="shared" si="71"/>
        <v>-4.0758813270115948E-2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-4.3392499586266638E-16</v>
      </c>
      <c r="AR96">
        <f t="shared" si="76"/>
        <v>-4.3395628397283948E-16</v>
      </c>
      <c r="AS96">
        <f t="shared" si="77"/>
        <v>-1.6690884132637905E-6</v>
      </c>
      <c r="AT96">
        <f t="shared" si="78"/>
        <v>-1.0904710966658062E-6</v>
      </c>
      <c r="AU96">
        <f t="shared" si="79"/>
        <v>-2.7595595103635526E-6</v>
      </c>
      <c r="AW96">
        <v>93</v>
      </c>
      <c r="AX96">
        <f>IF(Z96&gt;0, (R96*SUMPRODUCT(K96:$K$98, X96:$X$98)-K96*$AZ$3)/Z96, 0)</f>
        <v>-2.2227405288415736E+16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</v>
      </c>
      <c r="S97">
        <f t="shared" si="63"/>
        <v>-1.8517238324994221E+17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-0.20543756685337655</v>
      </c>
      <c r="AC97">
        <f t="shared" si="64"/>
        <v>-0.18342639897622942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-8.1595384171915595E-13</v>
      </c>
      <c r="AI97">
        <f t="shared" si="69"/>
        <v>-8.1600337027081062E-13</v>
      </c>
      <c r="AJ97">
        <f t="shared" si="70"/>
        <v>-2.2011167877147131E-2</v>
      </c>
      <c r="AK97">
        <f t="shared" si="92"/>
        <v>-1.438062967973636E-2</v>
      </c>
      <c r="AL97">
        <f t="shared" si="71"/>
        <v>-3.6391797557699494E-2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-4.9324853310417196E-17</v>
      </c>
      <c r="AR97">
        <f t="shared" si="76"/>
        <v>-4.932784733829002E-17</v>
      </c>
      <c r="AS97">
        <f t="shared" si="77"/>
        <v>-1.3305870641453965E-6</v>
      </c>
      <c r="AT97">
        <f t="shared" si="78"/>
        <v>-8.6931688190833994E-7</v>
      </c>
      <c r="AU97">
        <f t="shared" si="79"/>
        <v>-2.1999039461030644E-6</v>
      </c>
      <c r="AW97">
        <v>94</v>
      </c>
      <c r="AX97">
        <f>IF(Z97&gt;0, (R97*SUMPRODUCT(K97:$K$98, X97:$X$98)-K97*$AZ$3)/Z97, 0)</f>
        <v>-1.8517238324994221E+17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-0.18342639897622942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-0.18342639897622942</v>
      </c>
      <c r="AK98">
        <f t="shared" si="92"/>
        <v>-1.2839847928336061E-2</v>
      </c>
      <c r="AL98">
        <f t="shared" si="71"/>
        <v>-0.19626624690466454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-5.3464783443255208E-18</v>
      </c>
      <c r="AR98">
        <f t="shared" si="76"/>
        <v>-5.3464783443255208E-18</v>
      </c>
      <c r="AS98">
        <f t="shared" si="77"/>
        <v>-9.9002013701296183E-6</v>
      </c>
      <c r="AT98">
        <f t="shared" si="78"/>
        <v>-6.9301409590907331E-7</v>
      </c>
      <c r="AU98">
        <f t="shared" si="79"/>
        <v>-1.0593215466044038E-5</v>
      </c>
      <c r="AW98">
        <v>95</v>
      </c>
    </row>
    <row r="100" spans="5:50" x14ac:dyDescent="0.25">
      <c r="AN100" s="6">
        <f t="shared" ref="AN100:AU100" si="93">SUM(AN3:AN98)</f>
        <v>7905.1655879874188</v>
      </c>
      <c r="AO100" s="6">
        <f t="shared" si="93"/>
        <v>-790.51655879874193</v>
      </c>
      <c r="AP100" s="6">
        <f t="shared" si="93"/>
        <v>-3021.2984252206834</v>
      </c>
      <c r="AQ100" s="6">
        <f t="shared" si="93"/>
        <v>-3034.321743958556</v>
      </c>
      <c r="AR100" s="6">
        <f t="shared" si="93"/>
        <v>1059.0288600094354</v>
      </c>
      <c r="AS100" s="6">
        <f t="shared" si="93"/>
        <v>-630.22712919484809</v>
      </c>
      <c r="AT100" s="6">
        <f t="shared" si="93"/>
        <v>230.45140609769788</v>
      </c>
      <c r="AU100" s="6">
        <f t="shared" si="93"/>
        <v>659.25313691228621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15882.918834251508</v>
      </c>
      <c r="K3">
        <v>1</v>
      </c>
      <c r="L3" s="2">
        <v>0</v>
      </c>
      <c r="O3">
        <f>$C$3</f>
        <v>15882.918834251508</v>
      </c>
      <c r="P3">
        <f>O3*C5</f>
        <v>1588.2918834251509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15882.918834251508</v>
      </c>
      <c r="AF3">
        <f t="shared" ref="AF3:AF34" si="4">-$Z3*P3</f>
        <v>-1588.2918834251509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11774.718746826358</v>
      </c>
      <c r="AJ3">
        <f t="shared" ref="AJ3:AJ34" si="8">AB3-AC3</f>
        <v>0</v>
      </c>
      <c r="AL3">
        <f t="shared" ref="AL3:AL34" si="9">SUM(AI3:AK3)</f>
        <v>11774.718746826358</v>
      </c>
      <c r="AN3">
        <f t="shared" ref="AN3:AN34" si="10">AE3*$K3</f>
        <v>15882.918834251508</v>
      </c>
      <c r="AO3">
        <f t="shared" ref="AO3:AO34" si="11">AF3*$K3</f>
        <v>-1588.2918834251509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11774.718746826358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11774.718746826358</v>
      </c>
      <c r="AW3">
        <v>0</v>
      </c>
      <c r="AX3">
        <f>IF(Z3&gt;0, (R3*SUMPRODUCT(K3:$K$98, X3:$X$98)-K3*$AZ$3)/Z3, 0)</f>
        <v>0</v>
      </c>
      <c r="AZ3">
        <f>C6*SUMPRODUCT(X4:X89, K4:K89)/1</f>
        <v>6094.7024793934597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413.52461272853725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408.81528899000841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-408.81528899000841</v>
      </c>
      <c r="AK4">
        <f>G4*SUM(AB4, AE4:AF4)</f>
        <v>0</v>
      </c>
      <c r="AL4">
        <f t="shared" si="9"/>
        <v>-547.64078899000845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-129.51348073514322</v>
      </c>
      <c r="AR4">
        <f t="shared" si="14"/>
        <v>-129.51348073514322</v>
      </c>
      <c r="AS4">
        <f t="shared" si="15"/>
        <v>-381.39312341637128</v>
      </c>
      <c r="AT4">
        <f t="shared" si="16"/>
        <v>0</v>
      </c>
      <c r="AU4">
        <f t="shared" si="17"/>
        <v>-510.90660415151456</v>
      </c>
      <c r="AW4">
        <v>1</v>
      </c>
      <c r="AX4">
        <f>IF(Z4&gt;0, (R4*SUMPRODUCT(K4:$K$98, X4:$X$98)-K4*$AZ$3)/Z4, 0)</f>
        <v>413.52461272853725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</v>
      </c>
      <c r="S5">
        <f t="shared" si="1"/>
        <v>771.05049182659332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408.81528899000841</v>
      </c>
      <c r="AC5">
        <f t="shared" si="2"/>
        <v>753.56004320143893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-140.95487854565701</v>
      </c>
      <c r="AI5">
        <f t="shared" si="7"/>
        <v>-189.82068248388418</v>
      </c>
      <c r="AJ5">
        <f t="shared" si="8"/>
        <v>-344.74475421143052</v>
      </c>
      <c r="AK5">
        <f>G5*SUM(AB5, AE5:AF5)</f>
        <v>16.761426848590347</v>
      </c>
      <c r="AL5">
        <f t="shared" si="9"/>
        <v>-517.8040098467244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-120.53164677442312</v>
      </c>
      <c r="AR5">
        <f t="shared" si="14"/>
        <v>-162.31718751200611</v>
      </c>
      <c r="AS5">
        <f t="shared" si="15"/>
        <v>-294.79400337667664</v>
      </c>
      <c r="AT5">
        <f t="shared" si="16"/>
        <v>14.332830485858137</v>
      </c>
      <c r="AU5">
        <f t="shared" si="17"/>
        <v>-442.77836040282466</v>
      </c>
      <c r="AW5">
        <v>2</v>
      </c>
      <c r="AX5">
        <f>IF(Z5&gt;0, (R5*SUMPRODUCT(K5:$K$98, X5:$X$98)-K5*$AZ$3)/Z5, 0)</f>
        <v>771.05049182659332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100000</v>
      </c>
      <c r="S6">
        <f t="shared" si="1"/>
        <v>1183.2564686761252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753.56004320143893</v>
      </c>
      <c r="AC6">
        <f t="shared" si="2"/>
        <v>1143.142732617428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-144.40519411840478</v>
      </c>
      <c r="AI6">
        <f t="shared" si="7"/>
        <v>-192.71013742019048</v>
      </c>
      <c r="AJ6">
        <f t="shared" si="8"/>
        <v>-389.58268941598908</v>
      </c>
      <c r="AK6">
        <f>G6*SUM(AB6, AE6:AF6)</f>
        <v>44.083262527284177</v>
      </c>
      <c r="AL6">
        <f t="shared" si="9"/>
        <v>-538.20956430889532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-111.3956150511317</v>
      </c>
      <c r="AR6">
        <f t="shared" si="14"/>
        <v>-148.6585327873203</v>
      </c>
      <c r="AS6">
        <f t="shared" si="15"/>
        <v>-300.52799392509502</v>
      </c>
      <c r="AT6">
        <f t="shared" si="16"/>
        <v>34.006270845498968</v>
      </c>
      <c r="AU6">
        <f t="shared" si="17"/>
        <v>-415.1802558669163</v>
      </c>
      <c r="AW6">
        <v>3</v>
      </c>
      <c r="AX6">
        <f>IF(Z6&gt;0, (R6*SUMPRODUCT(K6:$K$98, X6:$X$98)-K6*$AZ$3)/Z6, 0)</f>
        <v>1183.2564686761252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</v>
      </c>
      <c r="S7">
        <f t="shared" si="1"/>
        <v>1524.3238538114288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1143.142732617428</v>
      </c>
      <c r="AC7">
        <f t="shared" si="2"/>
        <v>1455.6576796346308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-148.4849516549055</v>
      </c>
      <c r="AI7">
        <f t="shared" si="7"/>
        <v>-196.23260304784588</v>
      </c>
      <c r="AJ7">
        <f t="shared" si="8"/>
        <v>-312.51494701720276</v>
      </c>
      <c r="AK7">
        <f>G7*SUM(AB7, AE7:AF7)</f>
        <v>56.128308171515712</v>
      </c>
      <c r="AL7">
        <f t="shared" si="9"/>
        <v>-452.61924189353294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-104.21506772141937</v>
      </c>
      <c r="AR7">
        <f t="shared" si="14"/>
        <v>-137.72704767625552</v>
      </c>
      <c r="AS7">
        <f t="shared" si="15"/>
        <v>-219.34051905170014</v>
      </c>
      <c r="AT7">
        <f t="shared" si="16"/>
        <v>39.393994960363777</v>
      </c>
      <c r="AU7">
        <f t="shared" si="17"/>
        <v>-317.67357176759191</v>
      </c>
      <c r="AW7">
        <v>4</v>
      </c>
      <c r="AX7">
        <f>IF(Z7&gt;0, (R7*SUMPRODUCT(K7:$K$98, X7:$X$98)-K7*$AZ$3)/Z7, 0)</f>
        <v>1524.3238538114288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</v>
      </c>
      <c r="S8">
        <f t="shared" si="1"/>
        <v>1733.4206020896711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1455.6576796346308</v>
      </c>
      <c r="AC8">
        <f t="shared" si="2"/>
        <v>1636.137066574116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-152.57886146507724</v>
      </c>
      <c r="AI8">
        <f t="shared" si="7"/>
        <v>-199.77274691335569</v>
      </c>
      <c r="AJ8">
        <f t="shared" si="8"/>
        <v>-180.47938693948527</v>
      </c>
      <c r="AK8">
        <f t="shared" ref="AK8:AK39" si="30">G8*SUM(AB8:AB8, AE8:AF8)</f>
        <v>31.005508576217636</v>
      </c>
      <c r="AL8">
        <f t="shared" si="9"/>
        <v>-349.24662527662338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-99.961171713952893</v>
      </c>
      <c r="AR8">
        <f t="shared" si="14"/>
        <v>-130.87997686065242</v>
      </c>
      <c r="AS8">
        <f t="shared" si="15"/>
        <v>-118.24004200487565</v>
      </c>
      <c r="AT8">
        <f t="shared" si="16"/>
        <v>20.313082278275612</v>
      </c>
      <c r="AU8">
        <f t="shared" si="17"/>
        <v>-228.80693658725249</v>
      </c>
      <c r="AW8">
        <v>5</v>
      </c>
      <c r="AX8">
        <f>IF(Z8&gt;0, (R8*SUMPRODUCT(K8:$K$98, X8:$X$98)-K8*$AZ$3)/Z8, 0)</f>
        <v>1733.4206020896711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100000</v>
      </c>
      <c r="S9">
        <f t="shared" si="1"/>
        <v>1873.3182908347778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1636.137066574116</v>
      </c>
      <c r="AC9">
        <f t="shared" si="2"/>
        <v>1747.5630023341955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-156.86284767744613</v>
      </c>
      <c r="AI9">
        <f t="shared" si="7"/>
        <v>-203.50636284740307</v>
      </c>
      <c r="AJ9">
        <f t="shared" si="8"/>
        <v>-111.42593576007948</v>
      </c>
      <c r="AK9">
        <f t="shared" si="30"/>
        <v>9.6532086927872847</v>
      </c>
      <c r="AL9">
        <f t="shared" si="9"/>
        <v>-305.27908991469525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-97.32720984125325</v>
      </c>
      <c r="AR9">
        <f t="shared" si="14"/>
        <v>-126.2676712436558</v>
      </c>
      <c r="AS9">
        <f t="shared" si="15"/>
        <v>-69.135398165020888</v>
      </c>
      <c r="AT9">
        <f t="shared" si="16"/>
        <v>5.9894352422839701</v>
      </c>
      <c r="AU9">
        <f t="shared" si="17"/>
        <v>-189.41363416639271</v>
      </c>
      <c r="AW9">
        <v>6</v>
      </c>
      <c r="AX9">
        <f>IF(Z9&gt;0, (R9*SUMPRODUCT(K9:$K$98, X9:$X$98)-K9*$AZ$3)/Z9, 0)</f>
        <v>1873.3182908347778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</v>
      </c>
      <c r="S10">
        <f t="shared" si="1"/>
        <v>2000.5130897082061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1747.5630023341955</v>
      </c>
      <c r="AC10">
        <f t="shared" si="2"/>
        <v>1844.3163986810837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-161.99152887980537</v>
      </c>
      <c r="AI10">
        <f t="shared" si="7"/>
        <v>-208.08761313362285</v>
      </c>
      <c r="AJ10">
        <f t="shared" si="8"/>
        <v>-96.753396346888167</v>
      </c>
      <c r="AK10">
        <f t="shared" si="30"/>
        <v>7.1650083095702026</v>
      </c>
      <c r="AL10">
        <f t="shared" si="9"/>
        <v>-297.67600117094082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-95.350872058345473</v>
      </c>
      <c r="AR10">
        <f t="shared" si="14"/>
        <v>-122.48378365236897</v>
      </c>
      <c r="AS10">
        <f t="shared" si="15"/>
        <v>-56.950636740564896</v>
      </c>
      <c r="AT10">
        <f t="shared" si="16"/>
        <v>4.2174414634343274</v>
      </c>
      <c r="AU10">
        <f t="shared" si="17"/>
        <v>-175.21697892949953</v>
      </c>
      <c r="AW10">
        <v>7</v>
      </c>
      <c r="AX10">
        <f>IF(Z10&gt;0, (R10*SUMPRODUCT(K10:$K$98, X10:$X$98)-K10*$AZ$3)/Z10, 0)</f>
        <v>2000.5130897082061</v>
      </c>
    </row>
    <row r="11" spans="1:52" x14ac:dyDescent="0.25">
      <c r="A11" t="s">
        <v>33</v>
      </c>
      <c r="C11" s="25">
        <f>AU91</f>
        <v>4225.0667660999379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</v>
      </c>
      <c r="S11">
        <f t="shared" si="1"/>
        <v>2115.8238183528279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1844.3163986810837</v>
      </c>
      <c r="AC11">
        <f t="shared" si="2"/>
        <v>1927.5876807248401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-166.83528116333608</v>
      </c>
      <c r="AI11">
        <f t="shared" si="7"/>
        <v>-212.3869869340337</v>
      </c>
      <c r="AJ11">
        <f t="shared" si="8"/>
        <v>-83.271282043756401</v>
      </c>
      <c r="AK11">
        <f t="shared" si="30"/>
        <v>4.4263593568346007</v>
      </c>
      <c r="AL11">
        <f t="shared" si="9"/>
        <v>-291.23190962095549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-93.312413659045703</v>
      </c>
      <c r="AR11">
        <f t="shared" si="14"/>
        <v>-118.78987611250054</v>
      </c>
      <c r="AS11">
        <f t="shared" si="15"/>
        <v>-46.574347235215733</v>
      </c>
      <c r="AT11">
        <f t="shared" si="16"/>
        <v>2.475701017365544</v>
      </c>
      <c r="AU11">
        <f t="shared" si="17"/>
        <v>-162.88852233035072</v>
      </c>
      <c r="AW11">
        <v>8</v>
      </c>
      <c r="AX11">
        <f>IF(Z11&gt;0, (R11*SUMPRODUCT(K11:$K$98, X11:$X$98)-K11*$AZ$3)/Z11, 0)</f>
        <v>2115.8238183528279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</v>
      </c>
      <c r="S12">
        <f t="shared" si="1"/>
        <v>2225.8388214245879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1927.5876807248401</v>
      </c>
      <c r="AC12">
        <f t="shared" si="2"/>
        <v>2003.6958430694292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-172.56899317582631</v>
      </c>
      <c r="AI12">
        <f t="shared" si="7"/>
        <v>-217.57889739222904</v>
      </c>
      <c r="AJ12">
        <f t="shared" si="8"/>
        <v>-76.108162344589118</v>
      </c>
      <c r="AK12">
        <f t="shared" si="30"/>
        <v>4.4334516656671319</v>
      </c>
      <c r="AL12">
        <f t="shared" si="9"/>
        <v>-289.25360807115101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-91.722254402658336</v>
      </c>
      <c r="AR12">
        <f t="shared" si="14"/>
        <v>-115.64549698059839</v>
      </c>
      <c r="AS12">
        <f t="shared" si="15"/>
        <v>-40.452297369415874</v>
      </c>
      <c r="AT12">
        <f t="shared" si="16"/>
        <v>2.3564266910098284</v>
      </c>
      <c r="AU12">
        <f t="shared" si="17"/>
        <v>-153.74136765900442</v>
      </c>
      <c r="AW12">
        <v>9</v>
      </c>
      <c r="AX12">
        <f>IF(Z12&gt;0, (R12*SUMPRODUCT(K12:$K$98, X12:$X$98)-K12*$AZ$3)/Z12, 0)</f>
        <v>2225.8388214245879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</v>
      </c>
      <c r="S13">
        <f t="shared" si="1"/>
        <v>2329.7441151039825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2003.6958430694292</v>
      </c>
      <c r="AC13">
        <f t="shared" si="2"/>
        <v>2072.0959805451021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-178.68472872888881</v>
      </c>
      <c r="AI13">
        <f t="shared" si="7"/>
        <v>-223.15519153876309</v>
      </c>
      <c r="AJ13">
        <f t="shared" si="8"/>
        <v>-68.400137475672864</v>
      </c>
      <c r="AK13">
        <f t="shared" si="30"/>
        <v>4.0073916861388588</v>
      </c>
      <c r="AL13">
        <f t="shared" si="9"/>
        <v>-287.54793732829711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-90.2783582354364</v>
      </c>
      <c r="AR13">
        <f t="shared" si="14"/>
        <v>-112.74653669145241</v>
      </c>
      <c r="AS13">
        <f t="shared" si="15"/>
        <v>-34.558365218501983</v>
      </c>
      <c r="AT13">
        <f t="shared" si="16"/>
        <v>2.0246875309633698</v>
      </c>
      <c r="AU13">
        <f t="shared" si="17"/>
        <v>-145.28021437899102</v>
      </c>
      <c r="AW13">
        <v>10</v>
      </c>
      <c r="AX13">
        <f>IF(Z13&gt;0, (R13*SUMPRODUCT(K13:$K$98, X13:$X$98)-K13*$AZ$3)/Z13, 0)</f>
        <v>2329.7441151039825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</v>
      </c>
      <c r="S14">
        <f t="shared" si="1"/>
        <v>2428.0895742339217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2072.0959805451021</v>
      </c>
      <c r="AC14">
        <f t="shared" si="2"/>
        <v>2133.4686363094315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-185.3742348137047</v>
      </c>
      <c r="AI14">
        <f t="shared" si="7"/>
        <v>-229.30730587807338</v>
      </c>
      <c r="AJ14">
        <f t="shared" si="8"/>
        <v>-61.372655764329465</v>
      </c>
      <c r="AK14">
        <f t="shared" si="30"/>
        <v>3.7297727649811838</v>
      </c>
      <c r="AL14">
        <f t="shared" si="9"/>
        <v>-286.95018887742168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-89.045590920644173</v>
      </c>
      <c r="AR14">
        <f t="shared" si="14"/>
        <v>-110.14909690580357</v>
      </c>
      <c r="AS14">
        <f t="shared" si="15"/>
        <v>-29.480711838924723</v>
      </c>
      <c r="AT14">
        <f t="shared" si="16"/>
        <v>1.7916180217344897</v>
      </c>
      <c r="AU14">
        <f t="shared" si="17"/>
        <v>-137.83819072299383</v>
      </c>
      <c r="AW14">
        <v>11</v>
      </c>
      <c r="AX14">
        <f>IF(Z14&gt;0, (R14*SUMPRODUCT(K14:$K$98, X14:$X$98)-K14*$AZ$3)/Z14, 0)</f>
        <v>2428.0895742339217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</v>
      </c>
      <c r="S15">
        <f t="shared" si="1"/>
        <v>2528.5738765198712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2133.4686363094315</v>
      </c>
      <c r="AC15">
        <f t="shared" si="2"/>
        <v>2194.6787642308468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-192.35937006477994</v>
      </c>
      <c r="AI15">
        <f t="shared" si="7"/>
        <v>-235.75693073347253</v>
      </c>
      <c r="AJ15">
        <f t="shared" si="8"/>
        <v>-61.210127921415278</v>
      </c>
      <c r="AK15">
        <f t="shared" si="30"/>
        <v>8.7472214088686702</v>
      </c>
      <c r="AL15">
        <f t="shared" si="9"/>
        <v>-288.21983724601915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-87.658610406797266</v>
      </c>
      <c r="AR15">
        <f t="shared" si="14"/>
        <v>-107.43497930414372</v>
      </c>
      <c r="AS15">
        <f t="shared" si="15"/>
        <v>-27.893597044982108</v>
      </c>
      <c r="AT15">
        <f t="shared" si="16"/>
        <v>3.9861290529481037</v>
      </c>
      <c r="AU15">
        <f t="shared" si="17"/>
        <v>-131.34244729617774</v>
      </c>
      <c r="AW15">
        <v>12</v>
      </c>
      <c r="AX15">
        <f>IF(Z15&gt;0, (R15*SUMPRODUCT(K15:$K$98, X15:$X$98)-K15*$AZ$3)/Z15, 0)</f>
        <v>2528.5738765198712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</v>
      </c>
      <c r="S16">
        <f t="shared" si="1"/>
        <v>2634.3395255676255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2194.6787642308468</v>
      </c>
      <c r="AC16">
        <f t="shared" si="2"/>
        <v>2257.0417496467785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-249.46124324551096</v>
      </c>
      <c r="AI16">
        <f t="shared" si="7"/>
        <v>-292.30009768589389</v>
      </c>
      <c r="AJ16">
        <f t="shared" si="8"/>
        <v>-62.362985415931689</v>
      </c>
      <c r="AK16">
        <f t="shared" si="30"/>
        <v>15.582219226039014</v>
      </c>
      <c r="AL16">
        <f t="shared" si="9"/>
        <v>-339.08086387578658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-107.5395575182111</v>
      </c>
      <c r="AR16">
        <f t="shared" si="14"/>
        <v>-126.00684081709177</v>
      </c>
      <c r="AS16">
        <f t="shared" si="15"/>
        <v>-26.883886931260328</v>
      </c>
      <c r="AT16">
        <f t="shared" si="16"/>
        <v>6.7172957968097178</v>
      </c>
      <c r="AU16">
        <f t="shared" si="17"/>
        <v>-146.1734319515424</v>
      </c>
      <c r="AW16">
        <v>13</v>
      </c>
      <c r="AX16">
        <f>IF(Z16&gt;0, (R16*SUMPRODUCT(K16:$K$98, X16:$X$98)-K16*$AZ$3)/Z16, 0)</f>
        <v>2634.3395255676255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</v>
      </c>
      <c r="S17">
        <f t="shared" si="1"/>
        <v>2730.021727316243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2257.0417496467785</v>
      </c>
      <c r="AC17">
        <f t="shared" si="2"/>
        <v>2307.0739446749544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-313.4012624143333</v>
      </c>
      <c r="AI17">
        <f t="shared" si="7"/>
        <v>-355.65502767910522</v>
      </c>
      <c r="AJ17">
        <f t="shared" si="8"/>
        <v>-50.03219502817592</v>
      </c>
      <c r="AK17">
        <f t="shared" si="30"/>
        <v>31.147176145125542</v>
      </c>
      <c r="AL17">
        <f t="shared" si="9"/>
        <v>-374.54004656215557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-127.00064257289957</v>
      </c>
      <c r="AR17">
        <f t="shared" si="14"/>
        <v>-144.12327730133285</v>
      </c>
      <c r="AS17">
        <f t="shared" si="15"/>
        <v>-20.274713857120599</v>
      </c>
      <c r="AT17">
        <f t="shared" si="16"/>
        <v>12.621874443927956</v>
      </c>
      <c r="AU17">
        <f t="shared" si="17"/>
        <v>-151.77611671452547</v>
      </c>
      <c r="AW17">
        <v>14</v>
      </c>
      <c r="AX17">
        <f>IF(Z17&gt;0, (R17*SUMPRODUCT(K17:$K$98, X17:$X$98)-K17*$AZ$3)/Z17, 0)</f>
        <v>2730.021727316243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</v>
      </c>
      <c r="S18">
        <f t="shared" si="1"/>
        <v>2815.8037553046784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2307.0739446749544</v>
      </c>
      <c r="AC18">
        <f t="shared" si="2"/>
        <v>2345.0938421306951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-379.17109222093427</v>
      </c>
      <c r="AI18">
        <f t="shared" si="7"/>
        <v>-420.812734286948</v>
      </c>
      <c r="AJ18">
        <f t="shared" si="8"/>
        <v>-38.019897455740647</v>
      </c>
      <c r="AK18">
        <f t="shared" si="30"/>
        <v>49.832797204979016</v>
      </c>
      <c r="AL18">
        <f t="shared" si="9"/>
        <v>-408.9998345377096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-143.38631098142179</v>
      </c>
      <c r="AR18">
        <f t="shared" si="14"/>
        <v>-159.13340130964602</v>
      </c>
      <c r="AS18">
        <f t="shared" si="15"/>
        <v>-14.37750121756147</v>
      </c>
      <c r="AT18">
        <f t="shared" si="16"/>
        <v>18.844635320837753</v>
      </c>
      <c r="AU18">
        <f t="shared" si="17"/>
        <v>-154.66626720636972</v>
      </c>
      <c r="AW18">
        <v>15</v>
      </c>
      <c r="AX18">
        <f>IF(Z18&gt;0, (R18*SUMPRODUCT(K18:$K$98, X18:$X$98)-K18*$AZ$3)/Z18, 0)</f>
        <v>2815.8037553046784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</v>
      </c>
      <c r="S19">
        <f t="shared" si="1"/>
        <v>2874.4856569605936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2345.0938421306951</v>
      </c>
      <c r="AC19">
        <f t="shared" si="2"/>
        <v>2357.1060850340036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-449.48254952564452</v>
      </c>
      <c r="AI19">
        <f t="shared" si="7"/>
        <v>-490.48303389623527</v>
      </c>
      <c r="AJ19">
        <f t="shared" si="8"/>
        <v>-12.012242903308561</v>
      </c>
      <c r="AK19">
        <f t="shared" si="30"/>
        <v>52.295592679514499</v>
      </c>
      <c r="AL19">
        <f t="shared" si="9"/>
        <v>-450.19968412002936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-158.51450230032043</v>
      </c>
      <c r="AR19">
        <f t="shared" si="14"/>
        <v>-172.97373187649657</v>
      </c>
      <c r="AS19">
        <f t="shared" si="15"/>
        <v>-4.236237218414808</v>
      </c>
      <c r="AT19">
        <f t="shared" si="16"/>
        <v>18.442562130258121</v>
      </c>
      <c r="AU19">
        <f t="shared" si="17"/>
        <v>-158.76740696465328</v>
      </c>
      <c r="AW19">
        <v>16</v>
      </c>
      <c r="AX19">
        <f>IF(Z19&gt;0, (R19*SUMPRODUCT(K19:$K$98, X19:$X$98)-K19*$AZ$3)/Z19, 0)</f>
        <v>2874.4856569605936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</v>
      </c>
      <c r="S20">
        <f t="shared" si="1"/>
        <v>2863.0539398102483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2357.1060850340036</v>
      </c>
      <c r="AC20">
        <f t="shared" si="2"/>
        <v>2309.2907359471246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-522.65556053638704</v>
      </c>
      <c r="AI20">
        <f t="shared" si="7"/>
        <v>-562.98471228300377</v>
      </c>
      <c r="AJ20">
        <f t="shared" si="8"/>
        <v>47.815349086878996</v>
      </c>
      <c r="AK20">
        <f t="shared" si="30"/>
        <v>10.135556165646216</v>
      </c>
      <c r="AL20">
        <f t="shared" si="9"/>
        <v>-505.03380703047856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-174.8266092638396</v>
      </c>
      <c r="AR20">
        <f t="shared" si="14"/>
        <v>-188.3165812199631</v>
      </c>
      <c r="AS20">
        <f t="shared" si="15"/>
        <v>15.994080964233628</v>
      </c>
      <c r="AT20">
        <f t="shared" si="16"/>
        <v>3.3903110408403818</v>
      </c>
      <c r="AU20">
        <f t="shared" si="17"/>
        <v>-168.93218921488906</v>
      </c>
      <c r="AW20">
        <v>17</v>
      </c>
      <c r="AX20">
        <f>IF(Z20&gt;0, (R20*SUMPRODUCT(K20:$K$98, X20:$X$98)-K20*$AZ$3)/Z20, 0)</f>
        <v>2863.0539398102483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</v>
      </c>
      <c r="S21">
        <f t="shared" si="1"/>
        <v>2819.6644895564473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2309.2907359471246</v>
      </c>
      <c r="AC21">
        <f t="shared" si="2"/>
        <v>2234.4971957488483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-604.80281880732696</v>
      </c>
      <c r="AI21">
        <f t="shared" si="7"/>
        <v>-644.42627762707377</v>
      </c>
      <c r="AJ21">
        <f t="shared" si="8"/>
        <v>74.793540198276332</v>
      </c>
      <c r="AK21">
        <f t="shared" si="30"/>
        <v>3.6948651775153998</v>
      </c>
      <c r="AL21">
        <f t="shared" si="9"/>
        <v>-565.93787225128199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-192.37790393243648</v>
      </c>
      <c r="AR21">
        <f t="shared" si="14"/>
        <v>-204.98147937431034</v>
      </c>
      <c r="AS21">
        <f t="shared" si="15"/>
        <v>23.790604216106736</v>
      </c>
      <c r="AT21">
        <f t="shared" si="16"/>
        <v>1.1752762984224889</v>
      </c>
      <c r="AU21">
        <f t="shared" si="17"/>
        <v>-180.01559885978108</v>
      </c>
      <c r="AW21">
        <v>18</v>
      </c>
      <c r="AX21">
        <f>IF(Z21&gt;0, (R21*SUMPRODUCT(K21:$K$98, X21:$X$98)-K21*$AZ$3)/Z21, 0)</f>
        <v>2819.6644895564473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</v>
      </c>
      <c r="S22">
        <f t="shared" si="1"/>
        <v>2791.5002650893471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2234.4971957488483</v>
      </c>
      <c r="AC22">
        <f t="shared" si="2"/>
        <v>2170.6369400270792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-695.65448506544965</v>
      </c>
      <c r="AI22">
        <f t="shared" si="7"/>
        <v>-734.53388205446629</v>
      </c>
      <c r="AJ22">
        <f t="shared" si="8"/>
        <v>63.860255721769136</v>
      </c>
      <c r="AK22">
        <f t="shared" si="30"/>
        <v>46.924441110725816</v>
      </c>
      <c r="AL22">
        <f t="shared" si="9"/>
        <v>-623.74918522197129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-206.60722307863372</v>
      </c>
      <c r="AR22">
        <f t="shared" si="14"/>
        <v>-218.15428332092736</v>
      </c>
      <c r="AS22">
        <f t="shared" si="15"/>
        <v>18.966297757032091</v>
      </c>
      <c r="AT22">
        <f t="shared" si="16"/>
        <v>13.936413378391151</v>
      </c>
      <c r="AU22">
        <f t="shared" si="17"/>
        <v>-185.25157218550413</v>
      </c>
      <c r="AW22">
        <v>19</v>
      </c>
      <c r="AX22">
        <f>IF(Z22&gt;0, (R22*SUMPRODUCT(K22:$K$98, X22:$X$98)-K22*$AZ$3)/Z22, 0)</f>
        <v>2791.5002650893471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</v>
      </c>
      <c r="S23">
        <f t="shared" si="1"/>
        <v>2832.4124432944818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2170.6369400270792</v>
      </c>
      <c r="AC23">
        <f t="shared" si="2"/>
        <v>2157.9698299424099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-792.80222541007527</v>
      </c>
      <c r="AI23">
        <f t="shared" si="7"/>
        <v>-830.89642731649667</v>
      </c>
      <c r="AJ23">
        <f t="shared" si="8"/>
        <v>12.667110084669275</v>
      </c>
      <c r="AK23">
        <f t="shared" si="30"/>
        <v>151.94458580189556</v>
      </c>
      <c r="AL23">
        <f t="shared" si="9"/>
        <v>-666.28473142993187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-210.23196469632828</v>
      </c>
      <c r="AR23">
        <f t="shared" si="14"/>
        <v>-220.33362517815038</v>
      </c>
      <c r="AS23">
        <f t="shared" si="15"/>
        <v>3.3590110556857322</v>
      </c>
      <c r="AT23">
        <f t="shared" si="16"/>
        <v>40.292027159206782</v>
      </c>
      <c r="AU23">
        <f t="shared" si="17"/>
        <v>-176.68258696325788</v>
      </c>
      <c r="AW23">
        <v>20</v>
      </c>
      <c r="AX23">
        <f>IF(Z23&gt;0, (R23*SUMPRODUCT(K23:$K$98, X23:$X$98)-K23*$AZ$3)/Z23, 0)</f>
        <v>2832.4124432944818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</v>
      </c>
      <c r="S24">
        <f t="shared" si="1"/>
        <v>2845.8067750338068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2157.9698299424099</v>
      </c>
      <c r="AC24">
        <f t="shared" si="2"/>
        <v>2120.8986804192646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-899.3698984172986</v>
      </c>
      <c r="AI24">
        <f t="shared" si="7"/>
        <v>-936.63347335544722</v>
      </c>
      <c r="AJ24">
        <f t="shared" si="8"/>
        <v>37.071149523145323</v>
      </c>
      <c r="AK24">
        <f t="shared" si="30"/>
        <v>151.05788809596871</v>
      </c>
      <c r="AL24">
        <f t="shared" si="9"/>
        <v>-748.50443573633322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-212.93851132563194</v>
      </c>
      <c r="AR24">
        <f t="shared" si="14"/>
        <v>-221.76118838872259</v>
      </c>
      <c r="AS24">
        <f t="shared" si="15"/>
        <v>8.7771176314440051</v>
      </c>
      <c r="AT24">
        <f t="shared" si="16"/>
        <v>35.765086058311404</v>
      </c>
      <c r="AU24">
        <f t="shared" si="17"/>
        <v>-177.2189846989672</v>
      </c>
      <c r="AW24">
        <v>21</v>
      </c>
      <c r="AX24">
        <f>IF(Z24&gt;0, (R24*SUMPRODUCT(K24:$K$98, X24:$X$98)-K24*$AZ$3)/Z24, 0)</f>
        <v>2845.8067750338068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</v>
      </c>
      <c r="S25">
        <f t="shared" si="1"/>
        <v>2834.5151925409832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2120.8986804192646</v>
      </c>
      <c r="AC25">
        <f t="shared" si="2"/>
        <v>2062.5680397839737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-1015.7120429308849</v>
      </c>
      <c r="AI25">
        <f t="shared" si="7"/>
        <v>-1052.0951260981865</v>
      </c>
      <c r="AJ25">
        <f t="shared" si="8"/>
        <v>58.33064063529082</v>
      </c>
      <c r="AK25">
        <f t="shared" si="30"/>
        <v>148.46290762934854</v>
      </c>
      <c r="AL25">
        <f t="shared" si="9"/>
        <v>-845.30157783354707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-214.71799583741267</v>
      </c>
      <c r="AR25">
        <f t="shared" si="14"/>
        <v>-222.40925317204733</v>
      </c>
      <c r="AS25">
        <f t="shared" si="15"/>
        <v>12.330894706123161</v>
      </c>
      <c r="AT25">
        <f t="shared" si="16"/>
        <v>31.384542700098503</v>
      </c>
      <c r="AU25">
        <f t="shared" si="17"/>
        <v>-178.69381576582563</v>
      </c>
      <c r="AW25">
        <v>22</v>
      </c>
      <c r="AX25">
        <f>IF(Z25&gt;0, (R25*SUMPRODUCT(K25:$K$98, X25:$X$98)-K25*$AZ$3)/Z25, 0)</f>
        <v>2834.5151925409832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</v>
      </c>
      <c r="S26">
        <f t="shared" si="1"/>
        <v>2800.6447283274751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2062.5680397839737</v>
      </c>
      <c r="AC26">
        <f t="shared" si="2"/>
        <v>1985.8927856343655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-1130.0897070955809</v>
      </c>
      <c r="AI26">
        <f t="shared" si="7"/>
        <v>-1165.5439145776618</v>
      </c>
      <c r="AJ26">
        <f t="shared" si="8"/>
        <v>76.675254149608236</v>
      </c>
      <c r="AK26">
        <f t="shared" si="30"/>
        <v>144.37976278487818</v>
      </c>
      <c r="AL26">
        <f t="shared" si="9"/>
        <v>-944.48889764317539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-213.30092547324182</v>
      </c>
      <c r="AR26">
        <f t="shared" si="14"/>
        <v>-219.99279711879834</v>
      </c>
      <c r="AS26">
        <f t="shared" si="15"/>
        <v>14.472216292493135</v>
      </c>
      <c r="AT26">
        <f t="shared" si="16"/>
        <v>27.251232205955255</v>
      </c>
      <c r="AU26">
        <f t="shared" si="17"/>
        <v>-178.26934862034994</v>
      </c>
      <c r="AW26">
        <v>23</v>
      </c>
      <c r="AX26">
        <f>IF(Z26&gt;0, (R26*SUMPRODUCT(K26:$K$98, X26:$X$98)-K26*$AZ$3)/Z26, 0)</f>
        <v>2800.6447283274751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</v>
      </c>
      <c r="S27">
        <f t="shared" si="1"/>
        <v>2749.4395854147901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1985.8927856343655</v>
      </c>
      <c r="AC27">
        <f t="shared" si="2"/>
        <v>1895.8443080966626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-1245.4858872219909</v>
      </c>
      <c r="AI27">
        <f t="shared" si="7"/>
        <v>-1279.96280968564</v>
      </c>
      <c r="AJ27">
        <f t="shared" si="8"/>
        <v>90.048477537702865</v>
      </c>
      <c r="AK27">
        <f t="shared" si="30"/>
        <v>139.01249499440559</v>
      </c>
      <c r="AL27">
        <f t="shared" si="9"/>
        <v>-1050.9018371535315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-209.89428249136822</v>
      </c>
      <c r="AR27">
        <f t="shared" si="14"/>
        <v>-215.70447189396268</v>
      </c>
      <c r="AS27">
        <f t="shared" si="15"/>
        <v>15.175330990199686</v>
      </c>
      <c r="AT27">
        <f t="shared" si="16"/>
        <v>23.426943808464934</v>
      </c>
      <c r="AU27">
        <f t="shared" si="17"/>
        <v>-177.10219709529804</v>
      </c>
      <c r="AW27">
        <v>24</v>
      </c>
      <c r="AX27">
        <f>IF(Z27&gt;0, (R27*SUMPRODUCT(K27:$K$98, X27:$X$98)-K27*$AZ$3)/Z27, 0)</f>
        <v>2749.4395854147901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</v>
      </c>
      <c r="S28">
        <f t="shared" si="1"/>
        <v>2684.658356203433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1895.8443080966626</v>
      </c>
      <c r="AC28">
        <f t="shared" si="2"/>
        <v>1795.996854119169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-1365.7810113055459</v>
      </c>
      <c r="AI28">
        <f t="shared" si="7"/>
        <v>-1399.2302740389057</v>
      </c>
      <c r="AJ28">
        <f t="shared" si="8"/>
        <v>99.847453977493615</v>
      </c>
      <c r="AK28">
        <f t="shared" si="30"/>
        <v>132.70910156676641</v>
      </c>
      <c r="AL28">
        <f t="shared" si="9"/>
        <v>-1166.6737184946458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-205.50616053698656</v>
      </c>
      <c r="AR28">
        <f t="shared" si="14"/>
        <v>-210.5391998750828</v>
      </c>
      <c r="AS28">
        <f t="shared" si="15"/>
        <v>15.023833789205984</v>
      </c>
      <c r="AT28">
        <f t="shared" si="16"/>
        <v>19.968455927813359</v>
      </c>
      <c r="AU28">
        <f t="shared" si="17"/>
        <v>-175.54691015806347</v>
      </c>
      <c r="AW28">
        <v>25</v>
      </c>
      <c r="AX28">
        <f>IF(Z28&gt;0, (R28*SUMPRODUCT(K28:$K$98, X28:$X$98)-K28*$AZ$3)/Z28, 0)</f>
        <v>2684.658356203433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</v>
      </c>
      <c r="S29">
        <f t="shared" si="1"/>
        <v>2609.1089360929736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1795.996854119169</v>
      </c>
      <c r="AC29">
        <f t="shared" si="2"/>
        <v>1688.7467904695714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-1504.5006742860692</v>
      </c>
      <c r="AI29">
        <f t="shared" si="7"/>
        <v>-1536.8631940549524</v>
      </c>
      <c r="AJ29">
        <f t="shared" si="8"/>
        <v>107.25006364959768</v>
      </c>
      <c r="AK29">
        <f t="shared" si="30"/>
        <v>125.71977978834184</v>
      </c>
      <c r="AL29">
        <f t="shared" si="9"/>
        <v>-1303.8933506170129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-202.12411860901977</v>
      </c>
      <c r="AR29">
        <f t="shared" si="14"/>
        <v>-206.47190382178249</v>
      </c>
      <c r="AS29">
        <f t="shared" si="15"/>
        <v>14.40865062837076</v>
      </c>
      <c r="AT29">
        <f t="shared" si="16"/>
        <v>16.889988895150836</v>
      </c>
      <c r="AU29">
        <f t="shared" si="17"/>
        <v>-175.1732642982609</v>
      </c>
      <c r="AW29">
        <v>26</v>
      </c>
      <c r="AX29">
        <f>IF(Z29&gt;0, (R29*SUMPRODUCT(K29:$K$98, X29:$X$98)-K29*$AZ$3)/Z29, 0)</f>
        <v>2609.1089360929736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</v>
      </c>
      <c r="S30">
        <f t="shared" si="1"/>
        <v>2521.5000262179983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1688.7467904695714</v>
      </c>
      <c r="AC30">
        <f t="shared" si="2"/>
        <v>1574.3513297957193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-1640.6956097309769</v>
      </c>
      <c r="AI30">
        <f t="shared" si="7"/>
        <v>-1671.9141564973058</v>
      </c>
      <c r="AJ30">
        <f t="shared" si="8"/>
        <v>114.39546067385209</v>
      </c>
      <c r="AK30">
        <f t="shared" si="30"/>
        <v>118.21227533287001</v>
      </c>
      <c r="AL30">
        <f t="shared" si="9"/>
        <v>-1439.3064204905838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-196.80482682635341</v>
      </c>
      <c r="AR30">
        <f t="shared" si="14"/>
        <v>-200.54955598493586</v>
      </c>
      <c r="AS30">
        <f t="shared" si="15"/>
        <v>13.721971762531814</v>
      </c>
      <c r="AT30">
        <f t="shared" si="16"/>
        <v>14.179806563540074</v>
      </c>
      <c r="AU30">
        <f t="shared" si="17"/>
        <v>-172.64777765886399</v>
      </c>
      <c r="AW30">
        <v>27</v>
      </c>
      <c r="AX30">
        <f>IF(Z30&gt;0, (R30*SUMPRODUCT(K30:$K$98, X30:$X$98)-K30*$AZ$3)/Z30, 0)</f>
        <v>2521.5000262179983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</v>
      </c>
      <c r="S31">
        <f t="shared" si="1"/>
        <v>2424.3525361912243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1574.3513297957193</v>
      </c>
      <c r="AC31">
        <f t="shared" si="2"/>
        <v>1455.8756618400525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-1760.5791855769576</v>
      </c>
      <c r="AI31">
        <f t="shared" si="7"/>
        <v>-1790.6052572828346</v>
      </c>
      <c r="AJ31">
        <f t="shared" si="8"/>
        <v>118.47566795566672</v>
      </c>
      <c r="AK31">
        <f t="shared" si="30"/>
        <v>110.20459308570035</v>
      </c>
      <c r="AL31">
        <f t="shared" si="9"/>
        <v>-1561.9249962414676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-188.55813333757754</v>
      </c>
      <c r="AR31">
        <f t="shared" si="14"/>
        <v>-191.77392736644143</v>
      </c>
      <c r="AS31">
        <f t="shared" si="15"/>
        <v>12.688750939834778</v>
      </c>
      <c r="AT31">
        <f t="shared" si="16"/>
        <v>11.802918339431111</v>
      </c>
      <c r="AU31">
        <f t="shared" si="17"/>
        <v>-167.28225808717553</v>
      </c>
      <c r="AW31">
        <v>28</v>
      </c>
      <c r="AX31">
        <f>IF(Z31&gt;0, (R31*SUMPRODUCT(K31:$K$98, X31:$X$98)-K31*$AZ$3)/Z31, 0)</f>
        <v>2424.3525361912243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</v>
      </c>
      <c r="S32">
        <f t="shared" si="1"/>
        <v>2322.8273715735081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1455.8756618400525</v>
      </c>
      <c r="AC32">
        <f t="shared" si="2"/>
        <v>1337.2542774941589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-1881.5117809288358</v>
      </c>
      <c r="AI32">
        <f t="shared" si="7"/>
        <v>-1910.2968360271898</v>
      </c>
      <c r="AJ32">
        <f t="shared" si="8"/>
        <v>118.6213843458936</v>
      </c>
      <c r="AK32">
        <f t="shared" si="30"/>
        <v>101.91129632880369</v>
      </c>
      <c r="AL32">
        <f t="shared" si="9"/>
        <v>-1689.7641553524925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-179.91966191488794</v>
      </c>
      <c r="AR32">
        <f t="shared" si="14"/>
        <v>-182.67223430587271</v>
      </c>
      <c r="AS32">
        <f t="shared" si="15"/>
        <v>11.343176047961395</v>
      </c>
      <c r="AT32">
        <f t="shared" si="16"/>
        <v>9.7452730121809612</v>
      </c>
      <c r="AU32">
        <f t="shared" si="17"/>
        <v>-161.58378524573035</v>
      </c>
      <c r="AW32">
        <v>29</v>
      </c>
      <c r="AX32">
        <f>IF(Z32&gt;0, (R32*SUMPRODUCT(K32:$K$98, X32:$X$98)-K32*$AZ$3)/Z32, 0)</f>
        <v>2322.8273715735081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</v>
      </c>
      <c r="S33">
        <f t="shared" si="1"/>
        <v>2217.828223051627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1337.2542774941589</v>
      </c>
      <c r="AC33">
        <f t="shared" si="2"/>
        <v>1219.7781414647029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-1995.6436905225919</v>
      </c>
      <c r="AI33">
        <f t="shared" si="7"/>
        <v>-2023.1430732247009</v>
      </c>
      <c r="AJ33">
        <f t="shared" si="8"/>
        <v>117.47613602945603</v>
      </c>
      <c r="AK33">
        <f t="shared" si="30"/>
        <v>93.607799424591136</v>
      </c>
      <c r="AL33">
        <f t="shared" si="9"/>
        <v>-1812.0591377706537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-170.38708188050353</v>
      </c>
      <c r="AR33">
        <f t="shared" si="14"/>
        <v>-172.73496572088013</v>
      </c>
      <c r="AS33">
        <f t="shared" si="15"/>
        <v>10.030055016191026</v>
      </c>
      <c r="AT33">
        <f t="shared" si="16"/>
        <v>7.9921881150211274</v>
      </c>
      <c r="AU33">
        <f t="shared" si="17"/>
        <v>-154.71272258966798</v>
      </c>
      <c r="AW33">
        <v>30</v>
      </c>
      <c r="AX33">
        <f>IF(Z33&gt;0, (R33*SUMPRODUCT(K33:$K$98, X33:$X$98)-K33*$AZ$3)/Z33, 0)</f>
        <v>2217.828223051627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</v>
      </c>
      <c r="S34">
        <f t="shared" si="1"/>
        <v>2111.5447070109008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1219.7781414647029</v>
      </c>
      <c r="AC34">
        <f t="shared" si="2"/>
        <v>1105.1442076961926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-2110.591207081924</v>
      </c>
      <c r="AI34">
        <f t="shared" si="7"/>
        <v>-2136.7603003534709</v>
      </c>
      <c r="AJ34">
        <f t="shared" si="8"/>
        <v>114.63393376851036</v>
      </c>
      <c r="AK34">
        <f t="shared" si="30"/>
        <v>85.384469902529219</v>
      </c>
      <c r="AL34">
        <f t="shared" si="9"/>
        <v>-1936.7418966824314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-160.89396839600249</v>
      </c>
      <c r="AR34">
        <f t="shared" si="14"/>
        <v>-162.88888302070882</v>
      </c>
      <c r="AS34">
        <f t="shared" si="15"/>
        <v>8.7387403372917767</v>
      </c>
      <c r="AT34">
        <f t="shared" si="16"/>
        <v>6.5090038070426388</v>
      </c>
      <c r="AU34">
        <f t="shared" si="17"/>
        <v>-147.64113887637441</v>
      </c>
      <c r="AW34">
        <v>31</v>
      </c>
      <c r="AX34">
        <f>IF(Z34&gt;0, (R34*SUMPRODUCT(K34:$K$98, X34:$X$98)-K34*$AZ$3)/Z34, 0)</f>
        <v>2111.5447070109008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2004.8087455825928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1105.1442076961926</v>
      </c>
      <c r="AC35">
        <f t="shared" ref="AC35:AC66" si="33">S35*Z35</f>
        <v>994.02983582875549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-2232.5271652067217</v>
      </c>
      <c r="AI35">
        <f t="shared" ref="AI35:AI66" si="38">SUM(AE35:AH35)</f>
        <v>-2257.3183039629498</v>
      </c>
      <c r="AJ35">
        <f t="shared" ref="AJ35:AJ66" si="39">AB35-AC35</f>
        <v>111.11437186743706</v>
      </c>
      <c r="AK35">
        <f t="shared" si="30"/>
        <v>77.360094538733492</v>
      </c>
      <c r="AL35">
        <f t="shared" ref="AL35:AL66" si="40">SUM(AI35:AK35)</f>
        <v>-2068.8438375567794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-151.95478081006033</v>
      </c>
      <c r="AR35">
        <f t="shared" ref="AR35:AR66" si="45">AI35*$K35</f>
        <v>-153.64216545399393</v>
      </c>
      <c r="AS35">
        <f t="shared" ref="AS35:AS66" si="46">AJ35*$K35</f>
        <v>7.5628911867688373</v>
      </c>
      <c r="AT35">
        <f t="shared" ref="AT35:AT66" si="47">AK35*$K35</f>
        <v>5.26543927092162</v>
      </c>
      <c r="AU35">
        <f t="shared" ref="AU35:AU66" si="48">AL35*$K35</f>
        <v>-140.81383499630348</v>
      </c>
      <c r="AW35">
        <v>32</v>
      </c>
      <c r="AX35">
        <f>IF(Z35&gt;0, (R35*SUMPRODUCT(K35:$K$98, X35:$X$98)-K35*$AZ$3)/Z35, 0)</f>
        <v>2004.8087455825928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</v>
      </c>
      <c r="S36">
        <f t="shared" si="32"/>
        <v>1896.5215299232088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994.02983582875549</v>
      </c>
      <c r="AC36">
        <f t="shared" si="33"/>
        <v>886.52112334777098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-2341.8694868987291</v>
      </c>
      <c r="AI36">
        <f t="shared" si="38"/>
        <v>-2365.2417795239458</v>
      </c>
      <c r="AJ36">
        <f t="shared" si="39"/>
        <v>107.50871248098451</v>
      </c>
      <c r="AK36">
        <f t="shared" si="30"/>
        <v>69.582088508012887</v>
      </c>
      <c r="AL36">
        <f t="shared" si="40"/>
        <v>-2188.1509785349481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-142.31880279691353</v>
      </c>
      <c r="AR36">
        <f t="shared" si="45"/>
        <v>-143.73917089327782</v>
      </c>
      <c r="AS36">
        <f t="shared" si="46"/>
        <v>6.5334602701508109</v>
      </c>
      <c r="AT36">
        <f t="shared" si="47"/>
        <v>4.2286043641498221</v>
      </c>
      <c r="AU36">
        <f t="shared" si="48"/>
        <v>-132.97710625897719</v>
      </c>
      <c r="AW36">
        <v>33</v>
      </c>
      <c r="AX36">
        <f>IF(Z36&gt;0, (R36*SUMPRODUCT(K36:$K$98, X36:$X$98)-K36*$AZ$3)/Z36, 0)</f>
        <v>1896.5215299232088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</v>
      </c>
      <c r="S37">
        <f t="shared" si="32"/>
        <v>1787.9770351878115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886.52112334777098</v>
      </c>
      <c r="AC37">
        <f t="shared" si="33"/>
        <v>783.88631013038957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-2435.0600701005774</v>
      </c>
      <c r="AI37">
        <f t="shared" si="38"/>
        <v>-2456.9811097644915</v>
      </c>
      <c r="AJ37">
        <f t="shared" si="39"/>
        <v>102.63481321738141</v>
      </c>
      <c r="AK37">
        <f t="shared" si="30"/>
        <v>62.056478634343975</v>
      </c>
      <c r="AL37">
        <f t="shared" si="40"/>
        <v>-2292.289817912766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-132.12690142809458</v>
      </c>
      <c r="AR37">
        <f t="shared" si="45"/>
        <v>-133.31634191970252</v>
      </c>
      <c r="AS37">
        <f t="shared" si="46"/>
        <v>5.5689878108443285</v>
      </c>
      <c r="AT37">
        <f t="shared" si="47"/>
        <v>3.3671983439636293</v>
      </c>
      <c r="AU37">
        <f t="shared" si="48"/>
        <v>-124.38015576489457</v>
      </c>
      <c r="AW37">
        <v>34</v>
      </c>
      <c r="AX37">
        <f>IF(Z37&gt;0, (R37*SUMPRODUCT(K37:$K$98, X37:$X$98)-K37*$AZ$3)/Z37, 0)</f>
        <v>1787.9770351878115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</v>
      </c>
      <c r="S38">
        <f t="shared" si="32"/>
        <v>1681.0083484303252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783.88631013038957</v>
      </c>
      <c r="AC38">
        <f t="shared" si="33"/>
        <v>687.19154225544889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-2523.936378670744</v>
      </c>
      <c r="AI38">
        <f t="shared" si="38"/>
        <v>-2544.3762397486835</v>
      </c>
      <c r="AJ38">
        <f t="shared" si="39"/>
        <v>96.69476787494068</v>
      </c>
      <c r="AK38">
        <f t="shared" si="30"/>
        <v>54.872041709127274</v>
      </c>
      <c r="AL38">
        <f t="shared" si="40"/>
        <v>-2392.8094301646156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-122.2762051020094</v>
      </c>
      <c r="AR38">
        <f t="shared" si="45"/>
        <v>-123.2664474340047</v>
      </c>
      <c r="AS38">
        <f t="shared" si="46"/>
        <v>4.684535382462526</v>
      </c>
      <c r="AT38">
        <f t="shared" si="47"/>
        <v>2.6583653546468984</v>
      </c>
      <c r="AU38">
        <f t="shared" si="48"/>
        <v>-115.92354669689529</v>
      </c>
      <c r="AW38">
        <v>35</v>
      </c>
      <c r="AX38">
        <f>IF(Z38&gt;0, (R38*SUMPRODUCT(K38:$K$98, X38:$X$98)-K38*$AZ$3)/Z38, 0)</f>
        <v>1681.0083484303252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</v>
      </c>
      <c r="S39">
        <f t="shared" si="32"/>
        <v>1575.4631304868428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687.19154225544889</v>
      </c>
      <c r="AC39">
        <f t="shared" si="33"/>
        <v>596.55117068304094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-2605.7944124338705</v>
      </c>
      <c r="AI39">
        <f t="shared" si="38"/>
        <v>-2624.7269776948137</v>
      </c>
      <c r="AJ39">
        <f t="shared" si="39"/>
        <v>90.640371572407958</v>
      </c>
      <c r="AK39">
        <f t="shared" si="30"/>
        <v>48.10340795788143</v>
      </c>
      <c r="AL39">
        <f t="shared" si="40"/>
        <v>-2485.9831981645248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-112.7160274610698</v>
      </c>
      <c r="AR39">
        <f t="shared" si="45"/>
        <v>-113.53497293722798</v>
      </c>
      <c r="AS39">
        <f t="shared" si="46"/>
        <v>3.9207324117694116</v>
      </c>
      <c r="AT39">
        <f t="shared" si="47"/>
        <v>2.0807570338165373</v>
      </c>
      <c r="AU39">
        <f t="shared" si="48"/>
        <v>-107.53348349164204</v>
      </c>
      <c r="AW39">
        <v>36</v>
      </c>
      <c r="AX39">
        <f>IF(Z39&gt;0, (R39*SUMPRODUCT(K39:$K$98, X39:$X$98)-K39*$AZ$3)/Z39, 0)</f>
        <v>1575.4631304868428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</v>
      </c>
      <c r="S40">
        <f t="shared" si="32"/>
        <v>1471.2751994999442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596.55117068304094</v>
      </c>
      <c r="AC40">
        <f t="shared" si="33"/>
        <v>512.08142315911516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-2681.201228350973</v>
      </c>
      <c r="AI40">
        <f t="shared" si="38"/>
        <v>-2698.6038673451312</v>
      </c>
      <c r="AJ40">
        <f t="shared" si="39"/>
        <v>84.469747523925776</v>
      </c>
      <c r="AK40">
        <f t="shared" ref="AK40:AK71" si="61">G40*SUM(AB40:AB40, AE40:AF40)</f>
        <v>41.758581947812871</v>
      </c>
      <c r="AL40">
        <f t="shared" si="40"/>
        <v>-2572.3755378733927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-103.55162361613395</v>
      </c>
      <c r="AR40">
        <f t="shared" si="45"/>
        <v>-104.22373710914427</v>
      </c>
      <c r="AS40">
        <f t="shared" si="46"/>
        <v>3.2623360790891121</v>
      </c>
      <c r="AT40">
        <f t="shared" si="47"/>
        <v>1.6127730044577484</v>
      </c>
      <c r="AU40">
        <f t="shared" si="48"/>
        <v>-99.348628025597407</v>
      </c>
      <c r="AW40">
        <v>37</v>
      </c>
      <c r="AX40">
        <f>IF(Z40&gt;0, (R40*SUMPRODUCT(K40:$K$98, X40:$X$98)-K40*$AZ$3)/Z40, 0)</f>
        <v>1471.2751994999442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</v>
      </c>
      <c r="S41">
        <f t="shared" si="32"/>
        <v>1367.9124150285777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512.08142315911516</v>
      </c>
      <c r="AC41">
        <f t="shared" si="33"/>
        <v>433.74969234400294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-2748.3462203776576</v>
      </c>
      <c r="AI41">
        <f t="shared" si="38"/>
        <v>-2764.2006598716853</v>
      </c>
      <c r="AJ41">
        <f t="shared" si="39"/>
        <v>78.331730815112223</v>
      </c>
      <c r="AK41">
        <f t="shared" si="61"/>
        <v>35.845699621138067</v>
      </c>
      <c r="AL41">
        <f t="shared" si="40"/>
        <v>-2650.023229435435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-94.772191221759911</v>
      </c>
      <c r="AR41">
        <f t="shared" si="45"/>
        <v>-95.318905445863507</v>
      </c>
      <c r="AS41">
        <f t="shared" si="46"/>
        <v>2.7011406774366051</v>
      </c>
      <c r="AT41">
        <f t="shared" si="47"/>
        <v>1.2360798918942055</v>
      </c>
      <c r="AU41">
        <f t="shared" si="48"/>
        <v>-91.381684876532688</v>
      </c>
      <c r="AW41">
        <v>38</v>
      </c>
      <c r="AX41">
        <f>IF(Z41&gt;0, (R41*SUMPRODUCT(K41:$K$98, X41:$X$98)-K41*$AZ$3)/Z41, 0)</f>
        <v>1367.9124150285777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</v>
      </c>
      <c r="S42">
        <f t="shared" si="32"/>
        <v>1264.4174051707855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433.74969234400294</v>
      </c>
      <c r="AC42">
        <f t="shared" si="33"/>
        <v>361.49526255172646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-2801.9225584697065</v>
      </c>
      <c r="AI42">
        <f t="shared" si="38"/>
        <v>-2816.2174922895592</v>
      </c>
      <c r="AJ42">
        <f t="shared" si="39"/>
        <v>72.254429792276483</v>
      </c>
      <c r="AK42">
        <f t="shared" si="61"/>
        <v>30.362478464080208</v>
      </c>
      <c r="AL42">
        <f t="shared" si="40"/>
        <v>-2713.6005840332027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-86.26757407878695</v>
      </c>
      <c r="AR42">
        <f t="shared" si="45"/>
        <v>-86.707696614839136</v>
      </c>
      <c r="AS42">
        <f t="shared" si="46"/>
        <v>2.2246205041548488</v>
      </c>
      <c r="AT42">
        <f t="shared" si="47"/>
        <v>0.93482146828003843</v>
      </c>
      <c r="AU42">
        <f t="shared" si="48"/>
        <v>-83.54825464240426</v>
      </c>
      <c r="AW42">
        <v>39</v>
      </c>
      <c r="AX42">
        <f>IF(Z42&gt;0, (R42*SUMPRODUCT(K42:$K$98, X42:$X$98)-K42*$AZ$3)/Z42, 0)</f>
        <v>1264.4174051707855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</v>
      </c>
      <c r="S43">
        <f t="shared" si="32"/>
        <v>1160.1019391698146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361.49526255172646</v>
      </c>
      <c r="AC43">
        <f t="shared" si="33"/>
        <v>295.33283260640701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-2846.4791829059295</v>
      </c>
      <c r="AI43">
        <f t="shared" si="38"/>
        <v>-2859.2079277961307</v>
      </c>
      <c r="AJ43">
        <f t="shared" si="39"/>
        <v>66.162429945319445</v>
      </c>
      <c r="AK43">
        <f t="shared" si="61"/>
        <v>25.304668378620853</v>
      </c>
      <c r="AL43">
        <f t="shared" si="40"/>
        <v>-2767.7408294721904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-78.249477638890085</v>
      </c>
      <c r="AR43">
        <f t="shared" si="45"/>
        <v>-78.599389784616761</v>
      </c>
      <c r="AS43">
        <f t="shared" si="46"/>
        <v>1.8187997346446785</v>
      </c>
      <c r="AT43">
        <f t="shared" si="47"/>
        <v>0.69562324374035622</v>
      </c>
      <c r="AU43">
        <f t="shared" si="48"/>
        <v>-76.084966806231733</v>
      </c>
      <c r="AW43">
        <v>40</v>
      </c>
      <c r="AX43">
        <f>IF(Z43&gt;0, (R43*SUMPRODUCT(K43:$K$98, X43:$X$98)-K43*$AZ$3)/Z43, 0)</f>
        <v>1160.1019391698146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</v>
      </c>
      <c r="S44">
        <f t="shared" si="32"/>
        <v>1052.1022612729166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295.33283260640701</v>
      </c>
      <c r="AC44">
        <f t="shared" si="33"/>
        <v>235.03437651525562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-2863.4156564593541</v>
      </c>
      <c r="AI44">
        <f t="shared" si="38"/>
        <v>-2874.5854060724237</v>
      </c>
      <c r="AJ44">
        <f t="shared" si="39"/>
        <v>60.298456091151394</v>
      </c>
      <c r="AK44">
        <f t="shared" si="61"/>
        <v>20.673298282448492</v>
      </c>
      <c r="AL44">
        <f t="shared" si="40"/>
        <v>-2793.613651698824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-70.281303480392793</v>
      </c>
      <c r="AR44">
        <f t="shared" si="45"/>
        <v>-70.555460171750283</v>
      </c>
      <c r="AS44">
        <f t="shared" si="46"/>
        <v>1.4799996229613079</v>
      </c>
      <c r="AT44">
        <f t="shared" si="47"/>
        <v>0.50741719849573996</v>
      </c>
      <c r="AU44">
        <f t="shared" si="48"/>
        <v>-68.568043350293237</v>
      </c>
      <c r="AW44">
        <v>41</v>
      </c>
      <c r="AX44">
        <f>IF(Z44&gt;0, (R44*SUMPRODUCT(K44:$K$98, X44:$X$98)-K44*$AZ$3)/Z44, 0)</f>
        <v>1052.1022612729166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</v>
      </c>
      <c r="S45">
        <f t="shared" si="32"/>
        <v>938.04584621172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235.03437651525562</v>
      </c>
      <c r="AC45">
        <f t="shared" si="33"/>
        <v>180.78077084534397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-2844.0428974917309</v>
      </c>
      <c r="AI45">
        <f t="shared" si="38"/>
        <v>-2853.678928159924</v>
      </c>
      <c r="AJ45">
        <f t="shared" si="39"/>
        <v>54.25360566991165</v>
      </c>
      <c r="AK45">
        <f t="shared" si="61"/>
        <v>16.452406356067893</v>
      </c>
      <c r="AL45">
        <f t="shared" si="40"/>
        <v>-2782.9729161339442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-62.326613802673641</v>
      </c>
      <c r="AR45">
        <f t="shared" si="45"/>
        <v>-62.537785428311523</v>
      </c>
      <c r="AS45">
        <f t="shared" si="46"/>
        <v>1.1889565839437062</v>
      </c>
      <c r="AT45">
        <f t="shared" si="47"/>
        <v>0.36055109365040028</v>
      </c>
      <c r="AU45">
        <f t="shared" si="48"/>
        <v>-60.988277750717408</v>
      </c>
      <c r="AW45">
        <v>42</v>
      </c>
      <c r="AX45">
        <f>IF(Z45&gt;0, (R45*SUMPRODUCT(K45:$K$98, X45:$X$98)-K45*$AZ$3)/Z45, 0)</f>
        <v>938.04584621172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</v>
      </c>
      <c r="S46">
        <f t="shared" si="32"/>
        <v>814.72509495434076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180.78077084534397</v>
      </c>
      <c r="AC46">
        <f t="shared" si="33"/>
        <v>132.76460151631414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-2783.7089401623707</v>
      </c>
      <c r="AI46">
        <f t="shared" si="38"/>
        <v>-2791.8567560538004</v>
      </c>
      <c r="AJ46">
        <f t="shared" si="39"/>
        <v>48.016169329029822</v>
      </c>
      <c r="AK46">
        <f t="shared" si="61"/>
        <v>12.654653959174079</v>
      </c>
      <c r="AL46">
        <f t="shared" si="40"/>
        <v>-2731.1859327655966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-54.468221040687446</v>
      </c>
      <c r="AR46">
        <f t="shared" si="45"/>
        <v>-54.627647563543441</v>
      </c>
      <c r="AS46">
        <f t="shared" si="46"/>
        <v>0.93952183247582011</v>
      </c>
      <c r="AT46">
        <f t="shared" si="47"/>
        <v>0.24761083283423285</v>
      </c>
      <c r="AU46">
        <f t="shared" si="48"/>
        <v>-53.440514898233388</v>
      </c>
      <c r="AW46">
        <v>43</v>
      </c>
      <c r="AX46">
        <f>IF(Z46&gt;0, (R46*SUMPRODUCT(K46:$K$98, X46:$X$98)-K46*$AZ$3)/Z46, 0)</f>
        <v>814.72509495434076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</v>
      </c>
      <c r="S47">
        <f t="shared" si="32"/>
        <v>676.28561779034658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132.76460151631414</v>
      </c>
      <c r="AC47">
        <f t="shared" si="33"/>
        <v>91.073563041380126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-2665.9447457016558</v>
      </c>
      <c r="AI47">
        <f t="shared" si="38"/>
        <v>-2672.6781110613206</v>
      </c>
      <c r="AJ47">
        <f t="shared" si="39"/>
        <v>41.691038474934018</v>
      </c>
      <c r="AK47">
        <f t="shared" si="61"/>
        <v>9.2935221061419906</v>
      </c>
      <c r="AL47">
        <f t="shared" si="40"/>
        <v>-2621.6935504802445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-46.574959758373396</v>
      </c>
      <c r="AR47">
        <f t="shared" si="45"/>
        <v>-46.69259393709013</v>
      </c>
      <c r="AS47">
        <f t="shared" si="46"/>
        <v>0.72835659568172828</v>
      </c>
      <c r="AT47">
        <f t="shared" si="47"/>
        <v>0.162360986215112</v>
      </c>
      <c r="AU47">
        <f t="shared" si="48"/>
        <v>-45.801876355193293</v>
      </c>
      <c r="AW47">
        <v>44</v>
      </c>
      <c r="AX47">
        <f>IF(Z47&gt;0, (R47*SUMPRODUCT(K47:$K$98, X47:$X$98)-K47*$AZ$3)/Z47, 0)</f>
        <v>676.28561779034658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</v>
      </c>
      <c r="S48">
        <f t="shared" si="32"/>
        <v>515.65982597199354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91.073563041380126</v>
      </c>
      <c r="AC48">
        <f t="shared" si="33"/>
        <v>55.906802002429394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-2490.2643836686225</v>
      </c>
      <c r="AI48">
        <f t="shared" si="38"/>
        <v>-2495.6852831828564</v>
      </c>
      <c r="AJ48">
        <f t="shared" si="39"/>
        <v>35.166761038950732</v>
      </c>
      <c r="AK48">
        <f t="shared" si="61"/>
        <v>6.3751494128966097</v>
      </c>
      <c r="AL48">
        <f t="shared" si="40"/>
        <v>-2454.1433727310091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-38.844432314848021</v>
      </c>
      <c r="AR48">
        <f t="shared" si="45"/>
        <v>-38.928990310234859</v>
      </c>
      <c r="AS48">
        <f t="shared" si="46"/>
        <v>0.548549333905477</v>
      </c>
      <c r="AT48">
        <f t="shared" si="47"/>
        <v>9.9442879033384834E-2</v>
      </c>
      <c r="AU48">
        <f t="shared" si="48"/>
        <v>-38.280998097295999</v>
      </c>
      <c r="AW48">
        <v>45</v>
      </c>
      <c r="AX48">
        <f>IF(Z48&gt;0, (R48*SUMPRODUCT(K48:$K$98, X48:$X$98)-K48*$AZ$3)/Z48, 0)</f>
        <v>515.65982597199354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</v>
      </c>
      <c r="S49">
        <f t="shared" si="32"/>
        <v>321.46685263900594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55.906802002429394</v>
      </c>
      <c r="AC49">
        <f t="shared" si="33"/>
        <v>27.248261401351598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-2257.1536518557168</v>
      </c>
      <c r="AI49">
        <f t="shared" si="38"/>
        <v>-2261.3917655488804</v>
      </c>
      <c r="AJ49">
        <f t="shared" si="39"/>
        <v>28.658540601077796</v>
      </c>
      <c r="AK49">
        <f t="shared" si="61"/>
        <v>3.913476140170058</v>
      </c>
      <c r="AL49">
        <f t="shared" si="40"/>
        <v>-2228.8197488076325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-31.435937954419853</v>
      </c>
      <c r="AR49">
        <f t="shared" si="45"/>
        <v>-31.494963213507788</v>
      </c>
      <c r="AS49">
        <f t="shared" si="46"/>
        <v>0.39913459301232018</v>
      </c>
      <c r="AT49">
        <f t="shared" si="47"/>
        <v>5.4503951482144132E-2</v>
      </c>
      <c r="AU49">
        <f t="shared" si="48"/>
        <v>-31.041324669013324</v>
      </c>
      <c r="AW49">
        <v>46</v>
      </c>
      <c r="AX49">
        <f>IF(Z49&gt;0, (R49*SUMPRODUCT(K49:$K$98, X49:$X$98)-K49*$AZ$3)/Z49, 0)</f>
        <v>321.46685263900594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</v>
      </c>
      <c r="S50">
        <f t="shared" si="32"/>
        <v>76.550462215157651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27.248261401351598</v>
      </c>
      <c r="AC50">
        <f t="shared" si="33"/>
        <v>4.9068696199409487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-1981.4847178983571</v>
      </c>
      <c r="AI50">
        <f t="shared" si="38"/>
        <v>-1984.6897080956398</v>
      </c>
      <c r="AJ50">
        <f t="shared" si="39"/>
        <v>22.34139178141065</v>
      </c>
      <c r="AK50">
        <f t="shared" si="61"/>
        <v>1.9073782980946121</v>
      </c>
      <c r="AL50">
        <f t="shared" si="40"/>
        <v>-1960.4409380161346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-24.639846816378174</v>
      </c>
      <c r="AR50">
        <f t="shared" si="45"/>
        <v>-24.679701005913788</v>
      </c>
      <c r="AS50">
        <f t="shared" si="46"/>
        <v>0.27781615784678826</v>
      </c>
      <c r="AT50">
        <f t="shared" si="47"/>
        <v>2.3718330331501527E-2</v>
      </c>
      <c r="AU50">
        <f t="shared" si="48"/>
        <v>-24.378166517735497</v>
      </c>
      <c r="AW50">
        <v>47</v>
      </c>
      <c r="AX50">
        <f>IF(Z50&gt;0, (R50*SUMPRODUCT(K50:$K$98, X50:$X$98)-K50*$AZ$3)/Z50, 0)</f>
        <v>76.550462215157651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</v>
      </c>
      <c r="S51">
        <f t="shared" si="32"/>
        <v>-249.04379832127788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4.9068696199409487</v>
      </c>
      <c r="AC51">
        <f t="shared" si="33"/>
        <v>-11.612846684821896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-1682.9069437753801</v>
      </c>
      <c r="AI51">
        <f t="shared" si="38"/>
        <v>-1685.2384305988023</v>
      </c>
      <c r="AJ51">
        <f t="shared" si="39"/>
        <v>16.519716304762845</v>
      </c>
      <c r="AK51">
        <f t="shared" si="61"/>
        <v>0.34348087339586647</v>
      </c>
      <c r="AL51">
        <f t="shared" si="40"/>
        <v>-1668.3752334206436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-18.684838825963094</v>
      </c>
      <c r="AR51">
        <f t="shared" si="45"/>
        <v>-18.710724663371771</v>
      </c>
      <c r="AS51">
        <f t="shared" si="46"/>
        <v>0.18341372810113424</v>
      </c>
      <c r="AT51">
        <f t="shared" si="47"/>
        <v>3.8135707877020937E-3</v>
      </c>
      <c r="AU51">
        <f t="shared" si="48"/>
        <v>-18.523497364482932</v>
      </c>
      <c r="AW51">
        <v>48</v>
      </c>
      <c r="AX51">
        <f>IF(Z51&gt;0, (R51*SUMPRODUCT(K51:$K$98, X51:$X$98)-K51*$AZ$3)/Z51, 0)</f>
        <v>-249.04379832127788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</v>
      </c>
      <c r="S52">
        <f t="shared" si="32"/>
        <v>-711.05698792419616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-11.612846684821896</v>
      </c>
      <c r="AC52">
        <f t="shared" si="33"/>
        <v>-23.047568982557053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-1375.0328236458754</v>
      </c>
      <c r="AI52">
        <f t="shared" si="38"/>
        <v>-1376.6534791892404</v>
      </c>
      <c r="AJ52">
        <f t="shared" si="39"/>
        <v>11.434722297735156</v>
      </c>
      <c r="AK52">
        <f t="shared" si="61"/>
        <v>-0.81289926793753287</v>
      </c>
      <c r="AL52">
        <f t="shared" si="40"/>
        <v>-1366.0316561594429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-13.630892614360832</v>
      </c>
      <c r="AR52">
        <f t="shared" si="45"/>
        <v>-13.646958399334533</v>
      </c>
      <c r="AS52">
        <f t="shared" si="46"/>
        <v>0.11335400074464455</v>
      </c>
      <c r="AT52">
        <f t="shared" si="47"/>
        <v>-8.0583840887297354E-3</v>
      </c>
      <c r="AU52">
        <f t="shared" si="48"/>
        <v>-13.541662782678621</v>
      </c>
      <c r="AW52">
        <v>49</v>
      </c>
      <c r="AX52">
        <f>IF(Z52&gt;0, (R52*SUMPRODUCT(K52:$K$98, X52:$X$98)-K52*$AZ$3)/Z52, 0)</f>
        <v>-711.05698792419616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</v>
      </c>
      <c r="S53">
        <f t="shared" si="32"/>
        <v>-1414.8415096928163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-23.047568982557053</v>
      </c>
      <c r="AC53">
        <f t="shared" si="33"/>
        <v>-30.205143268142901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-1074.0197537290012</v>
      </c>
      <c r="AI53">
        <f t="shared" si="38"/>
        <v>-1075.0871928400682</v>
      </c>
      <c r="AJ53">
        <f t="shared" si="39"/>
        <v>7.1575742855858486</v>
      </c>
      <c r="AK53">
        <f t="shared" si="61"/>
        <v>-1.6133298287789939</v>
      </c>
      <c r="AL53">
        <f t="shared" si="40"/>
        <v>-1069.5429483832611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-9.5061678301593577</v>
      </c>
      <c r="AR53">
        <f t="shared" si="45"/>
        <v>-9.5156157526049618</v>
      </c>
      <c r="AS53">
        <f t="shared" si="46"/>
        <v>6.3351816555862264E-2</v>
      </c>
      <c r="AT53">
        <f t="shared" si="47"/>
        <v>-1.4279610840048976E-2</v>
      </c>
      <c r="AU53">
        <f t="shared" si="48"/>
        <v>-9.466543546889147</v>
      </c>
      <c r="AW53">
        <v>50</v>
      </c>
      <c r="AX53">
        <f>IF(Z53&gt;0, (R53*SUMPRODUCT(K53:$K$98, X53:$X$98)-K53*$AZ$3)/Z53, 0)</f>
        <v>-1414.8415096928163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</v>
      </c>
      <c r="S54">
        <f t="shared" si="32"/>
        <v>-2566.6413320731108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-30.205143268142901</v>
      </c>
      <c r="AC54">
        <f t="shared" si="33"/>
        <v>-33.931562590467479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-791.50745863870532</v>
      </c>
      <c r="AI54">
        <f t="shared" si="38"/>
        <v>-792.16846962934221</v>
      </c>
      <c r="AJ54">
        <f t="shared" si="39"/>
        <v>3.7264193223245776</v>
      </c>
      <c r="AK54">
        <f t="shared" si="61"/>
        <v>-2.1143600287700033</v>
      </c>
      <c r="AL54">
        <f t="shared" si="40"/>
        <v>-790.55641033578763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-6.2550415278330256</v>
      </c>
      <c r="AR54">
        <f t="shared" si="45"/>
        <v>-6.2602652956594191</v>
      </c>
      <c r="AS54">
        <f t="shared" si="46"/>
        <v>2.9448752954707544E-2</v>
      </c>
      <c r="AT54">
        <f t="shared" si="47"/>
        <v>-1.6709141070499405E-2</v>
      </c>
      <c r="AU54">
        <f t="shared" si="48"/>
        <v>-6.2475256837752111</v>
      </c>
      <c r="AW54">
        <v>51</v>
      </c>
      <c r="AX54">
        <f>IF(Z54&gt;0, (R54*SUMPRODUCT(K54:$K$98, X54:$X$98)-K54*$AZ$3)/Z54, 0)</f>
        <v>-2566.6413320731108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</v>
      </c>
      <c r="S55">
        <f t="shared" si="32"/>
        <v>-4583.1346127561346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-33.931562590467479</v>
      </c>
      <c r="AC55">
        <f t="shared" si="33"/>
        <v>-35.026114379162301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-544.56249426452632</v>
      </c>
      <c r="AI55">
        <f t="shared" si="38"/>
        <v>-544.94461389812466</v>
      </c>
      <c r="AJ55">
        <f t="shared" si="39"/>
        <v>1.0945517886948224</v>
      </c>
      <c r="AK55">
        <f t="shared" si="61"/>
        <v>-2.375209381332724</v>
      </c>
      <c r="AL55">
        <f t="shared" si="40"/>
        <v>-546.22527149076257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-3.842420492048999</v>
      </c>
      <c r="AR55">
        <f t="shared" si="45"/>
        <v>-3.845116719435234</v>
      </c>
      <c r="AS55">
        <f t="shared" si="46"/>
        <v>7.723132361823838E-3</v>
      </c>
      <c r="AT55">
        <f t="shared" si="47"/>
        <v>-1.6759423015472261E-2</v>
      </c>
      <c r="AU55">
        <f t="shared" si="48"/>
        <v>-3.8541530100888828</v>
      </c>
      <c r="AW55">
        <v>52</v>
      </c>
      <c r="AX55">
        <f>IF(Z55&gt;0, (R55*SUMPRODUCT(K55:$K$98, X55:$X$98)-K55*$AZ$3)/Z55, 0)</f>
        <v>-4583.1346127561346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</v>
      </c>
      <c r="S56">
        <f t="shared" si="32"/>
        <v>-7855.1717804647933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-35.026114379162301</v>
      </c>
      <c r="AC56">
        <f t="shared" si="33"/>
        <v>-34.260954746980765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-320.43894310697522</v>
      </c>
      <c r="AI56">
        <f t="shared" si="38"/>
        <v>-320.65702207268407</v>
      </c>
      <c r="AJ56">
        <f t="shared" si="39"/>
        <v>-0.76515963218153615</v>
      </c>
      <c r="AK56">
        <f t="shared" si="61"/>
        <v>-2.4518280065413611</v>
      </c>
      <c r="AL56">
        <f t="shared" si="40"/>
        <v>-323.87400971140693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-2.0187587913179441</v>
      </c>
      <c r="AR56">
        <f t="shared" si="45"/>
        <v>-2.0201326843440466</v>
      </c>
      <c r="AS56">
        <f t="shared" si="46"/>
        <v>-4.8204900417250706E-3</v>
      </c>
      <c r="AT56">
        <f t="shared" si="47"/>
        <v>-1.5446466322142791E-2</v>
      </c>
      <c r="AU56">
        <f t="shared" si="48"/>
        <v>-2.0403996407079141</v>
      </c>
      <c r="AW56">
        <v>53</v>
      </c>
      <c r="AX56">
        <f>IF(Z56&gt;0, (R56*SUMPRODUCT(K56:$K$98, X56:$X$98)-K56*$AZ$3)/Z56, 0)</f>
        <v>-7855.1717804647933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</v>
      </c>
      <c r="S57">
        <f t="shared" si="32"/>
        <v>-13105.12330285717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-34.260954746980765</v>
      </c>
      <c r="AC57">
        <f t="shared" si="33"/>
        <v>-32.165802713092866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-186.35186470917392</v>
      </c>
      <c r="AI57">
        <f t="shared" si="38"/>
        <v>-186.47458695287108</v>
      </c>
      <c r="AJ57">
        <f t="shared" si="39"/>
        <v>-2.0951520338878993</v>
      </c>
      <c r="AK57">
        <f t="shared" si="61"/>
        <v>-2.398266832288654</v>
      </c>
      <c r="AL57">
        <f t="shared" si="40"/>
        <v>-190.96800581904762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-1.0482258378162574</v>
      </c>
      <c r="AR57">
        <f t="shared" si="45"/>
        <v>-1.0489161481972074</v>
      </c>
      <c r="AS57">
        <f t="shared" si="46"/>
        <v>-1.1785191951269284E-2</v>
      </c>
      <c r="AT57">
        <f t="shared" si="47"/>
        <v>-1.3490207160019675E-2</v>
      </c>
      <c r="AU57">
        <f t="shared" si="48"/>
        <v>-1.0741915473084964</v>
      </c>
      <c r="AW57">
        <v>54</v>
      </c>
      <c r="AX57">
        <f>IF(Z57&gt;0, (R57*SUMPRODUCT(K57:$K$98, X57:$X$98)-K57*$AZ$3)/Z57, 0)</f>
        <v>-13105.12330285717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</v>
      </c>
      <c r="S58">
        <f t="shared" si="32"/>
        <v>-21726.44817580028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-32.165802713092866</v>
      </c>
      <c r="AC58">
        <f t="shared" si="33"/>
        <v>-29.540893885546772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-107.02260943369289</v>
      </c>
      <c r="AI58">
        <f t="shared" si="38"/>
        <v>-107.09059315023624</v>
      </c>
      <c r="AJ58">
        <f t="shared" si="39"/>
        <v>-2.6249088275460934</v>
      </c>
      <c r="AK58">
        <f t="shared" si="61"/>
        <v>-2.251606189916501</v>
      </c>
      <c r="AL58">
        <f t="shared" si="40"/>
        <v>-111.96710816769884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-0.53750020067640103</v>
      </c>
      <c r="AR58">
        <f t="shared" si="45"/>
        <v>-0.53784163564493837</v>
      </c>
      <c r="AS58">
        <f t="shared" si="46"/>
        <v>-1.318309307751849E-2</v>
      </c>
      <c r="AT58">
        <f t="shared" si="47"/>
        <v>-1.1308253324491809E-2</v>
      </c>
      <c r="AU58">
        <f t="shared" si="48"/>
        <v>-0.5623329820469487</v>
      </c>
      <c r="AW58">
        <v>55</v>
      </c>
      <c r="AX58">
        <f>IF(Z58&gt;0, (R58*SUMPRODUCT(K58:$K$98, X58:$X$98)-K58*$AZ$3)/Z58, 0)</f>
        <v>-21726.44817580028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</v>
      </c>
      <c r="S59">
        <f t="shared" si="32"/>
        <v>-36214.045863692219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-29.540893885546772</v>
      </c>
      <c r="AC59">
        <f t="shared" si="33"/>
        <v>-26.798809563578214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-60.606611067311171</v>
      </c>
      <c r="AI59">
        <f t="shared" si="38"/>
        <v>-60.643611641155431</v>
      </c>
      <c r="AJ59">
        <f t="shared" si="39"/>
        <v>-2.7420843219685587</v>
      </c>
      <c r="AK59">
        <f t="shared" si="61"/>
        <v>-2.0678625719882744</v>
      </c>
      <c r="AL59">
        <f t="shared" si="40"/>
        <v>-65.453558535112265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-0.2717722266432071</v>
      </c>
      <c r="AR59">
        <f t="shared" si="45"/>
        <v>-0.27193814465386046</v>
      </c>
      <c r="AS59">
        <f t="shared" si="46"/>
        <v>-1.2296057289808895E-2</v>
      </c>
      <c r="AT59">
        <f t="shared" si="47"/>
        <v>-9.2727114366656371E-3</v>
      </c>
      <c r="AU59">
        <f t="shared" si="48"/>
        <v>-0.29350691338033502</v>
      </c>
      <c r="AW59">
        <v>56</v>
      </c>
      <c r="AX59">
        <f>IF(Z59&gt;0, (R59*SUMPRODUCT(K59:$K$98, X59:$X$98)-K59*$AZ$3)/Z59, 0)</f>
        <v>-36214.045863692219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</v>
      </c>
      <c r="S60">
        <f t="shared" si="32"/>
        <v>-61023.987156732976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-26.798809563578214</v>
      </c>
      <c r="AC60">
        <f t="shared" si="33"/>
        <v>-24.142381323574138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-33.699019004234081</v>
      </c>
      <c r="AI60">
        <f t="shared" si="38"/>
        <v>-33.718800062837779</v>
      </c>
      <c r="AJ60">
        <f t="shared" si="39"/>
        <v>-2.6564282400040753</v>
      </c>
      <c r="AK60">
        <f t="shared" si="61"/>
        <v>-1.8759166694504752</v>
      </c>
      <c r="AL60">
        <f t="shared" si="40"/>
        <v>-38.25114497229233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-0.13492247776845021</v>
      </c>
      <c r="AR60">
        <f t="shared" si="45"/>
        <v>-0.13500167619969708</v>
      </c>
      <c r="AS60">
        <f t="shared" si="46"/>
        <v>-1.0635676964673685E-2</v>
      </c>
      <c r="AT60">
        <f t="shared" si="47"/>
        <v>-7.5107030592669764E-3</v>
      </c>
      <c r="AU60">
        <f t="shared" si="48"/>
        <v>-0.15314805622363775</v>
      </c>
      <c r="AW60">
        <v>57</v>
      </c>
      <c r="AX60">
        <f>IF(Z60&gt;0, (R60*SUMPRODUCT(K60:$K$98, X60:$X$98)-K60*$AZ$3)/Z60, 0)</f>
        <v>-61023.987156732976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</v>
      </c>
      <c r="S61">
        <f t="shared" si="32"/>
        <v>-104456.84318343074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-24.142381323574138</v>
      </c>
      <c r="AC61">
        <f t="shared" si="33"/>
        <v>-21.662839098978939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-18.427941778100141</v>
      </c>
      <c r="AI61">
        <f t="shared" si="38"/>
        <v>-18.438311055228752</v>
      </c>
      <c r="AJ61">
        <f t="shared" si="39"/>
        <v>-2.4795422245951997</v>
      </c>
      <c r="AK61">
        <f t="shared" si="61"/>
        <v>-1.6899666926501899</v>
      </c>
      <c r="AL61">
        <f t="shared" si="40"/>
        <v>-22.607819972474143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-6.5875793334391405E-2</v>
      </c>
      <c r="AR61">
        <f t="shared" si="45"/>
        <v>-6.5912861193915637E-2</v>
      </c>
      <c r="AS61">
        <f t="shared" si="46"/>
        <v>-8.8638119828144193E-3</v>
      </c>
      <c r="AT61">
        <f t="shared" si="47"/>
        <v>-6.041255064053409E-3</v>
      </c>
      <c r="AU61">
        <f t="shared" si="48"/>
        <v>-8.081792824078346E-2</v>
      </c>
      <c r="AW61">
        <v>58</v>
      </c>
      <c r="AX61">
        <f>IF(Z61&gt;0, (R61*SUMPRODUCT(K61:$K$98, X61:$X$98)-K61*$AZ$3)/Z61, 0)</f>
        <v>-104456.84318343074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</v>
      </c>
      <c r="S62">
        <f t="shared" si="32"/>
        <v>-182193.47639716798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-21.662839098978939</v>
      </c>
      <c r="AC62">
        <f t="shared" si="33"/>
        <v>-19.394371408060074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-9.88623685892372</v>
      </c>
      <c r="AI62">
        <f t="shared" si="38"/>
        <v>-9.8915593248515847</v>
      </c>
      <c r="AJ62">
        <f t="shared" si="39"/>
        <v>-2.2684676909188646</v>
      </c>
      <c r="AK62">
        <f t="shared" si="61"/>
        <v>-1.5163987369285259</v>
      </c>
      <c r="AL62">
        <f t="shared" si="40"/>
        <v>-13.676425752698975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-3.1554551778697107E-2</v>
      </c>
      <c r="AR62">
        <f t="shared" si="45"/>
        <v>-3.1571539842922935E-2</v>
      </c>
      <c r="AS62">
        <f t="shared" si="46"/>
        <v>-7.2404173835658526E-3</v>
      </c>
      <c r="AT62">
        <f t="shared" si="47"/>
        <v>-4.83998948683607E-3</v>
      </c>
      <c r="AU62">
        <f t="shared" si="48"/>
        <v>-4.3651946713324855E-2</v>
      </c>
      <c r="AW62">
        <v>59</v>
      </c>
      <c r="AX62">
        <f>IF(Z62&gt;0, (R62*SUMPRODUCT(K62:$K$98, X62:$X$98)-K62*$AZ$3)/Z62, 0)</f>
        <v>-182193.47639716798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</v>
      </c>
      <c r="S63">
        <f t="shared" si="32"/>
        <v>-324510.23820644012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-19.394371408060074</v>
      </c>
      <c r="AC63">
        <f t="shared" si="33"/>
        <v>-17.341690706041224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-5.1945245770493704</v>
      </c>
      <c r="AI63">
        <f t="shared" si="38"/>
        <v>-5.1971965560294313</v>
      </c>
      <c r="AJ63">
        <f t="shared" si="39"/>
        <v>-2.0526807020188507</v>
      </c>
      <c r="AK63">
        <f t="shared" si="61"/>
        <v>-1.3576059985642053</v>
      </c>
      <c r="AL63">
        <f t="shared" si="40"/>
        <v>-8.6074832566124879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-1.4803308401585221E-2</v>
      </c>
      <c r="AR63">
        <f t="shared" si="45"/>
        <v>-1.4810922982726902E-2</v>
      </c>
      <c r="AS63">
        <f t="shared" si="46"/>
        <v>-5.8497106003159646E-3</v>
      </c>
      <c r="AT63">
        <f t="shared" si="47"/>
        <v>-3.8688930982021968E-3</v>
      </c>
      <c r="AU63">
        <f t="shared" si="48"/>
        <v>-2.4529526681245063E-2</v>
      </c>
      <c r="AW63">
        <v>60</v>
      </c>
      <c r="AX63">
        <f>IF(Z63&gt;0, (R63*SUMPRODUCT(K63:$K$98, X63:$X$98)-K63*$AZ$3)/Z63, 0)</f>
        <v>-324510.23820644012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</v>
      </c>
      <c r="S64">
        <f t="shared" si="32"/>
        <v>-591856.37587620062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-17.341690706041224</v>
      </c>
      <c r="AC64">
        <f t="shared" si="33"/>
        <v>-15.495569680694999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-2.6723883218963715</v>
      </c>
      <c r="AI64">
        <f t="shared" si="38"/>
        <v>-2.6736973869256833</v>
      </c>
      <c r="AJ64">
        <f t="shared" si="39"/>
        <v>-1.8461210253462248</v>
      </c>
      <c r="AK64">
        <f t="shared" si="61"/>
        <v>-1.2139183494228858</v>
      </c>
      <c r="AL64">
        <f t="shared" si="40"/>
        <v>-5.7337367616947938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-6.7997747145366761E-3</v>
      </c>
      <c r="AR64">
        <f t="shared" si="45"/>
        <v>-6.8031055730099991E-3</v>
      </c>
      <c r="AS64">
        <f t="shared" si="46"/>
        <v>-4.6973738678875139E-3</v>
      </c>
      <c r="AT64">
        <f t="shared" si="47"/>
        <v>-3.088761925160785E-3</v>
      </c>
      <c r="AU64">
        <f t="shared" si="48"/>
        <v>-1.4589241366058299E-2</v>
      </c>
      <c r="AW64">
        <v>61</v>
      </c>
      <c r="AX64">
        <f>IF(Z64&gt;0, (R64*SUMPRODUCT(K64:$K$98, X64:$X$98)-K64*$AZ$3)/Z64, 0)</f>
        <v>-591856.37587620062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</v>
      </c>
      <c r="S65">
        <f t="shared" si="32"/>
        <v>-1107163.9571225385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-15.495569680694999</v>
      </c>
      <c r="AC65">
        <f t="shared" si="33"/>
        <v>-13.840829871706131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-1.3418331105159358</v>
      </c>
      <c r="AI65">
        <f t="shared" si="38"/>
        <v>-1.3424581683396966</v>
      </c>
      <c r="AJ65">
        <f t="shared" si="39"/>
        <v>-1.6547398089888681</v>
      </c>
      <c r="AK65">
        <f t="shared" si="61"/>
        <v>-1.08468987764865</v>
      </c>
      <c r="AL65">
        <f t="shared" si="40"/>
        <v>-4.0818878549772144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-3.048424479270027E-3</v>
      </c>
      <c r="AR65">
        <f t="shared" si="45"/>
        <v>-3.0498445080023476E-3</v>
      </c>
      <c r="AS65">
        <f t="shared" si="46"/>
        <v>-3.7592971145306723E-3</v>
      </c>
      <c r="AT65">
        <f t="shared" si="47"/>
        <v>-2.464237280722017E-3</v>
      </c>
      <c r="AU65">
        <f t="shared" si="48"/>
        <v>-9.2733789032550373E-3</v>
      </c>
      <c r="AW65">
        <v>62</v>
      </c>
      <c r="AX65">
        <f>IF(Z65&gt;0, (R65*SUMPRODUCT(K65:$K$98, X65:$X$98)-K65*$AZ$3)/Z65, 0)</f>
        <v>-1107163.9571225385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</v>
      </c>
      <c r="S66">
        <f t="shared" si="32"/>
        <v>-2129481.113140089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-13.840829871706131</v>
      </c>
      <c r="AC66">
        <f t="shared" si="33"/>
        <v>-12.360360810735932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-0.65717446110343114</v>
      </c>
      <c r="AI66">
        <f t="shared" si="38"/>
        <v>-0.65746468111840251</v>
      </c>
      <c r="AJ66">
        <f t="shared" si="39"/>
        <v>-1.4804690609701989</v>
      </c>
      <c r="AK66">
        <f t="shared" si="61"/>
        <v>-0.96885809101942921</v>
      </c>
      <c r="AL66">
        <f t="shared" si="40"/>
        <v>-3.1067918331080309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-1.3330289806790737E-3</v>
      </c>
      <c r="AR66">
        <f t="shared" si="45"/>
        <v>-1.3336176701574816E-3</v>
      </c>
      <c r="AS66">
        <f t="shared" si="46"/>
        <v>-3.0030201720839603E-3</v>
      </c>
      <c r="AT66">
        <f t="shared" si="47"/>
        <v>-1.9652557881293478E-3</v>
      </c>
      <c r="AU66">
        <f t="shared" si="48"/>
        <v>-6.3018936303707905E-3</v>
      </c>
      <c r="AW66">
        <v>63</v>
      </c>
      <c r="AX66">
        <f>IF(Z66&gt;0, (R66*SUMPRODUCT(K66:$K$98, X66:$X$98)-K66*$AZ$3)/Z66, 0)</f>
        <v>-2129481.113140089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-4222184.0825582743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-12.360360810735932</v>
      </c>
      <c r="AC67">
        <f t="shared" ref="AC67:AC89" si="64">S67*Z67</f>
        <v>-11.037124656279586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-0.31322768436038539</v>
      </c>
      <c r="AI67">
        <f t="shared" ref="AI67:AI89" si="69">SUM(AE67:AH67)</f>
        <v>-0.31335838833302687</v>
      </c>
      <c r="AJ67">
        <f t="shared" ref="AJ67:AJ89" si="70">AB67-AC67</f>
        <v>-1.323236154456346</v>
      </c>
      <c r="AK67">
        <f t="shared" si="61"/>
        <v>-0.86522525675151529</v>
      </c>
      <c r="AL67">
        <f t="shared" ref="AL67:AL89" si="71">SUM(AI67:AK67)</f>
        <v>-2.501819799540888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-5.672846480281828E-4</v>
      </c>
      <c r="AR67">
        <f t="shared" ref="AR67:AR89" si="76">AI67*$K67</f>
        <v>-5.6752136515383282E-4</v>
      </c>
      <c r="AS67">
        <f t="shared" ref="AS67:AS89" si="77">AJ67*$K67</f>
        <v>-2.3965045033352453E-3</v>
      </c>
      <c r="AT67">
        <f t="shared" ref="AT67:AT89" si="78">AK67*$K67</f>
        <v>-1.5670039072173843E-3</v>
      </c>
      <c r="AU67">
        <f t="shared" ref="AU67:AU89" si="79">AL67*$K67</f>
        <v>-4.5310297757064624E-3</v>
      </c>
      <c r="AW67">
        <v>64</v>
      </c>
      <c r="AX67">
        <f>IF(Z67&gt;0, (R67*SUMPRODUCT(K67:$K$98, X67:$X$98)-K67*$AZ$3)/Z67, 0)</f>
        <v>-4222184.0825582743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</v>
      </c>
      <c r="S68">
        <f t="shared" si="63"/>
        <v>-8643645.406631168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-11.037124656279586</v>
      </c>
      <c r="AC68">
        <f t="shared" si="64"/>
        <v>-9.8550408842874138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-0.14477899802068406</v>
      </c>
      <c r="AI68">
        <f t="shared" si="69"/>
        <v>-0.14483600545458877</v>
      </c>
      <c r="AJ68">
        <f t="shared" si="70"/>
        <v>-1.182083771992172</v>
      </c>
      <c r="AK68">
        <f t="shared" si="61"/>
        <v>-0.77259872593957113</v>
      </c>
      <c r="AL68">
        <f t="shared" si="71"/>
        <v>-2.0995185033863319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-2.3411456584274937E-4</v>
      </c>
      <c r="AR68">
        <f t="shared" si="76"/>
        <v>-2.3420674959053652E-4</v>
      </c>
      <c r="AS68">
        <f t="shared" si="77"/>
        <v>-1.9114860086969906E-3</v>
      </c>
      <c r="AT68">
        <f t="shared" si="78"/>
        <v>-1.2493290999856402E-3</v>
      </c>
      <c r="AU68">
        <f t="shared" si="79"/>
        <v>-3.3950218582731676E-3</v>
      </c>
      <c r="AW68">
        <v>65</v>
      </c>
      <c r="AX68">
        <f>IF(Z68&gt;0, (R68*SUMPRODUCT(K68:$K$98, X68:$X$98)-K68*$AZ$3)/Z68, 0)</f>
        <v>-8643645.406631168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</v>
      </c>
      <c r="S69">
        <f t="shared" si="63"/>
        <v>-18318272.090467099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-9.8550408842874138</v>
      </c>
      <c r="AC69">
        <f t="shared" si="64"/>
        <v>-8.7993365554245084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-6.4838875401284454E-2</v>
      </c>
      <c r="AI69">
        <f t="shared" si="69"/>
        <v>-6.4862893323149484E-2</v>
      </c>
      <c r="AJ69">
        <f t="shared" si="70"/>
        <v>-1.0557043288629053</v>
      </c>
      <c r="AK69">
        <f t="shared" si="61"/>
        <v>-0.68985286190011907</v>
      </c>
      <c r="AL69">
        <f t="shared" si="71"/>
        <v>-1.8104200840861737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-9.3613895833293979E-5</v>
      </c>
      <c r="AR69">
        <f t="shared" si="76"/>
        <v>-9.3648572733867746E-5</v>
      </c>
      <c r="AS69">
        <f t="shared" si="77"/>
        <v>-1.5242182172544555E-3</v>
      </c>
      <c r="AT69">
        <f t="shared" si="78"/>
        <v>-9.9600453515790257E-4</v>
      </c>
      <c r="AU69">
        <f t="shared" si="79"/>
        <v>-2.6138713251462253E-3</v>
      </c>
      <c r="AW69">
        <v>66</v>
      </c>
      <c r="AX69">
        <f>IF(Z69&gt;0, (R69*SUMPRODUCT(K69:$K$98, X69:$X$98)-K69*$AZ$3)/Z69, 0)</f>
        <v>-18318272.090467099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</v>
      </c>
      <c r="S70">
        <f t="shared" si="63"/>
        <v>-40248727.281542353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-8.7993365554245084</v>
      </c>
      <c r="AC70">
        <f t="shared" si="64"/>
        <v>-7.8566279876875287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-2.8035295417614386E-2</v>
      </c>
      <c r="AI70">
        <f t="shared" si="69"/>
        <v>-2.8045055512551958E-2</v>
      </c>
      <c r="AJ70">
        <f t="shared" si="70"/>
        <v>-0.94270856773697975</v>
      </c>
      <c r="AK70">
        <f t="shared" si="61"/>
        <v>-0.6159535588797157</v>
      </c>
      <c r="AL70">
        <f t="shared" si="71"/>
        <v>-1.5867071821292473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-3.6140317174101127E-5</v>
      </c>
      <c r="AR70">
        <f t="shared" si="76"/>
        <v>-3.6152898918699821E-5</v>
      </c>
      <c r="AS70">
        <f t="shared" si="77"/>
        <v>-1.2152462149320256E-3</v>
      </c>
      <c r="AT70">
        <f t="shared" si="78"/>
        <v>-7.9402612495543812E-4</v>
      </c>
      <c r="AU70">
        <f t="shared" si="79"/>
        <v>-2.0454252388061637E-3</v>
      </c>
      <c r="AW70">
        <v>67</v>
      </c>
      <c r="AX70">
        <f>IF(Z70&gt;0, (R70*SUMPRODUCT(K70:$K$98, X70:$X$98)-K70*$AZ$3)/Z70, 0)</f>
        <v>-40248727.281542353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</v>
      </c>
      <c r="S71">
        <f t="shared" si="63"/>
        <v>-91752752.194963634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-7.8566279876875287</v>
      </c>
      <c r="AC71">
        <f t="shared" si="64"/>
        <v>-7.0148764658325486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-1.1679575388742638E-2</v>
      </c>
      <c r="AI71">
        <f t="shared" si="69"/>
        <v>-1.1683398095036464E-2</v>
      </c>
      <c r="AJ71">
        <f t="shared" si="70"/>
        <v>-0.84175152185498003</v>
      </c>
      <c r="AK71">
        <f t="shared" si="61"/>
        <v>-0.54996395913812701</v>
      </c>
      <c r="AL71">
        <f t="shared" si="71"/>
        <v>-1.4033988790881435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-1.3442989348666195E-5</v>
      </c>
      <c r="AR71">
        <f t="shared" si="76"/>
        <v>-1.344738921752106E-5</v>
      </c>
      <c r="AS71">
        <f t="shared" si="77"/>
        <v>-9.6884144893029725E-4</v>
      </c>
      <c r="AT71">
        <f t="shared" si="78"/>
        <v>-6.3299900884838934E-4</v>
      </c>
      <c r="AU71">
        <f t="shared" si="79"/>
        <v>-1.6152878469962077E-3</v>
      </c>
      <c r="AW71">
        <v>68</v>
      </c>
      <c r="AX71">
        <f>IF(Z71&gt;0, (R71*SUMPRODUCT(K71:$K$98, X71:$X$98)-K71*$AZ$3)/Z71, 0)</f>
        <v>-91752752.194963634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</v>
      </c>
      <c r="S72">
        <f t="shared" si="63"/>
        <v>-217522455.45585525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-7.0148764658325486</v>
      </c>
      <c r="AC72">
        <f t="shared" si="64"/>
        <v>-6.2632937818824734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-4.6895804367560407E-3</v>
      </c>
      <c r="AI72">
        <f t="shared" si="69"/>
        <v>-4.6910201257685516E-3</v>
      </c>
      <c r="AJ72">
        <f t="shared" si="70"/>
        <v>-0.75158268395007521</v>
      </c>
      <c r="AK72">
        <f t="shared" ref="AK72:AK89" si="92">G72*SUM(AB72:AB72, AE72:AF72)</f>
        <v>-0.49104135260827847</v>
      </c>
      <c r="AL72">
        <f t="shared" si="71"/>
        <v>-1.2473150566841222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-4.8193089342121853E-6</v>
      </c>
      <c r="AR72">
        <f t="shared" si="76"/>
        <v>-4.8207884495364349E-6</v>
      </c>
      <c r="AS72">
        <f t="shared" si="77"/>
        <v>-7.723738173185745E-4</v>
      </c>
      <c r="AT72">
        <f t="shared" si="78"/>
        <v>-5.046250959136327E-4</v>
      </c>
      <c r="AU72">
        <f t="shared" si="79"/>
        <v>-1.2818197016817435E-3</v>
      </c>
      <c r="AW72">
        <v>69</v>
      </c>
      <c r="AX72">
        <f>IF(Z72&gt;0, (R72*SUMPRODUCT(K72:$K$98, X72:$X$98)-K72*$AZ$3)/Z72, 0)</f>
        <v>-217522455.45585525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</v>
      </c>
      <c r="S73">
        <f t="shared" si="63"/>
        <v>-537549704.27774501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-6.2632937818824734</v>
      </c>
      <c r="AC73">
        <f t="shared" si="64"/>
        <v>-5.5922306307097811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-1.8102654451869725E-3</v>
      </c>
      <c r="AI73">
        <f t="shared" si="69"/>
        <v>-1.8107856045867644E-3</v>
      </c>
      <c r="AJ73">
        <f t="shared" si="70"/>
        <v>-0.67106315117269233</v>
      </c>
      <c r="AK73">
        <f t="shared" si="92"/>
        <v>-0.43843056473177316</v>
      </c>
      <c r="AL73">
        <f t="shared" si="71"/>
        <v>-1.1113045015090524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-1.6610205918473024E-6</v>
      </c>
      <c r="AR73">
        <f t="shared" si="76"/>
        <v>-1.661497867418349E-6</v>
      </c>
      <c r="AS73">
        <f t="shared" si="77"/>
        <v>-6.1573826948492353E-4</v>
      </c>
      <c r="AT73">
        <f t="shared" si="78"/>
        <v>-4.0228475776904682E-4</v>
      </c>
      <c r="AU73">
        <f t="shared" si="79"/>
        <v>-1.0196845251213887E-3</v>
      </c>
      <c r="AW73">
        <v>70</v>
      </c>
      <c r="AX73">
        <f>IF(Z73&gt;0, (R73*SUMPRODUCT(K73:$K$98, X73:$X$98)-K73*$AZ$3)/Z73, 0)</f>
        <v>-537549704.27774501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</v>
      </c>
      <c r="S74">
        <f t="shared" si="63"/>
        <v>-1387875840.9145546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-5.5922306307097811</v>
      </c>
      <c r="AC74">
        <f t="shared" si="64"/>
        <v>-4.9930644609432049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-6.7015256119508891E-4</v>
      </c>
      <c r="AI74">
        <f t="shared" si="69"/>
        <v>-6.703324427202855E-4</v>
      </c>
      <c r="AJ74">
        <f t="shared" si="70"/>
        <v>-0.59916616976657622</v>
      </c>
      <c r="AK74">
        <f t="shared" si="92"/>
        <v>-0.39145614414968471</v>
      </c>
      <c r="AL74">
        <f t="shared" si="71"/>
        <v>-0.99129264635898129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-5.4902031415169572E-7</v>
      </c>
      <c r="AR74">
        <f t="shared" si="76"/>
        <v>-5.4916768150831278E-7</v>
      </c>
      <c r="AS74">
        <f t="shared" si="77"/>
        <v>-4.9086494300295842E-4</v>
      </c>
      <c r="AT74">
        <f t="shared" si="78"/>
        <v>-3.2069917759384124E-4</v>
      </c>
      <c r="AU74">
        <f t="shared" si="79"/>
        <v>-8.1211328827830796E-4</v>
      </c>
      <c r="AW74">
        <v>71</v>
      </c>
      <c r="AX74">
        <f>IF(Z74&gt;0, (R74*SUMPRODUCT(K74:$K$98, X74:$X$98)-K74*$AZ$3)/Z74, 0)</f>
        <v>-1387875840.9145546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</v>
      </c>
      <c r="S75">
        <f t="shared" si="63"/>
        <v>-3751967417.4378824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-4.9930644609432049</v>
      </c>
      <c r="AC75">
        <f t="shared" si="64"/>
        <v>-4.4580937324749765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-2.3734525871839369E-4</v>
      </c>
      <c r="AI75">
        <f t="shared" si="69"/>
        <v>-2.3740466879897907E-4</v>
      </c>
      <c r="AJ75">
        <f t="shared" si="70"/>
        <v>-0.53497072846822835</v>
      </c>
      <c r="AK75">
        <f t="shared" si="92"/>
        <v>-0.34951451226602437</v>
      </c>
      <c r="AL75">
        <f t="shared" si="71"/>
        <v>-0.88472264540305168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-1.7361101258528796E-7</v>
      </c>
      <c r="AR75">
        <f t="shared" si="76"/>
        <v>-1.7365446929600507E-7</v>
      </c>
      <c r="AS75">
        <f t="shared" si="77"/>
        <v>-3.9131521048438176E-4</v>
      </c>
      <c r="AT75">
        <f t="shared" si="78"/>
        <v>-2.5565949248538758E-4</v>
      </c>
      <c r="AU75">
        <f t="shared" si="79"/>
        <v>-6.4714835743906528E-4</v>
      </c>
      <c r="AW75">
        <v>72</v>
      </c>
      <c r="AX75">
        <f>IF(Z75&gt;0, (R75*SUMPRODUCT(K75:$K$98, X75:$X$98)-K75*$AZ$3)/Z75, 0)</f>
        <v>-3751967417.4378824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</v>
      </c>
      <c r="S76">
        <f t="shared" si="63"/>
        <v>-10646854583.525805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-4.4580937324749765</v>
      </c>
      <c r="AC76">
        <f t="shared" si="64"/>
        <v>-3.9804409797569322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-8.0245885122443616E-5</v>
      </c>
      <c r="AI76">
        <f t="shared" si="69"/>
        <v>-8.0264578159661926E-5</v>
      </c>
      <c r="AJ76">
        <f t="shared" si="70"/>
        <v>-0.4776527527180443</v>
      </c>
      <c r="AK76">
        <f t="shared" si="92"/>
        <v>-0.31206656127324839</v>
      </c>
      <c r="AL76">
        <f t="shared" si="71"/>
        <v>-0.78979957856945238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-5.2408467277108386E-8</v>
      </c>
      <c r="AR76">
        <f t="shared" si="76"/>
        <v>-5.2420675671692987E-8</v>
      </c>
      <c r="AS76">
        <f t="shared" si="77"/>
        <v>-3.1195429675238246E-4</v>
      </c>
      <c r="AT76">
        <f t="shared" si="78"/>
        <v>-2.0381020334953647E-4</v>
      </c>
      <c r="AU76">
        <f t="shared" si="79"/>
        <v>-5.1581692077759067E-4</v>
      </c>
      <c r="AW76">
        <v>73</v>
      </c>
      <c r="AX76">
        <f>IF(Z76&gt;0, (R76*SUMPRODUCT(K76:$K$98, X76:$X$98)-K76*$AZ$3)/Z76, 0)</f>
        <v>-10646854583.525805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</v>
      </c>
      <c r="S77">
        <f t="shared" si="63"/>
        <v>-31803265824.62743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-3.9804409797569322</v>
      </c>
      <c r="AC77">
        <f t="shared" si="64"/>
        <v>-3.5539652050858859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-2.5837370125307905E-5</v>
      </c>
      <c r="AI77">
        <f t="shared" si="69"/>
        <v>-2.5842957547091383E-5</v>
      </c>
      <c r="AJ77">
        <f t="shared" si="70"/>
        <v>-0.42647577467104636</v>
      </c>
      <c r="AK77">
        <f t="shared" si="92"/>
        <v>-0.2786308685829853</v>
      </c>
      <c r="AL77">
        <f t="shared" si="71"/>
        <v>-0.70513248621157876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-1.5066381871532604E-8</v>
      </c>
      <c r="AR77">
        <f t="shared" si="76"/>
        <v>-1.5069640029381445E-8</v>
      </c>
      <c r="AS77">
        <f t="shared" si="77"/>
        <v>-2.4868811527601649E-4</v>
      </c>
      <c r="AT77">
        <f t="shared" si="78"/>
        <v>-1.6247625230077651E-4</v>
      </c>
      <c r="AU77">
        <f t="shared" si="79"/>
        <v>-4.1117943721682239E-4</v>
      </c>
      <c r="AW77">
        <v>74</v>
      </c>
      <c r="AX77">
        <f>IF(Z77&gt;0, (R77*SUMPRODUCT(K77:$K$98, X77:$X$98)-K77*$AZ$3)/Z77, 0)</f>
        <v>-31803265824.62743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</v>
      </c>
      <c r="S78">
        <f t="shared" si="63"/>
        <v>-100288188771.47812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-3.5539652050858859</v>
      </c>
      <c r="AC78">
        <f t="shared" si="64"/>
        <v>-3.1731832316884163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-7.8990303789384345E-6</v>
      </c>
      <c r="AI78">
        <f t="shared" si="69"/>
        <v>-7.9006124113146097E-6</v>
      </c>
      <c r="AJ78">
        <f t="shared" si="70"/>
        <v>-0.38078197339746955</v>
      </c>
      <c r="AK78">
        <f t="shared" si="92"/>
        <v>-0.24877756435601203</v>
      </c>
      <c r="AL78">
        <f t="shared" si="71"/>
        <v>-0.62956743836589291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-4.1125995687759476E-9</v>
      </c>
      <c r="AR78">
        <f t="shared" si="76"/>
        <v>-4.1134232478043759E-9</v>
      </c>
      <c r="AS78">
        <f t="shared" si="77"/>
        <v>-1.9825265943622638E-4</v>
      </c>
      <c r="AT78">
        <f t="shared" si="78"/>
        <v>-1.2952507520665657E-4</v>
      </c>
      <c r="AU78">
        <f t="shared" si="79"/>
        <v>-3.2778184806613075E-4</v>
      </c>
      <c r="AW78">
        <v>75</v>
      </c>
      <c r="AX78">
        <f>IF(Z78&gt;0, (R78*SUMPRODUCT(K78:$K$98, X78:$X$98)-K78*$AZ$3)/Z78, 0)</f>
        <v>-100288188771.47812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</v>
      </c>
      <c r="S79">
        <f t="shared" si="63"/>
        <v>-334803591908.12946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-3.1731832316884163</v>
      </c>
      <c r="AC79">
        <f t="shared" si="64"/>
        <v>-2.8331993175297194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-2.2861968282960678E-6</v>
      </c>
      <c r="AI79">
        <f t="shared" si="69"/>
        <v>-2.2866199419343329E-6</v>
      </c>
      <c r="AJ79">
        <f t="shared" si="70"/>
        <v>-0.33998391415869689</v>
      </c>
      <c r="AK79">
        <f t="shared" si="92"/>
        <v>-0.22212282621818916</v>
      </c>
      <c r="AL79">
        <f t="shared" si="71"/>
        <v>-0.56210902699682797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-1.0627674310210409E-9</v>
      </c>
      <c r="AR79">
        <f t="shared" si="76"/>
        <v>-1.0629641207324444E-9</v>
      </c>
      <c r="AS79">
        <f t="shared" si="77"/>
        <v>-1.580458106523644E-4</v>
      </c>
      <c r="AT79">
        <f t="shared" si="78"/>
        <v>-1.0325659736260777E-4</v>
      </c>
      <c r="AU79">
        <f t="shared" si="79"/>
        <v>-2.6130347097909291E-4</v>
      </c>
      <c r="AW79">
        <v>76</v>
      </c>
      <c r="AX79">
        <f>IF(Z79&gt;0, (R79*SUMPRODUCT(K79:$K$98, X79:$X$98)-K79*$AZ$3)/Z79, 0)</f>
        <v>-334803591908.12946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</v>
      </c>
      <c r="S80">
        <f t="shared" si="63"/>
        <v>-1199417741971.9031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-2.8331993175297194</v>
      </c>
      <c r="AC80">
        <f t="shared" si="64"/>
        <v>-2.5296422487074004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-6.2685914834978789E-7</v>
      </c>
      <c r="AI80">
        <f t="shared" si="69"/>
        <v>-6.2696460127749552E-7</v>
      </c>
      <c r="AJ80">
        <f t="shared" si="70"/>
        <v>-0.30355706882231903</v>
      </c>
      <c r="AK80">
        <f t="shared" si="92"/>
        <v>-0.19832395222708038</v>
      </c>
      <c r="AL80">
        <f t="shared" si="71"/>
        <v>-0.5018816480140007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-2.6018159068892893E-10</v>
      </c>
      <c r="AR80">
        <f t="shared" si="76"/>
        <v>-2.6022535954920001E-10</v>
      </c>
      <c r="AS80">
        <f t="shared" si="77"/>
        <v>-1.2599315370761529E-4</v>
      </c>
      <c r="AT80">
        <f t="shared" si="78"/>
        <v>-8.2315527336555594E-5</v>
      </c>
      <c r="AU80">
        <f t="shared" si="79"/>
        <v>-2.0830894126953043E-4</v>
      </c>
      <c r="AW80">
        <v>77</v>
      </c>
      <c r="AX80">
        <f>IF(Z80&gt;0, (R80*SUMPRODUCT(K80:$K$98, X80:$X$98)-K80*$AZ$3)/Z80, 0)</f>
        <v>-1199417741971.9031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</v>
      </c>
      <c r="S81">
        <f t="shared" si="63"/>
        <v>-4633741005748.9551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-2.5296422487074004</v>
      </c>
      <c r="AC81">
        <f t="shared" si="64"/>
        <v>-2.2586091508558988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-1.6005412548484991E-7</v>
      </c>
      <c r="AI81">
        <f t="shared" si="69"/>
        <v>-1.6007849682053801E-7</v>
      </c>
      <c r="AJ81">
        <f t="shared" si="70"/>
        <v>-0.27103309785150165</v>
      </c>
      <c r="AK81">
        <f t="shared" si="92"/>
        <v>-0.17707495740951804</v>
      </c>
      <c r="AL81">
        <f t="shared" si="71"/>
        <v>-0.4481082153395165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-5.9313758741553601E-11</v>
      </c>
      <c r="AR81">
        <f t="shared" si="76"/>
        <v>-5.9322790408315288E-11</v>
      </c>
      <c r="AS81">
        <f t="shared" si="77"/>
        <v>-1.0044097100428409E-4</v>
      </c>
      <c r="AT81">
        <f t="shared" si="78"/>
        <v>-6.5621434443770103E-5</v>
      </c>
      <c r="AU81">
        <f t="shared" si="79"/>
        <v>-1.6606246477084461E-4</v>
      </c>
      <c r="AW81">
        <v>78</v>
      </c>
      <c r="AX81">
        <f>IF(Z81&gt;0, (R81*SUMPRODUCT(K81:$K$98, X81:$X$98)-K81*$AZ$3)/Z81, 0)</f>
        <v>-4633741005748.9551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</v>
      </c>
      <c r="S82">
        <f t="shared" si="63"/>
        <v>-19413519473968.625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-2.2586091508558988</v>
      </c>
      <c r="AC82">
        <f t="shared" si="64"/>
        <v>-2.0166153133154947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-3.7867559338188631E-8</v>
      </c>
      <c r="AI82">
        <f t="shared" si="69"/>
        <v>-3.7872753180850747E-8</v>
      </c>
      <c r="AJ82">
        <f t="shared" si="70"/>
        <v>-0.24199383754040404</v>
      </c>
      <c r="AK82">
        <f t="shared" si="92"/>
        <v>-0.15810264055991294</v>
      </c>
      <c r="AL82">
        <f t="shared" si="71"/>
        <v>-0.40009651597307017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-1.2529619008975885E-11</v>
      </c>
      <c r="AR82">
        <f t="shared" si="76"/>
        <v>-1.2531337547769676E-11</v>
      </c>
      <c r="AS82">
        <f t="shared" si="77"/>
        <v>-8.0070927197134389E-5</v>
      </c>
      <c r="AT82">
        <f t="shared" si="78"/>
        <v>-5.2313005779884118E-5</v>
      </c>
      <c r="AU82">
        <f t="shared" si="79"/>
        <v>-1.3238394550835607E-4</v>
      </c>
      <c r="AW82">
        <v>79</v>
      </c>
      <c r="AX82">
        <f>IF(Z82&gt;0, (R82*SUMPRODUCT(K82:$K$98, X82:$X$98)-K82*$AZ$3)/Z82, 0)</f>
        <v>-19413519473968.625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</v>
      </c>
      <c r="S83">
        <f t="shared" si="63"/>
        <v>-88772116306638.875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-2.0166153133154947</v>
      </c>
      <c r="AC83">
        <f t="shared" si="64"/>
        <v>-1.8005493868997045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-8.2555258730226945E-9</v>
      </c>
      <c r="AI83">
        <f t="shared" si="69"/>
        <v>-8.2565400143216807E-9</v>
      </c>
      <c r="AJ83">
        <f t="shared" si="70"/>
        <v>-0.21606592641579025</v>
      </c>
      <c r="AK83">
        <f t="shared" si="92"/>
        <v>-0.14116307193208463</v>
      </c>
      <c r="AL83">
        <f t="shared" si="71"/>
        <v>-0.35722900660441492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-2.4389184048750097E-12</v>
      </c>
      <c r="AR83">
        <f t="shared" si="76"/>
        <v>-2.4392180112135135E-12</v>
      </c>
      <c r="AS83">
        <f t="shared" si="77"/>
        <v>-6.3832052943333048E-5</v>
      </c>
      <c r="AT83">
        <f t="shared" si="78"/>
        <v>-4.1703607925075626E-5</v>
      </c>
      <c r="AU83">
        <f t="shared" si="79"/>
        <v>-1.0553566330762668E-4</v>
      </c>
      <c r="AW83">
        <v>80</v>
      </c>
      <c r="AX83">
        <f>IF(Z83&gt;0, (R83*SUMPRODUCT(K83:$K$98, X83:$X$98)-K83*$AZ$3)/Z83, 0)</f>
        <v>-88772116306638.875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</v>
      </c>
      <c r="S84">
        <f t="shared" si="63"/>
        <v>-446364425641898.56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-1.8005493868997045</v>
      </c>
      <c r="AC84">
        <f t="shared" si="64"/>
        <v>-1.6076333811625727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-1.6478381442265155E-9</v>
      </c>
      <c r="AI84">
        <f t="shared" si="69"/>
        <v>-1.6480182250403988E-9</v>
      </c>
      <c r="AJ84">
        <f t="shared" si="70"/>
        <v>-0.19291600573713175</v>
      </c>
      <c r="AK84">
        <f t="shared" si="92"/>
        <v>-0.12603845708297931</v>
      </c>
      <c r="AL84">
        <f t="shared" si="71"/>
        <v>-0.31895446446812925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-4.3465938105579561E-13</v>
      </c>
      <c r="AR84">
        <f t="shared" si="76"/>
        <v>-4.3470688196805254E-13</v>
      </c>
      <c r="AS84">
        <f t="shared" si="77"/>
        <v>-5.0886521800245096E-5</v>
      </c>
      <c r="AT84">
        <f t="shared" si="78"/>
        <v>-3.3245860909859207E-5</v>
      </c>
      <c r="AU84">
        <f t="shared" si="79"/>
        <v>-8.413238314481118E-5</v>
      </c>
      <c r="AW84">
        <v>81</v>
      </c>
      <c r="AX84">
        <f>IF(Z84&gt;0, (R84*SUMPRODUCT(K84:$K$98, X84:$X$98)-K84*$AZ$3)/Z84, 0)</f>
        <v>-446364425641898.56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</v>
      </c>
      <c r="S85">
        <f t="shared" si="63"/>
        <v>-2491324899568658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-1.6076333811625727</v>
      </c>
      <c r="AC85">
        <f t="shared" si="64"/>
        <v>-1.435386947466962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-2.989446058179486E-10</v>
      </c>
      <c r="AI85">
        <f t="shared" si="69"/>
        <v>-2.9897341352078405E-10</v>
      </c>
      <c r="AJ85">
        <f t="shared" si="70"/>
        <v>-0.17224643369561066</v>
      </c>
      <c r="AK85">
        <f t="shared" si="92"/>
        <v>-0.1125343366813801</v>
      </c>
      <c r="AL85">
        <f t="shared" si="71"/>
        <v>-0.28478077067596419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-7.0405600053091989E-14</v>
      </c>
      <c r="AR85">
        <f t="shared" si="76"/>
        <v>-7.0412384666578263E-14</v>
      </c>
      <c r="AS85">
        <f t="shared" si="77"/>
        <v>-4.0566423629432421E-5</v>
      </c>
      <c r="AT85">
        <f t="shared" si="78"/>
        <v>-2.6503396771287544E-5</v>
      </c>
      <c r="AU85">
        <f t="shared" si="79"/>
        <v>-6.706982047113235E-5</v>
      </c>
      <c r="AW85">
        <v>82</v>
      </c>
      <c r="AX85">
        <f>IF(Z85&gt;0, (R85*SUMPRODUCT(K85:$K$98, X85:$X$98)-K85*$AZ$3)/Z85, 0)</f>
        <v>-2491324899568658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</v>
      </c>
      <c r="S86">
        <f t="shared" si="63"/>
        <v>-1.5623750840322616E+16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-1.435386947466962</v>
      </c>
      <c r="AC86">
        <f t="shared" si="64"/>
        <v>-1.2815954888098491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-4.8836384697623549E-11</v>
      </c>
      <c r="AI86">
        <f t="shared" si="69"/>
        <v>-4.8840486131081837E-11</v>
      </c>
      <c r="AJ86">
        <f t="shared" si="70"/>
        <v>-0.15379145865711297</v>
      </c>
      <c r="AK86">
        <f t="shared" si="92"/>
        <v>-0.10047708632268736</v>
      </c>
      <c r="AL86">
        <f t="shared" si="71"/>
        <v>-0.25426854502864082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-1.026932660451803E-14</v>
      </c>
      <c r="AR86">
        <f t="shared" si="76"/>
        <v>-1.0270189054922389E-14</v>
      </c>
      <c r="AS86">
        <f t="shared" si="77"/>
        <v>-3.2339304551591387E-5</v>
      </c>
      <c r="AT86">
        <f t="shared" si="78"/>
        <v>-2.1128345640381495E-5</v>
      </c>
      <c r="AU86">
        <f t="shared" si="79"/>
        <v>-5.3467650202243068E-5</v>
      </c>
      <c r="AW86">
        <v>83</v>
      </c>
      <c r="AX86">
        <f>IF(Z86&gt;0, (R86*SUMPRODUCT(K86:$K$98, X86:$X$98)-K86*$AZ$3)/Z86, 0)</f>
        <v>-1.5623750840322616E+16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</v>
      </c>
      <c r="S87">
        <f t="shared" si="63"/>
        <v>-1.1180032755375557E+17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-1.2815954888098491</v>
      </c>
      <c r="AC87">
        <f t="shared" si="64"/>
        <v>-1.1442816864373742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-7.0973334764767238E-12</v>
      </c>
      <c r="AI87">
        <f t="shared" si="69"/>
        <v>-7.0978452288621929E-12</v>
      </c>
      <c r="AJ87">
        <f t="shared" si="70"/>
        <v>-0.13731380237247492</v>
      </c>
      <c r="AK87">
        <f t="shared" si="92"/>
        <v>-8.9711684216689444E-2</v>
      </c>
      <c r="AL87">
        <f t="shared" si="71"/>
        <v>-0.2270254865962622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-1.3325258693316001E-15</v>
      </c>
      <c r="AR87">
        <f t="shared" si="76"/>
        <v>-1.332621950950787E-15</v>
      </c>
      <c r="AS87">
        <f t="shared" si="77"/>
        <v>-2.5780695592796379E-5</v>
      </c>
      <c r="AT87">
        <f t="shared" si="78"/>
        <v>-1.6843387787294729E-5</v>
      </c>
      <c r="AU87">
        <f t="shared" si="79"/>
        <v>-4.2624083381423724E-5</v>
      </c>
      <c r="AW87">
        <v>84</v>
      </c>
      <c r="AX87">
        <f>IF(Z87&gt;0, (R87*SUMPRODUCT(K87:$K$98, X87:$X$98)-K87*$AZ$3)/Z87, 0)</f>
        <v>-1.1180032755375557E+17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</v>
      </c>
      <c r="S88">
        <f t="shared" si="63"/>
        <v>-9.3138775455912205E+17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-1.1442816864373742</v>
      </c>
      <c r="AC88">
        <f t="shared" si="64"/>
        <v>-1.0216800771762282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-9.0357533738641424E-13</v>
      </c>
      <c r="AI88">
        <f t="shared" si="69"/>
        <v>-9.0363018457933549E-13</v>
      </c>
      <c r="AJ88">
        <f t="shared" si="70"/>
        <v>-0.12260160926114594</v>
      </c>
      <c r="AK88">
        <f t="shared" si="92"/>
        <v>-8.0099718050616192E-2</v>
      </c>
      <c r="AL88">
        <f t="shared" si="71"/>
        <v>-0.20270132731266577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-1.5147005511044419E-16</v>
      </c>
      <c r="AR88">
        <f t="shared" si="76"/>
        <v>-1.5147924937127747E-16</v>
      </c>
      <c r="AS88">
        <f t="shared" si="77"/>
        <v>-2.0552212685585126E-5</v>
      </c>
      <c r="AT88">
        <f t="shared" si="78"/>
        <v>-1.3427445621249089E-5</v>
      </c>
      <c r="AU88">
        <f t="shared" si="79"/>
        <v>-3.3979658306985693E-5</v>
      </c>
      <c r="AW88">
        <v>85</v>
      </c>
      <c r="AX88">
        <f>IF(Z88&gt;0, (R88*SUMPRODUCT(K88:$K$98, X88:$X$98)-K88*$AZ$3)/Z88, 0)</f>
        <v>-9.3138775455912205E+17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-1.0216800771762282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-1.0216800771762282</v>
      </c>
      <c r="AK89">
        <f t="shared" si="92"/>
        <v>-7.1517605402335982E-2</v>
      </c>
      <c r="AL89">
        <f t="shared" si="71"/>
        <v>-1.093197682578674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-1.6418322916547833E-17</v>
      </c>
      <c r="AR89">
        <f t="shared" si="76"/>
        <v>-1.6418322916547833E-17</v>
      </c>
      <c r="AS89">
        <f t="shared" si="77"/>
        <v>-1.5291824914870063E-4</v>
      </c>
      <c r="AT89">
        <f t="shared" si="78"/>
        <v>-1.0704277440409045E-5</v>
      </c>
      <c r="AU89">
        <f t="shared" si="79"/>
        <v>-1.636225265891261E-4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15882.918834251508</v>
      </c>
      <c r="AO91" s="6">
        <f t="shared" si="93"/>
        <v>-1588.2918834251509</v>
      </c>
      <c r="AP91" s="6">
        <f t="shared" si="93"/>
        <v>-3007.3239066249193</v>
      </c>
      <c r="AQ91" s="6">
        <f t="shared" si="93"/>
        <v>-6094.7024793934579</v>
      </c>
      <c r="AR91" s="6">
        <f t="shared" si="93"/>
        <v>5192.6005648079836</v>
      </c>
      <c r="AS91" s="6">
        <f t="shared" si="93"/>
        <v>-1442.1535433196038</v>
      </c>
      <c r="AT91" s="6">
        <f t="shared" si="93"/>
        <v>474.61974461156359</v>
      </c>
      <c r="AU91" s="6">
        <f t="shared" si="93"/>
        <v>4225.0667660999379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34115.608576477862</v>
      </c>
      <c r="K3">
        <v>1</v>
      </c>
      <c r="L3" s="2">
        <v>0</v>
      </c>
      <c r="O3">
        <f>$C$3</f>
        <v>34115.608576477862</v>
      </c>
      <c r="P3">
        <f>O3*C5</f>
        <v>3411.5608576477862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34115.608576477862</v>
      </c>
      <c r="AF3">
        <f t="shared" ref="AF3:AF34" si="4">-$Z3*P3</f>
        <v>-3411.5608576477862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28184.139514830076</v>
      </c>
      <c r="AJ3">
        <f t="shared" ref="AJ3:AJ34" si="8">AB3-AC3</f>
        <v>0</v>
      </c>
      <c r="AL3">
        <f t="shared" ref="AL3:AL34" si="9">SUM(AI3:AK3)</f>
        <v>28184.139514830076</v>
      </c>
      <c r="AN3">
        <f t="shared" ref="AN3:AN34" si="10">AE3*$K3</f>
        <v>34115.608576477862</v>
      </c>
      <c r="AO3">
        <f t="shared" ref="AO3:AO34" si="11">AF3*$K3</f>
        <v>-3411.5608576477862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28184.139514830076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28184.139514830076</v>
      </c>
      <c r="AW3">
        <v>0</v>
      </c>
      <c r="AX3">
        <f>IF(Z3&gt;0, (R3*SUMPRODUCT(K3:$K$98, X3:$X$98)-K3*$AZ$3)/Z3, 0)</f>
        <v>0</v>
      </c>
      <c r="AZ3">
        <f>C6*ABS(SUMPRODUCT(X4:X79, K4:K79))/1</f>
        <v>14278.45989285205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969.47378876885898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957.75843483166682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-957.75843483166682</v>
      </c>
      <c r="AK4">
        <f>G4*SUM(AB4, AE4:AF4)</f>
        <v>0</v>
      </c>
      <c r="AL4">
        <f t="shared" si="9"/>
        <v>-1166.1824348316668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-194.44351152159715</v>
      </c>
      <c r="AR4">
        <f t="shared" si="14"/>
        <v>-194.44351152159715</v>
      </c>
      <c r="AS4">
        <f t="shared" si="15"/>
        <v>-893.51472603010245</v>
      </c>
      <c r="AT4">
        <f t="shared" si="16"/>
        <v>0</v>
      </c>
      <c r="AU4">
        <f t="shared" si="17"/>
        <v>-1087.9582375516995</v>
      </c>
      <c r="AW4">
        <v>1</v>
      </c>
      <c r="AX4">
        <f>IF(Z4&gt;0, (R4*SUMPRODUCT(K4:$K$98, X4:$X$98)-K4*$AZ$3)/Z4, 0)</f>
        <v>969.47378876885898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</v>
      </c>
      <c r="S5">
        <f t="shared" si="1"/>
        <v>1920.7307315346543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957.75843483166682</v>
      </c>
      <c r="AC5">
        <f t="shared" si="2"/>
        <v>1874.3908469396283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-216.27767950963204</v>
      </c>
      <c r="AI5">
        <f t="shared" si="7"/>
        <v>-265.07137078987722</v>
      </c>
      <c r="AJ5">
        <f t="shared" si="8"/>
        <v>-916.6324121079615</v>
      </c>
      <c r="AK5">
        <f>G5*SUM(AB5, AE5:AF5)</f>
        <v>39.268095828098339</v>
      </c>
      <c r="AL5">
        <f t="shared" si="9"/>
        <v>-1142.4356870697404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-184.94077779225651</v>
      </c>
      <c r="AR5">
        <f t="shared" si="14"/>
        <v>-226.66465441782344</v>
      </c>
      <c r="AS5">
        <f t="shared" si="15"/>
        <v>-783.81972485186031</v>
      </c>
      <c r="AT5">
        <f t="shared" si="16"/>
        <v>33.578463581332912</v>
      </c>
      <c r="AU5">
        <f t="shared" si="17"/>
        <v>-976.90591568835089</v>
      </c>
      <c r="AW5">
        <v>2</v>
      </c>
      <c r="AX5">
        <f>IF(Z5&gt;0, (R5*SUMPRODUCT(K5:$K$98, X5:$X$98)-K5*$AZ$3)/Z5, 0)</f>
        <v>1920.7307315346543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</v>
      </c>
      <c r="S6">
        <f t="shared" si="1"/>
        <v>2994.3918026283254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1874.3908469396283</v>
      </c>
      <c r="AC6">
        <f t="shared" si="2"/>
        <v>2884.528436744491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-280.4797021250252</v>
      </c>
      <c r="AI6">
        <f t="shared" si="7"/>
        <v>-328.6452166414054</v>
      </c>
      <c r="AJ6">
        <f t="shared" si="8"/>
        <v>-1010.1375898048627</v>
      </c>
      <c r="AK6">
        <f>G6*SUM(AB6, AE6:AF6)</f>
        <v>109.65186454596827</v>
      </c>
      <c r="AL6">
        <f t="shared" si="9"/>
        <v>-1229.1309419002998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-216.36485528323004</v>
      </c>
      <c r="AR6">
        <f t="shared" si="14"/>
        <v>-253.52021625595941</v>
      </c>
      <c r="AS6">
        <f t="shared" si="15"/>
        <v>-779.23026792454482</v>
      </c>
      <c r="AT6">
        <f t="shared" si="16"/>
        <v>84.586548061325729</v>
      </c>
      <c r="AU6">
        <f t="shared" si="17"/>
        <v>-948.16393611917852</v>
      </c>
      <c r="AW6">
        <v>3</v>
      </c>
      <c r="AX6">
        <f>IF(Z6&gt;0, (R6*SUMPRODUCT(K6:$K$98, X6:$X$98)-K6*$AZ$3)/Z6, 0)</f>
        <v>2994.3918026283254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100000</v>
      </c>
      <c r="S7">
        <f t="shared" si="1"/>
        <v>3853.3634386485442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2884.528436744491</v>
      </c>
      <c r="AC7">
        <f t="shared" si="2"/>
        <v>3661.2867042246617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-352.37013807819568</v>
      </c>
      <c r="AI7">
        <f t="shared" si="7"/>
        <v>-399.87781238037303</v>
      </c>
      <c r="AJ7">
        <f t="shared" si="8"/>
        <v>-776.75826748017062</v>
      </c>
      <c r="AK7">
        <f>G7*SUM(AB7, AE7:AF7)</f>
        <v>141.63034624415451</v>
      </c>
      <c r="AL7">
        <f t="shared" si="9"/>
        <v>-1035.0057336163893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-247.31312765061514</v>
      </c>
      <c r="AR7">
        <f t="shared" si="14"/>
        <v>-280.65667822263015</v>
      </c>
      <c r="AS7">
        <f t="shared" si="15"/>
        <v>-545.17252116399243</v>
      </c>
      <c r="AT7">
        <f t="shared" si="16"/>
        <v>99.404121163378576</v>
      </c>
      <c r="AU7">
        <f t="shared" si="17"/>
        <v>-726.42507822324421</v>
      </c>
      <c r="AW7">
        <v>4</v>
      </c>
      <c r="AX7">
        <f>IF(Z7&gt;0, (R7*SUMPRODUCT(K7:$K$98, X7:$X$98)-K7*$AZ$3)/Z7, 0)</f>
        <v>3853.3634386485442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</v>
      </c>
      <c r="S8">
        <f t="shared" si="1"/>
        <v>4358.1748309725645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3661.2867042246617</v>
      </c>
      <c r="AC8">
        <f t="shared" si="2"/>
        <v>4080.9459786456973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-426.31790660917369</v>
      </c>
      <c r="AI8">
        <f t="shared" si="7"/>
        <v>-473.13734521502465</v>
      </c>
      <c r="AJ8">
        <f t="shared" si="8"/>
        <v>-419.65927442103566</v>
      </c>
      <c r="AK8">
        <f t="shared" ref="AK8:AK39" si="30">G8*SUM(AB8:AB8, AE8:AF8)</f>
        <v>77.985406799985284</v>
      </c>
      <c r="AL8">
        <f t="shared" si="9"/>
        <v>-814.81121283607501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-279.29974740994157</v>
      </c>
      <c r="AR8">
        <f t="shared" si="14"/>
        <v>-309.97323584137513</v>
      </c>
      <c r="AS8">
        <f t="shared" si="15"/>
        <v>-274.93738247191993</v>
      </c>
      <c r="AT8">
        <f t="shared" si="16"/>
        <v>51.091694914108807</v>
      </c>
      <c r="AU8">
        <f t="shared" si="17"/>
        <v>-533.81892339918625</v>
      </c>
      <c r="AW8">
        <v>5</v>
      </c>
      <c r="AX8">
        <f>IF(Z8&gt;0, (R8*SUMPRODUCT(K8:$K$98, X8:$X$98)-K8*$AZ$3)/Z8, 0)</f>
        <v>4358.1748309725645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</v>
      </c>
      <c r="S9">
        <f t="shared" si="1"/>
        <v>4660.5326303109105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4080.9459786456973</v>
      </c>
      <c r="AC9">
        <f t="shared" si="2"/>
        <v>4296.8766950916979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-505.37201675562608</v>
      </c>
      <c r="AI9">
        <f t="shared" si="7"/>
        <v>-551.47057496704076</v>
      </c>
      <c r="AJ9">
        <f t="shared" si="8"/>
        <v>-215.93071644600059</v>
      </c>
      <c r="AK9">
        <f t="shared" si="30"/>
        <v>24.077581274009614</v>
      </c>
      <c r="AL9">
        <f t="shared" si="9"/>
        <v>-743.32371013903173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-313.56340300421721</v>
      </c>
      <c r="AR9">
        <f t="shared" si="14"/>
        <v>-342.16574010858608</v>
      </c>
      <c r="AS9">
        <f t="shared" si="15"/>
        <v>-133.9764925977035</v>
      </c>
      <c r="AT9">
        <f t="shared" si="16"/>
        <v>14.939189488285059</v>
      </c>
      <c r="AU9">
        <f t="shared" si="17"/>
        <v>-461.20304321800455</v>
      </c>
      <c r="AW9">
        <v>6</v>
      </c>
      <c r="AX9">
        <f>IF(Z9&gt;0, (R9*SUMPRODUCT(K9:$K$98, X9:$X$98)-K9*$AZ$3)/Z9, 0)</f>
        <v>4660.5326303109105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</v>
      </c>
      <c r="S10">
        <f t="shared" si="1"/>
        <v>4893.7269104748693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4296.8766950916979</v>
      </c>
      <c r="AC10">
        <f t="shared" si="2"/>
        <v>4437.9986784221328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-587.64349133368592</v>
      </c>
      <c r="AI10">
        <f t="shared" si="7"/>
        <v>-632.98724221731959</v>
      </c>
      <c r="AJ10">
        <f t="shared" si="8"/>
        <v>-141.12198333043489</v>
      </c>
      <c r="AK10">
        <f t="shared" si="30"/>
        <v>17.617194449875964</v>
      </c>
      <c r="AL10">
        <f t="shared" si="9"/>
        <v>-756.49203109787857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-345.89660178868144</v>
      </c>
      <c r="AR10">
        <f t="shared" si="14"/>
        <v>-372.58667761578749</v>
      </c>
      <c r="AS10">
        <f t="shared" si="15"/>
        <v>-83.066715094370352</v>
      </c>
      <c r="AT10">
        <f t="shared" si="16"/>
        <v>10.369769738166417</v>
      </c>
      <c r="AU10">
        <f t="shared" si="17"/>
        <v>-445.28362297199146</v>
      </c>
      <c r="AW10">
        <v>7</v>
      </c>
      <c r="AX10">
        <f>IF(Z10&gt;0, (R10*SUMPRODUCT(K10:$K$98, X10:$X$98)-K10*$AZ$3)/Z10, 0)</f>
        <v>4893.7269104748693</v>
      </c>
    </row>
    <row r="11" spans="1:52" x14ac:dyDescent="0.25">
      <c r="A11" t="s">
        <v>33</v>
      </c>
      <c r="C11" s="25">
        <f>AU81</f>
        <v>11691.795373719267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</v>
      </c>
      <c r="S11">
        <f t="shared" si="1"/>
        <v>5062.3349731564595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4437.9986784221328</v>
      </c>
      <c r="AC11">
        <f t="shared" si="2"/>
        <v>4510.5719317157773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-680.00508718905871</v>
      </c>
      <c r="AI11">
        <f t="shared" si="7"/>
        <v>-724.55539802026146</v>
      </c>
      <c r="AJ11">
        <f t="shared" si="8"/>
        <v>-72.573253293644484</v>
      </c>
      <c r="AK11">
        <f t="shared" si="30"/>
        <v>10.651196828213118</v>
      </c>
      <c r="AL11">
        <f t="shared" si="9"/>
        <v>-786.47745448569287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-380.33271825711029</v>
      </c>
      <c r="AR11">
        <f t="shared" si="14"/>
        <v>-405.25009187216926</v>
      </c>
      <c r="AS11">
        <f t="shared" si="15"/>
        <v>-40.59084735973385</v>
      </c>
      <c r="AT11">
        <f t="shared" si="16"/>
        <v>5.9573063770911556</v>
      </c>
      <c r="AU11">
        <f t="shared" si="17"/>
        <v>-439.88363285481199</v>
      </c>
      <c r="AW11">
        <v>8</v>
      </c>
      <c r="AX11">
        <f>IF(Z11&gt;0, (R11*SUMPRODUCT(K11:$K$98, X11:$X$98)-K11*$AZ$3)/Z11, 0)</f>
        <v>5062.3349731564595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</v>
      </c>
      <c r="S12">
        <f t="shared" si="1"/>
        <v>5178.1806560016475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4510.5719317157773</v>
      </c>
      <c r="AC12">
        <f t="shared" si="2"/>
        <v>4527.1519270276722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-782.15341274904142</v>
      </c>
      <c r="AI12">
        <f t="shared" si="7"/>
        <v>-825.86714376555767</v>
      </c>
      <c r="AJ12">
        <f t="shared" si="8"/>
        <v>-16.579995311894891</v>
      </c>
      <c r="AK12">
        <f t="shared" si="30"/>
        <v>10.374315442946287</v>
      </c>
      <c r="AL12">
        <f t="shared" si="9"/>
        <v>-832.07282363450622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-415.72285371671603</v>
      </c>
      <c r="AR12">
        <f t="shared" si="14"/>
        <v>-438.95716645968417</v>
      </c>
      <c r="AS12">
        <f t="shared" si="15"/>
        <v>-8.8124437652773828</v>
      </c>
      <c r="AT12">
        <f t="shared" si="16"/>
        <v>5.5140589441918451</v>
      </c>
      <c r="AU12">
        <f t="shared" si="17"/>
        <v>-442.25555128076968</v>
      </c>
      <c r="AW12">
        <v>9</v>
      </c>
      <c r="AX12">
        <f>IF(Z12&gt;0, (R12*SUMPRODUCT(K12:$K$98, X12:$X$98)-K12*$AZ$3)/Z12, 0)</f>
        <v>5178.1806560016475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</v>
      </c>
      <c r="S13">
        <f t="shared" si="1"/>
        <v>5237.5247395289562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4527.1519270276722</v>
      </c>
      <c r="AC13">
        <f t="shared" si="2"/>
        <v>4486.5583200809851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-891.38067755170789</v>
      </c>
      <c r="AI13">
        <f t="shared" si="7"/>
        <v>-934.21158091928305</v>
      </c>
      <c r="AJ13">
        <f t="shared" si="8"/>
        <v>40.593606946687032</v>
      </c>
      <c r="AK13">
        <f t="shared" si="30"/>
        <v>9.0543038540553447</v>
      </c>
      <c r="AL13">
        <f t="shared" si="9"/>
        <v>-884.5636701185407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-450.35960657979138</v>
      </c>
      <c r="AR13">
        <f t="shared" si="14"/>
        <v>-471.99941690534024</v>
      </c>
      <c r="AS13">
        <f t="shared" si="15"/>
        <v>20.509442614773484</v>
      </c>
      <c r="AT13">
        <f t="shared" si="16"/>
        <v>4.5745805627806106</v>
      </c>
      <c r="AU13">
        <f t="shared" si="17"/>
        <v>-446.91539372778618</v>
      </c>
      <c r="AW13">
        <v>10</v>
      </c>
      <c r="AX13">
        <f>IF(Z13&gt;0, (R13*SUMPRODUCT(K13:$K$98, X13:$X$98)-K13*$AZ$3)/Z13, 0)</f>
        <v>5237.5247395289562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</v>
      </c>
      <c r="S14">
        <f t="shared" si="1"/>
        <v>5240.8072857162988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4486.5583200809851</v>
      </c>
      <c r="AC14">
        <f t="shared" si="2"/>
        <v>4391.4815067839072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-1011.1991663572268</v>
      </c>
      <c r="AI14">
        <f t="shared" si="7"/>
        <v>-1053.0961611079476</v>
      </c>
      <c r="AJ14">
        <f t="shared" si="8"/>
        <v>95.076813297077933</v>
      </c>
      <c r="AK14">
        <f t="shared" si="30"/>
        <v>8.0758049761457738</v>
      </c>
      <c r="AL14">
        <f t="shared" si="9"/>
        <v>-949.94354283472398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-485.73539573734314</v>
      </c>
      <c r="AR14">
        <f t="shared" si="14"/>
        <v>-505.86086063340241</v>
      </c>
      <c r="AS14">
        <f t="shared" si="15"/>
        <v>45.670699767949415</v>
      </c>
      <c r="AT14">
        <f t="shared" si="16"/>
        <v>3.8792598495873332</v>
      </c>
      <c r="AU14">
        <f t="shared" si="17"/>
        <v>-456.31090101586568</v>
      </c>
      <c r="AW14">
        <v>11</v>
      </c>
      <c r="AX14">
        <f>IF(Z14&gt;0, (R14*SUMPRODUCT(K14:$K$98, X14:$X$98)-K14*$AZ$3)/Z14, 0)</f>
        <v>5240.8072857162988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</v>
      </c>
      <c r="S15">
        <f t="shared" si="1"/>
        <v>5204.1922696649617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4391.4815067839072</v>
      </c>
      <c r="AC15">
        <f t="shared" si="2"/>
        <v>4257.7600546987424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-1142.0075020057525</v>
      </c>
      <c r="AI15">
        <f t="shared" si="7"/>
        <v>-1182.9145230579632</v>
      </c>
      <c r="AJ15">
        <f t="shared" si="8"/>
        <v>133.72145208516486</v>
      </c>
      <c r="AK15">
        <f t="shared" si="30"/>
        <v>18.00507417781402</v>
      </c>
      <c r="AL15">
        <f t="shared" si="9"/>
        <v>-1031.1879967949842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-520.41546333952704</v>
      </c>
      <c r="AR15">
        <f t="shared" si="14"/>
        <v>-539.05688756601933</v>
      </c>
      <c r="AS15">
        <f t="shared" si="15"/>
        <v>60.937175389050026</v>
      </c>
      <c r="AT15">
        <f t="shared" si="16"/>
        <v>8.2049539992097511</v>
      </c>
      <c r="AU15">
        <f t="shared" si="17"/>
        <v>-469.91475817775955</v>
      </c>
      <c r="AW15">
        <v>12</v>
      </c>
      <c r="AX15">
        <f>IF(Z15&gt;0, (R15*SUMPRODUCT(K15:$K$98, X15:$X$98)-K15*$AZ$3)/Z15, 0)</f>
        <v>5204.1922696649617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</v>
      </c>
      <c r="S16">
        <f t="shared" si="1"/>
        <v>5128.6233064453263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4257.7600546987424</v>
      </c>
      <c r="AC16">
        <f t="shared" si="2"/>
        <v>4088.8100396331856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-1270.6070902916872</v>
      </c>
      <c r="AI16">
        <f t="shared" si="7"/>
        <v>-1310.4697375882299</v>
      </c>
      <c r="AJ16">
        <f t="shared" si="8"/>
        <v>168.95001506555673</v>
      </c>
      <c r="AK16">
        <f t="shared" si="30"/>
        <v>30.230096388361073</v>
      </c>
      <c r="AL16">
        <f t="shared" si="9"/>
        <v>-1111.2896261343121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-547.74249695770561</v>
      </c>
      <c r="AR16">
        <f t="shared" si="14"/>
        <v>-564.9267753490218</v>
      </c>
      <c r="AS16">
        <f t="shared" si="15"/>
        <v>72.832194798949061</v>
      </c>
      <c r="AT16">
        <f t="shared" si="16"/>
        <v>13.031808657097766</v>
      </c>
      <c r="AU16">
        <f t="shared" si="17"/>
        <v>-479.06277189297504</v>
      </c>
      <c r="AW16">
        <v>13</v>
      </c>
      <c r="AX16">
        <f>IF(Z16&gt;0, (R16*SUMPRODUCT(K16:$K$98, X16:$X$98)-K16*$AZ$3)/Z16, 0)</f>
        <v>5128.6233064453263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</v>
      </c>
      <c r="S17">
        <f t="shared" si="1"/>
        <v>5043.6447271614443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4088.8100396331856</v>
      </c>
      <c r="AC17">
        <f t="shared" si="2"/>
        <v>3910.2212391170992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-1400.3518386427063</v>
      </c>
      <c r="AI17">
        <f t="shared" si="7"/>
        <v>-1439.1156835469624</v>
      </c>
      <c r="AJ17">
        <f t="shared" si="8"/>
        <v>178.58880051608639</v>
      </c>
      <c r="AK17">
        <f t="shared" si="30"/>
        <v>56.425578546937963</v>
      </c>
      <c r="AL17">
        <f t="shared" si="9"/>
        <v>-1204.1013044839381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-567.46926277738999</v>
      </c>
      <c r="AR17">
        <f t="shared" si="14"/>
        <v>-583.17766539680326</v>
      </c>
      <c r="AS17">
        <f t="shared" si="15"/>
        <v>72.3701373987479</v>
      </c>
      <c r="AT17">
        <f t="shared" si="16"/>
        <v>22.865526060117745</v>
      </c>
      <c r="AU17">
        <f t="shared" si="17"/>
        <v>-487.94200193793762</v>
      </c>
      <c r="AW17">
        <v>14</v>
      </c>
      <c r="AX17">
        <f>IF(Z17&gt;0, (R17*SUMPRODUCT(K17:$K$98, X17:$X$98)-K17*$AZ$3)/Z17, 0)</f>
        <v>5043.6447271614443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</v>
      </c>
      <c r="S18">
        <f t="shared" si="1"/>
        <v>4958.1423674173811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3910.2212391170992</v>
      </c>
      <c r="AC18">
        <f t="shared" si="2"/>
        <v>3729.3564365676393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-1535.6046744382945</v>
      </c>
      <c r="AI18">
        <f t="shared" si="7"/>
        <v>-1573.2130785562888</v>
      </c>
      <c r="AJ18">
        <f t="shared" si="8"/>
        <v>180.86480254945991</v>
      </c>
      <c r="AK18">
        <f t="shared" si="30"/>
        <v>84.460778764929344</v>
      </c>
      <c r="AL18">
        <f t="shared" si="9"/>
        <v>-1307.8874972418996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-580.70009531538255</v>
      </c>
      <c r="AR18">
        <f t="shared" si="14"/>
        <v>-594.92198732933286</v>
      </c>
      <c r="AS18">
        <f t="shared" si="15"/>
        <v>68.395342777975884</v>
      </c>
      <c r="AT18">
        <f t="shared" si="16"/>
        <v>31.939458830539493</v>
      </c>
      <c r="AU18">
        <f t="shared" si="17"/>
        <v>-494.5871857208175</v>
      </c>
      <c r="AW18">
        <v>15</v>
      </c>
      <c r="AX18">
        <f>IF(Z18&gt;0, (R18*SUMPRODUCT(K18:$K$98, X18:$X$98)-K18*$AZ$3)/Z18, 0)</f>
        <v>4958.1423674173811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</v>
      </c>
      <c r="S19">
        <f t="shared" si="1"/>
        <v>4826.9488689978834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3729.3564365676393</v>
      </c>
      <c r="AC19">
        <f t="shared" si="2"/>
        <v>3512.7187424198933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-1691.5729893775783</v>
      </c>
      <c r="AI19">
        <f t="shared" si="7"/>
        <v>-1727.9595229597039</v>
      </c>
      <c r="AJ19">
        <f t="shared" si="8"/>
        <v>216.63769414774606</v>
      </c>
      <c r="AK19">
        <f t="shared" si="30"/>
        <v>83.164648535458355</v>
      </c>
      <c r="AL19">
        <f t="shared" si="9"/>
        <v>-1428.1571802764995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-596.55007919401737</v>
      </c>
      <c r="AR19">
        <f t="shared" si="14"/>
        <v>-609.38215302489573</v>
      </c>
      <c r="AS19">
        <f t="shared" si="15"/>
        <v>76.399442655915124</v>
      </c>
      <c r="AT19">
        <f t="shared" si="16"/>
        <v>29.328842433352644</v>
      </c>
      <c r="AU19">
        <f t="shared" si="17"/>
        <v>-503.653867935628</v>
      </c>
      <c r="AW19">
        <v>16</v>
      </c>
      <c r="AX19">
        <f>IF(Z19&gt;0, (R19*SUMPRODUCT(K19:$K$98, X19:$X$98)-K19*$AZ$3)/Z19, 0)</f>
        <v>4826.9488689978834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</v>
      </c>
      <c r="S20">
        <f t="shared" si="1"/>
        <v>4523.4788747131515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3512.7187424198933</v>
      </c>
      <c r="AC20">
        <f t="shared" si="2"/>
        <v>3175.510841892502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-1844.7026476264541</v>
      </c>
      <c r="AI20">
        <f t="shared" si="7"/>
        <v>-1879.8029645489453</v>
      </c>
      <c r="AJ20">
        <f t="shared" si="8"/>
        <v>337.2079005273913</v>
      </c>
      <c r="AK20">
        <f t="shared" si="30"/>
        <v>15.104690592405541</v>
      </c>
      <c r="AL20">
        <f t="shared" si="9"/>
        <v>-1527.4903734291483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-617.0471211548662</v>
      </c>
      <c r="AR20">
        <f t="shared" si="14"/>
        <v>-628.7880646269831</v>
      </c>
      <c r="AS20">
        <f t="shared" si="15"/>
        <v>112.79496157216845</v>
      </c>
      <c r="AT20">
        <f t="shared" si="16"/>
        <v>5.0524705745780221</v>
      </c>
      <c r="AU20">
        <f t="shared" si="17"/>
        <v>-510.94063248023656</v>
      </c>
      <c r="AW20">
        <v>17</v>
      </c>
      <c r="AX20">
        <f>IF(Z20&gt;0, (R20*SUMPRODUCT(K20:$K$98, X20:$X$98)-K20*$AZ$3)/Z20, 0)</f>
        <v>4523.4788747131515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</v>
      </c>
      <c r="S21">
        <f t="shared" si="1"/>
        <v>4136.3352388131143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3175.510841892502</v>
      </c>
      <c r="AC21">
        <f t="shared" si="2"/>
        <v>2792.8177633575619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-1979.4927625376956</v>
      </c>
      <c r="AI21">
        <f t="shared" si="7"/>
        <v>-2013.2523299096929</v>
      </c>
      <c r="AJ21">
        <f t="shared" si="8"/>
        <v>382.69307853494001</v>
      </c>
      <c r="AK21">
        <f t="shared" si="30"/>
        <v>5.0808173470280034</v>
      </c>
      <c r="AL21">
        <f t="shared" si="9"/>
        <v>-1625.4784340277249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-629.64433475589601</v>
      </c>
      <c r="AR21">
        <f t="shared" si="14"/>
        <v>-640.38270204971593</v>
      </c>
      <c r="AS21">
        <f t="shared" si="15"/>
        <v>121.72842124510144</v>
      </c>
      <c r="AT21">
        <f t="shared" si="16"/>
        <v>1.6161250594240264</v>
      </c>
      <c r="AU21">
        <f t="shared" si="17"/>
        <v>-517.03815574519047</v>
      </c>
      <c r="AW21">
        <v>18</v>
      </c>
      <c r="AX21">
        <f>IF(Z21&gt;0, (R21*SUMPRODUCT(K21:$K$98, X21:$X$98)-K21*$AZ$3)/Z21, 0)</f>
        <v>4136.3352388131143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</v>
      </c>
      <c r="S22">
        <f t="shared" si="1"/>
        <v>3807.0724442125993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2792.8177633575619</v>
      </c>
      <c r="AC22">
        <f t="shared" si="2"/>
        <v>2464.2601660927994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-2115.4623339236564</v>
      </c>
      <c r="AI22">
        <f t="shared" si="7"/>
        <v>-2147.8265744549722</v>
      </c>
      <c r="AJ22">
        <f t="shared" si="8"/>
        <v>328.55759726476253</v>
      </c>
      <c r="AK22">
        <f t="shared" si="30"/>
        <v>58.649173030508805</v>
      </c>
      <c r="AL22">
        <f t="shared" si="9"/>
        <v>-1760.6198041597008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-628.2857477707355</v>
      </c>
      <c r="AR22">
        <f t="shared" si="14"/>
        <v>-637.89782676508719</v>
      </c>
      <c r="AS22">
        <f t="shared" si="15"/>
        <v>97.580586698688606</v>
      </c>
      <c r="AT22">
        <f t="shared" si="16"/>
        <v>17.418622370488531</v>
      </c>
      <c r="AU22">
        <f t="shared" si="17"/>
        <v>-522.89861769591005</v>
      </c>
      <c r="AW22">
        <v>19</v>
      </c>
      <c r="AX22">
        <f>IF(Z22&gt;0, (R22*SUMPRODUCT(K22:$K$98, X22:$X$98)-K22*$AZ$3)/Z22, 0)</f>
        <v>3807.0724442125993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</v>
      </c>
      <c r="S23">
        <f t="shared" si="1"/>
        <v>3703.7945771744908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2464.2601660927994</v>
      </c>
      <c r="AC23">
        <f t="shared" si="2"/>
        <v>2290.3306620209519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-2243.785610074061</v>
      </c>
      <c r="AI23">
        <f t="shared" si="7"/>
        <v>-2274.7043153950262</v>
      </c>
      <c r="AJ23">
        <f t="shared" si="8"/>
        <v>173.92950407184753</v>
      </c>
      <c r="AK23">
        <f t="shared" si="30"/>
        <v>172.49821162649599</v>
      </c>
      <c r="AL23">
        <f t="shared" si="9"/>
        <v>-1928.2765996966828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-594.99764511789249</v>
      </c>
      <c r="AR23">
        <f t="shared" si="14"/>
        <v>-603.19653754926935</v>
      </c>
      <c r="AS23">
        <f t="shared" si="15"/>
        <v>46.121895458566712</v>
      </c>
      <c r="AT23">
        <f t="shared" si="16"/>
        <v>45.74235133873831</v>
      </c>
      <c r="AU23">
        <f t="shared" si="17"/>
        <v>-511.33229075196431</v>
      </c>
      <c r="AW23">
        <v>20</v>
      </c>
      <c r="AX23">
        <f>IF(Z23&gt;0, (R23*SUMPRODUCT(K23:$K$98, X23:$X$98)-K23*$AZ$3)/Z23, 0)</f>
        <v>3703.7945771744908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</v>
      </c>
      <c r="S24">
        <f t="shared" si="1"/>
        <v>3570.3494800400499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2290.3306620209519</v>
      </c>
      <c r="AC24">
        <f t="shared" si="2"/>
        <v>2101.008234491354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-2373.0259072245208</v>
      </c>
      <c r="AI24">
        <f t="shared" si="7"/>
        <v>-2402.4489125386644</v>
      </c>
      <c r="AJ24">
        <f t="shared" si="8"/>
        <v>189.32242752959792</v>
      </c>
      <c r="AK24">
        <f t="shared" si="30"/>
        <v>160.32314634146664</v>
      </c>
      <c r="AL24">
        <f t="shared" si="9"/>
        <v>-2052.8033386675997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-561.84736103663602</v>
      </c>
      <c r="AR24">
        <f t="shared" si="14"/>
        <v>-568.81367263028119</v>
      </c>
      <c r="AS24">
        <f t="shared" si="15"/>
        <v>44.824755586829866</v>
      </c>
      <c r="AT24">
        <f t="shared" si="16"/>
        <v>37.958766657713063</v>
      </c>
      <c r="AU24">
        <f t="shared" si="17"/>
        <v>-486.03015038573818</v>
      </c>
      <c r="AW24">
        <v>21</v>
      </c>
      <c r="AX24">
        <f>IF(Z24&gt;0, (R24*SUMPRODUCT(K24:$K$98, X24:$X$98)-K24*$AZ$3)/Z24, 0)</f>
        <v>3570.3494800400499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</v>
      </c>
      <c r="S25">
        <f t="shared" si="1"/>
        <v>3410.6881594077913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2101.008234491354</v>
      </c>
      <c r="AC25">
        <f t="shared" si="2"/>
        <v>1901.370889158552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-2510.1236013120702</v>
      </c>
      <c r="AI25">
        <f t="shared" si="7"/>
        <v>-2537.9973147724163</v>
      </c>
      <c r="AJ25">
        <f t="shared" si="8"/>
        <v>199.63734533280194</v>
      </c>
      <c r="AK25">
        <f t="shared" si="30"/>
        <v>147.07057641439479</v>
      </c>
      <c r="AL25">
        <f t="shared" si="9"/>
        <v>-2191.2893930252194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-530.63140555338578</v>
      </c>
      <c r="AR25">
        <f t="shared" si="14"/>
        <v>-536.52381170570618</v>
      </c>
      <c r="AS25">
        <f t="shared" si="15"/>
        <v>42.20264097732818</v>
      </c>
      <c r="AT25">
        <f t="shared" si="16"/>
        <v>31.090208720209798</v>
      </c>
      <c r="AU25">
        <f t="shared" si="17"/>
        <v>-463.23096200816815</v>
      </c>
      <c r="AW25">
        <v>22</v>
      </c>
      <c r="AX25">
        <f>IF(Z25&gt;0, (R25*SUMPRODUCT(K25:$K$98, X25:$X$98)-K25*$AZ$3)/Z25, 0)</f>
        <v>3410.6881594077913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</v>
      </c>
      <c r="S26">
        <f t="shared" si="1"/>
        <v>3223.4427380989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1901.370889158552</v>
      </c>
      <c r="AC26">
        <f t="shared" si="2"/>
        <v>1694.1412833407308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-2633.0617436015727</v>
      </c>
      <c r="AI26">
        <f t="shared" si="7"/>
        <v>-2659.3401890555147</v>
      </c>
      <c r="AJ26">
        <f t="shared" si="8"/>
        <v>207.22960581782127</v>
      </c>
      <c r="AK26">
        <f t="shared" si="30"/>
        <v>133.09596224109865</v>
      </c>
      <c r="AL26">
        <f t="shared" si="9"/>
        <v>-2319.0146209965947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-496.98223354484657</v>
      </c>
      <c r="AR26">
        <f t="shared" si="14"/>
        <v>-501.94220858057162</v>
      </c>
      <c r="AS26">
        <f t="shared" si="15"/>
        <v>39.113945051317792</v>
      </c>
      <c r="AT26">
        <f t="shared" si="16"/>
        <v>25.121449867675732</v>
      </c>
      <c r="AU26">
        <f t="shared" si="17"/>
        <v>-437.70681366157805</v>
      </c>
      <c r="AW26">
        <v>23</v>
      </c>
      <c r="AX26">
        <f>IF(Z26&gt;0, (R26*SUMPRODUCT(K26:$K$98, X26:$X$98)-K26*$AZ$3)/Z26, 0)</f>
        <v>3223.4427380989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</v>
      </c>
      <c r="S27">
        <f t="shared" si="1"/>
        <v>3014.4160865904823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1694.1412833407308</v>
      </c>
      <c r="AC27">
        <f t="shared" si="2"/>
        <v>1485.9106567026388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-2737.8398112374648</v>
      </c>
      <c r="AI27">
        <f t="shared" si="7"/>
        <v>-2762.4865523312483</v>
      </c>
      <c r="AJ27">
        <f t="shared" si="8"/>
        <v>208.23062663809196</v>
      </c>
      <c r="AK27">
        <f t="shared" si="30"/>
        <v>118.58988983385116</v>
      </c>
      <c r="AL27">
        <f t="shared" si="9"/>
        <v>-2435.6660358593053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-461.3917577482481</v>
      </c>
      <c r="AR27">
        <f t="shared" si="14"/>
        <v>-465.54532551702374</v>
      </c>
      <c r="AS27">
        <f t="shared" si="15"/>
        <v>35.09186127224276</v>
      </c>
      <c r="AT27">
        <f t="shared" si="16"/>
        <v>19.985244387574539</v>
      </c>
      <c r="AU27">
        <f t="shared" si="17"/>
        <v>-410.46821985720646</v>
      </c>
      <c r="AW27">
        <v>24</v>
      </c>
      <c r="AX27">
        <f>IF(Z27&gt;0, (R27*SUMPRODUCT(K27:$K$98, X27:$X$98)-K27*$AZ$3)/Z27, 0)</f>
        <v>3014.4160865904823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</v>
      </c>
      <c r="S28">
        <f t="shared" si="1"/>
        <v>2789.937484073861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1485.9106567026388</v>
      </c>
      <c r="AC28">
        <f t="shared" si="2"/>
        <v>1282.3328336925647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-2837.767159587921</v>
      </c>
      <c r="AI28">
        <f t="shared" si="7"/>
        <v>-2860.7485496909726</v>
      </c>
      <c r="AJ28">
        <f t="shared" si="8"/>
        <v>203.5778230100741</v>
      </c>
      <c r="AK28">
        <f t="shared" si="30"/>
        <v>104.01374596918473</v>
      </c>
      <c r="AL28">
        <f t="shared" si="9"/>
        <v>-2553.1569807117139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-426.99278188631791</v>
      </c>
      <c r="AR28">
        <f t="shared" si="14"/>
        <v>-430.45074271956037</v>
      </c>
      <c r="AS28">
        <f t="shared" si="15"/>
        <v>30.63192153864194</v>
      </c>
      <c r="AT28">
        <f t="shared" si="16"/>
        <v>15.650726873676383</v>
      </c>
      <c r="AU28">
        <f t="shared" si="17"/>
        <v>-384.16809430724203</v>
      </c>
      <c r="AW28">
        <v>25</v>
      </c>
      <c r="AX28">
        <f>IF(Z28&gt;0, (R28*SUMPRODUCT(K28:$K$98, X28:$X$98)-K28*$AZ$3)/Z28, 0)</f>
        <v>2789.937484073861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</v>
      </c>
      <c r="S29">
        <f t="shared" si="1"/>
        <v>2549.7901730776343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1282.3328336925647</v>
      </c>
      <c r="AC29">
        <f t="shared" si="2"/>
        <v>1085.531064965332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-2929.8035682408918</v>
      </c>
      <c r="AI29">
        <f t="shared" si="7"/>
        <v>-2951.0902426587927</v>
      </c>
      <c r="AJ29">
        <f t="shared" si="8"/>
        <v>196.80176872723268</v>
      </c>
      <c r="AK29">
        <f t="shared" si="30"/>
        <v>89.763298358479531</v>
      </c>
      <c r="AL29">
        <f t="shared" si="9"/>
        <v>-2664.5251755730806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-393.60830742682151</v>
      </c>
      <c r="AR29">
        <f t="shared" si="14"/>
        <v>-396.46809365249209</v>
      </c>
      <c r="AS29">
        <f t="shared" si="15"/>
        <v>26.439592035120953</v>
      </c>
      <c r="AT29">
        <f t="shared" si="16"/>
        <v>12.059368183903077</v>
      </c>
      <c r="AU29">
        <f t="shared" si="17"/>
        <v>-357.96913343346807</v>
      </c>
      <c r="AW29">
        <v>26</v>
      </c>
      <c r="AX29">
        <f>IF(Z29&gt;0, (R29*SUMPRODUCT(K29:$K$98, X29:$X$98)-K29*$AZ$3)/Z29, 0)</f>
        <v>2549.7901730776343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</v>
      </c>
      <c r="S30">
        <f t="shared" si="1"/>
        <v>2293.3324525447579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1085.531064965332</v>
      </c>
      <c r="AC30">
        <f t="shared" si="2"/>
        <v>897.45044785912182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-3014.5866030380457</v>
      </c>
      <c r="AI30">
        <f t="shared" si="7"/>
        <v>-3034.1531174102483</v>
      </c>
      <c r="AJ30">
        <f t="shared" si="8"/>
        <v>188.08061710621018</v>
      </c>
      <c r="AK30">
        <f t="shared" si="30"/>
        <v>75.987174547573247</v>
      </c>
      <c r="AL30">
        <f t="shared" si="9"/>
        <v>-2770.0853257564645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-361.60588889564224</v>
      </c>
      <c r="AR30">
        <f t="shared" si="14"/>
        <v>-363.95293270424247</v>
      </c>
      <c r="AS30">
        <f t="shared" si="15"/>
        <v>22.560658454526319</v>
      </c>
      <c r="AT30">
        <f t="shared" si="16"/>
        <v>9.1148185191469722</v>
      </c>
      <c r="AU30">
        <f t="shared" si="17"/>
        <v>-332.2774557305691</v>
      </c>
      <c r="AW30">
        <v>27</v>
      </c>
      <c r="AX30">
        <f>IF(Z30&gt;0, (R30*SUMPRODUCT(K30:$K$98, X30:$X$98)-K30*$AZ$3)/Z30, 0)</f>
        <v>2293.3324525447579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</v>
      </c>
      <c r="S31">
        <f t="shared" si="1"/>
        <v>2017.7244877704513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897.45044785912182</v>
      </c>
      <c r="AC31">
        <f t="shared" si="2"/>
        <v>719.35142532116743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-3090.0805239285833</v>
      </c>
      <c r="AI31">
        <f t="shared" si="7"/>
        <v>-3107.9063328950997</v>
      </c>
      <c r="AJ31">
        <f t="shared" si="8"/>
        <v>178.0990225379544</v>
      </c>
      <c r="AK31">
        <f t="shared" si="30"/>
        <v>62.821531350138535</v>
      </c>
      <c r="AL31">
        <f t="shared" si="9"/>
        <v>-2866.9857790070064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-330.94780412494453</v>
      </c>
      <c r="AR31">
        <f t="shared" si="14"/>
        <v>-332.85694930369834</v>
      </c>
      <c r="AS31">
        <f t="shared" si="15"/>
        <v>19.074415688947671</v>
      </c>
      <c r="AT31">
        <f t="shared" si="16"/>
        <v>6.728189667259044</v>
      </c>
      <c r="AU31">
        <f t="shared" si="17"/>
        <v>-307.05434394749159</v>
      </c>
      <c r="AW31">
        <v>28</v>
      </c>
      <c r="AX31">
        <f>IF(Z31&gt;0, (R31*SUMPRODUCT(K31:$K$98, X31:$X$98)-K31*$AZ$3)/Z31, 0)</f>
        <v>2017.7244877704513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</v>
      </c>
      <c r="S32">
        <f t="shared" si="1"/>
        <v>1718.0051756304824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719.35142532116743</v>
      </c>
      <c r="AC32">
        <f t="shared" si="2"/>
        <v>552.24903758701589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-3150.3186400924574</v>
      </c>
      <c r="AI32">
        <f t="shared" si="7"/>
        <v>-3166.3910316492625</v>
      </c>
      <c r="AJ32">
        <f t="shared" si="8"/>
        <v>167.10238773415153</v>
      </c>
      <c r="AK32">
        <f t="shared" si="30"/>
        <v>50.354599772481727</v>
      </c>
      <c r="AL32">
        <f t="shared" si="9"/>
        <v>-2948.9340441426289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-301.24938381719471</v>
      </c>
      <c r="AR32">
        <f t="shared" si="14"/>
        <v>-302.78630709579176</v>
      </c>
      <c r="AS32">
        <f t="shared" si="15"/>
        <v>15.979174518618763</v>
      </c>
      <c r="AT32">
        <f t="shared" si="16"/>
        <v>4.815161222350631</v>
      </c>
      <c r="AU32">
        <f t="shared" si="17"/>
        <v>-281.99197135482234</v>
      </c>
      <c r="AW32">
        <v>29</v>
      </c>
      <c r="AX32">
        <f>IF(Z32&gt;0, (R32*SUMPRODUCT(K32:$K$98, X32:$X$98)-K32*$AZ$3)/Z32, 0)</f>
        <v>1718.0051756304824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</v>
      </c>
      <c r="S33">
        <f t="shared" si="1"/>
        <v>1388.0142464470921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552.24903758701589</v>
      </c>
      <c r="AC33">
        <f t="shared" si="2"/>
        <v>397.29020411874421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-3200.4155152101248</v>
      </c>
      <c r="AI33">
        <f t="shared" si="7"/>
        <v>-3214.7269750937567</v>
      </c>
      <c r="AJ33">
        <f t="shared" si="8"/>
        <v>154.95883346827168</v>
      </c>
      <c r="AK33">
        <f t="shared" si="30"/>
        <v>38.657432631091119</v>
      </c>
      <c r="AL33">
        <f t="shared" si="9"/>
        <v>-3021.1107089943939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-273.24991080894966</v>
      </c>
      <c r="AR33">
        <f t="shared" si="14"/>
        <v>-274.47181625159078</v>
      </c>
      <c r="AS33">
        <f t="shared" si="15"/>
        <v>13.230309384212601</v>
      </c>
      <c r="AT33">
        <f t="shared" si="16"/>
        <v>3.3005526839708188</v>
      </c>
      <c r="AU33">
        <f t="shared" si="17"/>
        <v>-257.94095418340737</v>
      </c>
      <c r="AW33">
        <v>30</v>
      </c>
      <c r="AX33">
        <f>IF(Z33&gt;0, (R33*SUMPRODUCT(K33:$K$98, X33:$X$98)-K33*$AZ$3)/Z33, 0)</f>
        <v>1388.0142464470921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</v>
      </c>
      <c r="S34">
        <f t="shared" si="1"/>
        <v>1013.8730626667154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397.29020411874421</v>
      </c>
      <c r="AC34">
        <f t="shared" si="2"/>
        <v>254.65685612133211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-3219.457900293718</v>
      </c>
      <c r="AI34">
        <f t="shared" si="7"/>
        <v>-3232.0165166283668</v>
      </c>
      <c r="AJ34">
        <f t="shared" si="8"/>
        <v>142.6333479974121</v>
      </c>
      <c r="AK34">
        <f t="shared" si="30"/>
        <v>27.810314288312096</v>
      </c>
      <c r="AL34">
        <f t="shared" si="9"/>
        <v>-3061.572854342643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-245.42476815218336</v>
      </c>
      <c r="AR34">
        <f t="shared" si="14"/>
        <v>-246.38213290044183</v>
      </c>
      <c r="AS34">
        <f t="shared" si="15"/>
        <v>10.87318345111483</v>
      </c>
      <c r="AT34">
        <f t="shared" si="16"/>
        <v>2.1200277027463716</v>
      </c>
      <c r="AU34">
        <f t="shared" si="17"/>
        <v>-233.38892174658065</v>
      </c>
      <c r="AW34">
        <v>31</v>
      </c>
      <c r="AX34">
        <f>IF(Z34&gt;0, (R34*SUMPRODUCT(K34:$K$98, X34:$X$98)-K34*$AZ$3)/Z34, 0)</f>
        <v>1013.8730626667154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580.81866552681379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254.65685612133211</v>
      </c>
      <c r="AC35">
        <f t="shared" ref="AC35:AC66" si="33">S35*Z35</f>
        <v>125.85401905087882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-3197.6762976933032</v>
      </c>
      <c r="AI35">
        <f t="shared" ref="AI35:AI66" si="38">SUM(AE35:AH35)</f>
        <v>-3208.5104897157589</v>
      </c>
      <c r="AJ35">
        <f t="shared" ref="AJ35:AJ66" si="39">AB35-AC35</f>
        <v>128.80283707045328</v>
      </c>
      <c r="AK35">
        <f t="shared" si="30"/>
        <v>17.825979928493251</v>
      </c>
      <c r="AL35">
        <f t="shared" ref="AL35:AL66" si="40">SUM(AI35:AK35)</f>
        <v>-3061.8816727168123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-217.64671377358977</v>
      </c>
      <c r="AR35">
        <f t="shared" ref="AR35:AR66" si="45">AI35*$K35</f>
        <v>-218.38413247096713</v>
      </c>
      <c r="AS35">
        <f t="shared" ref="AS35:AS66" si="46">AJ35*$K35</f>
        <v>8.7668392930584318</v>
      </c>
      <c r="AT35">
        <f t="shared" ref="AT35:AT66" si="47">AK35*$K35</f>
        <v>1.2133079117574408</v>
      </c>
      <c r="AU35">
        <f t="shared" ref="AU35:AU66" si="48">AL35*$K35</f>
        <v>-208.40398526615127</v>
      </c>
      <c r="AW35">
        <v>32</v>
      </c>
      <c r="AX35">
        <f>IF(Z35&gt;0, (R35*SUMPRODUCT(K35:$K$98, X35:$X$98)-K35*$AZ$3)/Z35, 0)</f>
        <v>580.81866552681379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</v>
      </c>
      <c r="S36">
        <f t="shared" si="32"/>
        <v>67.318653930110969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125.85401905087882</v>
      </c>
      <c r="AC36">
        <f t="shared" si="33"/>
        <v>12.334029457405107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-3129.8403077832054</v>
      </c>
      <c r="AI36">
        <f t="shared" si="38"/>
        <v>-3139.0012377315447</v>
      </c>
      <c r="AJ36">
        <f t="shared" si="39"/>
        <v>113.51998959347371</v>
      </c>
      <c r="AK36">
        <f t="shared" si="30"/>
        <v>8.8097813335615189</v>
      </c>
      <c r="AL36">
        <f t="shared" si="40"/>
        <v>-3016.6714668045092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-190.20493159040481</v>
      </c>
      <c r="AR36">
        <f t="shared" si="45"/>
        <v>-190.7616545803271</v>
      </c>
      <c r="AS36">
        <f t="shared" si="46"/>
        <v>6.898774292437718</v>
      </c>
      <c r="AT36">
        <f t="shared" si="47"/>
        <v>0.5353831796815629</v>
      </c>
      <c r="AU36">
        <f t="shared" si="48"/>
        <v>-183.32749710820781</v>
      </c>
      <c r="AW36">
        <v>33</v>
      </c>
      <c r="AX36">
        <f>IF(Z36&gt;0, (R36*SUMPRODUCT(K36:$K$98, X36:$X$98)-K36*$AZ$3)/Z36, 0)</f>
        <v>67.318653930110969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</v>
      </c>
      <c r="S37">
        <f t="shared" si="32"/>
        <v>-560.72548233103191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12.334029457405107</v>
      </c>
      <c r="AC37">
        <f t="shared" si="33"/>
        <v>-84.900612686467412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-2997.4331019439114</v>
      </c>
      <c r="AI37">
        <f t="shared" si="38"/>
        <v>-3005.0037060417953</v>
      </c>
      <c r="AJ37">
        <f t="shared" si="39"/>
        <v>97.23464214387252</v>
      </c>
      <c r="AK37">
        <f t="shared" si="30"/>
        <v>0.86338206201835754</v>
      </c>
      <c r="AL37">
        <f t="shared" si="40"/>
        <v>-2906.9056818359045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-162.64138731554698</v>
      </c>
      <c r="AR37">
        <f t="shared" si="45"/>
        <v>-163.05216997905265</v>
      </c>
      <c r="AS37">
        <f t="shared" si="46"/>
        <v>5.2759733263618633</v>
      </c>
      <c r="AT37">
        <f t="shared" si="47"/>
        <v>4.6847302866895105E-2</v>
      </c>
      <c r="AU37">
        <f t="shared" si="48"/>
        <v>-157.72934934982388</v>
      </c>
      <c r="AW37">
        <v>34</v>
      </c>
      <c r="AX37">
        <f>IF(Z37&gt;0, (R37*SUMPRODUCT(K37:$K$98, X37:$X$98)-K37*$AZ$3)/Z37, 0)</f>
        <v>-560.72548233103191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</v>
      </c>
      <c r="S38">
        <f t="shared" si="32"/>
        <v>-1349.7483807140586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-84.900612686467412</v>
      </c>
      <c r="AC38">
        <f t="shared" si="33"/>
        <v>-164.53281299618197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-2799.9083282709635</v>
      </c>
      <c r="AI38">
        <f t="shared" si="38"/>
        <v>-2806.0032721637331</v>
      </c>
      <c r="AJ38">
        <f t="shared" si="39"/>
        <v>79.632200309714563</v>
      </c>
      <c r="AK38">
        <f t="shared" si="30"/>
        <v>-5.9430428880527195</v>
      </c>
      <c r="AL38">
        <f t="shared" si="40"/>
        <v>-2732.3141147420715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-135.64611529344214</v>
      </c>
      <c r="AR38">
        <f t="shared" si="45"/>
        <v>-135.94139476871561</v>
      </c>
      <c r="AS38">
        <f t="shared" si="46"/>
        <v>3.8579115306080363</v>
      </c>
      <c r="AT38">
        <f t="shared" si="47"/>
        <v>-0.28792038390931729</v>
      </c>
      <c r="AU38">
        <f t="shared" si="48"/>
        <v>-132.37140362201691</v>
      </c>
      <c r="AW38">
        <v>35</v>
      </c>
      <c r="AX38">
        <f>IF(Z38&gt;0, (R38*SUMPRODUCT(K38:$K$98, X38:$X$98)-K38*$AZ$3)/Z38, 0)</f>
        <v>-1349.7483807140586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</v>
      </c>
      <c r="S39">
        <f t="shared" si="32"/>
        <v>-2372.0817507820939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-164.53281299618197</v>
      </c>
      <c r="AC39">
        <f t="shared" si="33"/>
        <v>-226.0635827487024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-2537.8121895265454</v>
      </c>
      <c r="AI39">
        <f t="shared" si="38"/>
        <v>-2542.577277885624</v>
      </c>
      <c r="AJ39">
        <f t="shared" si="39"/>
        <v>61.530769752520428</v>
      </c>
      <c r="AK39">
        <f t="shared" si="30"/>
        <v>-11.517296909732739</v>
      </c>
      <c r="AL39">
        <f t="shared" si="40"/>
        <v>-2492.5638050428361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-109.77539405287644</v>
      </c>
      <c r="AR39">
        <f t="shared" si="45"/>
        <v>-109.98151232060066</v>
      </c>
      <c r="AS39">
        <f t="shared" si="46"/>
        <v>2.6615698844207509</v>
      </c>
      <c r="AT39">
        <f t="shared" si="47"/>
        <v>-0.49819124201060694</v>
      </c>
      <c r="AU39">
        <f t="shared" si="48"/>
        <v>-107.81813367819051</v>
      </c>
      <c r="AW39">
        <v>36</v>
      </c>
      <c r="AX39">
        <f>IF(Z39&gt;0, (R39*SUMPRODUCT(K39:$K$98, X39:$X$98)-K39*$AZ$3)/Z39, 0)</f>
        <v>-2372.0817507820939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</v>
      </c>
      <c r="S40">
        <f t="shared" si="32"/>
        <v>-3741.6987569840999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-226.0635827487024</v>
      </c>
      <c r="AC40">
        <f t="shared" si="33"/>
        <v>-269.66456114004114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-2227.866085372048</v>
      </c>
      <c r="AI40">
        <f t="shared" si="38"/>
        <v>-2231.4695898048499</v>
      </c>
      <c r="AJ40">
        <f t="shared" si="39"/>
        <v>43.600978391338742</v>
      </c>
      <c r="AK40">
        <f t="shared" ref="AK40:AK71" si="61">G40*SUM(AB40:AB40, AE40:AF40)</f>
        <v>-15.82445079240917</v>
      </c>
      <c r="AL40">
        <f t="shared" si="40"/>
        <v>-2203.6930622059203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-86.043206268961626</v>
      </c>
      <c r="AR40">
        <f t="shared" si="45"/>
        <v>-86.182378491761952</v>
      </c>
      <c r="AS40">
        <f t="shared" si="46"/>
        <v>1.6839288509695123</v>
      </c>
      <c r="AT40">
        <f t="shared" si="47"/>
        <v>-0.61116172671433888</v>
      </c>
      <c r="AU40">
        <f t="shared" si="48"/>
        <v>-85.109611367506787</v>
      </c>
      <c r="AW40">
        <v>37</v>
      </c>
      <c r="AX40">
        <f>IF(Z40&gt;0, (R40*SUMPRODUCT(K40:$K$98, X40:$X$98)-K40*$AZ$3)/Z40, 0)</f>
        <v>-3741.6987569840999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</v>
      </c>
      <c r="S41">
        <f t="shared" si="32"/>
        <v>-5657.7557105917995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-269.66456114004114</v>
      </c>
      <c r="AC41">
        <f t="shared" si="33"/>
        <v>-296.62346771120161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-1892.1626147341392</v>
      </c>
      <c r="AI41">
        <f t="shared" si="38"/>
        <v>-1894.7840028152461</v>
      </c>
      <c r="AJ41">
        <f t="shared" si="39"/>
        <v>26.958906571160469</v>
      </c>
      <c r="AK41">
        <f t="shared" si="61"/>
        <v>-18.876519279802881</v>
      </c>
      <c r="AL41">
        <f t="shared" si="40"/>
        <v>-1886.7016155238884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-65.248110233217858</v>
      </c>
      <c r="AR41">
        <f t="shared" si="45"/>
        <v>-65.33850448218368</v>
      </c>
      <c r="AS41">
        <f t="shared" si="46"/>
        <v>0.92963347548712283</v>
      </c>
      <c r="AT41">
        <f t="shared" si="47"/>
        <v>-0.65092566632339699</v>
      </c>
      <c r="AU41">
        <f t="shared" si="48"/>
        <v>-65.05979667301996</v>
      </c>
      <c r="AW41">
        <v>38</v>
      </c>
      <c r="AX41">
        <f>IF(Z41&gt;0, (R41*SUMPRODUCT(K41:$K$98, X41:$X$98)-K41*$AZ$3)/Z41, 0)</f>
        <v>-5657.7557105917995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</v>
      </c>
      <c r="S42">
        <f t="shared" si="32"/>
        <v>-8482.1287096887099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-296.62346771120161</v>
      </c>
      <c r="AC42">
        <f t="shared" si="33"/>
        <v>-309.11773892852568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-1546.0068737361573</v>
      </c>
      <c r="AI42">
        <f t="shared" si="38"/>
        <v>-1547.8290444995851</v>
      </c>
      <c r="AJ42">
        <f t="shared" si="39"/>
        <v>12.494271217324069</v>
      </c>
      <c r="AK42">
        <f t="shared" si="61"/>
        <v>-20.763642739784114</v>
      </c>
      <c r="AL42">
        <f t="shared" si="40"/>
        <v>-1556.0984160220451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-47.599553422057845</v>
      </c>
      <c r="AR42">
        <f t="shared" si="45"/>
        <v>-47.655655704700536</v>
      </c>
      <c r="AS42">
        <f t="shared" si="46"/>
        <v>0.38468246188418459</v>
      </c>
      <c r="AT42">
        <f t="shared" si="47"/>
        <v>-0.63928572286383523</v>
      </c>
      <c r="AU42">
        <f t="shared" si="48"/>
        <v>-47.910258965680185</v>
      </c>
      <c r="AW42">
        <v>39</v>
      </c>
      <c r="AX42">
        <f>IF(Z42&gt;0, (R42*SUMPRODUCT(K42:$K$98, X42:$X$98)-K42*$AZ$3)/Z42, 0)</f>
        <v>-8482.1287096887099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</v>
      </c>
      <c r="S43">
        <f t="shared" si="32"/>
        <v>-12898.863384783748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-309.11773892852568</v>
      </c>
      <c r="AC43">
        <f t="shared" si="33"/>
        <v>-309.61565037210676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-1207.5652982528939</v>
      </c>
      <c r="AI43">
        <f t="shared" si="38"/>
        <v>-1208.7654646595608</v>
      </c>
      <c r="AJ43">
        <f t="shared" si="39"/>
        <v>0.49791144358107431</v>
      </c>
      <c r="AK43">
        <f t="shared" si="61"/>
        <v>-21.638241724996799</v>
      </c>
      <c r="AL43">
        <f t="shared" si="40"/>
        <v>-1229.9057949409764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-33.195870312557354</v>
      </c>
      <c r="AR43">
        <f t="shared" si="45"/>
        <v>-33.228862787951307</v>
      </c>
      <c r="AS43">
        <f t="shared" si="46"/>
        <v>1.3687544460054584E-2</v>
      </c>
      <c r="AT43">
        <f t="shared" si="47"/>
        <v>-0.59483347785332874</v>
      </c>
      <c r="AU43">
        <f t="shared" si="48"/>
        <v>-33.81000872134458</v>
      </c>
      <c r="AW43">
        <v>40</v>
      </c>
      <c r="AX43">
        <f>IF(Z43&gt;0, (R43*SUMPRODUCT(K43:$K$98, X43:$X$98)-K43*$AZ$3)/Z43, 0)</f>
        <v>-12898.863384783748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</v>
      </c>
      <c r="S44">
        <f t="shared" si="32"/>
        <v>-20233.823931216277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-309.61565037210676</v>
      </c>
      <c r="AC44">
        <f t="shared" si="33"/>
        <v>-300.75648320388143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-889.92491715530093</v>
      </c>
      <c r="AI44">
        <f t="shared" si="38"/>
        <v>-890.66811943932373</v>
      </c>
      <c r="AJ44">
        <f t="shared" si="39"/>
        <v>-8.8591671682253263</v>
      </c>
      <c r="AK44">
        <f t="shared" si="61"/>
        <v>-21.673095526047476</v>
      </c>
      <c r="AL44">
        <f t="shared" si="40"/>
        <v>-921.20038213359658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-21.842823634865788</v>
      </c>
      <c r="AR44">
        <f t="shared" si="45"/>
        <v>-21.86106521469123</v>
      </c>
      <c r="AS44">
        <f t="shared" si="46"/>
        <v>-0.21744444084777756</v>
      </c>
      <c r="AT44">
        <f t="shared" si="47"/>
        <v>-0.53195679104065408</v>
      </c>
      <c r="AU44">
        <f t="shared" si="48"/>
        <v>-22.610466446579665</v>
      </c>
      <c r="AW44">
        <v>41</v>
      </c>
      <c r="AX44">
        <f>IF(Z44&gt;0, (R44*SUMPRODUCT(K44:$K$98, X44:$X$98)-K44*$AZ$3)/Z44, 0)</f>
        <v>-20233.823931216277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</v>
      </c>
      <c r="S45">
        <f t="shared" si="32"/>
        <v>-33173.675733305645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-300.75648320388143</v>
      </c>
      <c r="AC45">
        <f t="shared" si="33"/>
        <v>-285.05016623090552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-612.27437253431401</v>
      </c>
      <c r="AI45">
        <f t="shared" si="38"/>
        <v>-612.7040056092294</v>
      </c>
      <c r="AJ45">
        <f t="shared" si="39"/>
        <v>-15.706316972975912</v>
      </c>
      <c r="AK45">
        <f t="shared" si="61"/>
        <v>-21.052953824271704</v>
      </c>
      <c r="AL45">
        <f t="shared" si="40"/>
        <v>-649.46327640647701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-13.41786665449953</v>
      </c>
      <c r="AR45">
        <f t="shared" si="45"/>
        <v>-13.427281974767984</v>
      </c>
      <c r="AS45">
        <f t="shared" si="46"/>
        <v>-0.34420069862532515</v>
      </c>
      <c r="AT45">
        <f t="shared" si="47"/>
        <v>-0.46137114301902643</v>
      </c>
      <c r="AU45">
        <f t="shared" si="48"/>
        <v>-14.232853816412335</v>
      </c>
      <c r="AW45">
        <v>42</v>
      </c>
      <c r="AX45">
        <f>IF(Z45&gt;0, (R45*SUMPRODUCT(K45:$K$98, X45:$X$98)-K45*$AZ$3)/Z45, 0)</f>
        <v>-33173.675733305645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</v>
      </c>
      <c r="S46">
        <f t="shared" si="32"/>
        <v>-54026.732764695058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-285.05016623090552</v>
      </c>
      <c r="AC46">
        <f t="shared" si="33"/>
        <v>-264.94201448554628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-360.28289662394133</v>
      </c>
      <c r="AI46">
        <f t="shared" si="38"/>
        <v>-360.52809191979554</v>
      </c>
      <c r="AJ46">
        <f t="shared" si="39"/>
        <v>-20.108151745359237</v>
      </c>
      <c r="AK46">
        <f t="shared" si="61"/>
        <v>-19.953511636163388</v>
      </c>
      <c r="AL46">
        <f t="shared" si="40"/>
        <v>-400.58975530131818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-7.0495762568292566</v>
      </c>
      <c r="AR46">
        <f t="shared" si="45"/>
        <v>-7.054373939295278</v>
      </c>
      <c r="AS46">
        <f t="shared" si="46"/>
        <v>-0.39345178591912233</v>
      </c>
      <c r="AT46">
        <f t="shared" si="47"/>
        <v>-0.39042597688861924</v>
      </c>
      <c r="AU46">
        <f t="shared" si="48"/>
        <v>-7.8382517021030198</v>
      </c>
      <c r="AW46">
        <v>43</v>
      </c>
      <c r="AX46">
        <f>IF(Z46&gt;0, (R46*SUMPRODUCT(K46:$K$98, X46:$X$98)-K46*$AZ$3)/Z46, 0)</f>
        <v>-54026.732764695058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</v>
      </c>
      <c r="S47">
        <f t="shared" si="32"/>
        <v>-87713.646756657588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-264.94201448554628</v>
      </c>
      <c r="AC47">
        <f t="shared" si="33"/>
        <v>-242.05764574250171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-209.52319015195425</v>
      </c>
      <c r="AI47">
        <f t="shared" si="38"/>
        <v>-209.66117189977396</v>
      </c>
      <c r="AJ47">
        <f t="shared" si="39"/>
        <v>-22.884368743044575</v>
      </c>
      <c r="AK47">
        <f t="shared" si="61"/>
        <v>-18.545941013988241</v>
      </c>
      <c r="AL47">
        <f t="shared" si="40"/>
        <v>-251.09148165680676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-3.6604412621481082</v>
      </c>
      <c r="AR47">
        <f t="shared" si="45"/>
        <v>-3.6628518501253926</v>
      </c>
      <c r="AS47">
        <f t="shared" si="46"/>
        <v>-0.3997976908642038</v>
      </c>
      <c r="AT47">
        <f t="shared" si="47"/>
        <v>-0.3240038856020363</v>
      </c>
      <c r="AU47">
        <f t="shared" si="48"/>
        <v>-4.3866534265916322</v>
      </c>
      <c r="AW47">
        <v>44</v>
      </c>
      <c r="AX47">
        <f>IF(Z47&gt;0, (R47*SUMPRODUCT(K47:$K$98, X47:$X$98)-K47*$AZ$3)/Z47, 0)</f>
        <v>-87713.646756657588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</v>
      </c>
      <c r="S48">
        <f t="shared" si="32"/>
        <v>-143249.69564339652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-242.05764574250171</v>
      </c>
      <c r="AC48">
        <f t="shared" si="33"/>
        <v>-218.99135039761964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-120.32999284406984</v>
      </c>
      <c r="AI48">
        <f t="shared" si="38"/>
        <v>-120.40642977798932</v>
      </c>
      <c r="AJ48">
        <f t="shared" si="39"/>
        <v>-23.066295344882064</v>
      </c>
      <c r="AK48">
        <f t="shared" si="61"/>
        <v>-16.944035201975122</v>
      </c>
      <c r="AL48">
        <f t="shared" si="40"/>
        <v>-160.41676032484651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-1.8769694869071392</v>
      </c>
      <c r="AR48">
        <f t="shared" si="45"/>
        <v>-1.8781617897507497</v>
      </c>
      <c r="AS48">
        <f t="shared" si="46"/>
        <v>-0.35980000924985922</v>
      </c>
      <c r="AT48">
        <f t="shared" si="47"/>
        <v>-0.26430182789423395</v>
      </c>
      <c r="AU48">
        <f t="shared" si="48"/>
        <v>-2.5022636268948428</v>
      </c>
      <c r="AW48">
        <v>45</v>
      </c>
      <c r="AX48">
        <f>IF(Z48&gt;0, (R48*SUMPRODUCT(K48:$K$98, X48:$X$98)-K48*$AZ$3)/Z48, 0)</f>
        <v>-143249.69564339652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</v>
      </c>
      <c r="S49">
        <f t="shared" si="32"/>
        <v>-236777.69906569942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-218.99135039761964</v>
      </c>
      <c r="AC49">
        <f t="shared" si="33"/>
        <v>-197.00516219967838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-68.142545903360826</v>
      </c>
      <c r="AI49">
        <f t="shared" si="38"/>
        <v>-68.184147194989436</v>
      </c>
      <c r="AJ49">
        <f t="shared" si="39"/>
        <v>-21.98618819794126</v>
      </c>
      <c r="AK49">
        <f t="shared" si="61"/>
        <v>-15.329394527833376</v>
      </c>
      <c r="AL49">
        <f t="shared" si="40"/>
        <v>-105.49972992076407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-0.9490381141368518</v>
      </c>
      <c r="AR49">
        <f t="shared" si="45"/>
        <v>-0.94961750562904612</v>
      </c>
      <c r="AS49">
        <f t="shared" si="46"/>
        <v>-0.30620708850566991</v>
      </c>
      <c r="AT49">
        <f t="shared" si="47"/>
        <v>-0.21349627432744978</v>
      </c>
      <c r="AU49">
        <f t="shared" si="48"/>
        <v>-1.4693208684621657</v>
      </c>
      <c r="AW49">
        <v>46</v>
      </c>
      <c r="AX49">
        <f>IF(Z49&gt;0, (R49*SUMPRODUCT(K49:$K$98, X49:$X$98)-K49*$AZ$3)/Z49, 0)</f>
        <v>-236777.69906569942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</v>
      </c>
      <c r="S50">
        <f t="shared" si="32"/>
        <v>-397127.87880845275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-197.00516219967838</v>
      </c>
      <c r="AC50">
        <f t="shared" si="33"/>
        <v>-176.647809523772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-37.889215532013218</v>
      </c>
      <c r="AI50">
        <f t="shared" si="38"/>
        <v>-37.911456202959535</v>
      </c>
      <c r="AJ50">
        <f t="shared" si="39"/>
        <v>-20.357352675906384</v>
      </c>
      <c r="AK50">
        <f t="shared" si="61"/>
        <v>-13.790361353977488</v>
      </c>
      <c r="AL50">
        <f t="shared" si="40"/>
        <v>-72.0591702328434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-0.47115400803683205</v>
      </c>
      <c r="AR50">
        <f t="shared" si="45"/>
        <v>-0.47143057172680686</v>
      </c>
      <c r="AS50">
        <f t="shared" si="46"/>
        <v>-0.25314454711179357</v>
      </c>
      <c r="AT50">
        <f t="shared" si="47"/>
        <v>-0.17148373047504722</v>
      </c>
      <c r="AU50">
        <f t="shared" si="48"/>
        <v>-0.89605884931364754</v>
      </c>
      <c r="AW50">
        <v>47</v>
      </c>
      <c r="AX50">
        <f>IF(Z50&gt;0, (R50*SUMPRODUCT(K50:$K$98, X50:$X$98)-K50*$AZ$3)/Z50, 0)</f>
        <v>-397127.87880845275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</v>
      </c>
      <c r="S51">
        <f t="shared" si="32"/>
        <v>-678019.84009362757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-176.647809523772</v>
      </c>
      <c r="AC51">
        <f t="shared" si="33"/>
        <v>-158.09540032641314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-20.719305145176477</v>
      </c>
      <c r="AI51">
        <f t="shared" si="38"/>
        <v>-20.730963756840744</v>
      </c>
      <c r="AJ51">
        <f t="shared" si="39"/>
        <v>-18.552409197358855</v>
      </c>
      <c r="AK51">
        <f t="shared" si="61"/>
        <v>-12.36534666666404</v>
      </c>
      <c r="AL51">
        <f t="shared" si="40"/>
        <v>-51.648719620863638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-0.23004057274556117</v>
      </c>
      <c r="AR51">
        <f t="shared" si="45"/>
        <v>-0.23017001500657686</v>
      </c>
      <c r="AS51">
        <f t="shared" si="46"/>
        <v>-0.20598214118025127</v>
      </c>
      <c r="AT51">
        <f t="shared" si="47"/>
        <v>-0.1372889394439479</v>
      </c>
      <c r="AU51">
        <f t="shared" si="48"/>
        <v>-0.57344109563077605</v>
      </c>
      <c r="AW51">
        <v>48</v>
      </c>
      <c r="AX51">
        <f>IF(Z51&gt;0, (R51*SUMPRODUCT(K51:$K$98, X51:$X$98)-K51*$AZ$3)/Z51, 0)</f>
        <v>-678019.84009362757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</v>
      </c>
      <c r="S52">
        <f t="shared" si="32"/>
        <v>-1180930.1335837406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-158.09540032641314</v>
      </c>
      <c r="AC52">
        <f t="shared" si="33"/>
        <v>-141.34011660862683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-11.115509300173695</v>
      </c>
      <c r="AI52">
        <f t="shared" si="38"/>
        <v>-11.121493571071234</v>
      </c>
      <c r="AJ52">
        <f t="shared" si="39"/>
        <v>-16.755283717786313</v>
      </c>
      <c r="AK52">
        <f t="shared" si="61"/>
        <v>-11.066678022848921</v>
      </c>
      <c r="AL52">
        <f t="shared" si="40"/>
        <v>-38.943455311706465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-0.11018959767291897</v>
      </c>
      <c r="AR52">
        <f t="shared" si="45"/>
        <v>-0.11024892058694463</v>
      </c>
      <c r="AS52">
        <f t="shared" si="46"/>
        <v>-0.16609746993146177</v>
      </c>
      <c r="AT52">
        <f t="shared" si="47"/>
        <v>-0.10970552639404491</v>
      </c>
      <c r="AU52">
        <f t="shared" si="48"/>
        <v>-0.38605191691245128</v>
      </c>
      <c r="AW52">
        <v>49</v>
      </c>
      <c r="AX52">
        <f>IF(Z52&gt;0, (R52*SUMPRODUCT(K52:$K$98, X52:$X$98)-K52*$AZ$3)/Z52, 0)</f>
        <v>-1180930.1335837406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</v>
      </c>
      <c r="S53">
        <f t="shared" si="32"/>
        <v>-2101792.4308648705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-141.34011660862683</v>
      </c>
      <c r="AC53">
        <f t="shared" si="33"/>
        <v>-126.28483808975341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-5.8404210894517288</v>
      </c>
      <c r="AI53">
        <f t="shared" si="38"/>
        <v>-5.8434253070955657</v>
      </c>
      <c r="AJ53">
        <f t="shared" si="39"/>
        <v>-15.055278518873422</v>
      </c>
      <c r="AK53">
        <f t="shared" si="61"/>
        <v>-9.8938081626038787</v>
      </c>
      <c r="AL53">
        <f t="shared" si="40"/>
        <v>-30.792511988572866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-5.1693670328096422E-2</v>
      </c>
      <c r="AR53">
        <f t="shared" si="45"/>
        <v>-5.1720260711580042E-2</v>
      </c>
      <c r="AS53">
        <f t="shared" si="46"/>
        <v>-0.13325453636518084</v>
      </c>
      <c r="AT53">
        <f t="shared" si="47"/>
        <v>-8.7570270981109435E-2</v>
      </c>
      <c r="AU53">
        <f t="shared" si="48"/>
        <v>-0.27254506805787032</v>
      </c>
      <c r="AW53">
        <v>50</v>
      </c>
      <c r="AX53">
        <f>IF(Z53&gt;0, (R53*SUMPRODUCT(K53:$K$98, X53:$X$98)-K53*$AZ$3)/Z53, 0)</f>
        <v>-2101792.4308648705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</v>
      </c>
      <c r="S54">
        <f t="shared" si="32"/>
        <v>-3831809.215218605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-126.28483808975341</v>
      </c>
      <c r="AC54">
        <f t="shared" si="33"/>
        <v>-112.79593522745084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-3.0046778839717754</v>
      </c>
      <c r="AI54">
        <f t="shared" si="38"/>
        <v>-3.0061497204971883</v>
      </c>
      <c r="AJ54">
        <f t="shared" si="39"/>
        <v>-13.488902862302567</v>
      </c>
      <c r="AK54">
        <f t="shared" si="61"/>
        <v>-8.8399386662827393</v>
      </c>
      <c r="AL54">
        <f t="shared" si="40"/>
        <v>-25.334991249082492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-2.374505096177985E-2</v>
      </c>
      <c r="AR54">
        <f t="shared" si="45"/>
        <v>-2.3756682435985377E-2</v>
      </c>
      <c r="AS54">
        <f t="shared" si="46"/>
        <v>-0.10659867654781235</v>
      </c>
      <c r="AT54">
        <f t="shared" si="47"/>
        <v>-6.9859333424595341E-2</v>
      </c>
      <c r="AU54">
        <f t="shared" si="48"/>
        <v>-0.20021469240839307</v>
      </c>
      <c r="AW54">
        <v>51</v>
      </c>
      <c r="AX54">
        <f>IF(Z54&gt;0, (R54*SUMPRODUCT(K54:$K$98, X54:$X$98)-K54*$AZ$3)/Z54, 0)</f>
        <v>-3831809.215218605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</v>
      </c>
      <c r="S55">
        <f t="shared" si="32"/>
        <v>-7166542.692880881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-112.79593522745084</v>
      </c>
      <c r="AC55">
        <f t="shared" si="33"/>
        <v>-100.72986194570669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-1.5086790486673252</v>
      </c>
      <c r="AI55">
        <f t="shared" si="38"/>
        <v>-1.5093818273031503</v>
      </c>
      <c r="AJ55">
        <f t="shared" si="39"/>
        <v>-12.066073281744153</v>
      </c>
      <c r="AK55">
        <f t="shared" si="61"/>
        <v>-7.8957154659215592</v>
      </c>
      <c r="AL55">
        <f t="shared" si="40"/>
        <v>-21.471170574968863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-1.0645204826956706E-2</v>
      </c>
      <c r="AR55">
        <f t="shared" si="45"/>
        <v>-1.0650163616921329E-2</v>
      </c>
      <c r="AS55">
        <f t="shared" si="46"/>
        <v>-8.513793682937229E-2</v>
      </c>
      <c r="AT55">
        <f t="shared" si="47"/>
        <v>-5.5711987559150418E-2</v>
      </c>
      <c r="AU55">
        <f t="shared" si="48"/>
        <v>-0.15150008800544404</v>
      </c>
      <c r="AW55">
        <v>52</v>
      </c>
      <c r="AX55">
        <f>IF(Z55&gt;0, (R55*SUMPRODUCT(K55:$K$98, X55:$X$98)-K55*$AZ$3)/Z55, 0)</f>
        <v>-7166542.692880881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</v>
      </c>
      <c r="S56">
        <f t="shared" si="32"/>
        <v>-13782445.110119266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-100.72986194570669</v>
      </c>
      <c r="AC56">
        <f t="shared" si="33"/>
        <v>-89.94602649633191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-0.73888871351875307</v>
      </c>
      <c r="AI56">
        <f t="shared" si="38"/>
        <v>-0.73921502001146056</v>
      </c>
      <c r="AJ56">
        <f t="shared" si="39"/>
        <v>-10.783835449374777</v>
      </c>
      <c r="AK56">
        <f t="shared" si="61"/>
        <v>-7.0510903361994686</v>
      </c>
      <c r="AL56">
        <f t="shared" si="40"/>
        <v>-18.574140805585706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-4.6549837911667958E-3</v>
      </c>
      <c r="AR56">
        <f t="shared" si="45"/>
        <v>-4.6570395154006553E-3</v>
      </c>
      <c r="AS56">
        <f t="shared" si="46"/>
        <v>-6.7937942893176215E-2</v>
      </c>
      <c r="AT56">
        <f t="shared" si="47"/>
        <v>-4.4421724983119956E-2</v>
      </c>
      <c r="AU56">
        <f t="shared" si="48"/>
        <v>-0.11701670739169683</v>
      </c>
      <c r="AW56">
        <v>53</v>
      </c>
      <c r="AX56">
        <f>IF(Z56&gt;0, (R56*SUMPRODUCT(K56:$K$98, X56:$X$98)-K56*$AZ$3)/Z56, 0)</f>
        <v>-13782445.110119266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</v>
      </c>
      <c r="S57">
        <f t="shared" si="32"/>
        <v>-27325453.0312244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-89.94602649633191</v>
      </c>
      <c r="AC57">
        <f t="shared" si="33"/>
        <v>-80.312752324585816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-0.35217497701736972</v>
      </c>
      <c r="AI57">
        <f t="shared" si="38"/>
        <v>-0.35232193295664144</v>
      </c>
      <c r="AJ57">
        <f t="shared" si="39"/>
        <v>-9.6332741717460948</v>
      </c>
      <c r="AK57">
        <f t="shared" si="61"/>
        <v>-6.2962218547432345</v>
      </c>
      <c r="AL57">
        <f t="shared" si="40"/>
        <v>-16.28181795944597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-1.9809778180544294E-3</v>
      </c>
      <c r="AR57">
        <f t="shared" si="45"/>
        <v>-1.9818044425306885E-3</v>
      </c>
      <c r="AS57">
        <f t="shared" si="46"/>
        <v>-5.4186991395826674E-2</v>
      </c>
      <c r="AT57">
        <f t="shared" si="47"/>
        <v>-3.5416133018390729E-2</v>
      </c>
      <c r="AU57">
        <f t="shared" si="48"/>
        <v>-9.1584928856748085E-2</v>
      </c>
      <c r="AW57">
        <v>54</v>
      </c>
      <c r="AX57">
        <f>IF(Z57&gt;0, (R57*SUMPRODUCT(K57:$K$98, X57:$X$98)-K57*$AZ$3)/Z57, 0)</f>
        <v>-27325453.0312244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</v>
      </c>
      <c r="S58">
        <f t="shared" si="32"/>
        <v>-55939230.028950572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-80.312752324585816</v>
      </c>
      <c r="AC58">
        <f t="shared" si="33"/>
        <v>-71.709439413531328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-0.16278107857755095</v>
      </c>
      <c r="AI58">
        <f t="shared" si="38"/>
        <v>-0.1628451744181412</v>
      </c>
      <c r="AJ58">
        <f t="shared" si="39"/>
        <v>-8.6033129110544877</v>
      </c>
      <c r="AK58">
        <f t="shared" si="61"/>
        <v>-5.6218926627210077</v>
      </c>
      <c r="AL58">
        <f t="shared" si="40"/>
        <v>-14.388050748193637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-8.1753624645045781E-4</v>
      </c>
      <c r="AR58">
        <f t="shared" si="45"/>
        <v>-8.1785815531964048E-4</v>
      </c>
      <c r="AS58">
        <f t="shared" si="46"/>
        <v>-4.3208462591623573E-2</v>
      </c>
      <c r="AT58">
        <f t="shared" si="47"/>
        <v>-2.82348603756097E-2</v>
      </c>
      <c r="AU58">
        <f t="shared" si="48"/>
        <v>-7.2261181122552906E-2</v>
      </c>
      <c r="AW58">
        <v>55</v>
      </c>
      <c r="AX58">
        <f>IF(Z58&gt;0, (R58*SUMPRODUCT(K58:$K$98, X58:$X$98)-K58*$AZ$3)/Z58, 0)</f>
        <v>-55939230.028950572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</v>
      </c>
      <c r="S59">
        <f t="shared" si="32"/>
        <v>-118549327.77651981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-71.709439413531328</v>
      </c>
      <c r="AC59">
        <f t="shared" si="33"/>
        <v>-64.026958834713014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-7.2901057583425397E-2</v>
      </c>
      <c r="AI59">
        <f t="shared" si="38"/>
        <v>-7.2928061936818028E-2</v>
      </c>
      <c r="AJ59">
        <f t="shared" si="39"/>
        <v>-7.6824805788183141</v>
      </c>
      <c r="AK59">
        <f t="shared" si="61"/>
        <v>-5.0196607589471931</v>
      </c>
      <c r="AL59">
        <f t="shared" si="40"/>
        <v>-12.775069399702325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-3.2690299614489179E-4</v>
      </c>
      <c r="AR59">
        <f t="shared" si="45"/>
        <v>-3.2702408909368618E-4</v>
      </c>
      <c r="AS59">
        <f t="shared" si="46"/>
        <v>-3.4449787181299284E-2</v>
      </c>
      <c r="AT59">
        <f t="shared" si="47"/>
        <v>-2.2509167851960755E-2</v>
      </c>
      <c r="AU59">
        <f t="shared" si="48"/>
        <v>-5.7285979122353725E-2</v>
      </c>
      <c r="AW59">
        <v>56</v>
      </c>
      <c r="AX59">
        <f>IF(Z59&gt;0, (R59*SUMPRODUCT(K59:$K$98, X59:$X$98)-K59*$AZ$3)/Z59, 0)</f>
        <v>-118549327.77651981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</v>
      </c>
      <c r="S60">
        <f t="shared" si="32"/>
        <v>-260474080.92507157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-64.026958834713014</v>
      </c>
      <c r="AC60">
        <f t="shared" si="33"/>
        <v>-57.16719813497275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-3.1521254385719351E-2</v>
      </c>
      <c r="AI60">
        <f t="shared" si="38"/>
        <v>-3.1532228068385196E-2</v>
      </c>
      <c r="AJ60">
        <f t="shared" si="39"/>
        <v>-6.8597606997402636</v>
      </c>
      <c r="AK60">
        <f t="shared" si="61"/>
        <v>-4.4818871184299116</v>
      </c>
      <c r="AL60">
        <f t="shared" si="40"/>
        <v>-11.373180046238559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-1.2620325071054821E-4</v>
      </c>
      <c r="AR60">
        <f t="shared" si="45"/>
        <v>-1.2624718660243084E-4</v>
      </c>
      <c r="AS60">
        <f t="shared" si="46"/>
        <v>-2.746477309595588E-2</v>
      </c>
      <c r="AT60">
        <f t="shared" si="47"/>
        <v>-1.7944359597562326E-2</v>
      </c>
      <c r="AU60">
        <f t="shared" si="48"/>
        <v>-4.5535379880120637E-2</v>
      </c>
      <c r="AW60">
        <v>57</v>
      </c>
      <c r="AX60">
        <f>IF(Z60&gt;0, (R60*SUMPRODUCT(K60:$K$98, X60:$X$98)-K60*$AZ$3)/Z60, 0)</f>
        <v>-260474080.92507157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</v>
      </c>
      <c r="S61">
        <f t="shared" si="32"/>
        <v>-593786739.91875267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-57.16719813497275</v>
      </c>
      <c r="AC61">
        <f t="shared" si="33"/>
        <v>-51.042246121494522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-1.313183476263405E-2</v>
      </c>
      <c r="AI61">
        <f t="shared" si="38"/>
        <v>-1.3136132791091916E-2</v>
      </c>
      <c r="AJ61">
        <f t="shared" si="39"/>
        <v>-6.1249520134782287</v>
      </c>
      <c r="AK61">
        <f t="shared" si="61"/>
        <v>-4.0017038694480931</v>
      </c>
      <c r="AL61">
        <f t="shared" si="40"/>
        <v>-10.139792015717415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-4.6943388650853614E-5</v>
      </c>
      <c r="AR61">
        <f t="shared" si="45"/>
        <v>-4.6958753146674427E-5</v>
      </c>
      <c r="AS61">
        <f t="shared" si="46"/>
        <v>-2.1895341209643995E-2</v>
      </c>
      <c r="AT61">
        <f t="shared" si="47"/>
        <v>-1.4305201322183405E-2</v>
      </c>
      <c r="AU61">
        <f t="shared" si="48"/>
        <v>-3.624750128497408E-2</v>
      </c>
      <c r="AW61">
        <v>58</v>
      </c>
      <c r="AX61">
        <f>IF(Z61&gt;0, (R61*SUMPRODUCT(K61:$K$98, X61:$X$98)-K61*$AZ$3)/Z61, 0)</f>
        <v>-593786739.91875267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</v>
      </c>
      <c r="S62">
        <f t="shared" si="32"/>
        <v>-1407716130.8548062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-51.042246121494522</v>
      </c>
      <c r="AC62">
        <f t="shared" si="33"/>
        <v>-45.573473228518054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-5.2726912881540305E-3</v>
      </c>
      <c r="AI62">
        <f t="shared" si="38"/>
        <v>-5.2743099906832416E-3</v>
      </c>
      <c r="AJ62">
        <f t="shared" si="39"/>
        <v>-5.4687728929764674</v>
      </c>
      <c r="AK62">
        <f t="shared" si="61"/>
        <v>-3.5729572285046167</v>
      </c>
      <c r="AL62">
        <f t="shared" si="40"/>
        <v>-9.0470044314717661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-1.6829195237717016E-5</v>
      </c>
      <c r="AR62">
        <f t="shared" si="45"/>
        <v>-1.6834361756939768E-5</v>
      </c>
      <c r="AS62">
        <f t="shared" si="46"/>
        <v>-1.745504177978471E-2</v>
      </c>
      <c r="AT62">
        <f t="shared" si="47"/>
        <v>-1.1404042354918145E-2</v>
      </c>
      <c r="AU62">
        <f t="shared" si="48"/>
        <v>-2.8875918496459794E-2</v>
      </c>
      <c r="AW62">
        <v>59</v>
      </c>
      <c r="AX62">
        <f>IF(Z62&gt;0, (R62*SUMPRODUCT(K62:$K$98, X62:$X$98)-K62*$AZ$3)/Z62, 0)</f>
        <v>-1407716130.8548062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</v>
      </c>
      <c r="S63">
        <f t="shared" si="32"/>
        <v>-3478799942.5863008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-45.573473228518054</v>
      </c>
      <c r="AC63">
        <f t="shared" si="33"/>
        <v>-40.690615203815874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-2.0353571008766501E-3</v>
      </c>
      <c r="AI63">
        <f t="shared" si="38"/>
        <v>-2.0359419378301307E-3</v>
      </c>
      <c r="AJ63">
        <f t="shared" si="39"/>
        <v>-4.8828580247021804</v>
      </c>
      <c r="AK63">
        <f t="shared" si="61"/>
        <v>-3.190143125996264</v>
      </c>
      <c r="AL63">
        <f t="shared" si="40"/>
        <v>-8.0750370926362756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-5.8003419609861801E-6</v>
      </c>
      <c r="AR63">
        <f t="shared" si="45"/>
        <v>-5.8020086239615113E-6</v>
      </c>
      <c r="AS63">
        <f t="shared" si="46"/>
        <v>-1.3915123924946367E-2</v>
      </c>
      <c r="AT63">
        <f t="shared" si="47"/>
        <v>-9.0912405627975139E-3</v>
      </c>
      <c r="AU63">
        <f t="shared" si="48"/>
        <v>-2.3012166496367847E-2</v>
      </c>
      <c r="AW63">
        <v>60</v>
      </c>
      <c r="AX63">
        <f>IF(Z63&gt;0, (R63*SUMPRODUCT(K63:$K$98, X63:$X$98)-K63*$AZ$3)/Z63, 0)</f>
        <v>-3478799942.5863008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</v>
      </c>
      <c r="S64">
        <f t="shared" si="32"/>
        <v>-8981758624.9400616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-40.690615203815874</v>
      </c>
      <c r="AC64">
        <f t="shared" si="33"/>
        <v>-36.330911313177985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-7.534805338772941E-4</v>
      </c>
      <c r="AI64">
        <f t="shared" si="38"/>
        <v>-7.5368278219430129E-4</v>
      </c>
      <c r="AJ64">
        <f t="shared" si="39"/>
        <v>-4.3597038906378884</v>
      </c>
      <c r="AK64">
        <f t="shared" si="61"/>
        <v>-2.8483430642671115</v>
      </c>
      <c r="AL64">
        <f t="shared" si="40"/>
        <v>-7.2088006376871938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-1.9171981258018297E-6</v>
      </c>
      <c r="AR64">
        <f t="shared" si="45"/>
        <v>-1.9177127377617662E-6</v>
      </c>
      <c r="AS64">
        <f t="shared" si="46"/>
        <v>-1.1093075072783619E-2</v>
      </c>
      <c r="AT64">
        <f t="shared" si="47"/>
        <v>-7.2474838286172042E-3</v>
      </c>
      <c r="AU64">
        <f t="shared" si="48"/>
        <v>-1.8342476614138584E-2</v>
      </c>
      <c r="AW64">
        <v>61</v>
      </c>
      <c r="AX64">
        <f>IF(Z64&gt;0, (R64*SUMPRODUCT(K64:$K$98, X64:$X$98)-K64*$AZ$3)/Z64, 0)</f>
        <v>-8981758624.9400616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</v>
      </c>
      <c r="S65">
        <f t="shared" si="32"/>
        <v>-24281180560.502789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-36.330911313177985</v>
      </c>
      <c r="AC65">
        <f t="shared" si="33"/>
        <v>-32.438315292001256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-2.6685719432820144E-4</v>
      </c>
      <c r="AI65">
        <f t="shared" si="38"/>
        <v>-2.6692399156487444E-4</v>
      </c>
      <c r="AJ65">
        <f t="shared" si="39"/>
        <v>-3.892596021176729</v>
      </c>
      <c r="AK65">
        <f t="shared" si="61"/>
        <v>-2.543163791922459</v>
      </c>
      <c r="AL65">
        <f t="shared" si="40"/>
        <v>-6.4360267370907529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-6.0625572381845525E-7</v>
      </c>
      <c r="AR65">
        <f t="shared" si="45"/>
        <v>-6.0640747617113289E-7</v>
      </c>
      <c r="AS65">
        <f t="shared" si="46"/>
        <v>-8.8433389412351394E-3</v>
      </c>
      <c r="AT65">
        <f t="shared" si="47"/>
        <v>-5.7776505120735264E-3</v>
      </c>
      <c r="AU65">
        <f t="shared" si="48"/>
        <v>-1.4621595860784837E-2</v>
      </c>
      <c r="AW65">
        <v>62</v>
      </c>
      <c r="AX65">
        <f>IF(Z65&gt;0, (R65*SUMPRODUCT(K65:$K$98, X65:$X$98)-K65*$AZ$3)/Z65, 0)</f>
        <v>-24281180560.502789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</v>
      </c>
      <c r="S66">
        <f t="shared" si="32"/>
        <v>-68902035868.107071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-32.438315292001256</v>
      </c>
      <c r="AC66">
        <f t="shared" si="33"/>
        <v>-28.962782024707987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-9.0223802555778297E-5</v>
      </c>
      <c r="AI66">
        <f t="shared" si="38"/>
        <v>-9.024481991880669E-5</v>
      </c>
      <c r="AJ66">
        <f t="shared" si="39"/>
        <v>-3.4755332672932688</v>
      </c>
      <c r="AK66">
        <f t="shared" si="61"/>
        <v>-2.2706820704400883</v>
      </c>
      <c r="AL66">
        <f t="shared" si="40"/>
        <v>-5.7463055825532763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-1.830121994576262E-7</v>
      </c>
      <c r="AR66">
        <f t="shared" si="45"/>
        <v>-1.8305483159821068E-7</v>
      </c>
      <c r="AS66">
        <f t="shared" si="46"/>
        <v>-7.049857903542271E-3</v>
      </c>
      <c r="AT66">
        <f t="shared" si="47"/>
        <v>-4.6059078448098811E-3</v>
      </c>
      <c r="AU66">
        <f t="shared" si="48"/>
        <v>-1.1655948803183751E-2</v>
      </c>
      <c r="AW66">
        <v>63</v>
      </c>
      <c r="AX66">
        <f>IF(Z66&gt;0, (R66*SUMPRODUCT(K66:$K$98, X66:$X$98)-K66*$AZ$3)/Z66, 0)</f>
        <v>-68902035868.107071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-205817570915.62125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-28.962782024707987</v>
      </c>
      <c r="AC67">
        <f t="shared" ref="AC67:AC79" si="64">S67*Z67</f>
        <v>-25.859626963480025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-2.9050035116309757E-5</v>
      </c>
      <c r="AI67">
        <f t="shared" ref="AI67:AI79" si="69">SUM(AE67:AH67)</f>
        <v>-2.9056317288149711E-5</v>
      </c>
      <c r="AJ67">
        <f t="shared" ref="AJ67:AJ79" si="70">AB67-AC67</f>
        <v>-3.1031550612279624</v>
      </c>
      <c r="AK67">
        <f t="shared" si="61"/>
        <v>-2.0273947417295592</v>
      </c>
      <c r="AL67">
        <f t="shared" ref="AL67:AL79" si="71">SUM(AI67:AK67)</f>
        <v>-5.1305788592748094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-5.2612332079821581E-8</v>
      </c>
      <c r="AR67">
        <f t="shared" ref="AR67:AR79" si="76">AI67*$K67</f>
        <v>-5.2623709680905459E-8</v>
      </c>
      <c r="AS67">
        <f t="shared" ref="AS67:AS79" si="77">AJ67*$K67</f>
        <v>-5.6201042072008406E-3</v>
      </c>
      <c r="AT67">
        <f t="shared" ref="AT67:AT79" si="78">AK67*$K67</f>
        <v>-3.6718015996088584E-3</v>
      </c>
      <c r="AU67">
        <f t="shared" ref="AU67:AU79" si="79">AL67*$K67</f>
        <v>-9.2919584305193783E-3</v>
      </c>
      <c r="AW67">
        <v>64</v>
      </c>
      <c r="AX67">
        <f>IF(Z67&gt;0, (R67*SUMPRODUCT(K67:$K$98, X67:$X$98)-K67*$AZ$3)/Z67, 0)</f>
        <v>-205817570915.62125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</v>
      </c>
      <c r="S68">
        <f t="shared" si="63"/>
        <v>-649023640363.92175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-25.859626963480025</v>
      </c>
      <c r="AC68">
        <f t="shared" si="64"/>
        <v>-23.088952690877925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-8.8812099985437027E-6</v>
      </c>
      <c r="AI68">
        <f t="shared" si="69"/>
        <v>-8.8829887436659863E-6</v>
      </c>
      <c r="AJ68">
        <f t="shared" si="70"/>
        <v>-2.7706742726021005</v>
      </c>
      <c r="AK68">
        <f t="shared" si="61"/>
        <v>-1.810173887443602</v>
      </c>
      <c r="AL68">
        <f t="shared" si="71"/>
        <v>-4.5808570430344462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-1.4361341433446673E-8</v>
      </c>
      <c r="AR68">
        <f t="shared" si="76"/>
        <v>-1.4364217749402312E-8</v>
      </c>
      <c r="AS68">
        <f t="shared" si="77"/>
        <v>-4.4803128443342667E-3</v>
      </c>
      <c r="AT68">
        <f t="shared" si="78"/>
        <v>-2.9271377724149994E-3</v>
      </c>
      <c r="AU68">
        <f t="shared" si="79"/>
        <v>-7.4074649809670158E-3</v>
      </c>
      <c r="AW68">
        <v>65</v>
      </c>
      <c r="AX68">
        <f>IF(Z68&gt;0, (R68*SUMPRODUCT(K68:$K$98, X68:$X$98)-K68*$AZ$3)/Z68, 0)</f>
        <v>-649023640363.92175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</v>
      </c>
      <c r="S69">
        <f t="shared" si="63"/>
        <v>-2166710243234.9019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-23.088952690877925</v>
      </c>
      <c r="AC69">
        <f t="shared" si="64"/>
        <v>-20.615136343440668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-2.5704666466709629E-6</v>
      </c>
      <c r="AI69">
        <f t="shared" si="69"/>
        <v>-2.570942371018688E-6</v>
      </c>
      <c r="AJ69">
        <f t="shared" si="70"/>
        <v>-2.473816347437257</v>
      </c>
      <c r="AK69">
        <f t="shared" si="61"/>
        <v>-1.6162266883614549</v>
      </c>
      <c r="AL69">
        <f t="shared" si="71"/>
        <v>-4.0900456067410831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-3.7112210138617718E-9</v>
      </c>
      <c r="AR69">
        <f t="shared" si="76"/>
        <v>-3.7119078612084859E-9</v>
      </c>
      <c r="AS69">
        <f t="shared" si="77"/>
        <v>-3.5716780161042629E-3</v>
      </c>
      <c r="AT69">
        <f t="shared" si="78"/>
        <v>-2.3334963154567861E-3</v>
      </c>
      <c r="AU69">
        <f t="shared" si="79"/>
        <v>-5.9051780434689104E-3</v>
      </c>
      <c r="AW69">
        <v>66</v>
      </c>
      <c r="AX69">
        <f>IF(Z69&gt;0, (R69*SUMPRODUCT(K69:$K$98, X69:$X$98)-K69*$AZ$3)/Z69, 0)</f>
        <v>-2166710243234.9019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</v>
      </c>
      <c r="S70">
        <f t="shared" si="63"/>
        <v>-7762135083883.7305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-20.615136343440668</v>
      </c>
      <c r="AC70">
        <f t="shared" si="64"/>
        <v>-18.406371738403138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-7.0480394034779269E-7</v>
      </c>
      <c r="AI70">
        <f t="shared" si="69"/>
        <v>-7.0492250548186658E-7</v>
      </c>
      <c r="AJ70">
        <f t="shared" si="70"/>
        <v>-2.2087646050375298</v>
      </c>
      <c r="AK70">
        <f t="shared" si="61"/>
        <v>-1.4430595440408469</v>
      </c>
      <c r="AL70">
        <f t="shared" si="71"/>
        <v>-3.6518248540008824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-9.0856320828071951E-10</v>
      </c>
      <c r="AR70">
        <f t="shared" si="76"/>
        <v>-9.0871605067054954E-10</v>
      </c>
      <c r="AS70">
        <f t="shared" si="77"/>
        <v>-2.8473198587674145E-3</v>
      </c>
      <c r="AT70">
        <f t="shared" si="78"/>
        <v>-1.8602489770798997E-3</v>
      </c>
      <c r="AU70">
        <f t="shared" si="79"/>
        <v>-4.7075697445633649E-3</v>
      </c>
      <c r="AW70">
        <v>67</v>
      </c>
      <c r="AX70">
        <f>IF(Z70&gt;0, (R70*SUMPRODUCT(K70:$K$98, X70:$X$98)-K70*$AZ$3)/Z70, 0)</f>
        <v>-7762135083883.7305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</v>
      </c>
      <c r="S71">
        <f t="shared" si="63"/>
        <v>-29987653483734.773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-18.406371738403138</v>
      </c>
      <c r="AC71">
        <f t="shared" si="64"/>
        <v>-16.434260481500317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-1.799555428162883E-7</v>
      </c>
      <c r="AI71">
        <f t="shared" si="69"/>
        <v>-1.7998294452761329E-7</v>
      </c>
      <c r="AJ71">
        <f t="shared" si="70"/>
        <v>-1.9721112569028207</v>
      </c>
      <c r="AK71">
        <f t="shared" si="61"/>
        <v>-1.2884460216882199</v>
      </c>
      <c r="AL71">
        <f t="shared" si="71"/>
        <v>-3.2605574585739854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-2.071257185979977E-10</v>
      </c>
      <c r="AR71">
        <f t="shared" si="76"/>
        <v>-2.071572574939949E-10</v>
      </c>
      <c r="AS71">
        <f t="shared" si="77"/>
        <v>-2.2698659616069627E-3</v>
      </c>
      <c r="AT71">
        <f t="shared" si="78"/>
        <v>-1.4829790955055186E-3</v>
      </c>
      <c r="AU71">
        <f t="shared" si="79"/>
        <v>-3.7528452642697388E-3</v>
      </c>
      <c r="AW71">
        <v>68</v>
      </c>
      <c r="AX71">
        <f>IF(Z71&gt;0, (R71*SUMPRODUCT(K71:$K$98, X71:$X$98)-K71*$AZ$3)/Z71, 0)</f>
        <v>-29987653483734.773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</v>
      </c>
      <c r="S72">
        <f t="shared" si="63"/>
        <v>-125636261102018.64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-16.434260481500317</v>
      </c>
      <c r="AC72">
        <f t="shared" si="64"/>
        <v>-14.673446858661565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-4.2576079655483645E-8</v>
      </c>
      <c r="AI72">
        <f t="shared" si="69"/>
        <v>-4.2581919309867642E-8</v>
      </c>
      <c r="AJ72">
        <f t="shared" si="70"/>
        <v>-1.7608136228387519</v>
      </c>
      <c r="AK72">
        <f t="shared" ref="AK72:AK79" si="92">G72*SUM(AB72:AB72, AE72:AF72)</f>
        <v>-1.1503982337050223</v>
      </c>
      <c r="AL72">
        <f t="shared" si="71"/>
        <v>-2.9112118991256937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-4.3753867501489698E-11</v>
      </c>
      <c r="AR72">
        <f t="shared" si="76"/>
        <v>-4.3759868699022199E-11</v>
      </c>
      <c r="AS72">
        <f t="shared" si="77"/>
        <v>-1.8095232480753315E-3</v>
      </c>
      <c r="AT72">
        <f t="shared" si="78"/>
        <v>-1.1822218555294919E-3</v>
      </c>
      <c r="AU72">
        <f t="shared" si="79"/>
        <v>-2.9917451473646926E-3</v>
      </c>
      <c r="AW72">
        <v>69</v>
      </c>
      <c r="AX72">
        <f>IF(Z72&gt;0, (R72*SUMPRODUCT(K72:$K$98, X72:$X$98)-K72*$AZ$3)/Z72, 0)</f>
        <v>-125636261102018.64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</v>
      </c>
      <c r="S73">
        <f t="shared" si="63"/>
        <v>-574496386283773.13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-14.673446858661565</v>
      </c>
      <c r="AC73">
        <f t="shared" si="64"/>
        <v>-13.101291838128644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-9.2820327824310566E-9</v>
      </c>
      <c r="AI73">
        <f t="shared" si="69"/>
        <v>-9.2831730238799963E-9</v>
      </c>
      <c r="AJ73">
        <f t="shared" si="70"/>
        <v>-1.5721550205329216</v>
      </c>
      <c r="AK73">
        <f t="shared" si="92"/>
        <v>-1.0271412801063096</v>
      </c>
      <c r="AL73">
        <f t="shared" si="71"/>
        <v>-2.599296309922404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-8.5167883123501223E-12</v>
      </c>
      <c r="AR73">
        <f t="shared" si="76"/>
        <v>-8.517834548155706E-12</v>
      </c>
      <c r="AS73">
        <f t="shared" si="77"/>
        <v>-1.4425408547814301E-3</v>
      </c>
      <c r="AT73">
        <f t="shared" si="78"/>
        <v>-9.4246002514662382E-4</v>
      </c>
      <c r="AU73">
        <f t="shared" si="79"/>
        <v>-2.3850008884458884E-3</v>
      </c>
      <c r="AW73">
        <v>70</v>
      </c>
      <c r="AX73">
        <f>IF(Z73&gt;0, (R73*SUMPRODUCT(K73:$K$98, X73:$X$98)-K73*$AZ$3)/Z73, 0)</f>
        <v>-574496386283773.13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</v>
      </c>
      <c r="S74">
        <f t="shared" si="63"/>
        <v>-2888685773930895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-13.101291838128644</v>
      </c>
      <c r="AC74">
        <f t="shared" si="64"/>
        <v>-11.697581998336556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-1.8527332976852061E-9</v>
      </c>
      <c r="AI74">
        <f t="shared" si="69"/>
        <v>-1.8529357700708131E-9</v>
      </c>
      <c r="AJ74">
        <f t="shared" si="70"/>
        <v>-1.4037098397920875</v>
      </c>
      <c r="AK74">
        <f t="shared" si="92"/>
        <v>-0.91709042866900514</v>
      </c>
      <c r="AL74">
        <f t="shared" si="71"/>
        <v>-2.3208002703140282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-1.5178457504071585E-12</v>
      </c>
      <c r="AR74">
        <f t="shared" si="76"/>
        <v>-1.5180116252529618E-12</v>
      </c>
      <c r="AS74">
        <f t="shared" si="77"/>
        <v>-1.1499847375740001E-3</v>
      </c>
      <c r="AT74">
        <f t="shared" si="78"/>
        <v>-7.5132336188564615E-4</v>
      </c>
      <c r="AU74">
        <f t="shared" si="79"/>
        <v>-1.9013081009776577E-3</v>
      </c>
      <c r="AW74">
        <v>71</v>
      </c>
      <c r="AX74">
        <f>IF(Z74&gt;0, (R74*SUMPRODUCT(K74:$K$98, X74:$X$98)-K74*$AZ$3)/Z74, 0)</f>
        <v>-2888685773930895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</v>
      </c>
      <c r="S75">
        <f t="shared" si="63"/>
        <v>-1.6122823375257978E+16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-11.697581998336556</v>
      </c>
      <c r="AC75">
        <f t="shared" si="64"/>
        <v>-10.444269641373248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-3.3611591484445972E-10</v>
      </c>
      <c r="AI75">
        <f t="shared" si="69"/>
        <v>-3.3614830454878845E-10</v>
      </c>
      <c r="AJ75">
        <f t="shared" si="70"/>
        <v>-1.253312356963308</v>
      </c>
      <c r="AK75">
        <f t="shared" si="92"/>
        <v>-0.81883073988355903</v>
      </c>
      <c r="AL75">
        <f t="shared" si="71"/>
        <v>-2.072143097183015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-2.4585881612833258E-13</v>
      </c>
      <c r="AR75">
        <f t="shared" si="76"/>
        <v>-2.4588250823575535E-13</v>
      </c>
      <c r="AS75">
        <f t="shared" si="77"/>
        <v>-9.1676079207556201E-4</v>
      </c>
      <c r="AT75">
        <f t="shared" si="78"/>
        <v>-5.9895038415666622E-4</v>
      </c>
      <c r="AU75">
        <f t="shared" si="79"/>
        <v>-1.5157111764781104E-3</v>
      </c>
      <c r="AW75">
        <v>72</v>
      </c>
      <c r="AX75">
        <f>IF(Z75&gt;0, (R75*SUMPRODUCT(K75:$K$98, X75:$X$98)-K75*$AZ$3)/Z75, 0)</f>
        <v>-1.6122823375257978E+16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</v>
      </c>
      <c r="S76">
        <f t="shared" si="63"/>
        <v>-1.0111044741742315E+17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-10.444269641373248</v>
      </c>
      <c r="AC76">
        <f t="shared" si="64"/>
        <v>-9.32524075122633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-5.4908788454052084E-11</v>
      </c>
      <c r="AI76">
        <f t="shared" si="69"/>
        <v>-5.4913399867110487E-11</v>
      </c>
      <c r="AJ76">
        <f t="shared" si="70"/>
        <v>-1.1190288901469181</v>
      </c>
      <c r="AK76">
        <f t="shared" si="92"/>
        <v>-0.73109887489612746</v>
      </c>
      <c r="AL76">
        <f t="shared" si="71"/>
        <v>-1.8501277650979588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-3.5860847425745552E-14</v>
      </c>
      <c r="AR76">
        <f t="shared" si="76"/>
        <v>-3.5863859132701037E-14</v>
      </c>
      <c r="AS76">
        <f t="shared" si="77"/>
        <v>-7.3083609062218522E-4</v>
      </c>
      <c r="AT76">
        <f t="shared" si="78"/>
        <v>-4.7747957920658645E-4</v>
      </c>
      <c r="AU76">
        <f t="shared" si="79"/>
        <v>-1.2083156698646355E-3</v>
      </c>
      <c r="AW76">
        <v>73</v>
      </c>
      <c r="AX76">
        <f>IF(Z76&gt;0, (R76*SUMPRODUCT(K76:$K$98, X76:$X$98)-K76*$AZ$3)/Z76, 0)</f>
        <v>-1.0111044741742315E+17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</v>
      </c>
      <c r="S77">
        <f t="shared" si="63"/>
        <v>-7.2352543610719872E+17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-9.32524075122633</v>
      </c>
      <c r="AC77">
        <f t="shared" si="64"/>
        <v>-8.3261078135949678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-7.9798286638258433E-12</v>
      </c>
      <c r="AI77">
        <f t="shared" si="69"/>
        <v>-7.980404048421746E-12</v>
      </c>
      <c r="AJ77">
        <f t="shared" si="70"/>
        <v>-0.99913293763136224</v>
      </c>
      <c r="AK77">
        <f t="shared" si="92"/>
        <v>-0.65276685258584322</v>
      </c>
      <c r="AL77">
        <f t="shared" si="71"/>
        <v>-1.651899790225186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-4.6532269087571921E-15</v>
      </c>
      <c r="AR77">
        <f t="shared" si="76"/>
        <v>-4.6535624291295371E-15</v>
      </c>
      <c r="AS77">
        <f t="shared" si="77"/>
        <v>-5.8261805693743689E-4</v>
      </c>
      <c r="AT77">
        <f t="shared" si="78"/>
        <v>-3.8064379719913701E-4</v>
      </c>
      <c r="AU77">
        <f t="shared" si="79"/>
        <v>-9.6326185414122756E-4</v>
      </c>
      <c r="AW77">
        <v>74</v>
      </c>
      <c r="AX77">
        <f>IF(Z77&gt;0, (R77*SUMPRODUCT(K77:$K$98, X77:$X$98)-K77*$AZ$3)/Z77, 0)</f>
        <v>-7.2352543610719872E+17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</v>
      </c>
      <c r="S78">
        <f t="shared" si="63"/>
        <v>-6.0275559655965952E+18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-8.3261078135949678</v>
      </c>
      <c r="AC78">
        <f t="shared" si="64"/>
        <v>-7.4340248335669399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-1.0159275171584038E-12</v>
      </c>
      <c r="AI78">
        <f t="shared" si="69"/>
        <v>-1.0159891841497682E-12</v>
      </c>
      <c r="AJ78">
        <f t="shared" si="70"/>
        <v>-0.89208298002802788</v>
      </c>
      <c r="AK78">
        <f t="shared" si="92"/>
        <v>-0.58282754695164785</v>
      </c>
      <c r="AL78">
        <f t="shared" si="71"/>
        <v>-1.4749105269806917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-5.2893872646870025E-16</v>
      </c>
      <c r="AR78">
        <f t="shared" si="76"/>
        <v>-5.2897083314887827E-16</v>
      </c>
      <c r="AS78">
        <f t="shared" si="77"/>
        <v>-4.6445954794121E-4</v>
      </c>
      <c r="AT78">
        <f t="shared" si="78"/>
        <v>-3.0344690465492537E-4</v>
      </c>
      <c r="AU78">
        <f t="shared" si="79"/>
        <v>-7.6790645259666431E-4</v>
      </c>
      <c r="AW78">
        <v>75</v>
      </c>
      <c r="AX78">
        <f>IF(Z78&gt;0, (R78*SUMPRODUCT(K78:$K$98, X78:$X$98)-K78*$AZ$3)/Z78, 0)</f>
        <v>-6.0275559655965952E+18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-7.4340248335669399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-7.4340248335669399</v>
      </c>
      <c r="AK79">
        <f t="shared" si="92"/>
        <v>-0.52038173834968582</v>
      </c>
      <c r="AL79">
        <f t="shared" si="71"/>
        <v>-7.9544065719167492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-5.7333357460644961E-17</v>
      </c>
      <c r="AR79">
        <f t="shared" si="76"/>
        <v>-5.7333357460644961E-17</v>
      </c>
      <c r="AS79">
        <f t="shared" si="77"/>
        <v>-3.4558002078959264E-3</v>
      </c>
      <c r="AT79">
        <f t="shared" si="78"/>
        <v>-2.4190601455271487E-4</v>
      </c>
      <c r="AU79">
        <f t="shared" si="79"/>
        <v>-3.6977062224486986E-3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34115.608576477862</v>
      </c>
      <c r="AO81" s="6">
        <f t="shared" si="93"/>
        <v>-3411.5608576477862</v>
      </c>
      <c r="AP81" s="6">
        <f t="shared" si="93"/>
        <v>-2965.7167305430016</v>
      </c>
      <c r="AQ81" s="6">
        <f t="shared" si="93"/>
        <v>-14278.45989285205</v>
      </c>
      <c r="AR81" s="6">
        <f t="shared" si="93"/>
        <v>13459.87109543503</v>
      </c>
      <c r="AS81" s="6">
        <f t="shared" si="93"/>
        <v>-2420.5933208254223</v>
      </c>
      <c r="AT81" s="6">
        <f t="shared" si="93"/>
        <v>652.51759910966814</v>
      </c>
      <c r="AU81" s="6">
        <f t="shared" si="93"/>
        <v>11691.795373719267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57882.267544867769</v>
      </c>
      <c r="K3">
        <v>1</v>
      </c>
      <c r="L3" s="2">
        <v>0</v>
      </c>
      <c r="O3">
        <f>$C$3</f>
        <v>57882.267544867769</v>
      </c>
      <c r="P3" s="2">
        <f>O3*C5</f>
        <v>5788.2267544867773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57882.267544867769</v>
      </c>
      <c r="AF3">
        <f t="shared" ref="AF3:AF34" si="4">-$Z3*P3</f>
        <v>-5788.2267544867773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49574.132586380991</v>
      </c>
      <c r="AJ3">
        <f t="shared" ref="AJ3:AJ34" si="8">AB3-AC3</f>
        <v>0</v>
      </c>
      <c r="AL3">
        <f t="shared" ref="AL3:AL34" si="9">SUM(AI3:AK3)</f>
        <v>49574.132586380991</v>
      </c>
      <c r="AN3">
        <f t="shared" ref="AN3:AN34" si="10">AE3*$K3</f>
        <v>57882.267544867769</v>
      </c>
      <c r="AO3">
        <f t="shared" ref="AO3:AO34" si="11">AF3*$K3</f>
        <v>-5788.2267544867773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49574.132586380991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49574.132586380991</v>
      </c>
      <c r="AW3">
        <v>0</v>
      </c>
      <c r="AX3">
        <f>IF(Z3&gt;0, (R3*SUMPRODUCT(K3:$K$98, X3:$X$98)-K3*$AZ$3)/Z3, 0)</f>
        <v>0</v>
      </c>
      <c r="AZ3">
        <f>C6*ABS(SUMPRODUCT(X4:X69, K4:K69))/1</f>
        <v>29151.040996353135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1998.9551483222197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1955.3688288439153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-1955.3688288439153</v>
      </c>
      <c r="AK4">
        <f>G4*SUM(AB4, AE4:AF4)</f>
        <v>0</v>
      </c>
      <c r="AL4">
        <f t="shared" si="9"/>
        <v>-3135.8239288439154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-1101.2735329788225</v>
      </c>
      <c r="AR4">
        <f t="shared" si="14"/>
        <v>-1101.2735329788225</v>
      </c>
      <c r="AS4">
        <f t="shared" si="15"/>
        <v>-1824.2082552886604</v>
      </c>
      <c r="AT4">
        <f t="shared" si="16"/>
        <v>0</v>
      </c>
      <c r="AU4">
        <f t="shared" si="17"/>
        <v>-2925.4817882674834</v>
      </c>
      <c r="AW4">
        <v>1</v>
      </c>
      <c r="AX4">
        <f>IF(Z4&gt;0, (R4*SUMPRODUCT(K4:$K$98, X4:$X$98)-K4*$AZ$3)/Z4, 0)</f>
        <v>1998.9551483222197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</v>
      </c>
      <c r="S5">
        <f t="shared" si="1"/>
        <v>3269.3306687754625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1955.3688288439153</v>
      </c>
      <c r="AC5">
        <f t="shared" si="2"/>
        <v>3122.4785838974822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-1333.1583181949647</v>
      </c>
      <c r="AI5">
        <f t="shared" si="7"/>
        <v>-1380.9124137613674</v>
      </c>
      <c r="AJ5">
        <f t="shared" si="8"/>
        <v>-1167.1097550535669</v>
      </c>
      <c r="AK5">
        <f>G5*SUM(AB5, AE5:AF5)</f>
        <v>80.170121982600534</v>
      </c>
      <c r="AL5">
        <f t="shared" si="9"/>
        <v>-2467.8520468323336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-1139.9943667150956</v>
      </c>
      <c r="AR5">
        <f t="shared" si="14"/>
        <v>-1180.8292767106179</v>
      </c>
      <c r="AS5">
        <f t="shared" si="15"/>
        <v>-998.00490904991341</v>
      </c>
      <c r="AT5">
        <f t="shared" si="16"/>
        <v>68.554114085091754</v>
      </c>
      <c r="AU5">
        <f t="shared" si="17"/>
        <v>-2110.2800716754396</v>
      </c>
      <c r="AW5">
        <v>2</v>
      </c>
      <c r="AX5">
        <f>IF(Z5&gt;0, (R5*SUMPRODUCT(K5:$K$98, X5:$X$98)-K5*$AZ$3)/Z5, 0)</f>
        <v>3269.3306687754625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</v>
      </c>
      <c r="S6">
        <f t="shared" si="1"/>
        <v>4751.6664488087554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3122.4785838974822</v>
      </c>
      <c r="AC6">
        <f t="shared" si="2"/>
        <v>4422.3677024536883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-1483.2830857982672</v>
      </c>
      <c r="AI6">
        <f t="shared" si="7"/>
        <v>-1529.8179988661066</v>
      </c>
      <c r="AJ6">
        <f t="shared" si="8"/>
        <v>-1299.8891185562061</v>
      </c>
      <c r="AK6">
        <f>G6*SUM(AB6, AE6:AF6)</f>
        <v>182.66499715800271</v>
      </c>
      <c r="AL6">
        <f t="shared" si="9"/>
        <v>-2647.0421202643101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-1144.2194489344854</v>
      </c>
      <c r="AR6">
        <f t="shared" si="14"/>
        <v>-1180.1169475957349</v>
      </c>
      <c r="AS6">
        <f t="shared" si="15"/>
        <v>-1002.7475032588643</v>
      </c>
      <c r="AT6">
        <f t="shared" si="16"/>
        <v>140.90961084159179</v>
      </c>
      <c r="AU6">
        <f t="shared" si="17"/>
        <v>-2041.9548400130077</v>
      </c>
      <c r="AW6">
        <v>3</v>
      </c>
      <c r="AX6">
        <f>IF(Z6&gt;0, (R6*SUMPRODUCT(K6:$K$98, X6:$X$98)-K6*$AZ$3)/Z6, 0)</f>
        <v>4751.6664488087554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100000</v>
      </c>
      <c r="S7">
        <f t="shared" si="1"/>
        <v>5862.3878564698107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4422.3677024536883</v>
      </c>
      <c r="AC7">
        <f t="shared" si="2"/>
        <v>5305.7179692555001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-1634.7446919632698</v>
      </c>
      <c r="AI7">
        <f t="shared" si="7"/>
        <v>-1679.9968835544491</v>
      </c>
      <c r="AJ7">
        <f t="shared" si="8"/>
        <v>-883.35026680181181</v>
      </c>
      <c r="AK7">
        <f>G7*SUM(AB7, AE7:AF7)</f>
        <v>217.13825419047609</v>
      </c>
      <c r="AL7">
        <f t="shared" si="9"/>
        <v>-2346.2088961657851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-1147.3555190705729</v>
      </c>
      <c r="AR7">
        <f t="shared" si="14"/>
        <v>-1179.1160453640236</v>
      </c>
      <c r="AS7">
        <f t="shared" si="15"/>
        <v>-619.98476512581578</v>
      </c>
      <c r="AT7">
        <f t="shared" si="16"/>
        <v>152.39980626429792</v>
      </c>
      <c r="AU7">
        <f t="shared" si="17"/>
        <v>-1646.7010042255417</v>
      </c>
      <c r="AW7">
        <v>4</v>
      </c>
      <c r="AX7">
        <f>IF(Z7&gt;0, (R7*SUMPRODUCT(K7:$K$98, X7:$X$98)-K7*$AZ$3)/Z7, 0)</f>
        <v>5862.3878564698107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</v>
      </c>
      <c r="S8">
        <f t="shared" si="1"/>
        <v>6286.6040169554817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5305.7179692555001</v>
      </c>
      <c r="AC8">
        <f t="shared" si="2"/>
        <v>5520.0597188070278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-1792.6363369688011</v>
      </c>
      <c r="AI8">
        <f t="shared" si="7"/>
        <v>-1836.5396884755842</v>
      </c>
      <c r="AJ8">
        <f t="shared" si="8"/>
        <v>-214.34174955152776</v>
      </c>
      <c r="AK8">
        <f t="shared" ref="AK8:AK39" si="30">G8*SUM(AB8:AB8, AE8:AF8)</f>
        <v>113.01179274514215</v>
      </c>
      <c r="AL8">
        <f t="shared" si="9"/>
        <v>-1937.8696452819697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-1174.4354819518978</v>
      </c>
      <c r="AR8">
        <f t="shared" si="14"/>
        <v>-1203.1985125358694</v>
      </c>
      <c r="AS8">
        <f t="shared" si="15"/>
        <v>-140.42477592673197</v>
      </c>
      <c r="AT8">
        <f t="shared" si="16"/>
        <v>74.039032090198532</v>
      </c>
      <c r="AU8">
        <f t="shared" si="17"/>
        <v>-1269.5842563724029</v>
      </c>
      <c r="AW8">
        <v>5</v>
      </c>
      <c r="AX8">
        <f>IF(Z8&gt;0, (R8*SUMPRODUCT(K8:$K$98, X8:$X$98)-K8*$AZ$3)/Z8, 0)</f>
        <v>6286.6040169554817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</v>
      </c>
      <c r="S9">
        <f t="shared" si="1"/>
        <v>6305.4079074246056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5520.0597188070278</v>
      </c>
      <c r="AC9">
        <f t="shared" si="2"/>
        <v>5356.6915132169561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-1974.7108470494809</v>
      </c>
      <c r="AI9">
        <f t="shared" si="7"/>
        <v>-2017.1878096176715</v>
      </c>
      <c r="AJ9">
        <f t="shared" si="8"/>
        <v>163.36820559007174</v>
      </c>
      <c r="AK9">
        <f t="shared" si="30"/>
        <v>32.568352340961461</v>
      </c>
      <c r="AL9">
        <f t="shared" si="9"/>
        <v>-1821.2512516866384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-1225.2301920578832</v>
      </c>
      <c r="AR9">
        <f t="shared" si="14"/>
        <v>-1251.5854719122585</v>
      </c>
      <c r="AS9">
        <f t="shared" si="15"/>
        <v>101.36352783515134</v>
      </c>
      <c r="AT9">
        <f t="shared" si="16"/>
        <v>20.207378033775058</v>
      </c>
      <c r="AU9">
        <f t="shared" si="17"/>
        <v>-1130.0145660433323</v>
      </c>
      <c r="AW9">
        <v>6</v>
      </c>
      <c r="AX9">
        <f>IF(Z9&gt;0, (R9*SUMPRODUCT(K9:$K$98, X9:$X$98)-K9*$AZ$3)/Z9, 0)</f>
        <v>6305.4079074246056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</v>
      </c>
      <c r="S10">
        <f t="shared" si="1"/>
        <v>6174.1243758416294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5356.6915132169561</v>
      </c>
      <c r="AC10">
        <f t="shared" si="2"/>
        <v>5059.751377436045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-2153.4715621045843</v>
      </c>
      <c r="AI10">
        <f t="shared" si="7"/>
        <v>-2194.4470192660406</v>
      </c>
      <c r="AJ10">
        <f t="shared" si="8"/>
        <v>296.94013578091108</v>
      </c>
      <c r="AK10">
        <f t="shared" si="30"/>
        <v>21.962435204189521</v>
      </c>
      <c r="AL10">
        <f t="shared" si="9"/>
        <v>-1875.5444482809401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-1267.5686983106045</v>
      </c>
      <c r="AR10">
        <f t="shared" si="14"/>
        <v>-1291.6875247724079</v>
      </c>
      <c r="AS10">
        <f t="shared" si="15"/>
        <v>174.78383648592799</v>
      </c>
      <c r="AT10">
        <f t="shared" si="16"/>
        <v>12.927449748302502</v>
      </c>
      <c r="AU10">
        <f t="shared" si="17"/>
        <v>-1103.9762385381773</v>
      </c>
      <c r="AW10">
        <v>7</v>
      </c>
      <c r="AX10">
        <f>IF(Z10&gt;0, (R10*SUMPRODUCT(K10:$K$98, X10:$X$98)-K10*$AZ$3)/Z10, 0)</f>
        <v>6174.1243758416294</v>
      </c>
    </row>
    <row r="11" spans="1:52" x14ac:dyDescent="0.25">
      <c r="A11" t="s">
        <v>33</v>
      </c>
      <c r="C11" s="25">
        <f>AU71</f>
        <v>18807.970225350076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</v>
      </c>
      <c r="S11">
        <f t="shared" si="1"/>
        <v>5895.0779507034185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5059.751377436045</v>
      </c>
      <c r="AC11">
        <f t="shared" si="2"/>
        <v>4646.5347586063544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-2310.8230353556519</v>
      </c>
      <c r="AI11">
        <f t="shared" si="7"/>
        <v>-2350.2333264278159</v>
      </c>
      <c r="AJ11">
        <f t="shared" si="8"/>
        <v>413.21661882969056</v>
      </c>
      <c r="AK11">
        <f t="shared" si="30"/>
        <v>12.143403305846507</v>
      </c>
      <c r="AL11">
        <f t="shared" si="9"/>
        <v>-1924.8733042922788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-1292.463281533672</v>
      </c>
      <c r="AR11">
        <f t="shared" si="14"/>
        <v>-1314.50579770475</v>
      </c>
      <c r="AS11">
        <f t="shared" si="15"/>
        <v>231.11562373475894</v>
      </c>
      <c r="AT11">
        <f t="shared" si="16"/>
        <v>6.7919103477543707</v>
      </c>
      <c r="AU11">
        <f t="shared" si="17"/>
        <v>-1076.5982636222366</v>
      </c>
      <c r="AW11">
        <v>8</v>
      </c>
      <c r="AX11">
        <f>IF(Z11&gt;0, (R11*SUMPRODUCT(K11:$K$98, X11:$X$98)-K11*$AZ$3)/Z11, 0)</f>
        <v>5895.0779507034185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</v>
      </c>
      <c r="S12">
        <f t="shared" si="1"/>
        <v>5511.1919023111441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4646.5347586063544</v>
      </c>
      <c r="AC12">
        <f t="shared" si="2"/>
        <v>4164.4122891805873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-2469.5513841591651</v>
      </c>
      <c r="AI12">
        <f t="shared" si="7"/>
        <v>-2507.3327966285278</v>
      </c>
      <c r="AJ12">
        <f t="shared" si="8"/>
        <v>482.12246942576712</v>
      </c>
      <c r="AK12">
        <f t="shared" si="30"/>
        <v>10.687029944794615</v>
      </c>
      <c r="AL12">
        <f t="shared" si="9"/>
        <v>-2014.5232972579661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-1312.592813747807</v>
      </c>
      <c r="AR12">
        <f t="shared" si="14"/>
        <v>-1332.6740361182467</v>
      </c>
      <c r="AS12">
        <f t="shared" si="15"/>
        <v>256.25321780055828</v>
      </c>
      <c r="AT12">
        <f t="shared" si="16"/>
        <v>5.6802700262992118</v>
      </c>
      <c r="AU12">
        <f t="shared" si="17"/>
        <v>-1070.7405482913894</v>
      </c>
      <c r="AW12">
        <v>9</v>
      </c>
      <c r="AX12">
        <f>IF(Z12&gt;0, (R12*SUMPRODUCT(K12:$K$98, X12:$X$98)-K12*$AZ$3)/Z12, 0)</f>
        <v>5511.1919023111441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</v>
      </c>
      <c r="S13">
        <f t="shared" si="1"/>
        <v>5011.4905737187682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4164.4122891805873</v>
      </c>
      <c r="AC13">
        <f t="shared" si="2"/>
        <v>3617.6869522884967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-2619.3535901144464</v>
      </c>
      <c r="AI13">
        <f t="shared" si="7"/>
        <v>-2655.4475116640583</v>
      </c>
      <c r="AJ13">
        <f t="shared" si="8"/>
        <v>546.72533689209058</v>
      </c>
      <c r="AK13">
        <f t="shared" si="30"/>
        <v>8.328824578361175</v>
      </c>
      <c r="AL13">
        <f t="shared" si="9"/>
        <v>-2100.3933501936067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-1323.3976033420088</v>
      </c>
      <c r="AR13">
        <f t="shared" si="14"/>
        <v>-1341.6336328167022</v>
      </c>
      <c r="AS13">
        <f t="shared" si="15"/>
        <v>276.22654813004146</v>
      </c>
      <c r="AT13">
        <f t="shared" si="16"/>
        <v>4.2080406888394171</v>
      </c>
      <c r="AU13">
        <f t="shared" si="17"/>
        <v>-1061.1990439978213</v>
      </c>
      <c r="AW13">
        <v>10</v>
      </c>
      <c r="AX13">
        <f>IF(Z13&gt;0, (R13*SUMPRODUCT(K13:$K$98, X13:$X$98)-K13*$AZ$3)/Z13, 0)</f>
        <v>5011.4905737187682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</v>
      </c>
      <c r="S14">
        <f t="shared" si="1"/>
        <v>4395.6702230555302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3617.6869522884967</v>
      </c>
      <c r="AC14">
        <f t="shared" si="2"/>
        <v>3019.638115550375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-2770.2263093299603</v>
      </c>
      <c r="AI14">
        <f t="shared" si="7"/>
        <v>-2804.574178509411</v>
      </c>
      <c r="AJ14">
        <f t="shared" si="8"/>
        <v>598.04883673812174</v>
      </c>
      <c r="AK14">
        <f t="shared" si="30"/>
        <v>6.5118365141192935</v>
      </c>
      <c r="AL14">
        <f t="shared" si="9"/>
        <v>-2200.01350525717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-1330.6943057437491</v>
      </c>
      <c r="AR14">
        <f t="shared" si="14"/>
        <v>-1347.1935043029389</v>
      </c>
      <c r="AS14">
        <f t="shared" si="15"/>
        <v>287.27623404767178</v>
      </c>
      <c r="AT14">
        <f t="shared" si="16"/>
        <v>3.1279985104786086</v>
      </c>
      <c r="AU14">
        <f t="shared" si="17"/>
        <v>-1056.7892717447885</v>
      </c>
      <c r="AW14">
        <v>11</v>
      </c>
      <c r="AX14">
        <f>IF(Z14&gt;0, (R14*SUMPRODUCT(K14:$K$98, X14:$X$98)-K14*$AZ$3)/Z14, 0)</f>
        <v>4395.6702230555302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</v>
      </c>
      <c r="S15">
        <f t="shared" si="1"/>
        <v>3699.5605538116065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3019.638115550375</v>
      </c>
      <c r="AC15">
        <f t="shared" si="2"/>
        <v>2407.6188615767132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-2930.2716075938979</v>
      </c>
      <c r="AI15">
        <f t="shared" si="7"/>
        <v>-2962.8108622777572</v>
      </c>
      <c r="AJ15">
        <f t="shared" si="8"/>
        <v>612.01925397366176</v>
      </c>
      <c r="AK15">
        <f t="shared" si="30"/>
        <v>12.380516273756539</v>
      </c>
      <c r="AL15">
        <f t="shared" si="9"/>
        <v>-2338.4110920303388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-1335.3315575408171</v>
      </c>
      <c r="AR15">
        <f t="shared" si="14"/>
        <v>-1350.1597712550717</v>
      </c>
      <c r="AS15">
        <f t="shared" si="15"/>
        <v>278.89859135777419</v>
      </c>
      <c r="AT15">
        <f t="shared" si="16"/>
        <v>5.641829936907989</v>
      </c>
      <c r="AU15">
        <f t="shared" si="17"/>
        <v>-1065.6193499603896</v>
      </c>
      <c r="AW15">
        <v>12</v>
      </c>
      <c r="AX15">
        <f>IF(Z15&gt;0, (R15*SUMPRODUCT(K15:$K$98, X15:$X$98)-K15*$AZ$3)/Z15, 0)</f>
        <v>3699.5605538116065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</v>
      </c>
      <c r="S16">
        <f t="shared" si="1"/>
        <v>2917.2415510543797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2407.6188615767132</v>
      </c>
      <c r="AC16">
        <f t="shared" si="2"/>
        <v>1789.842542368373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-3073.7873084354696</v>
      </c>
      <c r="AI16">
        <f t="shared" si="7"/>
        <v>-3104.4642769182728</v>
      </c>
      <c r="AJ16">
        <f t="shared" si="8"/>
        <v>617.77631920834028</v>
      </c>
      <c r="AK16">
        <f t="shared" si="30"/>
        <v>17.094093917194666</v>
      </c>
      <c r="AL16">
        <f t="shared" si="9"/>
        <v>-2469.5938637927379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-1325.0704708824214</v>
      </c>
      <c r="AR16">
        <f t="shared" si="14"/>
        <v>-1338.2949203949815</v>
      </c>
      <c r="AS16">
        <f t="shared" si="15"/>
        <v>266.31548511730409</v>
      </c>
      <c r="AT16">
        <f t="shared" si="16"/>
        <v>7.369045676649165</v>
      </c>
      <c r="AU16">
        <f t="shared" si="17"/>
        <v>-1064.6103896010284</v>
      </c>
      <c r="AW16">
        <v>13</v>
      </c>
      <c r="AX16">
        <f>IF(Z16&gt;0, (R16*SUMPRODUCT(K16:$K$98, X16:$X$98)-K16*$AZ$3)/Z16, 0)</f>
        <v>2917.2415510543797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</v>
      </c>
      <c r="S17">
        <f t="shared" si="1"/>
        <v>2117.3946465700415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1789.842542368373</v>
      </c>
      <c r="AC17">
        <f t="shared" si="2"/>
        <v>1218.4398073397369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-3196.1032758768811</v>
      </c>
      <c r="AI17">
        <f t="shared" si="7"/>
        <v>-3224.8754230369177</v>
      </c>
      <c r="AJ17">
        <f t="shared" si="8"/>
        <v>571.40273502863602</v>
      </c>
      <c r="AK17">
        <f t="shared" si="30"/>
        <v>24.699827084683548</v>
      </c>
      <c r="AL17">
        <f t="shared" si="9"/>
        <v>-2628.7728609235983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-1295.16762835844</v>
      </c>
      <c r="AR17">
        <f t="shared" si="14"/>
        <v>-1306.8270618571341</v>
      </c>
      <c r="AS17">
        <f t="shared" si="15"/>
        <v>231.55144289307157</v>
      </c>
      <c r="AT17">
        <f t="shared" si="16"/>
        <v>10.009193603844444</v>
      </c>
      <c r="AU17">
        <f t="shared" si="17"/>
        <v>-1065.2664253602181</v>
      </c>
      <c r="AW17">
        <v>14</v>
      </c>
      <c r="AX17">
        <f>IF(Z17&gt;0, (R17*SUMPRODUCT(K17:$K$98, X17:$X$98)-K17*$AZ$3)/Z17, 0)</f>
        <v>2117.3946465700415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</v>
      </c>
      <c r="S18">
        <f t="shared" si="1"/>
        <v>1328.02725389239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1218.4398073397369</v>
      </c>
      <c r="AC18">
        <f t="shared" si="2"/>
        <v>712.5675619601916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-3312.7566038406635</v>
      </c>
      <c r="AI18">
        <f t="shared" si="7"/>
        <v>-3339.5846512271792</v>
      </c>
      <c r="AJ18">
        <f t="shared" si="8"/>
        <v>505.87224537954535</v>
      </c>
      <c r="AK18">
        <f t="shared" si="30"/>
        <v>26.318299838538319</v>
      </c>
      <c r="AL18">
        <f t="shared" si="9"/>
        <v>-2807.3941060090956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-1252.7430448924681</v>
      </c>
      <c r="AR18">
        <f t="shared" si="14"/>
        <v>-1262.8882664679195</v>
      </c>
      <c r="AS18">
        <f t="shared" si="15"/>
        <v>191.29927513196873</v>
      </c>
      <c r="AT18">
        <f t="shared" si="16"/>
        <v>9.9524568264083779</v>
      </c>
      <c r="AU18">
        <f t="shared" si="17"/>
        <v>-1061.6365345095423</v>
      </c>
      <c r="AW18">
        <v>15</v>
      </c>
      <c r="AX18">
        <f>IF(Z18&gt;0, (R18*SUMPRODUCT(K18:$K$98, X18:$X$98)-K18*$AZ$3)/Z18, 0)</f>
        <v>1328.02725389239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</v>
      </c>
      <c r="S19">
        <f t="shared" si="1"/>
        <v>408.65297889166823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712.5675619601916</v>
      </c>
      <c r="AC19">
        <f t="shared" si="2"/>
        <v>203.09781554030087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-3420.1981955613815</v>
      </c>
      <c r="AI19">
        <f t="shared" si="7"/>
        <v>-3445.0478633762514</v>
      </c>
      <c r="AJ19">
        <f t="shared" si="8"/>
        <v>509.46974641989073</v>
      </c>
      <c r="AK19">
        <f t="shared" si="30"/>
        <v>15.890256631712273</v>
      </c>
      <c r="AL19">
        <f t="shared" si="9"/>
        <v>-2919.6878603246482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-1206.1669920445595</v>
      </c>
      <c r="AR19">
        <f t="shared" si="14"/>
        <v>-1214.9304751434238</v>
      </c>
      <c r="AS19">
        <f t="shared" si="15"/>
        <v>179.66958533995745</v>
      </c>
      <c r="AT19">
        <f t="shared" si="16"/>
        <v>5.6038574224037339</v>
      </c>
      <c r="AU19">
        <f t="shared" si="17"/>
        <v>-1029.6570323810624</v>
      </c>
      <c r="AW19">
        <v>16</v>
      </c>
      <c r="AX19">
        <f>IF(Z19&gt;0, (R19*SUMPRODUCT(K19:$K$98, X19:$X$98)-K19*$AZ$3)/Z19, 0)</f>
        <v>408.65297889166823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</v>
      </c>
      <c r="S20">
        <f t="shared" si="1"/>
        <v>-1036.6918314490704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203.09781554030087</v>
      </c>
      <c r="AC20">
        <f t="shared" si="2"/>
        <v>-473.59369111391783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-3519.1723335448196</v>
      </c>
      <c r="AI20">
        <f t="shared" si="7"/>
        <v>-3542.0139185147686</v>
      </c>
      <c r="AJ20">
        <f t="shared" si="8"/>
        <v>676.69150665421876</v>
      </c>
      <c r="AK20">
        <f t="shared" si="30"/>
        <v>0.87332060682329371</v>
      </c>
      <c r="AL20">
        <f t="shared" si="9"/>
        <v>-2864.4490912537267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-1177.1518624184268</v>
      </c>
      <c r="AR20">
        <f t="shared" si="14"/>
        <v>-1184.792299356302</v>
      </c>
      <c r="AS20">
        <f t="shared" si="15"/>
        <v>226.35113937099263</v>
      </c>
      <c r="AT20">
        <f t="shared" si="16"/>
        <v>0.29212294294633412</v>
      </c>
      <c r="AU20">
        <f t="shared" si="17"/>
        <v>-958.14903704236303</v>
      </c>
      <c r="AW20">
        <v>17</v>
      </c>
      <c r="AX20">
        <f>IF(Z20&gt;0, (R20*SUMPRODUCT(K20:$K$98, X20:$X$98)-K20*$AZ$3)/Z20, 0)</f>
        <v>-1036.6918314490704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</v>
      </c>
      <c r="S21">
        <f t="shared" si="1"/>
        <v>-2816.7065070231647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-473.59369111391783</v>
      </c>
      <c r="AC21">
        <f t="shared" si="2"/>
        <v>-1172.2860869413735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-3607.3025327174219</v>
      </c>
      <c r="AI21">
        <f t="shared" si="7"/>
        <v>-3628.1120505713125</v>
      </c>
      <c r="AJ21">
        <f t="shared" si="8"/>
        <v>698.69239582745558</v>
      </c>
      <c r="AK21">
        <f t="shared" si="30"/>
        <v>-0.75774990578226853</v>
      </c>
      <c r="AL21">
        <f t="shared" si="9"/>
        <v>-2930.1774046496394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-1147.4240504745806</v>
      </c>
      <c r="AR21">
        <f t="shared" si="14"/>
        <v>-1154.0432184117781</v>
      </c>
      <c r="AS21">
        <f t="shared" si="15"/>
        <v>222.24264574011235</v>
      </c>
      <c r="AT21">
        <f t="shared" si="16"/>
        <v>-0.24102787560888275</v>
      </c>
      <c r="AU21">
        <f t="shared" si="17"/>
        <v>-932.0416005472747</v>
      </c>
      <c r="AW21">
        <v>18</v>
      </c>
      <c r="AX21">
        <f>IF(Z21&gt;0, (R21*SUMPRODUCT(K21:$K$98, X21:$X$98)-K21*$AZ$3)/Z21, 0)</f>
        <v>-2816.7065070231647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</v>
      </c>
      <c r="S22">
        <f t="shared" si="1"/>
        <v>-4543.6335090259045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-1172.2860869413735</v>
      </c>
      <c r="AC22">
        <f t="shared" si="2"/>
        <v>-1705.0085593797946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-3677.6233891874685</v>
      </c>
      <c r="AI22">
        <f t="shared" si="7"/>
        <v>-3696.3860001682265</v>
      </c>
      <c r="AJ22">
        <f t="shared" si="8"/>
        <v>532.72247243842116</v>
      </c>
      <c r="AK22">
        <f t="shared" si="30"/>
        <v>-24.618007825768846</v>
      </c>
      <c r="AL22">
        <f t="shared" si="9"/>
        <v>-3188.2815355555745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-1092.2427329676016</v>
      </c>
      <c r="AR22">
        <f t="shared" si="14"/>
        <v>-1097.8151701985271</v>
      </c>
      <c r="AS22">
        <f t="shared" si="15"/>
        <v>158.21692099308601</v>
      </c>
      <c r="AT22">
        <f t="shared" si="16"/>
        <v>-7.3114719214836104</v>
      </c>
      <c r="AU22">
        <f t="shared" si="17"/>
        <v>-946.90972112692486</v>
      </c>
      <c r="AW22">
        <v>19</v>
      </c>
      <c r="AX22">
        <f>IF(Z22&gt;0, (R22*SUMPRODUCT(K22:$K$98, X22:$X$98)-K22*$AZ$3)/Z22, 0)</f>
        <v>-4543.6335090259045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</v>
      </c>
      <c r="S23">
        <f t="shared" si="1"/>
        <v>-5595.3816238463023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-1705.0085593797946</v>
      </c>
      <c r="AC23">
        <f t="shared" si="2"/>
        <v>-1869.6332168401175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-3736.1055494722232</v>
      </c>
      <c r="AI23">
        <f t="shared" si="7"/>
        <v>-3752.8124815684378</v>
      </c>
      <c r="AJ23">
        <f t="shared" si="8"/>
        <v>164.62465746032285</v>
      </c>
      <c r="AK23">
        <f t="shared" si="30"/>
        <v>-119.35059915658563</v>
      </c>
      <c r="AL23">
        <f t="shared" si="9"/>
        <v>-3707.5384232647007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-990.72477952761653</v>
      </c>
      <c r="AR23">
        <f t="shared" si="14"/>
        <v>-995.15505361876023</v>
      </c>
      <c r="AS23">
        <f t="shared" si="15"/>
        <v>43.654475310588474</v>
      </c>
      <c r="AT23">
        <f t="shared" si="16"/>
        <v>-31.648890661721477</v>
      </c>
      <c r="AU23">
        <f t="shared" si="17"/>
        <v>-983.14946896989329</v>
      </c>
      <c r="AW23">
        <v>20</v>
      </c>
      <c r="AX23">
        <f>IF(Z23&gt;0, (R23*SUMPRODUCT(K23:$K$98, X23:$X$98)-K23*$AZ$3)/Z23, 0)</f>
        <v>-5595.3816238463023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</v>
      </c>
      <c r="S24">
        <f t="shared" si="1"/>
        <v>-6930.5293942729022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-1869.6332168401175</v>
      </c>
      <c r="AC24">
        <f t="shared" si="2"/>
        <v>-2032.1275718076631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-3758.3352756586773</v>
      </c>
      <c r="AI24">
        <f t="shared" si="7"/>
        <v>-3772.9959707961002</v>
      </c>
      <c r="AJ24">
        <f t="shared" si="8"/>
        <v>162.49435496754563</v>
      </c>
      <c r="AK24">
        <f t="shared" si="30"/>
        <v>-130.87432517880825</v>
      </c>
      <c r="AL24">
        <f t="shared" si="9"/>
        <v>-3741.3759410073626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-889.83889728766383</v>
      </c>
      <c r="AR24">
        <f t="shared" si="14"/>
        <v>-893.31002368744169</v>
      </c>
      <c r="AS24">
        <f t="shared" si="15"/>
        <v>38.472830930297945</v>
      </c>
      <c r="AT24">
        <f t="shared" si="16"/>
        <v>-30.98634279773453</v>
      </c>
      <c r="AU24">
        <f t="shared" si="17"/>
        <v>-885.82353555487816</v>
      </c>
      <c r="AW24">
        <v>21</v>
      </c>
      <c r="AX24">
        <f>IF(Z24&gt;0, (R24*SUMPRODUCT(K24:$K$98, X24:$X$98)-K24*$AZ$3)/Z24, 0)</f>
        <v>-6930.5293942729022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</v>
      </c>
      <c r="S25">
        <f t="shared" si="1"/>
        <v>-8627.997032898551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-2032.1275718076631</v>
      </c>
      <c r="AC25">
        <f t="shared" si="2"/>
        <v>-2182.4750185952607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-3732.9078378884724</v>
      </c>
      <c r="AI25">
        <f t="shared" si="7"/>
        <v>-3745.5554721555768</v>
      </c>
      <c r="AJ25">
        <f t="shared" si="8"/>
        <v>150.34744678759762</v>
      </c>
      <c r="AK25">
        <f t="shared" si="30"/>
        <v>-142.24893002653644</v>
      </c>
      <c r="AL25">
        <f t="shared" si="9"/>
        <v>-3737.4569553945157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-789.12374346212471</v>
      </c>
      <c r="AR25">
        <f t="shared" si="14"/>
        <v>-791.79740939019723</v>
      </c>
      <c r="AS25">
        <f t="shared" si="15"/>
        <v>31.782927728564591</v>
      </c>
      <c r="AT25">
        <f t="shared" si="16"/>
        <v>-30.070929431120877</v>
      </c>
      <c r="AU25">
        <f t="shared" si="17"/>
        <v>-790.08541109275347</v>
      </c>
      <c r="AW25">
        <v>22</v>
      </c>
      <c r="AX25">
        <f>IF(Z25&gt;0, (R25*SUMPRODUCT(K25:$K$98, X25:$X$98)-K25*$AZ$3)/Z25, 0)</f>
        <v>-8627.997032898551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</v>
      </c>
      <c r="S26">
        <f t="shared" si="1"/>
        <v>-10806.404824191683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-2182.4750185952607</v>
      </c>
      <c r="AC26">
        <f t="shared" si="2"/>
        <v>-2311.3385383966151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-3653.7173649162714</v>
      </c>
      <c r="AI26">
        <f t="shared" si="7"/>
        <v>-3664.4116641582468</v>
      </c>
      <c r="AJ26">
        <f t="shared" si="8"/>
        <v>128.86351980135441</v>
      </c>
      <c r="AK26">
        <f t="shared" si="30"/>
        <v>-152.77325130166827</v>
      </c>
      <c r="AL26">
        <f t="shared" si="9"/>
        <v>-3688.3213956585605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-689.62781490795385</v>
      </c>
      <c r="AR26">
        <f t="shared" si="14"/>
        <v>-691.64633070477828</v>
      </c>
      <c r="AS26">
        <f t="shared" si="15"/>
        <v>24.322589490715131</v>
      </c>
      <c r="AT26">
        <f t="shared" si="16"/>
        <v>-28.83547711796464</v>
      </c>
      <c r="AU26">
        <f t="shared" si="17"/>
        <v>-696.15921833202776</v>
      </c>
      <c r="AW26">
        <v>23</v>
      </c>
      <c r="AX26">
        <f>IF(Z26&gt;0, (R26*SUMPRODUCT(K26:$K$98, X26:$X$98)-K26*$AZ$3)/Z26, 0)</f>
        <v>-10806.404824191683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</v>
      </c>
      <c r="S27">
        <f t="shared" si="1"/>
        <v>-13642.835845906295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-2311.3385383966151</v>
      </c>
      <c r="AC27">
        <f t="shared" si="2"/>
        <v>-2411.4482964645931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-3499.1476553972188</v>
      </c>
      <c r="AI27">
        <f t="shared" si="7"/>
        <v>-3507.9854378190757</v>
      </c>
      <c r="AJ27">
        <f t="shared" si="8"/>
        <v>100.10975806797796</v>
      </c>
      <c r="AK27">
        <f t="shared" si="30"/>
        <v>-161.79369768776309</v>
      </c>
      <c r="AL27">
        <f t="shared" si="9"/>
        <v>-3569.6693774388609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-589.69041238927082</v>
      </c>
      <c r="AR27">
        <f t="shared" si="14"/>
        <v>-591.17979096776912</v>
      </c>
      <c r="AS27">
        <f t="shared" si="15"/>
        <v>16.870898382421824</v>
      </c>
      <c r="AT27">
        <f t="shared" si="16"/>
        <v>-27.266123555638124</v>
      </c>
      <c r="AU27">
        <f t="shared" si="17"/>
        <v>-601.57501614098544</v>
      </c>
      <c r="AW27">
        <v>24</v>
      </c>
      <c r="AX27">
        <f>IF(Z27&gt;0, (R27*SUMPRODUCT(K27:$K$98, X27:$X$98)-K27*$AZ$3)/Z27, 0)</f>
        <v>-13642.835845906295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</v>
      </c>
      <c r="S28">
        <f t="shared" si="1"/>
        <v>-17391.005771995835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-2411.4482964645931</v>
      </c>
      <c r="AC28">
        <f t="shared" si="2"/>
        <v>-2474.7833009610295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-3268.5609082793853</v>
      </c>
      <c r="AI28">
        <f t="shared" si="7"/>
        <v>-3275.676032422884</v>
      </c>
      <c r="AJ28">
        <f t="shared" si="8"/>
        <v>63.335004496436341</v>
      </c>
      <c r="AK28">
        <f t="shared" si="30"/>
        <v>-168.80138075252154</v>
      </c>
      <c r="AL28">
        <f t="shared" si="9"/>
        <v>-3381.1424086789693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-491.81339993861604</v>
      </c>
      <c r="AR28">
        <f t="shared" si="14"/>
        <v>-492.88399751785516</v>
      </c>
      <c r="AS28">
        <f t="shared" si="15"/>
        <v>9.5298832637991584</v>
      </c>
      <c r="AT28">
        <f t="shared" si="16"/>
        <v>-25.399184323578261</v>
      </c>
      <c r="AU28">
        <f t="shared" si="17"/>
        <v>-508.75329857763427</v>
      </c>
      <c r="AW28">
        <v>25</v>
      </c>
      <c r="AX28">
        <f>IF(Z28&gt;0, (R28*SUMPRODUCT(K28:$K$98, X28:$X$98)-K28*$AZ$3)/Z28, 0)</f>
        <v>-17391.005771995835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</v>
      </c>
      <c r="S29">
        <f t="shared" si="1"/>
        <v>-22440.968408534121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-2474.7833009610295</v>
      </c>
      <c r="AC29">
        <f t="shared" si="2"/>
        <v>-2496.6365152810431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-2962.5947505087838</v>
      </c>
      <c r="AI29">
        <f t="shared" si="7"/>
        <v>-2968.1574260355933</v>
      </c>
      <c r="AJ29">
        <f t="shared" si="8"/>
        <v>21.853214320013649</v>
      </c>
      <c r="AK29">
        <f t="shared" si="30"/>
        <v>-173.23483106727207</v>
      </c>
      <c r="AL29">
        <f t="shared" si="9"/>
        <v>-3119.5390427828515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-398.01368186587956</v>
      </c>
      <c r="AR29">
        <f t="shared" si="14"/>
        <v>-398.76100681373833</v>
      </c>
      <c r="AS29">
        <f t="shared" si="15"/>
        <v>2.9358987727292294</v>
      </c>
      <c r="AT29">
        <f t="shared" si="16"/>
        <v>-23.273460850039463</v>
      </c>
      <c r="AU29">
        <f t="shared" si="17"/>
        <v>-419.0985688910485</v>
      </c>
      <c r="AW29">
        <v>26</v>
      </c>
      <c r="AX29">
        <f>IF(Z29&gt;0, (R29*SUMPRODUCT(K29:$K$98, X29:$X$98)-K29*$AZ$3)/Z29, 0)</f>
        <v>-22440.968408534121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</v>
      </c>
      <c r="S30">
        <f t="shared" si="1"/>
        <v>-29418.119157977366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-2496.6365152810431</v>
      </c>
      <c r="AC30">
        <f t="shared" si="2"/>
        <v>-2475.0428885588854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-2600.7694330568766</v>
      </c>
      <c r="AI30">
        <f t="shared" si="7"/>
        <v>-2604.9760971118894</v>
      </c>
      <c r="AJ30">
        <f t="shared" si="8"/>
        <v>-21.593626722157751</v>
      </c>
      <c r="AK30">
        <f t="shared" si="30"/>
        <v>-174.76455606967303</v>
      </c>
      <c r="AL30">
        <f t="shared" si="9"/>
        <v>-2801.33427990372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-311.96766472237863</v>
      </c>
      <c r="AR30">
        <f t="shared" si="14"/>
        <v>-312.47226276357117</v>
      </c>
      <c r="AS30">
        <f t="shared" si="15"/>
        <v>-2.5902001214618946</v>
      </c>
      <c r="AT30">
        <f t="shared" si="16"/>
        <v>-20.963369432259384</v>
      </c>
      <c r="AU30">
        <f t="shared" si="17"/>
        <v>-336.02583231729238</v>
      </c>
      <c r="AW30">
        <v>27</v>
      </c>
      <c r="AX30">
        <f>IF(Z30&gt;0, (R30*SUMPRODUCT(K30:$K$98, X30:$X$98)-K30*$AZ$3)/Z30, 0)</f>
        <v>-29418.119157977366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</v>
      </c>
      <c r="S31">
        <f t="shared" si="1"/>
        <v>-39415.609207546695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-2475.0428885588854</v>
      </c>
      <c r="AC31">
        <f t="shared" si="2"/>
        <v>-2412.3611706133725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-2208.8754450210668</v>
      </c>
      <c r="AI31">
        <f t="shared" si="7"/>
        <v>-2211.9356047130186</v>
      </c>
      <c r="AJ31">
        <f t="shared" si="8"/>
        <v>-62.681717945512901</v>
      </c>
      <c r="AK31">
        <f t="shared" si="30"/>
        <v>-173.25300219912199</v>
      </c>
      <c r="AL31">
        <f t="shared" si="9"/>
        <v>-2447.8703248576535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-236.57068883947528</v>
      </c>
      <c r="AR31">
        <f t="shared" si="14"/>
        <v>-236.89843212075249</v>
      </c>
      <c r="AS31">
        <f t="shared" si="15"/>
        <v>-6.7132156434788293</v>
      </c>
      <c r="AT31">
        <f t="shared" si="16"/>
        <v>-18.555406628354508</v>
      </c>
      <c r="AU31">
        <f t="shared" si="17"/>
        <v>-262.16705439258584</v>
      </c>
      <c r="AW31">
        <v>28</v>
      </c>
      <c r="AX31">
        <f>IF(Z31&gt;0, (R31*SUMPRODUCT(K31:$K$98, X31:$X$98)-K31*$AZ$3)/Z31, 0)</f>
        <v>-39415.609207546695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</v>
      </c>
      <c r="S32">
        <f t="shared" si="1"/>
        <v>-54401.514118108367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-2412.3611706133725</v>
      </c>
      <c r="AC32">
        <f t="shared" si="2"/>
        <v>-2314.423482070802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-1804.7796709636409</v>
      </c>
      <c r="AI32">
        <f t="shared" si="7"/>
        <v>-1806.9068392231916</v>
      </c>
      <c r="AJ32">
        <f t="shared" si="8"/>
        <v>-97.937688542570413</v>
      </c>
      <c r="AK32">
        <f t="shared" si="30"/>
        <v>-168.86528194293609</v>
      </c>
      <c r="AL32">
        <f t="shared" si="9"/>
        <v>-2073.7098097086982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-172.58214990837874</v>
      </c>
      <c r="AR32">
        <f t="shared" si="14"/>
        <v>-172.78556048383922</v>
      </c>
      <c r="AS32">
        <f t="shared" si="15"/>
        <v>-9.3652965609420953</v>
      </c>
      <c r="AT32">
        <f t="shared" si="16"/>
        <v>-16.147751369027667</v>
      </c>
      <c r="AU32">
        <f t="shared" si="17"/>
        <v>-198.29860841380901</v>
      </c>
      <c r="AW32">
        <v>29</v>
      </c>
      <c r="AX32">
        <f>IF(Z32&gt;0, (R32*SUMPRODUCT(K32:$K$98, X32:$X$98)-K32*$AZ$3)/Z32, 0)</f>
        <v>-54401.514118108367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</v>
      </c>
      <c r="S33">
        <f t="shared" si="1"/>
        <v>-78096.228004015109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-2314.423482070802</v>
      </c>
      <c r="AC33">
        <f t="shared" si="2"/>
        <v>-2188.3374378880681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-1409.6892702560551</v>
      </c>
      <c r="AI33">
        <f t="shared" si="7"/>
        <v>-1411.0903221978824</v>
      </c>
      <c r="AJ33">
        <f t="shared" si="8"/>
        <v>-126.08604418273399</v>
      </c>
      <c r="AK33">
        <f t="shared" si="30"/>
        <v>-162.00964374495615</v>
      </c>
      <c r="AL33">
        <f t="shared" si="9"/>
        <v>-1699.1860101255725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-120.35858017033456</v>
      </c>
      <c r="AR33">
        <f t="shared" si="14"/>
        <v>-120.47820129962967</v>
      </c>
      <c r="AS33">
        <f t="shared" si="15"/>
        <v>-10.765164761714798</v>
      </c>
      <c r="AT33">
        <f t="shared" si="16"/>
        <v>-13.832304115858678</v>
      </c>
      <c r="AU33">
        <f t="shared" si="17"/>
        <v>-145.07567017720314</v>
      </c>
      <c r="AW33">
        <v>30</v>
      </c>
      <c r="AX33">
        <f>IF(Z33&gt;0, (R33*SUMPRODUCT(K33:$K$98, X33:$X$98)-K33*$AZ$3)/Z33, 0)</f>
        <v>-78096.228004015109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</v>
      </c>
      <c r="S34">
        <f t="shared" si="1"/>
        <v>-117682.50083708756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-2188.3374378880681</v>
      </c>
      <c r="AC34">
        <f t="shared" si="2"/>
        <v>-2042.0279876199097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-1038.8817970029224</v>
      </c>
      <c r="AI34">
        <f t="shared" si="7"/>
        <v>-1039.7493975268299</v>
      </c>
      <c r="AJ34">
        <f t="shared" si="8"/>
        <v>-146.30945026815834</v>
      </c>
      <c r="AK34">
        <f t="shared" si="30"/>
        <v>-153.18362065216479</v>
      </c>
      <c r="AL34">
        <f t="shared" si="9"/>
        <v>-1339.242468447153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-79.19573172356273</v>
      </c>
      <c r="AR34">
        <f t="shared" si="14"/>
        <v>-79.261870391631433</v>
      </c>
      <c r="AS34">
        <f t="shared" si="15"/>
        <v>-11.153418998664403</v>
      </c>
      <c r="AT34">
        <f t="shared" si="16"/>
        <v>-11.677448734409502</v>
      </c>
      <c r="AU34">
        <f t="shared" si="17"/>
        <v>-102.09273812470533</v>
      </c>
      <c r="AW34">
        <v>31</v>
      </c>
      <c r="AX34">
        <f>IF(Z34&gt;0, (R34*SUMPRODUCT(K34:$K$98, X34:$X$98)-K34*$AZ$3)/Z34, 0)</f>
        <v>-117682.50083708756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-187732.38506314959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-2042.0279876199097</v>
      </c>
      <c r="AC35">
        <f t="shared" ref="AC35:AC69" si="33">S35*Z35</f>
        <v>-1883.1272635948183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-714.75771510090476</v>
      </c>
      <c r="AI35">
        <f t="shared" ref="AI35:AI66" si="38">SUM(AE35:AH35)</f>
        <v>-715.25926076202268</v>
      </c>
      <c r="AJ35">
        <f t="shared" ref="AJ35:AJ69" si="39">AB35-AC35</f>
        <v>-158.90072402509145</v>
      </c>
      <c r="AK35">
        <f t="shared" si="30"/>
        <v>-142.94195913339368</v>
      </c>
      <c r="AL35">
        <f t="shared" ref="AL35:AL66" si="40">SUM(AI35:AK35)</f>
        <v>-1017.1019439205078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-48.649285716709592</v>
      </c>
      <c r="AR35">
        <f t="shared" ref="AR35:AR69" si="45">AI35*$K35</f>
        <v>-48.683422932233398</v>
      </c>
      <c r="AS35">
        <f t="shared" ref="AS35:AS69" si="46">AJ35*$K35</f>
        <v>-10.815422569586907</v>
      </c>
      <c r="AT35">
        <f t="shared" ref="AT35:AT69" si="47">AK35*$K35</f>
        <v>-9.7292048254491004</v>
      </c>
      <c r="AU35">
        <f t="shared" ref="AU35:AU69" si="48">AL35*$K35</f>
        <v>-69.228050327269401</v>
      </c>
      <c r="AW35">
        <v>32</v>
      </c>
      <c r="AX35">
        <f>IF(Z35&gt;0, (R35*SUMPRODUCT(K35:$K$98, X35:$X$98)-K35*$AZ$3)/Z35, 0)</f>
        <v>-187732.38506314959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</v>
      </c>
      <c r="S36">
        <f t="shared" si="32"/>
        <v>-300309.50977338699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-1883.1272635948183</v>
      </c>
      <c r="AC36">
        <f t="shared" si="33"/>
        <v>-1719.1904281073723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-420.58755279101888</v>
      </c>
      <c r="AI36">
        <f t="shared" si="38"/>
        <v>-420.87378921913012</v>
      </c>
      <c r="AJ36">
        <f t="shared" si="39"/>
        <v>-163.93683548744593</v>
      </c>
      <c r="AK36">
        <f t="shared" si="30"/>
        <v>-131.8189084516373</v>
      </c>
      <c r="AL36">
        <f t="shared" si="40"/>
        <v>-716.62953315821335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-25.559715141841263</v>
      </c>
      <c r="AR36">
        <f t="shared" si="45"/>
        <v>-25.57711014442085</v>
      </c>
      <c r="AS36">
        <f t="shared" si="46"/>
        <v>-9.9626790866919066</v>
      </c>
      <c r="AT36">
        <f t="shared" si="47"/>
        <v>-8.0108261121232296</v>
      </c>
      <c r="AU36">
        <f t="shared" si="48"/>
        <v>-43.550615343235982</v>
      </c>
      <c r="AW36">
        <v>33</v>
      </c>
      <c r="AX36">
        <f>IF(Z36&gt;0, (R36*SUMPRODUCT(K36:$K$98, X36:$X$98)-K36*$AZ$3)/Z36, 0)</f>
        <v>-300309.50977338699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</v>
      </c>
      <c r="S37">
        <f t="shared" si="32"/>
        <v>-482669.14519785257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-1719.1904281073723</v>
      </c>
      <c r="AC37">
        <f t="shared" si="33"/>
        <v>-1554.9411064597889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-244.59347536266549</v>
      </c>
      <c r="AI37">
        <f t="shared" si="38"/>
        <v>-244.75455268881427</v>
      </c>
      <c r="AJ37">
        <f t="shared" si="39"/>
        <v>-164.24932164758343</v>
      </c>
      <c r="AK37">
        <f t="shared" si="30"/>
        <v>-120.34332996751607</v>
      </c>
      <c r="AL37">
        <f t="shared" si="40"/>
        <v>-529.34720430391371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-13.271696417683508</v>
      </c>
      <c r="AR37">
        <f t="shared" si="45"/>
        <v>-13.280436509254834</v>
      </c>
      <c r="AS37">
        <f t="shared" si="46"/>
        <v>-8.9122047531522668</v>
      </c>
      <c r="AT37">
        <f t="shared" si="47"/>
        <v>-6.529855871477495</v>
      </c>
      <c r="AU37">
        <f t="shared" si="48"/>
        <v>-28.722497133884591</v>
      </c>
      <c r="AW37">
        <v>34</v>
      </c>
      <c r="AX37">
        <f>IF(Z37&gt;0, (R37*SUMPRODUCT(K37:$K$98, X37:$X$98)-K37*$AZ$3)/Z37, 0)</f>
        <v>-482669.14519785257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</v>
      </c>
      <c r="S38">
        <f t="shared" si="32"/>
        <v>-783774.46501792583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-1554.9411064597889</v>
      </c>
      <c r="AC38">
        <f t="shared" si="33"/>
        <v>-1398.7404486012001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-140.47099568668531</v>
      </c>
      <c r="AI38">
        <f t="shared" si="38"/>
        <v>-140.56022674172928</v>
      </c>
      <c r="AJ38">
        <f t="shared" si="39"/>
        <v>-156.20065785858878</v>
      </c>
      <c r="AK38">
        <f t="shared" si="30"/>
        <v>-108.84587745218523</v>
      </c>
      <c r="AL38">
        <f t="shared" si="40"/>
        <v>-405.60676205250326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-6.8053459764761017</v>
      </c>
      <c r="AR38">
        <f t="shared" si="45"/>
        <v>-6.809668920144663</v>
      </c>
      <c r="AS38">
        <f t="shared" si="46"/>
        <v>-7.5673950574953093</v>
      </c>
      <c r="AT38">
        <f t="shared" si="47"/>
        <v>-5.2732156596043183</v>
      </c>
      <c r="AU38">
        <f t="shared" si="48"/>
        <v>-19.650279637244289</v>
      </c>
      <c r="AW38">
        <v>35</v>
      </c>
      <c r="AX38">
        <f>IF(Z38&gt;0, (R38*SUMPRODUCT(K38:$K$98, X38:$X$98)-K38*$AZ$3)/Z38, 0)</f>
        <v>-783774.46501792583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</v>
      </c>
      <c r="S39">
        <f t="shared" si="32"/>
        <v>-1291302.5751238707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-1398.7404486012001</v>
      </c>
      <c r="AC39">
        <f t="shared" si="33"/>
        <v>-1254.2311925452907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-79.548340737248623</v>
      </c>
      <c r="AI39">
        <f t="shared" si="38"/>
        <v>-79.596905311373519</v>
      </c>
      <c r="AJ39">
        <f t="shared" si="39"/>
        <v>-144.50925605590942</v>
      </c>
      <c r="AK39">
        <f t="shared" si="30"/>
        <v>-97.911831402084019</v>
      </c>
      <c r="AL39">
        <f t="shared" si="40"/>
        <v>-322.01799276936697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-3.4409364438875509</v>
      </c>
      <c r="AR39">
        <f t="shared" si="45"/>
        <v>-3.443037149086924</v>
      </c>
      <c r="AS39">
        <f t="shared" si="46"/>
        <v>-6.2508804210547133</v>
      </c>
      <c r="AT39">
        <f t="shared" si="47"/>
        <v>-4.2352660764103982</v>
      </c>
      <c r="AU39">
        <f t="shared" si="48"/>
        <v>-13.929183646552037</v>
      </c>
      <c r="AW39">
        <v>36</v>
      </c>
      <c r="AX39">
        <f>IF(Z39&gt;0, (R39*SUMPRODUCT(K39:$K$98, X39:$X$98)-K39*$AZ$3)/Z39, 0)</f>
        <v>-1291302.5751238707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</v>
      </c>
      <c r="S40">
        <f t="shared" si="32"/>
        <v>-2161835.8092394001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-1254.2311925452907</v>
      </c>
      <c r="AC40">
        <f t="shared" si="33"/>
        <v>-1122.5698057459765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-44.231165528832797</v>
      </c>
      <c r="AI40">
        <f t="shared" si="38"/>
        <v>-44.257128874452022</v>
      </c>
      <c r="AJ40">
        <f t="shared" si="39"/>
        <v>-131.66138679931419</v>
      </c>
      <c r="AK40">
        <f t="shared" ref="AK40:AK69" si="61">G40*SUM(AB40:AB40, AE40:AF40)</f>
        <v>-87.796183478170363</v>
      </c>
      <c r="AL40">
        <f t="shared" si="40"/>
        <v>-263.71469915193654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-1.7082675319232161</v>
      </c>
      <c r="AR40">
        <f t="shared" si="45"/>
        <v>-1.7092702715031287</v>
      </c>
      <c r="AS40">
        <f t="shared" si="46"/>
        <v>-5.0849411176072055</v>
      </c>
      <c r="AT40">
        <f t="shared" si="47"/>
        <v>-3.3908075419076504</v>
      </c>
      <c r="AU40">
        <f t="shared" si="48"/>
        <v>-10.185018931017984</v>
      </c>
      <c r="AW40">
        <v>37</v>
      </c>
      <c r="AX40">
        <f>IF(Z40&gt;0, (R40*SUMPRODUCT(K40:$K$98, X40:$X$98)-K40*$AZ$3)/Z40, 0)</f>
        <v>-2161835.8092394001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</v>
      </c>
      <c r="S41">
        <f t="shared" si="32"/>
        <v>-3687169.6381055908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-1122.5698057459765</v>
      </c>
      <c r="AC41">
        <f t="shared" si="33"/>
        <v>-1003.6509989536125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-24.187331478118985</v>
      </c>
      <c r="AI41">
        <f t="shared" si="38"/>
        <v>-24.200941524542959</v>
      </c>
      <c r="AJ41">
        <f t="shared" si="39"/>
        <v>-118.91880679236397</v>
      </c>
      <c r="AK41">
        <f t="shared" si="61"/>
        <v>-78.579886402218364</v>
      </c>
      <c r="AL41">
        <f t="shared" si="40"/>
        <v>-221.6996347191253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-0.83406027486354906</v>
      </c>
      <c r="AR41">
        <f t="shared" si="45"/>
        <v>-0.83452959489050427</v>
      </c>
      <c r="AS41">
        <f t="shared" si="46"/>
        <v>-4.1007191210577432</v>
      </c>
      <c r="AT41">
        <f t="shared" si="47"/>
        <v>-2.7096979139956652</v>
      </c>
      <c r="AU41">
        <f t="shared" si="48"/>
        <v>-7.6449466299439131</v>
      </c>
      <c r="AW41">
        <v>38</v>
      </c>
      <c r="AX41">
        <f>IF(Z41&gt;0, (R41*SUMPRODUCT(K41:$K$98, X41:$X$98)-K41*$AZ$3)/Z41, 0)</f>
        <v>-3687169.6381055908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</v>
      </c>
      <c r="S42">
        <f t="shared" si="32"/>
        <v>-6418492.2947196988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-1003.6509989536125</v>
      </c>
      <c r="AC42">
        <f t="shared" si="33"/>
        <v>-896.78231429607695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-12.976038825028153</v>
      </c>
      <c r="AI42">
        <f t="shared" si="38"/>
        <v>-12.983024751575373</v>
      </c>
      <c r="AJ42">
        <f t="shared" si="39"/>
        <v>-106.8686846575356</v>
      </c>
      <c r="AK42">
        <f t="shared" si="61"/>
        <v>-70.255569926752884</v>
      </c>
      <c r="AL42">
        <f t="shared" si="40"/>
        <v>-190.10727933586384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-0.39951546383876785</v>
      </c>
      <c r="AR42">
        <f t="shared" si="45"/>
        <v>-0.39973055148781778</v>
      </c>
      <c r="AS42">
        <f t="shared" si="46"/>
        <v>-3.2903486723886024</v>
      </c>
      <c r="AT42">
        <f t="shared" si="47"/>
        <v>-2.1630781924300204</v>
      </c>
      <c r="AU42">
        <f t="shared" si="48"/>
        <v>-5.8531574163064404</v>
      </c>
      <c r="AW42">
        <v>39</v>
      </c>
      <c r="AX42">
        <f>IF(Z42&gt;0, (R42*SUMPRODUCT(K42:$K$98, X42:$X$98)-K42*$AZ$3)/Z42, 0)</f>
        <v>-6418492.2947196988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</v>
      </c>
      <c r="S43">
        <f t="shared" si="32"/>
        <v>-11420062.421666656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-896.78231429607695</v>
      </c>
      <c r="AC43">
        <f t="shared" si="33"/>
        <v>-801.01866464170223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-6.8179989566519126</v>
      </c>
      <c r="AI43">
        <f t="shared" si="38"/>
        <v>-6.8215060244553332</v>
      </c>
      <c r="AJ43">
        <f t="shared" si="39"/>
        <v>-95.763649654374717</v>
      </c>
      <c r="AK43">
        <f t="shared" si="61"/>
        <v>-62.774762000725396</v>
      </c>
      <c r="AL43">
        <f t="shared" si="40"/>
        <v>-165.35991767955545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-0.18742622819951993</v>
      </c>
      <c r="AR43">
        <f t="shared" si="45"/>
        <v>-0.18752263720377679</v>
      </c>
      <c r="AS43">
        <f t="shared" si="46"/>
        <v>-2.6325348195937051</v>
      </c>
      <c r="AT43">
        <f t="shared" si="47"/>
        <v>-1.7256730226453736</v>
      </c>
      <c r="AU43">
        <f t="shared" si="48"/>
        <v>-4.5457304794428559</v>
      </c>
      <c r="AW43">
        <v>40</v>
      </c>
      <c r="AX43">
        <f>IF(Z43&gt;0, (R43*SUMPRODUCT(K43:$K$98, X43:$X$98)-K43*$AZ$3)/Z43, 0)</f>
        <v>-11420062.421666656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</v>
      </c>
      <c r="S44">
        <f t="shared" si="32"/>
        <v>-20816795.953457441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-801.01866464170223</v>
      </c>
      <c r="AC44">
        <f t="shared" si="33"/>
        <v>-715.34612201435391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-3.5076050791943421</v>
      </c>
      <c r="AI44">
        <f t="shared" si="38"/>
        <v>-3.5093232737801316</v>
      </c>
      <c r="AJ44">
        <f t="shared" si="39"/>
        <v>-85.672542627348321</v>
      </c>
      <c r="AK44">
        <f t="shared" si="61"/>
        <v>-56.071306524919159</v>
      </c>
      <c r="AL44">
        <f t="shared" si="40"/>
        <v>-145.2531724260476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-8.6092655288840719E-2</v>
      </c>
      <c r="AR44">
        <f t="shared" si="45"/>
        <v>-8.6134827634601924E-2</v>
      </c>
      <c r="AS44">
        <f t="shared" si="46"/>
        <v>-2.1027956436386921</v>
      </c>
      <c r="AT44">
        <f t="shared" si="47"/>
        <v>-1.376246058280191</v>
      </c>
      <c r="AU44">
        <f t="shared" si="48"/>
        <v>-3.5651765295534847</v>
      </c>
      <c r="AW44">
        <v>41</v>
      </c>
      <c r="AX44">
        <f>IF(Z44&gt;0, (R44*SUMPRODUCT(K44:$K$98, X44:$X$98)-K44*$AZ$3)/Z44, 0)</f>
        <v>-20816795.953457441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</v>
      </c>
      <c r="S45">
        <f t="shared" si="32"/>
        <v>-38929984.782200083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-715.34612201435391</v>
      </c>
      <c r="AC45">
        <f t="shared" si="33"/>
        <v>-638.77152819147511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-1.761203862220496</v>
      </c>
      <c r="AI45">
        <f t="shared" si="38"/>
        <v>-1.7620242729293174</v>
      </c>
      <c r="AJ45">
        <f t="shared" si="39"/>
        <v>-76.574593822878796</v>
      </c>
      <c r="AK45">
        <f t="shared" si="61"/>
        <v>-50.074228541004778</v>
      </c>
      <c r="AL45">
        <f t="shared" si="40"/>
        <v>-128.41084663681289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-3.8596419570606444E-2</v>
      </c>
      <c r="AR45">
        <f t="shared" si="45"/>
        <v>-3.8614398702163634E-2</v>
      </c>
      <c r="AS45">
        <f t="shared" si="46"/>
        <v>-1.6781164378724152</v>
      </c>
      <c r="AT45">
        <f t="shared" si="47"/>
        <v>-1.0973663957370381</v>
      </c>
      <c r="AU45">
        <f t="shared" si="48"/>
        <v>-2.8140972323116169</v>
      </c>
      <c r="AW45">
        <v>42</v>
      </c>
      <c r="AX45">
        <f>IF(Z45&gt;0, (R45*SUMPRODUCT(K45:$K$98, X45:$X$98)-K45*$AZ$3)/Z45, 0)</f>
        <v>-38929984.782200083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</v>
      </c>
      <c r="S46">
        <f t="shared" si="32"/>
        <v>-74865706.454483718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-638.77152819147511</v>
      </c>
      <c r="AC46">
        <f t="shared" si="33"/>
        <v>-570.36308311268158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-0.86256494192709832</v>
      </c>
      <c r="AI46">
        <f t="shared" si="38"/>
        <v>-0.86294586605786805</v>
      </c>
      <c r="AJ46">
        <f t="shared" si="39"/>
        <v>-68.408445078793534</v>
      </c>
      <c r="AK46">
        <f t="shared" si="61"/>
        <v>-44.714006973403265</v>
      </c>
      <c r="AL46">
        <f t="shared" si="40"/>
        <v>-113.98539791825468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-1.6877618647908103E-2</v>
      </c>
      <c r="AR46">
        <f t="shared" si="45"/>
        <v>-1.6885072106657021E-2</v>
      </c>
      <c r="AS46">
        <f t="shared" si="46"/>
        <v>-1.3385330103455841</v>
      </c>
      <c r="AT46">
        <f t="shared" si="47"/>
        <v>-0.87490914739818648</v>
      </c>
      <c r="AU46">
        <f t="shared" si="48"/>
        <v>-2.230327229850428</v>
      </c>
      <c r="AW46">
        <v>43</v>
      </c>
      <c r="AX46">
        <f>IF(Z46&gt;0, (R46*SUMPRODUCT(K46:$K$98, X46:$X$98)-K46*$AZ$3)/Z46, 0)</f>
        <v>-74865706.454483718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</v>
      </c>
      <c r="S47">
        <f t="shared" si="32"/>
        <v>-148427791.88153392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-570.36308311268158</v>
      </c>
      <c r="AC47">
        <f t="shared" si="33"/>
        <v>-509.26653082207594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-0.41112251823759233</v>
      </c>
      <c r="AI47">
        <f t="shared" si="38"/>
        <v>-0.41129407186793554</v>
      </c>
      <c r="AJ47">
        <f t="shared" si="39"/>
        <v>-61.096552290605644</v>
      </c>
      <c r="AK47">
        <f t="shared" si="61"/>
        <v>-39.925415817887718</v>
      </c>
      <c r="AL47">
        <f t="shared" si="40"/>
        <v>-101.4332621803613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-7.1824499639572938E-3</v>
      </c>
      <c r="AR47">
        <f t="shared" si="45"/>
        <v>-7.1854470641194487E-3</v>
      </c>
      <c r="AS47">
        <f t="shared" si="46"/>
        <v>-1.0673775099421208</v>
      </c>
      <c r="AT47">
        <f t="shared" si="47"/>
        <v>-0.69751056845892456</v>
      </c>
      <c r="AU47">
        <f t="shared" si="48"/>
        <v>-1.7720735254651647</v>
      </c>
      <c r="AW47">
        <v>44</v>
      </c>
      <c r="AX47">
        <f>IF(Z47&gt;0, (R47*SUMPRODUCT(K47:$K$98, X47:$X$98)-K47*$AZ$3)/Z47, 0)</f>
        <v>-148427791.88153392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</v>
      </c>
      <c r="S48">
        <f t="shared" si="32"/>
        <v>-303850619.4831143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-509.26653082207594</v>
      </c>
      <c r="AC48">
        <f t="shared" si="33"/>
        <v>-454.70815085306356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-0.19002760364468885</v>
      </c>
      <c r="AI48">
        <f t="shared" si="38"/>
        <v>-0.19010242793690629</v>
      </c>
      <c r="AJ48">
        <f t="shared" si="39"/>
        <v>-54.558379969012378</v>
      </c>
      <c r="AK48">
        <f t="shared" si="61"/>
        <v>-35.648657157545315</v>
      </c>
      <c r="AL48">
        <f t="shared" si="40"/>
        <v>-90.397139554494601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-2.9641488815956721E-3</v>
      </c>
      <c r="AR48">
        <f t="shared" si="45"/>
        <v>-2.9653160296196361E-3</v>
      </c>
      <c r="AS48">
        <f t="shared" si="46"/>
        <v>-0.85102983916589381</v>
      </c>
      <c r="AT48">
        <f t="shared" si="47"/>
        <v>-0.55606619889551423</v>
      </c>
      <c r="AU48">
        <f t="shared" si="48"/>
        <v>-1.4100613540910276</v>
      </c>
      <c r="AW48">
        <v>45</v>
      </c>
      <c r="AX48">
        <f>IF(Z48&gt;0, (R48*SUMPRODUCT(K48:$K$98, X48:$X$98)-K48*$AZ$3)/Z48, 0)</f>
        <v>-303850619.4831143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</v>
      </c>
      <c r="S49">
        <f t="shared" si="32"/>
        <v>-643933146.35560632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-454.70815085306356</v>
      </c>
      <c r="AC49">
        <f t="shared" si="33"/>
        <v>-405.99186284214477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-8.5103338771293099E-2</v>
      </c>
      <c r="AI49">
        <f t="shared" si="38"/>
        <v>-8.5134863151202708E-2</v>
      </c>
      <c r="AJ49">
        <f t="shared" si="39"/>
        <v>-48.716288010918788</v>
      </c>
      <c r="AK49">
        <f t="shared" si="61"/>
        <v>-31.829570559714451</v>
      </c>
      <c r="AL49">
        <f t="shared" si="40"/>
        <v>-80.63099343378444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-1.1852552772066913E-3</v>
      </c>
      <c r="AR49">
        <f t="shared" si="45"/>
        <v>-1.1856943250535561E-3</v>
      </c>
      <c r="AS49">
        <f t="shared" si="46"/>
        <v>-0.67848380903170546</v>
      </c>
      <c r="AT49">
        <f t="shared" si="47"/>
        <v>-0.44329831263741221</v>
      </c>
      <c r="AU49">
        <f t="shared" si="48"/>
        <v>-1.1229678159941712</v>
      </c>
      <c r="AW49">
        <v>46</v>
      </c>
      <c r="AX49">
        <f>IF(Z49&gt;0, (R49*SUMPRODUCT(K49:$K$98, X49:$X$98)-K49*$AZ$3)/Z49, 0)</f>
        <v>-643933146.35560632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</v>
      </c>
      <c r="S50">
        <f t="shared" si="32"/>
        <v>-1414833450.7265952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-405.99186284214477</v>
      </c>
      <c r="AC50">
        <f t="shared" si="33"/>
        <v>-362.49371581188592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-3.6797326121286382E-2</v>
      </c>
      <c r="AI50">
        <f t="shared" si="38"/>
        <v>-3.6810136594336254E-2</v>
      </c>
      <c r="AJ50">
        <f t="shared" si="39"/>
        <v>-43.498147030258849</v>
      </c>
      <c r="AK50">
        <f t="shared" si="61"/>
        <v>-28.419430398950137</v>
      </c>
      <c r="AL50">
        <f t="shared" si="40"/>
        <v>-71.954387565803316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-4.5757631673408499E-4</v>
      </c>
      <c r="AR50">
        <f t="shared" si="45"/>
        <v>-4.5773561551178588E-4</v>
      </c>
      <c r="AS50">
        <f t="shared" si="46"/>
        <v>-0.54090130998267538</v>
      </c>
      <c r="AT50">
        <f t="shared" si="47"/>
        <v>-0.35339682679035073</v>
      </c>
      <c r="AU50">
        <f t="shared" si="48"/>
        <v>-0.89475587238853782</v>
      </c>
      <c r="AW50">
        <v>47</v>
      </c>
      <c r="AX50">
        <f>IF(Z50&gt;0, (R50*SUMPRODUCT(K50:$K$98, X50:$X$98)-K50*$AZ$3)/Z50, 0)</f>
        <v>-1414833450.7265952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</v>
      </c>
      <c r="S51">
        <f t="shared" si="32"/>
        <v>-3225305948.7512965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-362.49371581188592</v>
      </c>
      <c r="AC51">
        <f t="shared" si="33"/>
        <v>-323.65548384754555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-1.5329859669239906E-2</v>
      </c>
      <c r="AI51">
        <f t="shared" si="38"/>
        <v>-1.5334877107724663E-2</v>
      </c>
      <c r="AJ51">
        <f t="shared" si="39"/>
        <v>-38.838231964340366</v>
      </c>
      <c r="AK51">
        <f t="shared" si="61"/>
        <v>-25.374560106832018</v>
      </c>
      <c r="AL51">
        <f t="shared" si="40"/>
        <v>-64.228126948280106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-1.7020308710700201E-4</v>
      </c>
      <c r="AR51">
        <f t="shared" si="45"/>
        <v>-1.70258794304452E-4</v>
      </c>
      <c r="AS51">
        <f t="shared" si="46"/>
        <v>-0.43120988193862136</v>
      </c>
      <c r="AT51">
        <f t="shared" si="47"/>
        <v>-0.28172654918889589</v>
      </c>
      <c r="AU51">
        <f t="shared" si="48"/>
        <v>-0.71310668992182169</v>
      </c>
      <c r="AW51">
        <v>48</v>
      </c>
      <c r="AX51">
        <f>IF(Z51&gt;0, (R51*SUMPRODUCT(K51:$K$98, X51:$X$98)-K51*$AZ$3)/Z51, 0)</f>
        <v>-3225305948.7512965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</v>
      </c>
      <c r="S52">
        <f t="shared" si="32"/>
        <v>-7646370714.9997644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-323.65548384754555</v>
      </c>
      <c r="AC52">
        <f t="shared" si="33"/>
        <v>-288.97825267504584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-6.1552417455496425E-3</v>
      </c>
      <c r="AI52">
        <f t="shared" si="38"/>
        <v>-6.1571313887767761E-3</v>
      </c>
      <c r="AJ52">
        <f t="shared" si="39"/>
        <v>-34.677231172499717</v>
      </c>
      <c r="AK52">
        <f t="shared" si="61"/>
        <v>-22.655883869328189</v>
      </c>
      <c r="AL52">
        <f t="shared" si="40"/>
        <v>-57.339272173216685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-6.1017771944203413E-5</v>
      </c>
      <c r="AR52">
        <f t="shared" si="45"/>
        <v>-6.1036504241691563E-5</v>
      </c>
      <c r="AS52">
        <f t="shared" si="46"/>
        <v>-0.34376024059004101</v>
      </c>
      <c r="AT52">
        <f t="shared" si="47"/>
        <v>-0.22459094415463604</v>
      </c>
      <c r="AU52">
        <f t="shared" si="48"/>
        <v>-0.56841222124891877</v>
      </c>
      <c r="AW52">
        <v>49</v>
      </c>
      <c r="AX52">
        <f>IF(Z52&gt;0, (R52*SUMPRODUCT(K52:$K$98, X52:$X$98)-K52*$AZ$3)/Z52, 0)</f>
        <v>-7646370714.9997644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</v>
      </c>
      <c r="S53">
        <f t="shared" si="32"/>
        <v>-18895990088.066467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-288.97825267504584</v>
      </c>
      <c r="AC53">
        <f t="shared" si="33"/>
        <v>-258.01634817890107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-2.3760380249386731E-3</v>
      </c>
      <c r="AI53">
        <f t="shared" si="38"/>
        <v>-2.3767207527210662E-3</v>
      </c>
      <c r="AJ53">
        <f t="shared" si="39"/>
        <v>-30.961904496144768</v>
      </c>
      <c r="AK53">
        <f t="shared" si="61"/>
        <v>-20.228477687253211</v>
      </c>
      <c r="AL53">
        <f t="shared" si="40"/>
        <v>-51.192758904150701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-2.1030354569816033E-5</v>
      </c>
      <c r="AR53">
        <f t="shared" si="45"/>
        <v>-2.1036397405489406E-5</v>
      </c>
      <c r="AS53">
        <f t="shared" si="46"/>
        <v>-0.27404436413744349</v>
      </c>
      <c r="AT53">
        <f t="shared" si="47"/>
        <v>-0.17904261367261889</v>
      </c>
      <c r="AU53">
        <f t="shared" si="48"/>
        <v>-0.45310801420746788</v>
      </c>
      <c r="AW53">
        <v>50</v>
      </c>
      <c r="AX53">
        <f>IF(Z53&gt;0, (R53*SUMPRODUCT(K53:$K$98, X53:$X$98)-K53*$AZ$3)/Z53, 0)</f>
        <v>-18895990088.066467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</v>
      </c>
      <c r="S54">
        <f t="shared" si="32"/>
        <v>-48786712368.394402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-258.01634817890107</v>
      </c>
      <c r="AC54">
        <f t="shared" si="33"/>
        <v>-230.37175714325858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-8.7959916162743269E-4</v>
      </c>
      <c r="AI54">
        <f t="shared" si="38"/>
        <v>-8.7983526255118797E-4</v>
      </c>
      <c r="AJ54">
        <f t="shared" si="39"/>
        <v>-27.644591035642492</v>
      </c>
      <c r="AK54">
        <f t="shared" si="61"/>
        <v>-18.061144372523078</v>
      </c>
      <c r="AL54">
        <f t="shared" si="40"/>
        <v>-45.706615243428118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-6.9512033320435674E-6</v>
      </c>
      <c r="AR54">
        <f t="shared" si="45"/>
        <v>-6.9530691654816867E-6</v>
      </c>
      <c r="AS54">
        <f t="shared" si="46"/>
        <v>-0.2184667536112698</v>
      </c>
      <c r="AT54">
        <f t="shared" si="47"/>
        <v>-0.14273170373481953</v>
      </c>
      <c r="AU54">
        <f t="shared" si="48"/>
        <v>-0.36120541041525478</v>
      </c>
      <c r="AW54">
        <v>51</v>
      </c>
      <c r="AX54">
        <f>IF(Z54&gt;0, (R54*SUMPRODUCT(K54:$K$98, X54:$X$98)-K54*$AZ$3)/Z54, 0)</f>
        <v>-48786712368.394402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</v>
      </c>
      <c r="S55">
        <f t="shared" si="32"/>
        <v>-131889421227.13409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-230.37175714325858</v>
      </c>
      <c r="AC55">
        <f t="shared" si="33"/>
        <v>-205.68907474982166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-3.1152412551053473E-4</v>
      </c>
      <c r="AI55">
        <f t="shared" si="38"/>
        <v>-3.116021033622972E-4</v>
      </c>
      <c r="AJ55">
        <f t="shared" si="39"/>
        <v>-24.68268239343692</v>
      </c>
      <c r="AK55">
        <f t="shared" si="61"/>
        <v>-16.126023000028102</v>
      </c>
      <c r="AL55">
        <f t="shared" si="40"/>
        <v>-40.809016995568385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-2.1981070974158309E-6</v>
      </c>
      <c r="AR55">
        <f t="shared" si="45"/>
        <v>-2.1986573073526038E-6</v>
      </c>
      <c r="AS55">
        <f t="shared" si="46"/>
        <v>-0.17416044187062402</v>
      </c>
      <c r="AT55">
        <f t="shared" si="47"/>
        <v>-0.11378484909109875</v>
      </c>
      <c r="AU55">
        <f t="shared" si="48"/>
        <v>-0.28794748961903011</v>
      </c>
      <c r="AW55">
        <v>52</v>
      </c>
      <c r="AX55">
        <f>IF(Z55&gt;0, (R55*SUMPRODUCT(K55:$K$98, X55:$X$98)-K55*$AZ$3)/Z55, 0)</f>
        <v>-131889421227.13409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</v>
      </c>
      <c r="S56">
        <f t="shared" si="32"/>
        <v>-374258967364.23871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-205.68907474982166</v>
      </c>
      <c r="AC56">
        <f t="shared" si="33"/>
        <v>-183.65096146164282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-1.0532558907464182E-4</v>
      </c>
      <c r="AI56">
        <f t="shared" si="38"/>
        <v>-1.0535012435334937E-4</v>
      </c>
      <c r="AJ56">
        <f t="shared" si="39"/>
        <v>-22.038113288178835</v>
      </c>
      <c r="AK56">
        <f t="shared" si="61"/>
        <v>-14.398235232487517</v>
      </c>
      <c r="AL56">
        <f t="shared" si="40"/>
        <v>-36.436453870790707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-6.6354905815611511E-7</v>
      </c>
      <c r="AR56">
        <f t="shared" si="45"/>
        <v>-6.6370362991043456E-7</v>
      </c>
      <c r="AS56">
        <f t="shared" si="46"/>
        <v>-0.13883966322320387</v>
      </c>
      <c r="AT56">
        <f t="shared" si="47"/>
        <v>-9.0708587642995581E-2</v>
      </c>
      <c r="AU56">
        <f t="shared" si="48"/>
        <v>-0.2295489145698294</v>
      </c>
      <c r="AW56">
        <v>53</v>
      </c>
      <c r="AX56">
        <f>IF(Z56&gt;0, (R56*SUMPRODUCT(K56:$K$98, X56:$X$98)-K56*$AZ$3)/Z56, 0)</f>
        <v>-374258967364.23871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</v>
      </c>
      <c r="S57">
        <f t="shared" si="32"/>
        <v>-1117950585743.8308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-183.65096146164282</v>
      </c>
      <c r="AC57">
        <f t="shared" si="33"/>
        <v>-163.9740732981509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-3.3912470707192547E-5</v>
      </c>
      <c r="AI57">
        <f t="shared" si="38"/>
        <v>-3.3919804397759426E-5</v>
      </c>
      <c r="AJ57">
        <f t="shared" si="39"/>
        <v>-19.676888163491924</v>
      </c>
      <c r="AK57">
        <f t="shared" si="61"/>
        <v>-12.855567302314999</v>
      </c>
      <c r="AL57">
        <f t="shared" si="40"/>
        <v>-32.532489385611321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-1.9075702877963315E-7</v>
      </c>
      <c r="AR57">
        <f t="shared" si="45"/>
        <v>-1.9079828065522212E-7</v>
      </c>
      <c r="AS57">
        <f t="shared" si="46"/>
        <v>-0.11068213678989675</v>
      </c>
      <c r="AT57">
        <f t="shared" si="47"/>
        <v>-7.2312331444081529E-2</v>
      </c>
      <c r="AU57">
        <f t="shared" si="48"/>
        <v>-0.18299465903225892</v>
      </c>
      <c r="AW57">
        <v>54</v>
      </c>
      <c r="AX57">
        <f>IF(Z57&gt;0, (R57*SUMPRODUCT(K57:$K$98, X57:$X$98)-K57*$AZ$3)/Z57, 0)</f>
        <v>-1117950585743.8308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</v>
      </c>
      <c r="S58">
        <f t="shared" si="32"/>
        <v>-3525337292992.9521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-163.9740732981509</v>
      </c>
      <c r="AC58">
        <f t="shared" si="33"/>
        <v>-146.40542275047844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-1.0367759374960043E-5</v>
      </c>
      <c r="AI58">
        <f t="shared" si="38"/>
        <v>-1.0369835848933773E-5</v>
      </c>
      <c r="AJ58">
        <f t="shared" si="39"/>
        <v>-17.568650547672462</v>
      </c>
      <c r="AK58">
        <f t="shared" si="61"/>
        <v>-11.478185130870564</v>
      </c>
      <c r="AL58">
        <f t="shared" si="40"/>
        <v>-29.046846048378875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-5.2070051123713962E-8</v>
      </c>
      <c r="AR58">
        <f t="shared" si="45"/>
        <v>-5.2080479809610202E-8</v>
      </c>
      <c r="AS58">
        <f t="shared" si="46"/>
        <v>-8.8235123820617808E-2</v>
      </c>
      <c r="AT58">
        <f t="shared" si="47"/>
        <v>-5.7646948097132812E-2</v>
      </c>
      <c r="AU58">
        <f t="shared" si="48"/>
        <v>-0.14588212399823042</v>
      </c>
      <c r="AW58">
        <v>55</v>
      </c>
      <c r="AX58">
        <f>IF(Z58&gt;0, (R58*SUMPRODUCT(K58:$K$98, X58:$X$98)-K58*$AZ$3)/Z58, 0)</f>
        <v>-3525337292992.9521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</v>
      </c>
      <c r="S59">
        <f t="shared" si="32"/>
        <v>-11769038824766.617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-146.40542275047844</v>
      </c>
      <c r="AC59">
        <f t="shared" si="33"/>
        <v>-130.7191275003793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-3.0007149564546847E-6</v>
      </c>
      <c r="AI59">
        <f t="shared" si="38"/>
        <v>-3.0012703082104511E-6</v>
      </c>
      <c r="AJ59">
        <f t="shared" si="39"/>
        <v>-15.686295250099136</v>
      </c>
      <c r="AK59">
        <f t="shared" si="61"/>
        <v>-10.248379592533492</v>
      </c>
      <c r="AL59">
        <f t="shared" si="40"/>
        <v>-25.934677843902936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-1.3455809042540551E-8</v>
      </c>
      <c r="AR59">
        <f t="shared" si="45"/>
        <v>-1.3458299351445419E-8</v>
      </c>
      <c r="AS59">
        <f t="shared" si="46"/>
        <v>-7.0340501025003749E-2</v>
      </c>
      <c r="AT59">
        <f t="shared" si="47"/>
        <v>-4.5955794133651397E-2</v>
      </c>
      <c r="AU59">
        <f t="shared" si="48"/>
        <v>-0.1162963086169545</v>
      </c>
      <c r="AW59">
        <v>56</v>
      </c>
      <c r="AX59">
        <f>IF(Z59&gt;0, (R59*SUMPRODUCT(K59:$K$98, X59:$X$98)-K59*$AZ$3)/Z59, 0)</f>
        <v>-11769038824766.617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</v>
      </c>
      <c r="S60">
        <f t="shared" si="32"/>
        <v>-42162014715057.117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-130.7191275003793</v>
      </c>
      <c r="AC60">
        <f t="shared" si="33"/>
        <v>-116.71350670832693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-8.2277501165357123E-7</v>
      </c>
      <c r="AI60">
        <f t="shared" si="38"/>
        <v>-8.2291342238595329E-7</v>
      </c>
      <c r="AJ60">
        <f t="shared" si="39"/>
        <v>-14.005620792052369</v>
      </c>
      <c r="AK60">
        <f t="shared" si="61"/>
        <v>-9.1503389250265528</v>
      </c>
      <c r="AL60">
        <f t="shared" si="40"/>
        <v>-23.155960539992343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-3.2941861958746474E-9</v>
      </c>
      <c r="AR60">
        <f t="shared" si="45"/>
        <v>-3.2947403579694073E-9</v>
      </c>
      <c r="AS60">
        <f t="shared" si="46"/>
        <v>-5.6075016893269311E-2</v>
      </c>
      <c r="AT60">
        <f t="shared" si="47"/>
        <v>-3.6635677733840299E-2</v>
      </c>
      <c r="AU60">
        <f t="shared" si="48"/>
        <v>-9.2710697921849966E-2</v>
      </c>
      <c r="AW60">
        <v>57</v>
      </c>
      <c r="AX60">
        <f>IF(Z60&gt;0, (R60*SUMPRODUCT(K60:$K$98, X60:$X$98)-K60*$AZ$3)/Z60, 0)</f>
        <v>-42162014715057.117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</v>
      </c>
      <c r="S61">
        <f t="shared" si="32"/>
        <v>-162885581578007.47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-116.71350670832693</v>
      </c>
      <c r="AC61">
        <f t="shared" si="33"/>
        <v>-104.20848813527452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-2.1007675377741675E-7</v>
      </c>
      <c r="AI61">
        <f t="shared" si="38"/>
        <v>-2.1010874202558633E-7</v>
      </c>
      <c r="AJ61">
        <f t="shared" si="39"/>
        <v>-12.505018573052411</v>
      </c>
      <c r="AK61">
        <f t="shared" si="61"/>
        <v>-8.1699454695828866</v>
      </c>
      <c r="AL61">
        <f t="shared" si="40"/>
        <v>-20.67496425274404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-7.5097767199629627E-10</v>
      </c>
      <c r="AR61">
        <f t="shared" si="45"/>
        <v>-7.5109202286905914E-10</v>
      </c>
      <c r="AS61">
        <f t="shared" si="46"/>
        <v>-4.4702660182056174E-2</v>
      </c>
      <c r="AT61">
        <f t="shared" si="47"/>
        <v>-2.920573799224236E-2</v>
      </c>
      <c r="AU61">
        <f t="shared" si="48"/>
        <v>-7.3908398925390556E-2</v>
      </c>
      <c r="AW61">
        <v>58</v>
      </c>
      <c r="AX61">
        <f>IF(Z61&gt;0, (R61*SUMPRODUCT(K61:$K$98, X61:$X$98)-K61*$AZ$3)/Z61, 0)</f>
        <v>-162885581578007.47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</v>
      </c>
      <c r="S62">
        <f t="shared" si="32"/>
        <v>-682425367756150.63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-104.20848813527452</v>
      </c>
      <c r="AC62">
        <f t="shared" si="33"/>
        <v>-93.043292978573177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-4.9702523537847646E-8</v>
      </c>
      <c r="AI62">
        <f t="shared" si="38"/>
        <v>-4.9709340641766604E-8</v>
      </c>
      <c r="AJ62">
        <f t="shared" si="39"/>
        <v>-11.165195156701344</v>
      </c>
      <c r="AK62">
        <f t="shared" si="61"/>
        <v>-7.2945941694692173</v>
      </c>
      <c r="AL62">
        <f t="shared" si="40"/>
        <v>-18.4597893758799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-1.5863881018501766E-10</v>
      </c>
      <c r="AR62">
        <f t="shared" si="45"/>
        <v>-1.5866056878352801E-10</v>
      </c>
      <c r="AS62">
        <f t="shared" si="46"/>
        <v>-3.5636687014369769E-2</v>
      </c>
      <c r="AT62">
        <f t="shared" si="47"/>
        <v>-2.3282635517409306E-2</v>
      </c>
      <c r="AU62">
        <f t="shared" si="48"/>
        <v>-5.8919322690439639E-2</v>
      </c>
      <c r="AW62">
        <v>59</v>
      </c>
      <c r="AX62">
        <f>IF(Z62&gt;0, (R62*SUMPRODUCT(K62:$K$98, X62:$X$98)-K62*$AZ$3)/Z62, 0)</f>
        <v>-682425367756150.63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</v>
      </c>
      <c r="S63">
        <f t="shared" si="32"/>
        <v>-3120523519602716.5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-93.043292978573177</v>
      </c>
      <c r="AC63">
        <f t="shared" si="33"/>
        <v>-83.074368731006544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-1.0835672438160576E-8</v>
      </c>
      <c r="AI63">
        <f t="shared" si="38"/>
        <v>-1.0837003534821267E-8</v>
      </c>
      <c r="AJ63">
        <f t="shared" si="39"/>
        <v>-9.9689242475666333</v>
      </c>
      <c r="AK63">
        <f t="shared" si="61"/>
        <v>-6.5130305085001234</v>
      </c>
      <c r="AL63">
        <f t="shared" si="40"/>
        <v>-16.481954766903762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-3.08793997335867E-11</v>
      </c>
      <c r="AR63">
        <f t="shared" si="45"/>
        <v>-3.0883193080617451E-11</v>
      </c>
      <c r="AS63">
        <f t="shared" si="46"/>
        <v>-2.840934870551623E-2</v>
      </c>
      <c r="AT63">
        <f t="shared" si="47"/>
        <v>-1.8560774487860199E-2</v>
      </c>
      <c r="AU63">
        <f t="shared" si="48"/>
        <v>-4.6970123224259627E-2</v>
      </c>
      <c r="AW63">
        <v>60</v>
      </c>
      <c r="AX63">
        <f>IF(Z63&gt;0, (R63*SUMPRODUCT(K63:$K$98, X63:$X$98)-K63*$AZ$3)/Z63, 0)</f>
        <v>-3120523519602716.5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</v>
      </c>
      <c r="S64">
        <f t="shared" si="32"/>
        <v>-1.5690632897798788E+16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-83.074368731006544</v>
      </c>
      <c r="AC64">
        <f t="shared" si="33"/>
        <v>-74.173543509854142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-2.1628463936249897E-9</v>
      </c>
      <c r="AI64">
        <f t="shared" si="38"/>
        <v>-2.1630827561222611E-9</v>
      </c>
      <c r="AJ64">
        <f t="shared" si="39"/>
        <v>-8.9008252211524024</v>
      </c>
      <c r="AK64">
        <f t="shared" si="61"/>
        <v>-5.8152058111704585</v>
      </c>
      <c r="AL64">
        <f t="shared" si="40"/>
        <v>-14.716031034485944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-5.5032676569854955E-12</v>
      </c>
      <c r="AR64">
        <f t="shared" si="45"/>
        <v>-5.503869070978829E-12</v>
      </c>
      <c r="AS64">
        <f t="shared" si="46"/>
        <v>-2.2647758853531385E-2</v>
      </c>
      <c r="AT64">
        <f t="shared" si="47"/>
        <v>-1.479653578435184E-2</v>
      </c>
      <c r="AU64">
        <f t="shared" si="48"/>
        <v>-3.7444294643387097E-2</v>
      </c>
      <c r="AW64">
        <v>61</v>
      </c>
      <c r="AX64">
        <f>IF(Z64&gt;0, (R64*SUMPRODUCT(K64:$K$98, X64:$X$98)-K64*$AZ$3)/Z64, 0)</f>
        <v>-1.5690632897798788E+16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</v>
      </c>
      <c r="S65">
        <f t="shared" si="32"/>
        <v>-8.7575223702147248E+16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-74.173543509854142</v>
      </c>
      <c r="AC65">
        <f t="shared" si="33"/>
        <v>-66.226378133803138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-3.9237546773168695E-10</v>
      </c>
      <c r="AI65">
        <f t="shared" si="38"/>
        <v>-3.924132788701198E-10</v>
      </c>
      <c r="AJ65">
        <f t="shared" si="39"/>
        <v>-7.9471653760510037</v>
      </c>
      <c r="AK65">
        <f t="shared" si="61"/>
        <v>-5.1921480456897902</v>
      </c>
      <c r="AL65">
        <f t="shared" si="40"/>
        <v>-13.139313422133206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-8.9141262912970561E-13</v>
      </c>
      <c r="AR65">
        <f t="shared" si="45"/>
        <v>-8.9149852982710561E-13</v>
      </c>
      <c r="AS65">
        <f t="shared" si="46"/>
        <v>-1.8054654698337284E-2</v>
      </c>
      <c r="AT65">
        <f t="shared" si="47"/>
        <v>-1.1795707736254145E-2</v>
      </c>
      <c r="AU65">
        <f t="shared" si="48"/>
        <v>-2.9850362435482926E-2</v>
      </c>
      <c r="AW65">
        <v>62</v>
      </c>
      <c r="AX65">
        <f>IF(Z65&gt;0, (R65*SUMPRODUCT(K65:$K$98, X65:$X$98)-K65*$AZ$3)/Z65, 0)</f>
        <v>-8.7575223702147248E+16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</v>
      </c>
      <c r="S66">
        <f t="shared" si="32"/>
        <v>-5.4920716087440563E+17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-66.226378133803138</v>
      </c>
      <c r="AC66">
        <f t="shared" si="33"/>
        <v>-59.130694762325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-6.4099498419195616E-11</v>
      </c>
      <c r="AI66">
        <f t="shared" si="38"/>
        <v>-6.4104881697034545E-11</v>
      </c>
      <c r="AJ66">
        <f t="shared" si="39"/>
        <v>-7.0956833714781382</v>
      </c>
      <c r="AK66">
        <f t="shared" si="61"/>
        <v>-4.6358464693662205</v>
      </c>
      <c r="AL66">
        <f t="shared" si="40"/>
        <v>-11.731529840908465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-1.3002101283167791E-13</v>
      </c>
      <c r="AR66">
        <f t="shared" si="45"/>
        <v>-1.300319324059996E-13</v>
      </c>
      <c r="AS66">
        <f t="shared" si="46"/>
        <v>-1.4393060186820414E-2</v>
      </c>
      <c r="AT66">
        <f t="shared" si="47"/>
        <v>-9.4034659887236929E-3</v>
      </c>
      <c r="AU66">
        <f t="shared" si="48"/>
        <v>-2.379652617567414E-2</v>
      </c>
      <c r="AW66">
        <v>63</v>
      </c>
      <c r="AX66">
        <f>IF(Z66&gt;0, (R66*SUMPRODUCT(K66:$K$98, X66:$X$98)-K66*$AZ$3)/Z66, 0)</f>
        <v>-5.4920716087440563E+17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</v>
      </c>
      <c r="S67">
        <f t="shared" si="32"/>
        <v>-3.9300127804238879E+18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-59.130694762325</v>
      </c>
      <c r="AC67">
        <f t="shared" si="33"/>
        <v>-52.795263180647432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-9.3155035691669773E-12</v>
      </c>
      <c r="AI67">
        <f t="shared" ref="AI67:AI69" si="62">SUM(AE67:AH67)</f>
        <v>-9.3161752624429327E-12</v>
      </c>
      <c r="AJ67">
        <f t="shared" si="39"/>
        <v>-6.3354315816775681</v>
      </c>
      <c r="AK67">
        <f t="shared" si="61"/>
        <v>-4.1391486333627503</v>
      </c>
      <c r="AL67">
        <f t="shared" ref="AL67:AL69" si="63">SUM(AI67:AK67)</f>
        <v>-10.474580215049635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-1.6871248702780748E-14</v>
      </c>
      <c r="AR67">
        <f t="shared" si="45"/>
        <v>-1.687246520216014E-14</v>
      </c>
      <c r="AS67">
        <f t="shared" si="46"/>
        <v>-1.1474059460157773E-2</v>
      </c>
      <c r="AT67">
        <f t="shared" si="47"/>
        <v>-7.4963855139698757E-3</v>
      </c>
      <c r="AU67">
        <f t="shared" si="48"/>
        <v>-1.8970444974144521E-2</v>
      </c>
      <c r="AW67">
        <v>64</v>
      </c>
      <c r="AX67">
        <f>IF(Z67&gt;0, (R67*SUMPRODUCT(K67:$K$98, X67:$X$98)-K67*$AZ$3)/Z67, 0)</f>
        <v>-3.9300127804238879E+18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</v>
      </c>
      <c r="S68">
        <f t="shared" si="32"/>
        <v>-3.2740206214402044E+19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-52.795263180647432</v>
      </c>
      <c r="AC68">
        <f t="shared" si="33"/>
        <v>-47.138627839863794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-1.1859748887849799E-12</v>
      </c>
      <c r="AI68">
        <f t="shared" si="62"/>
        <v>-1.1860468776837841E-12</v>
      </c>
      <c r="AJ68">
        <f t="shared" si="39"/>
        <v>-5.6566353407836374</v>
      </c>
      <c r="AK68">
        <f t="shared" si="61"/>
        <v>-3.6956684226453205</v>
      </c>
      <c r="AL68">
        <f t="shared" si="63"/>
        <v>-9.3523037634301431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-1.9177781306970443E-15</v>
      </c>
      <c r="AR68">
        <f t="shared" si="45"/>
        <v>-1.9178945401902682E-15</v>
      </c>
      <c r="AS68">
        <f t="shared" si="46"/>
        <v>-9.1470499522942946E-3</v>
      </c>
      <c r="AT68">
        <f t="shared" si="47"/>
        <v>-5.9760726354989571E-3</v>
      </c>
      <c r="AU68">
        <f t="shared" si="48"/>
        <v>-1.5123122587795168E-2</v>
      </c>
      <c r="AW68">
        <v>65</v>
      </c>
      <c r="AX68">
        <f>IF(Z68&gt;0, (R68*SUMPRODUCT(K68:$K$98, X68:$X$98)-K68*$AZ$3)/Z68, 0)</f>
        <v>-3.2740206214402044E+19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-47.138627839863794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-47.138627839863794</v>
      </c>
      <c r="AK69">
        <f t="shared" si="61"/>
        <v>-3.2997039487904658</v>
      </c>
      <c r="AL69">
        <f t="shared" si="63"/>
        <v>-50.438331788654402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-2.0787409504221194E-16</v>
      </c>
      <c r="AR69">
        <f t="shared" si="45"/>
        <v>-2.0787409504221194E-16</v>
      </c>
      <c r="AS69">
        <f t="shared" si="46"/>
        <v>-6.8058407383142283E-2</v>
      </c>
      <c r="AT69">
        <f t="shared" si="47"/>
        <v>-4.7640885168199606E-3</v>
      </c>
      <c r="AU69">
        <f t="shared" si="48"/>
        <v>-7.2822495899962453E-2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57882.267544867769</v>
      </c>
      <c r="AO71" s="6">
        <f t="shared" si="70"/>
        <v>-5788.2267544867773</v>
      </c>
      <c r="AP71" s="6">
        <f t="shared" si="70"/>
        <v>-2880.1410329137439</v>
      </c>
      <c r="AQ71" s="6">
        <f t="shared" si="70"/>
        <v>-29151.040996353135</v>
      </c>
      <c r="AR71" s="6">
        <f t="shared" si="70"/>
        <v>20062.858761114116</v>
      </c>
      <c r="AS71" s="6">
        <f t="shared" si="70"/>
        <v>-1445.8566278676992</v>
      </c>
      <c r="AT71" s="6">
        <f t="shared" si="70"/>
        <v>190.96809210368181</v>
      </c>
      <c r="AU71" s="6">
        <f t="shared" si="70"/>
        <v>18807.970225350076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17818.691657490363</v>
      </c>
      <c r="K3">
        <v>1</v>
      </c>
      <c r="L3" s="2">
        <v>0</v>
      </c>
      <c r="O3">
        <f>$C$3</f>
        <v>17818.691657490363</v>
      </c>
      <c r="P3">
        <f>O3*C5</f>
        <v>1781.8691657490363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17818.691657490363</v>
      </c>
      <c r="AF3">
        <f t="shared" ref="AF3:AF34" si="4">-$Z3*P3</f>
        <v>-1781.8691657490363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13516.914287741327</v>
      </c>
      <c r="AJ3">
        <f t="shared" ref="AJ3:AJ34" si="8">AB3-AC3</f>
        <v>0</v>
      </c>
      <c r="AL3">
        <f t="shared" ref="AL3:AL34" si="9">SUM(AI3:AK3)</f>
        <v>13516.914287741327</v>
      </c>
      <c r="AN3">
        <f t="shared" ref="AN3:AN34" si="10">AE3*$K3</f>
        <v>17818.691657490363</v>
      </c>
      <c r="AO3">
        <f t="shared" ref="AO3:AO34" si="11">AF3*$K3</f>
        <v>-1781.8691657490363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13516.914287741327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13516.914287741327</v>
      </c>
      <c r="AW3">
        <v>0</v>
      </c>
      <c r="AX3">
        <f>IF(Z3&gt;0, (R3*SUMPRODUCT(K3:$K$98, X3:$X$98)-K3*$AZ$3)/Z3, 0)</f>
        <v>0</v>
      </c>
      <c r="AZ3">
        <f>C6*SUMPRODUCT(X4:X98, K4:K98)/1</f>
        <v>7585.8043598963914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514.60488683306494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508.83415754879297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-508.83415754879297</v>
      </c>
      <c r="AK4">
        <f>G4*SUM(AB4, AE4:AF4)</f>
        <v>0</v>
      </c>
      <c r="AL4">
        <f t="shared" si="9"/>
        <v>-812.30990754879292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-283.11946077059423</v>
      </c>
      <c r="AR4">
        <f t="shared" si="14"/>
        <v>-283.11946077059423</v>
      </c>
      <c r="AS4">
        <f t="shared" si="15"/>
        <v>-474.70301105400966</v>
      </c>
      <c r="AT4">
        <f t="shared" si="16"/>
        <v>0</v>
      </c>
      <c r="AU4">
        <f t="shared" si="17"/>
        <v>-757.82247182460389</v>
      </c>
      <c r="AW4">
        <v>1</v>
      </c>
      <c r="AX4">
        <f>IF(Z4&gt;0, (R4*SUMPRODUCT(K4:$K$98, X4:$X$98)-K4*$AZ$3)/Z4, 0)</f>
        <v>514.60488683306494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250000</v>
      </c>
      <c r="S5">
        <f t="shared" si="1"/>
        <v>834.62324838745678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508.83415754879297</v>
      </c>
      <c r="AC5">
        <f t="shared" si="2"/>
        <v>816.00277048455155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-302.06896150649078</v>
      </c>
      <c r="AI5">
        <f t="shared" si="7"/>
        <v>-350.95345951568947</v>
      </c>
      <c r="AJ5">
        <f t="shared" si="8"/>
        <v>-307.16861293575857</v>
      </c>
      <c r="AK5">
        <f>G5*SUM(AB5, AE5:AF5)</f>
        <v>20.862200459500514</v>
      </c>
      <c r="AL5">
        <f t="shared" si="9"/>
        <v>-637.25987199194753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-258.30159087415967</v>
      </c>
      <c r="AR5">
        <f t="shared" si="14"/>
        <v>-300.10311706171331</v>
      </c>
      <c r="AS5">
        <f t="shared" si="15"/>
        <v>-262.66234369866078</v>
      </c>
      <c r="AT5">
        <f t="shared" si="16"/>
        <v>17.8394348792066</v>
      </c>
      <c r="AU5">
        <f t="shared" si="17"/>
        <v>-544.92602588116756</v>
      </c>
      <c r="AW5">
        <v>2</v>
      </c>
      <c r="AX5">
        <f>IF(Z5&gt;0, (R5*SUMPRODUCT(K5:$K$98, X5:$X$98)-K5*$AZ$3)/Z5, 0)</f>
        <v>834.62324838745678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250000</v>
      </c>
      <c r="S6">
        <f t="shared" si="1"/>
        <v>1233.6889899035211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816.00277048455155</v>
      </c>
      <c r="AC6">
        <f t="shared" si="2"/>
        <v>1192.6177433971106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-301.11775314710189</v>
      </c>
      <c r="AI6">
        <f t="shared" si="7"/>
        <v>-349.45318262557919</v>
      </c>
      <c r="AJ6">
        <f t="shared" si="8"/>
        <v>-376.6149729125591</v>
      </c>
      <c r="AK6">
        <f>G6*SUM(AB6, AE6:AF6)</f>
        <v>47.736162073346271</v>
      </c>
      <c r="AL6">
        <f t="shared" si="9"/>
        <v>-678.33199346479205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-232.28525483046391</v>
      </c>
      <c r="AR6">
        <f t="shared" si="14"/>
        <v>-269.57168990911271</v>
      </c>
      <c r="AS6">
        <f t="shared" si="15"/>
        <v>-290.52456735496872</v>
      </c>
      <c r="AT6">
        <f t="shared" si="16"/>
        <v>36.824154191993664</v>
      </c>
      <c r="AU6">
        <f t="shared" si="17"/>
        <v>-523.27210307208782</v>
      </c>
      <c r="AW6">
        <v>3</v>
      </c>
      <c r="AX6">
        <f>IF(Z6&gt;0, (R6*SUMPRODUCT(K6:$K$98, X6:$X$98)-K6*$AZ$3)/Z6, 0)</f>
        <v>1233.6889899035211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250000</v>
      </c>
      <c r="S7">
        <f t="shared" si="1"/>
        <v>1556.6981357508896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1192.6177433971106</v>
      </c>
      <c r="AC7">
        <f t="shared" si="2"/>
        <v>1487.9550592854903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-300.26137966033269</v>
      </c>
      <c r="AI7">
        <f t="shared" si="7"/>
        <v>-348.05340256809313</v>
      </c>
      <c r="AJ7">
        <f t="shared" si="8"/>
        <v>-295.33731588837963</v>
      </c>
      <c r="AK7">
        <f>G7*SUM(AB7, AE7:AF7)</f>
        <v>58.557531200798131</v>
      </c>
      <c r="AL7">
        <f t="shared" si="9"/>
        <v>-584.8331872556746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-210.74027816740445</v>
      </c>
      <c r="AR7">
        <f t="shared" si="14"/>
        <v>-244.28340054017815</v>
      </c>
      <c r="AS7">
        <f t="shared" si="15"/>
        <v>-207.28429401723065</v>
      </c>
      <c r="AT7">
        <f t="shared" si="16"/>
        <v>41.098959939545459</v>
      </c>
      <c r="AU7">
        <f t="shared" si="17"/>
        <v>-410.46873461786333</v>
      </c>
      <c r="AW7">
        <v>4</v>
      </c>
      <c r="AX7">
        <f>IF(Z7&gt;0, (R7*SUMPRODUCT(K7:$K$98, X7:$X$98)-K7*$AZ$3)/Z7, 0)</f>
        <v>1556.6981357508896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250000</v>
      </c>
      <c r="S8">
        <f t="shared" si="1"/>
        <v>1726.3704353769026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1487.9550592854903</v>
      </c>
      <c r="AC8">
        <f t="shared" si="2"/>
        <v>1631.5612718133862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-300.06436646740485</v>
      </c>
      <c r="AI8">
        <f t="shared" si="7"/>
        <v>-347.31845627279421</v>
      </c>
      <c r="AJ8">
        <f t="shared" si="8"/>
        <v>-143.60621252789588</v>
      </c>
      <c r="AK8">
        <f>G8*SUM(AB8, AE8:AF8)</f>
        <v>31.693442762780943</v>
      </c>
      <c r="AL8">
        <f t="shared" si="9"/>
        <v>-459.23122603790915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-196.58545996263089</v>
      </c>
      <c r="AR8">
        <f t="shared" si="14"/>
        <v>-227.54370765085488</v>
      </c>
      <c r="AS8">
        <f t="shared" si="15"/>
        <v>-94.082791887767783</v>
      </c>
      <c r="AT8">
        <f t="shared" si="16"/>
        <v>20.76377844084131</v>
      </c>
      <c r="AU8">
        <f t="shared" si="17"/>
        <v>-300.86272109778133</v>
      </c>
      <c r="AW8">
        <v>5</v>
      </c>
      <c r="AX8">
        <f>IF(Z8&gt;0, (R8*SUMPRODUCT(K8:$K$98, X8:$X$98)-K8*$AZ$3)/Z8, 0)</f>
        <v>1726.3704353769026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250000</v>
      </c>
      <c r="S9">
        <f t="shared" si="1"/>
        <v>1817.2468312331082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1631.5612718133862</v>
      </c>
      <c r="AC9">
        <f t="shared" si="2"/>
        <v>1698.079916919718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-301.62569047318868</v>
      </c>
      <c r="AI9">
        <f t="shared" si="7"/>
        <v>-348.34691424242953</v>
      </c>
      <c r="AJ9">
        <f t="shared" si="8"/>
        <v>-66.51864510633186</v>
      </c>
      <c r="AK9">
        <f t="shared" ref="AK9:AK40" si="30">G9*SUM(AB9:AB9, AE9:AF9)</f>
        <v>9.6262115036989773</v>
      </c>
      <c r="AL9">
        <f t="shared" si="9"/>
        <v>-405.23934784506241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-187.14684391400235</v>
      </c>
      <c r="AR9">
        <f t="shared" si="14"/>
        <v>-216.13552043719963</v>
      </c>
      <c r="AS9">
        <f t="shared" si="15"/>
        <v>-41.272195593008242</v>
      </c>
      <c r="AT9">
        <f t="shared" si="16"/>
        <v>5.9726845513050284</v>
      </c>
      <c r="AU9">
        <f t="shared" si="17"/>
        <v>-251.43503147890286</v>
      </c>
      <c r="AW9">
        <v>6</v>
      </c>
      <c r="AX9">
        <f>IF(Z9&gt;0, (R9*SUMPRODUCT(K9:$K$98, X9:$X$98)-K9*$AZ$3)/Z9, 0)</f>
        <v>1817.2468312331082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250000</v>
      </c>
      <c r="S10">
        <f t="shared" si="1"/>
        <v>1896.9199744013179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1698.079916919718</v>
      </c>
      <c r="AC10">
        <f t="shared" si="2"/>
        <v>1752.4965477727146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-303.99538015246713</v>
      </c>
      <c r="AI10">
        <f t="shared" si="7"/>
        <v>-350.18859260798507</v>
      </c>
      <c r="AJ10">
        <f t="shared" si="8"/>
        <v>-54.416630852996605</v>
      </c>
      <c r="AK10">
        <f t="shared" si="30"/>
        <v>6.9621276593708448</v>
      </c>
      <c r="AL10">
        <f t="shared" si="9"/>
        <v>-397.64309580161085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-178.93666909430317</v>
      </c>
      <c r="AR10">
        <f t="shared" si="14"/>
        <v>-206.12675194164862</v>
      </c>
      <c r="AS10">
        <f t="shared" si="15"/>
        <v>-32.030521856239723</v>
      </c>
      <c r="AT10">
        <f t="shared" si="16"/>
        <v>4.0980225836074302</v>
      </c>
      <c r="AU10">
        <f t="shared" si="17"/>
        <v>-234.05925121428092</v>
      </c>
      <c r="AW10">
        <v>7</v>
      </c>
      <c r="AX10">
        <f>IF(Z10&gt;0, (R10*SUMPRODUCT(K10:$K$98, X10:$X$98)-K10*$AZ$3)/Z10, 0)</f>
        <v>1896.9199744013179</v>
      </c>
    </row>
    <row r="11" spans="1:52" x14ac:dyDescent="0.25">
      <c r="A11" t="s">
        <v>33</v>
      </c>
      <c r="C11" s="25">
        <f>AU100</f>
        <v>4430.2803988813776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250000</v>
      </c>
      <c r="S11">
        <f t="shared" si="1"/>
        <v>1966.149523614961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1752.4965477727146</v>
      </c>
      <c r="AC11">
        <f t="shared" si="2"/>
        <v>1795.8829075617932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-306.15590902174762</v>
      </c>
      <c r="AI11">
        <f t="shared" si="7"/>
        <v>-351.82595817090601</v>
      </c>
      <c r="AJ11">
        <f t="shared" si="8"/>
        <v>-43.386359789078597</v>
      </c>
      <c r="AK11">
        <f t="shared" si="30"/>
        <v>4.2059917146545152</v>
      </c>
      <c r="AL11">
        <f t="shared" si="9"/>
        <v>-391.00632624533011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-171.23564408915112</v>
      </c>
      <c r="AR11">
        <f t="shared" si="14"/>
        <v>-196.77929701627397</v>
      </c>
      <c r="AS11">
        <f t="shared" si="15"/>
        <v>-24.266365744516087</v>
      </c>
      <c r="AT11">
        <f t="shared" si="16"/>
        <v>2.3524474918474914</v>
      </c>
      <c r="AU11">
        <f t="shared" si="17"/>
        <v>-218.69321526894259</v>
      </c>
      <c r="AW11">
        <v>8</v>
      </c>
      <c r="AX11">
        <f>IF(Z11&gt;0, (R11*SUMPRODUCT(K11:$K$98, X11:$X$98)-K11*$AZ$3)/Z11, 0)</f>
        <v>1966.149523614961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250000</v>
      </c>
      <c r="S12">
        <f t="shared" si="1"/>
        <v>2032.6252027560915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1795.8829075617932</v>
      </c>
      <c r="AC12">
        <f t="shared" si="2"/>
        <v>1835.5174984758828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-309.73998208573596</v>
      </c>
      <c r="AI12">
        <f t="shared" si="7"/>
        <v>-354.89138274698564</v>
      </c>
      <c r="AJ12">
        <f t="shared" si="8"/>
        <v>-39.634590914089586</v>
      </c>
      <c r="AK12">
        <f t="shared" si="30"/>
        <v>4.1305306873921239</v>
      </c>
      <c r="AL12">
        <f t="shared" si="9"/>
        <v>-390.39544297368309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-164.63009323231321</v>
      </c>
      <c r="AR12">
        <f t="shared" si="14"/>
        <v>-188.62854267489612</v>
      </c>
      <c r="AS12">
        <f t="shared" si="15"/>
        <v>-21.066206414401584</v>
      </c>
      <c r="AT12">
        <f t="shared" si="16"/>
        <v>2.1954209707937209</v>
      </c>
      <c r="AU12">
        <f t="shared" si="17"/>
        <v>-207.49932811850397</v>
      </c>
      <c r="AW12">
        <v>9</v>
      </c>
      <c r="AX12">
        <f>IF(Z12&gt;0, (R12*SUMPRODUCT(K12:$K$98, X12:$X$98)-K12*$AZ$3)/Z12, 0)</f>
        <v>2032.6252027560915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250000</v>
      </c>
      <c r="S13">
        <f t="shared" si="1"/>
        <v>2094.8719854692363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1835.5174984758828</v>
      </c>
      <c r="AC13">
        <f t="shared" si="2"/>
        <v>1870.1846051535754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-313.40828862491577</v>
      </c>
      <c r="AI13">
        <f t="shared" si="7"/>
        <v>-358.04549362182797</v>
      </c>
      <c r="AJ13">
        <f t="shared" si="8"/>
        <v>-34.667106677692573</v>
      </c>
      <c r="AK13">
        <f t="shared" si="30"/>
        <v>3.6710349969517657</v>
      </c>
      <c r="AL13">
        <f t="shared" si="9"/>
        <v>-389.04156530256876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-158.34585280852136</v>
      </c>
      <c r="AR13">
        <f t="shared" si="14"/>
        <v>-180.89827579400247</v>
      </c>
      <c r="AS13">
        <f t="shared" si="15"/>
        <v>-17.515148036984023</v>
      </c>
      <c r="AT13">
        <f t="shared" si="16"/>
        <v>1.8547472685955073</v>
      </c>
      <c r="AU13">
        <f t="shared" si="17"/>
        <v>-196.55867656239099</v>
      </c>
      <c r="AW13">
        <v>10</v>
      </c>
      <c r="AX13">
        <f>IF(Z13&gt;0, (R13*SUMPRODUCT(K13:$K$98, X13:$X$98)-K13*$AZ$3)/Z13, 0)</f>
        <v>2094.8719854692363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250000</v>
      </c>
      <c r="S14">
        <f t="shared" si="1"/>
        <v>2153.5384563343591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1870.1846051535754</v>
      </c>
      <c r="AC14">
        <f t="shared" si="2"/>
        <v>1900.5920060226003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-318.21550981863726</v>
      </c>
      <c r="AI14">
        <f t="shared" si="7"/>
        <v>-362.3426996636166</v>
      </c>
      <c r="AJ14">
        <f t="shared" si="8"/>
        <v>-30.407400869024968</v>
      </c>
      <c r="AK14">
        <f t="shared" si="30"/>
        <v>3.3663322892764356</v>
      </c>
      <c r="AL14">
        <f t="shared" si="9"/>
        <v>-389.38376824336513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-152.85666932295678</v>
      </c>
      <c r="AR14">
        <f t="shared" si="14"/>
        <v>-174.0534213924258</v>
      </c>
      <c r="AS14">
        <f t="shared" si="15"/>
        <v>-14.606371707828414</v>
      </c>
      <c r="AT14">
        <f t="shared" si="16"/>
        <v>1.6170372772414219</v>
      </c>
      <c r="AU14">
        <f t="shared" si="17"/>
        <v>-187.04275582301278</v>
      </c>
      <c r="AW14">
        <v>11</v>
      </c>
      <c r="AX14">
        <f>IF(Z14&gt;0, (R14*SUMPRODUCT(K14:$K$98, X14:$X$98)-K14*$AZ$3)/Z14, 0)</f>
        <v>2153.5384563343591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250000</v>
      </c>
      <c r="S15">
        <f t="shared" si="1"/>
        <v>2217.698450102303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1900.5920060226003</v>
      </c>
      <c r="AC15">
        <f t="shared" si="2"/>
        <v>1934.7519287228342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-326.00483886028138</v>
      </c>
      <c r="AI15">
        <f t="shared" si="7"/>
        <v>-369.6255558390389</v>
      </c>
      <c r="AJ15">
        <f t="shared" si="8"/>
        <v>-34.159922700233892</v>
      </c>
      <c r="AK15">
        <f t="shared" si="30"/>
        <v>7.7924272246926618</v>
      </c>
      <c r="AL15">
        <f t="shared" si="9"/>
        <v>-395.9930513145801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-148.56116003478459</v>
      </c>
      <c r="AR15">
        <f t="shared" si="14"/>
        <v>-168.43922177941587</v>
      </c>
      <c r="AS15">
        <f t="shared" si="15"/>
        <v>-15.566755882480273</v>
      </c>
      <c r="AT15">
        <f t="shared" si="16"/>
        <v>3.5510271320945748</v>
      </c>
      <c r="AU15">
        <f t="shared" si="17"/>
        <v>-180.45495052980155</v>
      </c>
      <c r="AW15">
        <v>12</v>
      </c>
      <c r="AX15">
        <f>IF(Z15&gt;0, (R15*SUMPRODUCT(K15:$K$98, X15:$X$98)-K15*$AZ$3)/Z15, 0)</f>
        <v>2217.698450102303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250000</v>
      </c>
      <c r="S16">
        <f t="shared" si="1"/>
        <v>2287.8384398060457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1934.7519287228342</v>
      </c>
      <c r="AC16">
        <f t="shared" si="2"/>
        <v>1972.91595823068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-335.21517721684626</v>
      </c>
      <c r="AI16">
        <f t="shared" si="7"/>
        <v>-378.33264399037279</v>
      </c>
      <c r="AJ16">
        <f t="shared" si="8"/>
        <v>-38.164029507845726</v>
      </c>
      <c r="AK16">
        <f t="shared" si="30"/>
        <v>13.736738693932123</v>
      </c>
      <c r="AL16">
        <f t="shared" si="9"/>
        <v>-402.75993480428639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-144.5069837794816</v>
      </c>
      <c r="AR16">
        <f t="shared" si="14"/>
        <v>-163.09437329861345</v>
      </c>
      <c r="AS16">
        <f t="shared" si="15"/>
        <v>-16.452025945956375</v>
      </c>
      <c r="AT16">
        <f t="shared" si="16"/>
        <v>5.9217326975112492</v>
      </c>
      <c r="AU16">
        <f t="shared" si="17"/>
        <v>-173.62466654705858</v>
      </c>
      <c r="AW16">
        <v>13</v>
      </c>
      <c r="AX16">
        <f>IF(Z16&gt;0, (R16*SUMPRODUCT(K16:$K$98, X16:$X$98)-K16*$AZ$3)/Z16, 0)</f>
        <v>2287.8384398060457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250000</v>
      </c>
      <c r="S17">
        <f t="shared" si="1"/>
        <v>2375.2404865531748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1972.91595823068</v>
      </c>
      <c r="AC17">
        <f t="shared" si="2"/>
        <v>2024.5315073400961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-344.45746532235052</v>
      </c>
      <c r="AI17">
        <f t="shared" si="7"/>
        <v>-387.07486593507736</v>
      </c>
      <c r="AJ17">
        <f t="shared" si="8"/>
        <v>-51.615549109416179</v>
      </c>
      <c r="AK17">
        <f t="shared" si="30"/>
        <v>27.226240223583382</v>
      </c>
      <c r="AL17">
        <f t="shared" si="9"/>
        <v>-411.46417482091016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-139.58565162745197</v>
      </c>
      <c r="AR17">
        <f t="shared" si="14"/>
        <v>-156.85564352508337</v>
      </c>
      <c r="AS17">
        <f t="shared" si="15"/>
        <v>-20.916341731203914</v>
      </c>
      <c r="AT17">
        <f t="shared" si="16"/>
        <v>11.032980456434419</v>
      </c>
      <c r="AU17">
        <f t="shared" si="17"/>
        <v>-166.73900479985286</v>
      </c>
      <c r="AW17">
        <v>14</v>
      </c>
      <c r="AX17">
        <f>IF(Z17&gt;0, (R17*SUMPRODUCT(K17:$K$98, X17:$X$98)-K17*$AZ$3)/Z17, 0)</f>
        <v>2375.2404865531748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250000</v>
      </c>
      <c r="S18">
        <f t="shared" si="1"/>
        <v>2481.3861226348372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2024.5315073400961</v>
      </c>
      <c r="AC18">
        <f t="shared" si="2"/>
        <v>2090.3395621739819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-354.1288642174473</v>
      </c>
      <c r="AI18">
        <f t="shared" si="7"/>
        <v>-396.24926505120334</v>
      </c>
      <c r="AJ18">
        <f t="shared" si="8"/>
        <v>-65.808054833885762</v>
      </c>
      <c r="AK18">
        <f t="shared" si="30"/>
        <v>43.729880558546078</v>
      </c>
      <c r="AL18">
        <f t="shared" si="9"/>
        <v>-418.32743932654301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-133.91641001628327</v>
      </c>
      <c r="AR18">
        <f t="shared" si="14"/>
        <v>-149.84454646053521</v>
      </c>
      <c r="AS18">
        <f t="shared" si="15"/>
        <v>-24.885795381246719</v>
      </c>
      <c r="AT18">
        <f t="shared" si="16"/>
        <v>16.536772928075905</v>
      </c>
      <c r="AU18">
        <f t="shared" si="17"/>
        <v>-158.19356891370603</v>
      </c>
      <c r="AW18">
        <v>15</v>
      </c>
      <c r="AX18">
        <f>IF(Z18&gt;0, (R18*SUMPRODUCT(K18:$K$98, X18:$X$98)-K18*$AZ$3)/Z18, 0)</f>
        <v>2481.3861226348372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250000</v>
      </c>
      <c r="S19">
        <f t="shared" si="1"/>
        <v>2582.3258796779583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2090.3395621739819</v>
      </c>
      <c r="AC19">
        <f t="shared" si="2"/>
        <v>2149.8408015944101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-365.70722120902445</v>
      </c>
      <c r="AI19">
        <f t="shared" si="7"/>
        <v>-407.33327659020114</v>
      </c>
      <c r="AJ19">
        <f t="shared" si="8"/>
        <v>-59.501239420428192</v>
      </c>
      <c r="AK19">
        <f t="shared" si="30"/>
        <v>46.614572236479795</v>
      </c>
      <c r="AL19">
        <f t="shared" si="9"/>
        <v>-420.21994377414956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-128.97029755384156</v>
      </c>
      <c r="AR19">
        <f t="shared" si="14"/>
        <v>-143.6501409836616</v>
      </c>
      <c r="AS19">
        <f t="shared" si="15"/>
        <v>-20.983705291640614</v>
      </c>
      <c r="AT19">
        <f t="shared" si="16"/>
        <v>16.439093632902775</v>
      </c>
      <c r="AU19">
        <f t="shared" si="17"/>
        <v>-148.19475264239946</v>
      </c>
      <c r="AW19">
        <v>16</v>
      </c>
      <c r="AX19">
        <f>IF(Z19&gt;0, (R19*SUMPRODUCT(K19:$K$98, X19:$X$98)-K19*$AZ$3)/Z19, 0)</f>
        <v>2582.3258796779583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250000</v>
      </c>
      <c r="S20">
        <f t="shared" si="1"/>
        <v>2623.8979060149027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2149.8408015944101</v>
      </c>
      <c r="AC20">
        <f t="shared" si="2"/>
        <v>2158.652802999798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-376.64233121190125</v>
      </c>
      <c r="AI20">
        <f t="shared" si="7"/>
        <v>-417.77679757302383</v>
      </c>
      <c r="AJ20">
        <f t="shared" si="8"/>
        <v>-8.8120014053879459</v>
      </c>
      <c r="AK20">
        <f t="shared" si="30"/>
        <v>9.2443154468559641</v>
      </c>
      <c r="AL20">
        <f t="shared" si="9"/>
        <v>-417.3444835315558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-125.98565220166729</v>
      </c>
      <c r="AR20">
        <f t="shared" si="14"/>
        <v>-139.74499931434738</v>
      </c>
      <c r="AS20">
        <f t="shared" si="15"/>
        <v>-2.9475862171084852</v>
      </c>
      <c r="AT20">
        <f t="shared" si="16"/>
        <v>3.092193877896471</v>
      </c>
      <c r="AU20">
        <f t="shared" si="17"/>
        <v>-139.6003916535594</v>
      </c>
      <c r="AW20">
        <v>17</v>
      </c>
      <c r="AX20">
        <f>IF(Z20&gt;0, (R20*SUMPRODUCT(K20:$K$98, X20:$X$98)-K20*$AZ$3)/Z20, 0)</f>
        <v>2623.8979060149027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250000</v>
      </c>
      <c r="S21">
        <f t="shared" si="1"/>
        <v>2653.6634314169182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2158.652802999798</v>
      </c>
      <c r="AC21">
        <f t="shared" si="2"/>
        <v>2157.1738505126814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-389.58658762950967</v>
      </c>
      <c r="AI21">
        <f t="shared" si="7"/>
        <v>-430.23179200949511</v>
      </c>
      <c r="AJ21">
        <f t="shared" si="8"/>
        <v>1.4789524871166577</v>
      </c>
      <c r="AK21">
        <f t="shared" si="30"/>
        <v>3.453844484799677</v>
      </c>
      <c r="AL21">
        <f t="shared" si="9"/>
        <v>-425.29899503757878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-123.92113395925131</v>
      </c>
      <c r="AR21">
        <f t="shared" si="14"/>
        <v>-136.84970998498255</v>
      </c>
      <c r="AS21">
        <f t="shared" si="15"/>
        <v>0.47043064390512651</v>
      </c>
      <c r="AT21">
        <f t="shared" si="16"/>
        <v>1.0986115504630951</v>
      </c>
      <c r="AU21">
        <f t="shared" si="17"/>
        <v>-135.28066779061433</v>
      </c>
      <c r="AW21">
        <v>18</v>
      </c>
      <c r="AX21">
        <f>IF(Z21&gt;0, (R21*SUMPRODUCT(K21:$K$98, X21:$X$98)-K21*$AZ$3)/Z21, 0)</f>
        <v>2653.6634314169182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250000</v>
      </c>
      <c r="S22">
        <f t="shared" si="1"/>
        <v>2730.7247343548356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2157.1738505126814</v>
      </c>
      <c r="AC22">
        <f t="shared" si="2"/>
        <v>2193.2129015528362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-403.39328894423846</v>
      </c>
      <c r="AI22">
        <f t="shared" si="7"/>
        <v>-443.55136262263517</v>
      </c>
      <c r="AJ22">
        <f t="shared" si="8"/>
        <v>-36.039051040154845</v>
      </c>
      <c r="AK22">
        <f t="shared" si="30"/>
        <v>45.300650860766311</v>
      </c>
      <c r="AL22">
        <f t="shared" si="9"/>
        <v>-434.28976280202369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-119.80655487254528</v>
      </c>
      <c r="AR22">
        <f t="shared" si="14"/>
        <v>-131.73337812317106</v>
      </c>
      <c r="AS22">
        <f t="shared" si="15"/>
        <v>-10.703486310585633</v>
      </c>
      <c r="AT22">
        <f t="shared" si="16"/>
        <v>13.454152713637828</v>
      </c>
      <c r="AU22">
        <f t="shared" si="17"/>
        <v>-128.98271172011889</v>
      </c>
      <c r="AW22">
        <v>19</v>
      </c>
      <c r="AX22">
        <f>IF(Z22&gt;0, (R22*SUMPRODUCT(K22:$K$98, X22:$X$98)-K22*$AZ$3)/Z22, 0)</f>
        <v>2730.7247343548356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250000</v>
      </c>
      <c r="S23">
        <f t="shared" si="1"/>
        <v>2917.3581307950358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2193.2129015528362</v>
      </c>
      <c r="AC23">
        <f t="shared" si="2"/>
        <v>2314.7949558343203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-418.49531741730789</v>
      </c>
      <c r="AI23">
        <f t="shared" si="7"/>
        <v>-458.1681112954372</v>
      </c>
      <c r="AJ23">
        <f t="shared" si="8"/>
        <v>-121.58205428148403</v>
      </c>
      <c r="AK23">
        <f t="shared" si="30"/>
        <v>153.52490310869854</v>
      </c>
      <c r="AL23">
        <f t="shared" si="9"/>
        <v>-426.22526246822275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-110.97483076734066</v>
      </c>
      <c r="AR23">
        <f t="shared" si="14"/>
        <v>-121.49509563879393</v>
      </c>
      <c r="AS23">
        <f t="shared" si="15"/>
        <v>-32.240618560563369</v>
      </c>
      <c r="AT23">
        <f t="shared" si="16"/>
        <v>40.711089065952756</v>
      </c>
      <c r="AU23">
        <f t="shared" si="17"/>
        <v>-113.02462513340456</v>
      </c>
      <c r="AW23">
        <v>20</v>
      </c>
      <c r="AX23">
        <f>IF(Z23&gt;0, (R23*SUMPRODUCT(K23:$K$98, X23:$X$98)-K23*$AZ$3)/Z23, 0)</f>
        <v>2917.3581307950358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250000</v>
      </c>
      <c r="S24">
        <f t="shared" si="1"/>
        <v>3086.7494960987842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2314.7949558343203</v>
      </c>
      <c r="AC24">
        <f t="shared" si="2"/>
        <v>2419.3456689545083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-434.26474943702374</v>
      </c>
      <c r="AI24">
        <f t="shared" si="7"/>
        <v>-473.45396242648434</v>
      </c>
      <c r="AJ24">
        <f t="shared" si="8"/>
        <v>-104.55071312018799</v>
      </c>
      <c r="AK24">
        <f t="shared" si="30"/>
        <v>162.03564690840244</v>
      </c>
      <c r="AL24">
        <f t="shared" si="9"/>
        <v>-415.96902863826995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-102.81830582616681</v>
      </c>
      <c r="AR24">
        <f t="shared" si="14"/>
        <v>-112.09690486387545</v>
      </c>
      <c r="AS24">
        <f t="shared" si="15"/>
        <v>-24.753856282074825</v>
      </c>
      <c r="AT24">
        <f t="shared" si="16"/>
        <v>38.364225326064464</v>
      </c>
      <c r="AU24">
        <f t="shared" si="17"/>
        <v>-98.48653581988583</v>
      </c>
      <c r="AW24">
        <v>21</v>
      </c>
      <c r="AX24">
        <f>IF(Z24&gt;0, (R24*SUMPRODUCT(K24:$K$98, X24:$X$98)-K24*$AZ$3)/Z24, 0)</f>
        <v>3086.7494960987842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250000</v>
      </c>
      <c r="S25">
        <f t="shared" si="1"/>
        <v>3242.8347867196167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2419.3456689545083</v>
      </c>
      <c r="AC25">
        <f t="shared" si="2"/>
        <v>2508.9608844564918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-563.17622716157643</v>
      </c>
      <c r="AI25">
        <f t="shared" si="7"/>
        <v>-601.86091277571006</v>
      </c>
      <c r="AJ25">
        <f t="shared" si="8"/>
        <v>-89.615215501983585</v>
      </c>
      <c r="AK25">
        <f t="shared" si="30"/>
        <v>169.35419682681558</v>
      </c>
      <c r="AL25">
        <f t="shared" si="9"/>
        <v>-522.12193145087804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-119.05349714125379</v>
      </c>
      <c r="AR25">
        <f t="shared" si="14"/>
        <v>-127.23130523408584</v>
      </c>
      <c r="AS25">
        <f t="shared" si="15"/>
        <v>-18.944345105528193</v>
      </c>
      <c r="AT25">
        <f t="shared" si="16"/>
        <v>35.800888630187224</v>
      </c>
      <c r="AU25">
        <f t="shared" si="17"/>
        <v>-110.37476170942679</v>
      </c>
      <c r="AW25">
        <v>22</v>
      </c>
      <c r="AX25">
        <f>IF(Z25&gt;0, (R25*SUMPRODUCT(K25:$K$98, X25:$X$98)-K25*$AZ$3)/Z25, 0)</f>
        <v>3242.8347867196167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250000</v>
      </c>
      <c r="S26">
        <f t="shared" si="1"/>
        <v>3356.8778536377972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2508.9608844564918</v>
      </c>
      <c r="AC26">
        <f t="shared" si="2"/>
        <v>2561.7230313582295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-707.52529835055054</v>
      </c>
      <c r="AI26">
        <f t="shared" si="7"/>
        <v>-745.68163204887276</v>
      </c>
      <c r="AJ26">
        <f t="shared" si="8"/>
        <v>-52.762146901737651</v>
      </c>
      <c r="AK26">
        <f t="shared" si="30"/>
        <v>175.62726191195443</v>
      </c>
      <c r="AL26">
        <f t="shared" si="9"/>
        <v>-622.816517038656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-133.54320456715723</v>
      </c>
      <c r="AR26">
        <f t="shared" si="14"/>
        <v>-140.74509415115784</v>
      </c>
      <c r="AS26">
        <f t="shared" si="15"/>
        <v>-9.9586915033674561</v>
      </c>
      <c r="AT26">
        <f t="shared" si="16"/>
        <v>33.149100703191252</v>
      </c>
      <c r="AU26">
        <f t="shared" si="17"/>
        <v>-117.55468495133407</v>
      </c>
      <c r="AW26">
        <v>23</v>
      </c>
      <c r="AX26">
        <f>IF(Z26&gt;0, (R26*SUMPRODUCT(K26:$K$98, X26:$X$98)-K26*$AZ$3)/Z26, 0)</f>
        <v>3356.8778536377972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250000</v>
      </c>
      <c r="S27">
        <f t="shared" si="1"/>
        <v>3432.6351191237136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2561.7230313582295</v>
      </c>
      <c r="AC27">
        <f t="shared" si="2"/>
        <v>2581.5866518294579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-856.00529520155249</v>
      </c>
      <c r="AI27">
        <f t="shared" si="7"/>
        <v>-893.60886450385124</v>
      </c>
      <c r="AJ27">
        <f t="shared" si="8"/>
        <v>-19.863620471228387</v>
      </c>
      <c r="AK27">
        <f t="shared" si="30"/>
        <v>179.32061219507608</v>
      </c>
      <c r="AL27">
        <f t="shared" si="9"/>
        <v>-734.15187278000349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-144.25744931232438</v>
      </c>
      <c r="AR27">
        <f t="shared" si="14"/>
        <v>-150.59455379403389</v>
      </c>
      <c r="AS27">
        <f t="shared" si="15"/>
        <v>-3.347497076653926</v>
      </c>
      <c r="AT27">
        <f t="shared" si="16"/>
        <v>30.219829561095509</v>
      </c>
      <c r="AU27">
        <f t="shared" si="17"/>
        <v>-123.7222213095923</v>
      </c>
      <c r="AW27">
        <v>24</v>
      </c>
      <c r="AX27">
        <f>IF(Z27&gt;0, (R27*SUMPRODUCT(K27:$K$98, X27:$X$98)-K27*$AZ$3)/Z27, 0)</f>
        <v>3432.6351191237136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250000</v>
      </c>
      <c r="S28">
        <f t="shared" si="1"/>
        <v>3476.4731549165963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2581.5866518294579</v>
      </c>
      <c r="AC28">
        <f t="shared" si="2"/>
        <v>2574.2995820156912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-1014.7383341936188</v>
      </c>
      <c r="AI28">
        <f t="shared" si="7"/>
        <v>-1051.7629201360558</v>
      </c>
      <c r="AJ28">
        <f t="shared" si="8"/>
        <v>7.2870698137667205</v>
      </c>
      <c r="AK28">
        <f t="shared" si="30"/>
        <v>180.71106562806207</v>
      </c>
      <c r="AL28">
        <f t="shared" si="9"/>
        <v>-863.76478469422693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-152.68551640682878</v>
      </c>
      <c r="AR28">
        <f t="shared" si="14"/>
        <v>-158.25652701505851</v>
      </c>
      <c r="AS28">
        <f t="shared" si="15"/>
        <v>1.0964698781107527</v>
      </c>
      <c r="AT28">
        <f t="shared" si="16"/>
        <v>27.191209246840433</v>
      </c>
      <c r="AU28">
        <f t="shared" si="17"/>
        <v>-129.9688478901073</v>
      </c>
      <c r="AW28">
        <v>25</v>
      </c>
      <c r="AX28">
        <f>IF(Z28&gt;0, (R28*SUMPRODUCT(K28:$K$98, X28:$X$98)-K28*$AZ$3)/Z28, 0)</f>
        <v>3476.4731549165963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250000</v>
      </c>
      <c r="S29">
        <f t="shared" si="1"/>
        <v>3492.6194946857008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2574.2995820156912</v>
      </c>
      <c r="AC29">
        <f t="shared" si="2"/>
        <v>2543.9090473040037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-1179.931531080422</v>
      </c>
      <c r="AI29">
        <f t="shared" si="7"/>
        <v>-1216.3498848572185</v>
      </c>
      <c r="AJ29">
        <f t="shared" si="8"/>
        <v>30.390534711687451</v>
      </c>
      <c r="AK29">
        <f t="shared" si="30"/>
        <v>180.20097074109839</v>
      </c>
      <c r="AL29">
        <f t="shared" si="9"/>
        <v>-1005.7583794044326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-158.51945088146502</v>
      </c>
      <c r="AR29">
        <f t="shared" si="14"/>
        <v>-163.41212243963463</v>
      </c>
      <c r="AS29">
        <f t="shared" si="15"/>
        <v>4.0828562908896826</v>
      </c>
      <c r="AT29">
        <f t="shared" si="16"/>
        <v>24.209336031582747</v>
      </c>
      <c r="AU29">
        <f t="shared" si="17"/>
        <v>-135.1199301171622</v>
      </c>
      <c r="AW29">
        <v>26</v>
      </c>
      <c r="AX29">
        <f>IF(Z29&gt;0, (R29*SUMPRODUCT(K29:$K$98, X29:$X$98)-K29*$AZ$3)/Z29, 0)</f>
        <v>3492.6194946857008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250000</v>
      </c>
      <c r="S30">
        <f t="shared" si="1"/>
        <v>3485.8934071564022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2543.9090473040037</v>
      </c>
      <c r="AC30">
        <f t="shared" si="2"/>
        <v>2494.5815443646288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-1365.3847196511404</v>
      </c>
      <c r="AI30">
        <f t="shared" si="7"/>
        <v>-1401.1658129462387</v>
      </c>
      <c r="AJ30">
        <f t="shared" si="8"/>
        <v>49.327502939374881</v>
      </c>
      <c r="AK30">
        <f t="shared" si="30"/>
        <v>178.07363331128028</v>
      </c>
      <c r="AL30">
        <f t="shared" si="9"/>
        <v>-1173.7646766955836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-163.78071697671731</v>
      </c>
      <c r="AR30">
        <f t="shared" si="14"/>
        <v>-168.07273301420406</v>
      </c>
      <c r="AS30">
        <f t="shared" si="15"/>
        <v>5.916935850978418</v>
      </c>
      <c r="AT30">
        <f t="shared" si="16"/>
        <v>21.360300081446848</v>
      </c>
      <c r="AU30">
        <f t="shared" si="17"/>
        <v>-140.79549708177879</v>
      </c>
      <c r="AW30">
        <v>27</v>
      </c>
      <c r="AX30">
        <f>IF(Z30&gt;0, (R30*SUMPRODUCT(K30:$K$98, X30:$X$98)-K30*$AZ$3)/Z30, 0)</f>
        <v>3485.8934071564022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250000</v>
      </c>
      <c r="S31">
        <f t="shared" si="1"/>
        <v>3458.2028384382211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2494.5815443646288</v>
      </c>
      <c r="AC31">
        <f t="shared" si="2"/>
        <v>2428.2936380504921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-1570.4887188492723</v>
      </c>
      <c r="AI31">
        <f t="shared" si="7"/>
        <v>-1605.5979034676498</v>
      </c>
      <c r="AJ31">
        <f t="shared" si="8"/>
        <v>66.287906314136762</v>
      </c>
      <c r="AK31">
        <f t="shared" si="30"/>
        <v>174.62070810552405</v>
      </c>
      <c r="AL31">
        <f t="shared" si="9"/>
        <v>-1364.689289047989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-168.19943327734984</v>
      </c>
      <c r="AR31">
        <f t="shared" si="14"/>
        <v>-171.95962899525853</v>
      </c>
      <c r="AS31">
        <f t="shared" si="15"/>
        <v>7.0994386278364257</v>
      </c>
      <c r="AT31">
        <f t="shared" si="16"/>
        <v>18.701888010605678</v>
      </c>
      <c r="AU31">
        <f t="shared" si="17"/>
        <v>-146.15830235681645</v>
      </c>
      <c r="AW31">
        <v>28</v>
      </c>
      <c r="AX31">
        <f>IF(Z31&gt;0, (R31*SUMPRODUCT(K31:$K$98, X31:$X$98)-K31*$AZ$3)/Z31, 0)</f>
        <v>3458.2028384382211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250000</v>
      </c>
      <c r="S32">
        <f t="shared" si="1"/>
        <v>3411.5296327843389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2428.2936380504921</v>
      </c>
      <c r="AC32">
        <f t="shared" si="2"/>
        <v>2347.1413571504463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-1789.8065462310335</v>
      </c>
      <c r="AI32">
        <f t="shared" si="7"/>
        <v>-1824.206677693981</v>
      </c>
      <c r="AJ32">
        <f t="shared" si="8"/>
        <v>81.152280900045753</v>
      </c>
      <c r="AK32">
        <f t="shared" si="30"/>
        <v>169.98055466353446</v>
      </c>
      <c r="AL32">
        <f t="shared" si="9"/>
        <v>-1573.0738421304009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-171.15034407702205</v>
      </c>
      <c r="AR32">
        <f t="shared" si="14"/>
        <v>-174.43985843742951</v>
      </c>
      <c r="AS32">
        <f t="shared" si="15"/>
        <v>7.7601910820618443</v>
      </c>
      <c r="AT32">
        <f t="shared" si="16"/>
        <v>16.254399380943862</v>
      </c>
      <c r="AU32">
        <f t="shared" si="17"/>
        <v>-150.42526797442383</v>
      </c>
      <c r="AW32">
        <v>29</v>
      </c>
      <c r="AX32">
        <f>IF(Z32&gt;0, (R32*SUMPRODUCT(K32:$K$98, X32:$X$98)-K32*$AZ$3)/Z32, 0)</f>
        <v>3411.5296327843389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250000</v>
      </c>
      <c r="S33">
        <f t="shared" si="1"/>
        <v>3348.7491817577429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2347.1413571504463</v>
      </c>
      <c r="AC33">
        <f t="shared" si="2"/>
        <v>2253.7116848388746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-2030.3905313053426</v>
      </c>
      <c r="AI33">
        <f t="shared" si="7"/>
        <v>-2064.0405833473997</v>
      </c>
      <c r="AJ33">
        <f t="shared" si="8"/>
        <v>93.429672311571721</v>
      </c>
      <c r="AK33">
        <f t="shared" si="30"/>
        <v>164.29989500053125</v>
      </c>
      <c r="AL33">
        <f t="shared" si="9"/>
        <v>-1806.3110160352967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-173.35375014581345</v>
      </c>
      <c r="AR33">
        <f t="shared" si="14"/>
        <v>-176.22677512507303</v>
      </c>
      <c r="AS33">
        <f t="shared" si="15"/>
        <v>7.9769797092644721</v>
      </c>
      <c r="AT33">
        <f t="shared" si="16"/>
        <v>14.027844647499579</v>
      </c>
      <c r="AU33">
        <f t="shared" si="17"/>
        <v>-154.22195076830897</v>
      </c>
      <c r="AW33">
        <v>30</v>
      </c>
      <c r="AX33">
        <f>IF(Z33&gt;0, (R33*SUMPRODUCT(K33:$K$98, X33:$X$98)-K33*$AZ$3)/Z33, 0)</f>
        <v>3348.7491817577429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250000</v>
      </c>
      <c r="S34">
        <f t="shared" si="1"/>
        <v>3271.5798221013897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2253.7116848388746</v>
      </c>
      <c r="AC34">
        <f t="shared" si="2"/>
        <v>2149.7513916264984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-2293.0410703414395</v>
      </c>
      <c r="AI34">
        <f t="shared" si="7"/>
        <v>-2325.8960136490077</v>
      </c>
      <c r="AJ34">
        <f t="shared" si="8"/>
        <v>103.9602932123762</v>
      </c>
      <c r="AK34">
        <f t="shared" si="30"/>
        <v>157.75981793872123</v>
      </c>
      <c r="AL34">
        <f t="shared" si="9"/>
        <v>-2064.1759024979101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-174.80243273274036</v>
      </c>
      <c r="AR34">
        <f t="shared" si="14"/>
        <v>-177.30702111178934</v>
      </c>
      <c r="AS34">
        <f t="shared" si="15"/>
        <v>7.9250705084084787</v>
      </c>
      <c r="AT34">
        <f t="shared" si="16"/>
        <v>12.02630006058131</v>
      </c>
      <c r="AU34">
        <f t="shared" si="17"/>
        <v>-157.35565054279954</v>
      </c>
      <c r="AW34">
        <v>31</v>
      </c>
      <c r="AX34">
        <f>IF(Z34&gt;0, (R34*SUMPRODUCT(K34:$K$98, X34:$X$98)-K34*$AZ$3)/Z34, 0)</f>
        <v>3271.5798221013897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3181.0631150332483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2149.7513916264984</v>
      </c>
      <c r="AC35">
        <f t="shared" ref="AC35:AC66" si="33">S35*Z35</f>
        <v>2036.9074025843279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-2551.2566574113421</v>
      </c>
      <c r="AI35">
        <f t="shared" ref="AI35:AI66" si="38">SUM(AE35:AH35)</f>
        <v>-2583.2727999543522</v>
      </c>
      <c r="AJ35">
        <f t="shared" ref="AJ35:AJ66" si="39">AB35-AC35</f>
        <v>112.84398904217051</v>
      </c>
      <c r="AK35">
        <f t="shared" si="30"/>
        <v>150.4825974138549</v>
      </c>
      <c r="AL35">
        <f t="shared" ref="AL35:AL66" si="40">SUM(AI35:AK35)</f>
        <v>-2319.9462134983269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-173.64879236811018</v>
      </c>
      <c r="AR35">
        <f t="shared" ref="AR35:AR66" si="45">AI35*$K35</f>
        <v>-175.82793983754593</v>
      </c>
      <c r="AS35">
        <f t="shared" ref="AS35:AS66" si="46">AJ35*$K35</f>
        <v>7.6806158903101718</v>
      </c>
      <c r="AT35">
        <f t="shared" ref="AT35:AT66" si="47">AK35*$K35</f>
        <v>10.242451004457783</v>
      </c>
      <c r="AU35">
        <f t="shared" ref="AU35:AU66" si="48">AL35*$K35</f>
        <v>-157.90487294277796</v>
      </c>
      <c r="AW35">
        <v>32</v>
      </c>
      <c r="AX35">
        <f>IF(Z35&gt;0, (R35*SUMPRODUCT(K35:$K$98, X35:$X$98)-K35*$AZ$3)/Z35, 0)</f>
        <v>3181.0631150332483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250000</v>
      </c>
      <c r="S36">
        <f t="shared" si="32"/>
        <v>3081.2000508192973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2036.9074025843279</v>
      </c>
      <c r="AC36">
        <f t="shared" si="33"/>
        <v>1918.5786492256539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-2811.771615594605</v>
      </c>
      <c r="AI36">
        <f t="shared" si="38"/>
        <v>-2842.9052423890662</v>
      </c>
      <c r="AJ36">
        <f t="shared" si="39"/>
        <v>118.32875335867402</v>
      </c>
      <c r="AK36">
        <f t="shared" si="30"/>
        <v>142.58351818090296</v>
      </c>
      <c r="AL36">
        <f t="shared" si="40"/>
        <v>-2581.9929708494892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-170.87543618824745</v>
      </c>
      <c r="AR36">
        <f t="shared" si="45"/>
        <v>-172.76747181060031</v>
      </c>
      <c r="AS36">
        <f t="shared" si="46"/>
        <v>7.1910098358038805</v>
      </c>
      <c r="AT36">
        <f t="shared" si="47"/>
        <v>8.6650070465500608</v>
      </c>
      <c r="AU36">
        <f t="shared" si="48"/>
        <v>-156.91145492824637</v>
      </c>
      <c r="AW36">
        <v>33</v>
      </c>
      <c r="AX36">
        <f>IF(Z36&gt;0, (R36*SUMPRODUCT(K36:$K$98, X36:$X$98)-K36*$AZ$3)/Z36, 0)</f>
        <v>3081.2000508192973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250000</v>
      </c>
      <c r="S37">
        <f t="shared" si="32"/>
        <v>2974.7709688695463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1918.5786492256539</v>
      </c>
      <c r="AC37">
        <f t="shared" si="33"/>
        <v>1797.096105010118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-3083.346282849172</v>
      </c>
      <c r="AI37">
        <f t="shared" si="38"/>
        <v>-3113.5519041191187</v>
      </c>
      <c r="AJ37">
        <f t="shared" si="39"/>
        <v>121.48254421553588</v>
      </c>
      <c r="AK37">
        <f t="shared" si="30"/>
        <v>134.30050544579578</v>
      </c>
      <c r="AL37">
        <f t="shared" si="40"/>
        <v>-2857.7688544577873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-167.30305563503717</v>
      </c>
      <c r="AR37">
        <f t="shared" si="45"/>
        <v>-168.9420193686685</v>
      </c>
      <c r="AS37">
        <f t="shared" si="46"/>
        <v>6.5916698901548161</v>
      </c>
      <c r="AT37">
        <f t="shared" si="47"/>
        <v>7.2871753196819551</v>
      </c>
      <c r="AU37">
        <f t="shared" si="48"/>
        <v>-155.06317415883171</v>
      </c>
      <c r="AW37">
        <v>34</v>
      </c>
      <c r="AX37">
        <f>IF(Z37&gt;0, (R37*SUMPRODUCT(K37:$K$98, X37:$X$98)-K37*$AZ$3)/Z37, 0)</f>
        <v>2974.7709688695463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250000</v>
      </c>
      <c r="S38">
        <f t="shared" si="32"/>
        <v>2863.8770241612219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1797.096105010118</v>
      </c>
      <c r="AC38">
        <f t="shared" si="33"/>
        <v>1673.8938457792874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-3396.5156369905289</v>
      </c>
      <c r="AI38">
        <f t="shared" si="38"/>
        <v>-3425.739898920378</v>
      </c>
      <c r="AJ38">
        <f t="shared" si="39"/>
        <v>123.20225923083058</v>
      </c>
      <c r="AK38">
        <f t="shared" si="30"/>
        <v>125.79672735070827</v>
      </c>
      <c r="AL38">
        <f t="shared" si="40"/>
        <v>-3176.7409123388388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-164.54972723185864</v>
      </c>
      <c r="AR38">
        <f t="shared" si="45"/>
        <v>-165.96554415810425</v>
      </c>
      <c r="AS38">
        <f t="shared" si="46"/>
        <v>5.9687339372135622</v>
      </c>
      <c r="AT38">
        <f t="shared" si="47"/>
        <v>6.0944271672956409</v>
      </c>
      <c r="AU38">
        <f t="shared" si="48"/>
        <v>-153.90238305359503</v>
      </c>
      <c r="AW38">
        <v>35</v>
      </c>
      <c r="AX38">
        <f>IF(Z38&gt;0, (R38*SUMPRODUCT(K38:$K$98, X38:$X$98)-K38*$AZ$3)/Z38, 0)</f>
        <v>2863.8770241612219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250000</v>
      </c>
      <c r="S39">
        <f t="shared" si="32"/>
        <v>2746.812137515728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1673.8938457792874</v>
      </c>
      <c r="AC39">
        <f t="shared" si="33"/>
        <v>1548.7198296226134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-3703.9852419058311</v>
      </c>
      <c r="AI39">
        <f t="shared" si="38"/>
        <v>-3732.1764641680006</v>
      </c>
      <c r="AJ39">
        <f t="shared" si="39"/>
        <v>125.17401615667404</v>
      </c>
      <c r="AK39">
        <f t="shared" si="30"/>
        <v>117.17256920455013</v>
      </c>
      <c r="AL39">
        <f t="shared" si="40"/>
        <v>-3489.8298788067764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-160.21927909965157</v>
      </c>
      <c r="AR39">
        <f t="shared" si="45"/>
        <v>-161.43871627685232</v>
      </c>
      <c r="AS39">
        <f t="shared" si="46"/>
        <v>5.4145168840660123</v>
      </c>
      <c r="AT39">
        <f t="shared" si="47"/>
        <v>5.0684069568666885</v>
      </c>
      <c r="AU39">
        <f t="shared" si="48"/>
        <v>-150.95579243591962</v>
      </c>
      <c r="AW39">
        <v>36</v>
      </c>
      <c r="AX39">
        <f>IF(Z39&gt;0, (R39*SUMPRODUCT(K39:$K$98, X39:$X$98)-K39*$AZ$3)/Z39, 0)</f>
        <v>2746.812137515728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250000</v>
      </c>
      <c r="S40">
        <f t="shared" si="32"/>
        <v>2625.2808137610041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1548.7198296226134</v>
      </c>
      <c r="AC40">
        <f t="shared" si="33"/>
        <v>1423.6574354115196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-3974.6308101920904</v>
      </c>
      <c r="AI40">
        <f t="shared" si="38"/>
        <v>-4001.7451940695996</v>
      </c>
      <c r="AJ40">
        <f t="shared" si="39"/>
        <v>125.06239421109376</v>
      </c>
      <c r="AK40">
        <f t="shared" si="30"/>
        <v>108.41038807358295</v>
      </c>
      <c r="AL40">
        <f t="shared" si="40"/>
        <v>-3768.272411784923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-153.50562625366086</v>
      </c>
      <c r="AR40">
        <f t="shared" si="45"/>
        <v>-154.55282049040005</v>
      </c>
      <c r="AS40">
        <f t="shared" si="46"/>
        <v>4.8300790843082977</v>
      </c>
      <c r="AT40">
        <f t="shared" si="47"/>
        <v>4.1869560490911315</v>
      </c>
      <c r="AU40">
        <f t="shared" si="48"/>
        <v>-145.53578535700063</v>
      </c>
      <c r="AW40">
        <v>37</v>
      </c>
      <c r="AX40">
        <f>IF(Z40&gt;0, (R40*SUMPRODUCT(K40:$K$98, X40:$X$98)-K40*$AZ$3)/Z40, 0)</f>
        <v>2625.2808137610041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250000</v>
      </c>
      <c r="S41">
        <f t="shared" si="32"/>
        <v>2503.5707274367319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1423.6574354115196</v>
      </c>
      <c r="AC41">
        <f t="shared" si="33"/>
        <v>1301.5418849512134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-4247.6446134789621</v>
      </c>
      <c r="AI41">
        <f t="shared" si="38"/>
        <v>-4273.638324595001</v>
      </c>
      <c r="AJ41">
        <f t="shared" si="39"/>
        <v>122.11555046030617</v>
      </c>
      <c r="AK41">
        <f t="shared" ref="AK41:AK72" si="61">G41*SUM(AB41:AB41, AE41:AF41)</f>
        <v>99.656020478806383</v>
      </c>
      <c r="AL41">
        <f t="shared" si="40"/>
        <v>-4051.8667536558887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-146.47302605688085</v>
      </c>
      <c r="AR41">
        <f t="shared" si="45"/>
        <v>-147.36937635735862</v>
      </c>
      <c r="AS41">
        <f t="shared" si="46"/>
        <v>4.2109535594770549</v>
      </c>
      <c r="AT41">
        <f t="shared" si="47"/>
        <v>3.4364736724906697</v>
      </c>
      <c r="AU41">
        <f t="shared" si="48"/>
        <v>-139.72194912539089</v>
      </c>
      <c r="AW41">
        <v>38</v>
      </c>
      <c r="AX41">
        <f>IF(Z41&gt;0, (R41*SUMPRODUCT(K41:$K$98, X41:$X$98)-K41*$AZ$3)/Z41, 0)</f>
        <v>2503.5707274367319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250000</v>
      </c>
      <c r="S42">
        <f t="shared" si="32"/>
        <v>2382.1314163051552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1301.5418849512134</v>
      </c>
      <c r="AC42">
        <f t="shared" si="33"/>
        <v>1183.0957122812565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-4505.3053923940224</v>
      </c>
      <c r="AI42">
        <f t="shared" si="38"/>
        <v>-4530.1381053204213</v>
      </c>
      <c r="AJ42">
        <f t="shared" si="39"/>
        <v>118.44617266995692</v>
      </c>
      <c r="AK42">
        <f t="shared" si="61"/>
        <v>91.107931946584955</v>
      </c>
      <c r="AL42">
        <f t="shared" si="40"/>
        <v>-4320.5840007038796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-138.71252990595877</v>
      </c>
      <c r="AR42">
        <f t="shared" si="45"/>
        <v>-139.47709704057843</v>
      </c>
      <c r="AS42">
        <f t="shared" si="46"/>
        <v>3.6468045643399156</v>
      </c>
      <c r="AT42">
        <f t="shared" si="47"/>
        <v>2.8050954672564958</v>
      </c>
      <c r="AU42">
        <f t="shared" si="48"/>
        <v>-133.02519700898202</v>
      </c>
      <c r="AW42">
        <v>39</v>
      </c>
      <c r="AX42">
        <f>IF(Z42&gt;0, (R42*SUMPRODUCT(K42:$K$98, X42:$X$98)-K42*$AZ$3)/Z42, 0)</f>
        <v>2382.1314163051552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250000</v>
      </c>
      <c r="S43">
        <f t="shared" si="32"/>
        <v>2262.6802870948231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1183.0957122812565</v>
      </c>
      <c r="AC43">
        <f t="shared" si="33"/>
        <v>1069.4071586136231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-4764.8074611533239</v>
      </c>
      <c r="AI43">
        <f t="shared" si="38"/>
        <v>-4788.4388854582285</v>
      </c>
      <c r="AJ43">
        <f t="shared" si="39"/>
        <v>113.68855366763341</v>
      </c>
      <c r="AK43">
        <f t="shared" si="61"/>
        <v>82.816699859687958</v>
      </c>
      <c r="AL43">
        <f t="shared" si="40"/>
        <v>-4591.9336319309068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-130.98416356746475</v>
      </c>
      <c r="AR43">
        <f t="shared" si="45"/>
        <v>-131.63378946981686</v>
      </c>
      <c r="AS43">
        <f t="shared" si="46"/>
        <v>3.1252889504469752</v>
      </c>
      <c r="AT43">
        <f t="shared" si="47"/>
        <v>2.2766242390649123</v>
      </c>
      <c r="AU43">
        <f t="shared" si="48"/>
        <v>-126.23187628030495</v>
      </c>
      <c r="AW43">
        <v>40</v>
      </c>
      <c r="AX43">
        <f>IF(Z43&gt;0, (R43*SUMPRODUCT(K43:$K$98, X43:$X$98)-K43*$AZ$3)/Z43, 0)</f>
        <v>2262.6802870948231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250000</v>
      </c>
      <c r="S44">
        <f t="shared" si="32"/>
        <v>2145.8030315944661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1069.4071586136231</v>
      </c>
      <c r="AC44">
        <f t="shared" si="33"/>
        <v>960.76583097323442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-5040.0864261686302</v>
      </c>
      <c r="AI44">
        <f t="shared" si="38"/>
        <v>-5062.4735189452522</v>
      </c>
      <c r="AJ44">
        <f t="shared" si="39"/>
        <v>108.64132764038868</v>
      </c>
      <c r="AK44">
        <f t="shared" si="61"/>
        <v>74.858501102953625</v>
      </c>
      <c r="AL44">
        <f t="shared" si="40"/>
        <v>-4878.9736902019104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-123.70674962466595</v>
      </c>
      <c r="AR44">
        <f t="shared" si="45"/>
        <v>-124.25623117057012</v>
      </c>
      <c r="AS44">
        <f t="shared" si="46"/>
        <v>2.6665545748423645</v>
      </c>
      <c r="AT44">
        <f t="shared" si="47"/>
        <v>1.8373696540478783</v>
      </c>
      <c r="AU44">
        <f t="shared" si="48"/>
        <v>-119.75230694167989</v>
      </c>
      <c r="AW44">
        <v>41</v>
      </c>
      <c r="AX44">
        <f>IF(Z44&gt;0, (R44*SUMPRODUCT(K44:$K$98, X44:$X$98)-K44*$AZ$3)/Z44, 0)</f>
        <v>2145.8030315944661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250000</v>
      </c>
      <c r="S45">
        <f t="shared" si="32"/>
        <v>2030.263296995988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960.76583097323442</v>
      </c>
      <c r="AC45">
        <f t="shared" si="33"/>
        <v>857.00804199774325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-5286.9343749659838</v>
      </c>
      <c r="AI45">
        <f t="shared" si="38"/>
        <v>-5308.0402099398461</v>
      </c>
      <c r="AJ45">
        <f t="shared" si="39"/>
        <v>103.75778897549117</v>
      </c>
      <c r="AK45">
        <f t="shared" si="61"/>
        <v>67.253608168126419</v>
      </c>
      <c r="AL45">
        <f t="shared" si="40"/>
        <v>-5137.0288127962285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-115.86207693252373</v>
      </c>
      <c r="AR45">
        <f t="shared" si="45"/>
        <v>-116.32460695503465</v>
      </c>
      <c r="AS45">
        <f t="shared" si="46"/>
        <v>2.2738305558605063</v>
      </c>
      <c r="AT45">
        <f t="shared" si="47"/>
        <v>1.473848958757958</v>
      </c>
      <c r="AU45">
        <f t="shared" si="48"/>
        <v>-112.5769274404162</v>
      </c>
      <c r="AW45">
        <v>42</v>
      </c>
      <c r="AX45">
        <f>IF(Z45&gt;0, (R45*SUMPRODUCT(K45:$K$98, X45:$X$98)-K45*$AZ$3)/Z45, 0)</f>
        <v>2030.263296995988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250000</v>
      </c>
      <c r="S46">
        <f t="shared" si="32"/>
        <v>1917.0132371203142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857.00804199774325</v>
      </c>
      <c r="AC46">
        <f t="shared" si="33"/>
        <v>758.95753707341169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-5497.3186429660927</v>
      </c>
      <c r="AI46">
        <f t="shared" si="38"/>
        <v>-5517.1139558616233</v>
      </c>
      <c r="AJ46">
        <f t="shared" si="39"/>
        <v>98.050504924331563</v>
      </c>
      <c r="AK46">
        <f t="shared" si="61"/>
        <v>59.990562939842036</v>
      </c>
      <c r="AL46">
        <f t="shared" si="40"/>
        <v>-5359.0728879974504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-107.56482571008438</v>
      </c>
      <c r="AR46">
        <f t="shared" si="45"/>
        <v>-107.95215624698326</v>
      </c>
      <c r="AS46">
        <f t="shared" si="46"/>
        <v>1.9185326807399596</v>
      </c>
      <c r="AT46">
        <f t="shared" si="47"/>
        <v>1.1738221605783234</v>
      </c>
      <c r="AU46">
        <f t="shared" si="48"/>
        <v>-104.859801405665</v>
      </c>
      <c r="AW46">
        <v>43</v>
      </c>
      <c r="AX46">
        <f>IF(Z46&gt;0, (R46*SUMPRODUCT(K46:$K$98, X46:$X$98)-K46*$AZ$3)/Z46, 0)</f>
        <v>1917.0132371203142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250000</v>
      </c>
      <c r="S47">
        <f t="shared" si="32"/>
        <v>1807.6289932633395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758.95753707341169</v>
      </c>
      <c r="AC47">
        <f t="shared" si="33"/>
        <v>667.29590065635568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-5697.9631338433146</v>
      </c>
      <c r="AI47">
        <f t="shared" si="38"/>
        <v>-5716.4209009831211</v>
      </c>
      <c r="AJ47">
        <f t="shared" si="39"/>
        <v>91.661636417056002</v>
      </c>
      <c r="AK47">
        <f t="shared" si="61"/>
        <v>53.12702759513882</v>
      </c>
      <c r="AL47">
        <f t="shared" si="40"/>
        <v>-5571.632236970926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-99.545350327056752</v>
      </c>
      <c r="AR47">
        <f t="shared" si="45"/>
        <v>-99.867813785143028</v>
      </c>
      <c r="AS47">
        <f t="shared" si="46"/>
        <v>1.6013599060499031</v>
      </c>
      <c r="AT47">
        <f t="shared" si="47"/>
        <v>0.92814720797011252</v>
      </c>
      <c r="AU47">
        <f t="shared" si="48"/>
        <v>-97.338306671123007</v>
      </c>
      <c r="AW47">
        <v>44</v>
      </c>
      <c r="AX47">
        <f>IF(Z47&gt;0, (R47*SUMPRODUCT(K47:$K$98, X47:$X$98)-K47*$AZ$3)/Z47, 0)</f>
        <v>1807.6289932633395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250000</v>
      </c>
      <c r="S48">
        <f t="shared" si="32"/>
        <v>1701.9424157371006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667.29590065635568</v>
      </c>
      <c r="AC48">
        <f t="shared" si="33"/>
        <v>581.9498264837888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-5882.7633778323661</v>
      </c>
      <c r="AI48">
        <f t="shared" si="38"/>
        <v>-5899.8600146252084</v>
      </c>
      <c r="AJ48">
        <f t="shared" si="39"/>
        <v>85.346074172566887</v>
      </c>
      <c r="AK48">
        <f t="shared" si="61"/>
        <v>46.7107130459449</v>
      </c>
      <c r="AL48">
        <f t="shared" si="40"/>
        <v>-5767.8032274066964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-91.762386898789643</v>
      </c>
      <c r="AR48">
        <f t="shared" si="45"/>
        <v>-92.029069085254008</v>
      </c>
      <c r="AS48">
        <f t="shared" si="46"/>
        <v>1.33127222285143</v>
      </c>
      <c r="AT48">
        <f t="shared" si="47"/>
        <v>0.72861787013091006</v>
      </c>
      <c r="AU48">
        <f t="shared" si="48"/>
        <v>-89.969178992271665</v>
      </c>
      <c r="AW48">
        <v>45</v>
      </c>
      <c r="AX48">
        <f>IF(Z48&gt;0, (R48*SUMPRODUCT(K48:$K$98, X48:$X$98)-K48*$AZ$3)/Z48, 0)</f>
        <v>1701.9424157371006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250000</v>
      </c>
      <c r="S49">
        <f t="shared" si="32"/>
        <v>1599.9462561062749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581.9498264837888</v>
      </c>
      <c r="AC49">
        <f t="shared" si="33"/>
        <v>502.86536472293631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-6052.9995457354762</v>
      </c>
      <c r="AI49">
        <f t="shared" si="38"/>
        <v>-6068.7146162512427</v>
      </c>
      <c r="AJ49">
        <f t="shared" si="39"/>
        <v>79.084461760852491</v>
      </c>
      <c r="AK49">
        <f t="shared" si="61"/>
        <v>40.736487853865221</v>
      </c>
      <c r="AL49">
        <f t="shared" si="40"/>
        <v>-5948.8936666365244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-84.301623862173514</v>
      </c>
      <c r="AR49">
        <f t="shared" si="45"/>
        <v>-84.52049154150798</v>
      </c>
      <c r="AS49">
        <f t="shared" si="46"/>
        <v>1.1014288863449364</v>
      </c>
      <c r="AT49">
        <f t="shared" si="47"/>
        <v>0.56734715583152673</v>
      </c>
      <c r="AU49">
        <f t="shared" si="48"/>
        <v>-82.851715499331505</v>
      </c>
      <c r="AW49">
        <v>46</v>
      </c>
      <c r="AX49">
        <f>IF(Z49&gt;0, (R49*SUMPRODUCT(K49:$K$98, X49:$X$98)-K49*$AZ$3)/Z49, 0)</f>
        <v>1599.9462561062749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250000</v>
      </c>
      <c r="S50">
        <f t="shared" si="32"/>
        <v>1501.3034395683862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502.86536472293631</v>
      </c>
      <c r="AC50">
        <f t="shared" si="33"/>
        <v>429.88331687677817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-6204.5840676051375</v>
      </c>
      <c r="AI50">
        <f t="shared" si="38"/>
        <v>-6218.9010706022254</v>
      </c>
      <c r="AJ50">
        <f t="shared" si="39"/>
        <v>72.982047846158139</v>
      </c>
      <c r="AK50">
        <f t="shared" si="61"/>
        <v>35.200575530605548</v>
      </c>
      <c r="AL50">
        <f t="shared" si="40"/>
        <v>-6110.7184472254621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-77.154267002009433</v>
      </c>
      <c r="AR50">
        <f t="shared" si="45"/>
        <v>-77.332299543735033</v>
      </c>
      <c r="AS50">
        <f t="shared" si="46"/>
        <v>0.90753487172095548</v>
      </c>
      <c r="AT50">
        <f t="shared" si="47"/>
        <v>0.43772065516730457</v>
      </c>
      <c r="AU50">
        <f t="shared" si="48"/>
        <v>-75.987044016846781</v>
      </c>
      <c r="AW50">
        <v>47</v>
      </c>
      <c r="AX50">
        <f>IF(Z50&gt;0, (R50*SUMPRODUCT(K50:$K$98, X50:$X$98)-K50*$AZ$3)/Z50, 0)</f>
        <v>1501.3034395683862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250000</v>
      </c>
      <c r="S51">
        <f t="shared" si="32"/>
        <v>1405.3897456104128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429.88331687677817</v>
      </c>
      <c r="AC51">
        <f t="shared" si="33"/>
        <v>362.83581417478229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-6325.5364029629709</v>
      </c>
      <c r="AI51">
        <f t="shared" si="38"/>
        <v>-6338.445128649495</v>
      </c>
      <c r="AJ51">
        <f t="shared" si="39"/>
        <v>67.047502701995882</v>
      </c>
      <c r="AK51">
        <f t="shared" si="61"/>
        <v>30.091832181374475</v>
      </c>
      <c r="AL51">
        <f t="shared" si="40"/>
        <v>-6241.3057937661251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-70.230637893725785</v>
      </c>
      <c r="AR51">
        <f t="shared" si="45"/>
        <v>-70.373959816422328</v>
      </c>
      <c r="AS51">
        <f t="shared" si="46"/>
        <v>0.74440941984569242</v>
      </c>
      <c r="AT51">
        <f t="shared" si="47"/>
        <v>0.33410108405967648</v>
      </c>
      <c r="AU51">
        <f t="shared" si="48"/>
        <v>-69.295449312516965</v>
      </c>
      <c r="AW51">
        <v>48</v>
      </c>
      <c r="AX51">
        <f>IF(Z51&gt;0, (R51*SUMPRODUCT(K51:$K$98, X51:$X$98)-K51*$AZ$3)/Z51, 0)</f>
        <v>1405.3897456104128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250000</v>
      </c>
      <c r="S52">
        <f t="shared" si="32"/>
        <v>1312.0681651678929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362.83581417478229</v>
      </c>
      <c r="AC52">
        <f t="shared" si="33"/>
        <v>301.62907297749746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-6426.1261030646074</v>
      </c>
      <c r="AI52">
        <f t="shared" si="38"/>
        <v>-6437.6205162736533</v>
      </c>
      <c r="AJ52">
        <f t="shared" si="39"/>
        <v>61.206741197284828</v>
      </c>
      <c r="AK52">
        <f t="shared" si="61"/>
        <v>25.398506992234761</v>
      </c>
      <c r="AL52">
        <f t="shared" si="40"/>
        <v>-6351.0152680841338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-63.703086450664642</v>
      </c>
      <c r="AR52">
        <f t="shared" si="45"/>
        <v>-63.817032175758072</v>
      </c>
      <c r="AS52">
        <f t="shared" si="46"/>
        <v>0.60675098236784353</v>
      </c>
      <c r="AT52">
        <f t="shared" si="47"/>
        <v>0.25177895059864103</v>
      </c>
      <c r="AU52">
        <f t="shared" si="48"/>
        <v>-62.958502242791589</v>
      </c>
      <c r="AW52">
        <v>49</v>
      </c>
      <c r="AX52">
        <f>IF(Z52&gt;0, (R52*SUMPRODUCT(K52:$K$98, X52:$X$98)-K52*$AZ$3)/Z52, 0)</f>
        <v>1312.0681651678929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250000</v>
      </c>
      <c r="S53">
        <f t="shared" si="32"/>
        <v>1219.3559532224347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301.62907297749746</v>
      </c>
      <c r="AC53">
        <f t="shared" si="33"/>
        <v>245.98303714865497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-6464.3613782245748</v>
      </c>
      <c r="AI53">
        <f t="shared" si="38"/>
        <v>-6474.4479750258852</v>
      </c>
      <c r="AJ53">
        <f t="shared" si="39"/>
        <v>55.646035828842486</v>
      </c>
      <c r="AK53">
        <f t="shared" si="61"/>
        <v>21.114035108424822</v>
      </c>
      <c r="AL53">
        <f t="shared" si="40"/>
        <v>-6397.6879040886179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-57.216176856006484</v>
      </c>
      <c r="AR53">
        <f t="shared" si="45"/>
        <v>-57.305453502637512</v>
      </c>
      <c r="AS53">
        <f t="shared" si="46"/>
        <v>0.4925240470069705</v>
      </c>
      <c r="AT53">
        <f t="shared" si="47"/>
        <v>0.18688069806508209</v>
      </c>
      <c r="AU53">
        <f t="shared" si="48"/>
        <v>-56.626048757565457</v>
      </c>
      <c r="AW53">
        <v>50</v>
      </c>
      <c r="AX53">
        <f>IF(Z53&gt;0, (R53*SUMPRODUCT(K53:$K$98, X53:$X$98)-K53*$AZ$3)/Z53, 0)</f>
        <v>1219.3559532224347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250000</v>
      </c>
      <c r="S54">
        <f t="shared" si="32"/>
        <v>1126.0028541310617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245.98303714865497</v>
      </c>
      <c r="AC54">
        <f t="shared" si="33"/>
        <v>195.96065549070403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-6420.6260181215248</v>
      </c>
      <c r="AI54">
        <f t="shared" si="38"/>
        <v>-6429.3276237511982</v>
      </c>
      <c r="AJ54">
        <f t="shared" si="39"/>
        <v>50.022381657950945</v>
      </c>
      <c r="AK54">
        <f t="shared" si="61"/>
        <v>17.218812600405851</v>
      </c>
      <c r="AL54">
        <f t="shared" si="40"/>
        <v>-6362.0864294928415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-50.740245009324056</v>
      </c>
      <c r="AR54">
        <f t="shared" si="45"/>
        <v>-50.809011139040692</v>
      </c>
      <c r="AS54">
        <f t="shared" si="46"/>
        <v>0.39531159331048094</v>
      </c>
      <c r="AT54">
        <f t="shared" si="47"/>
        <v>0.13607501319160195</v>
      </c>
      <c r="AU54">
        <f t="shared" si="48"/>
        <v>-50.27762453253861</v>
      </c>
      <c r="AW54">
        <v>51</v>
      </c>
      <c r="AX54">
        <f>IF(Z54&gt;0, (R54*SUMPRODUCT(K54:$K$98, X54:$X$98)-K54*$AZ$3)/Z54, 0)</f>
        <v>1126.0028541310617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250000</v>
      </c>
      <c r="S55">
        <f t="shared" si="32"/>
        <v>1030.50762003194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195.96065549070403</v>
      </c>
      <c r="AC55">
        <f t="shared" si="33"/>
        <v>151.64344190821541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-6284.417884078689</v>
      </c>
      <c r="AI55">
        <f t="shared" si="38"/>
        <v>-6291.77559007525</v>
      </c>
      <c r="AJ55">
        <f t="shared" si="39"/>
        <v>44.31721358248862</v>
      </c>
      <c r="AK55">
        <f t="shared" si="61"/>
        <v>13.717245884349284</v>
      </c>
      <c r="AL55">
        <f t="shared" si="40"/>
        <v>-6233.7411306084114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-44.342708711506219</v>
      </c>
      <c r="AR55">
        <f t="shared" si="45"/>
        <v>-44.394624516567013</v>
      </c>
      <c r="AS55">
        <f t="shared" si="46"/>
        <v>0.31270124441796171</v>
      </c>
      <c r="AT55">
        <f t="shared" si="47"/>
        <v>9.6788572910596657E-2</v>
      </c>
      <c r="AU55">
        <f t="shared" si="48"/>
        <v>-43.985134699238451</v>
      </c>
      <c r="AW55">
        <v>52</v>
      </c>
      <c r="AX55">
        <f>IF(Z55&gt;0, (R55*SUMPRODUCT(K55:$K$98, X55:$X$98)-K55*$AZ$3)/Z55, 0)</f>
        <v>1030.50762003194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250000</v>
      </c>
      <c r="S56">
        <f t="shared" si="32"/>
        <v>929.50510293527009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151.64344190821541</v>
      </c>
      <c r="AC56">
        <f t="shared" si="33"/>
        <v>113.03558268495499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-6018.5569676964378</v>
      </c>
      <c r="AI56">
        <f t="shared" si="38"/>
        <v>-6024.6373852394936</v>
      </c>
      <c r="AJ56">
        <f t="shared" si="39"/>
        <v>38.607859223260419</v>
      </c>
      <c r="AK56">
        <f t="shared" si="61"/>
        <v>10.615040933575079</v>
      </c>
      <c r="AL56">
        <f t="shared" si="40"/>
        <v>-5975.4144850826578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-37.916785868092489</v>
      </c>
      <c r="AR56">
        <f t="shared" si="45"/>
        <v>-37.95509237432082</v>
      </c>
      <c r="AS56">
        <f t="shared" si="46"/>
        <v>0.24322872390358341</v>
      </c>
      <c r="AT56">
        <f t="shared" si="47"/>
        <v>6.6874540894052967E-2</v>
      </c>
      <c r="AU56">
        <f t="shared" si="48"/>
        <v>-37.644989109523188</v>
      </c>
      <c r="AW56">
        <v>53</v>
      </c>
      <c r="AX56">
        <f>IF(Z56&gt;0, (R56*SUMPRODUCT(K56:$K$98, X56:$X$98)-K56*$AZ$3)/Z56, 0)</f>
        <v>929.50510293527009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250000</v>
      </c>
      <c r="S57">
        <f t="shared" si="32"/>
        <v>819.56613433514747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113.03558268495499</v>
      </c>
      <c r="AC57">
        <f t="shared" si="33"/>
        <v>80.239198145653347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-5621.9462469730943</v>
      </c>
      <c r="AI57">
        <f t="shared" si="38"/>
        <v>-5626.8414710913248</v>
      </c>
      <c r="AJ57">
        <f t="shared" si="39"/>
        <v>32.796384539301641</v>
      </c>
      <c r="AK57">
        <f t="shared" si="61"/>
        <v>7.91249078794685</v>
      </c>
      <c r="AL57">
        <f t="shared" si="40"/>
        <v>-5586.1325957640765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-31.623345031122867</v>
      </c>
      <c r="AR57">
        <f t="shared" si="45"/>
        <v>-31.65088057744347</v>
      </c>
      <c r="AS57">
        <f t="shared" si="46"/>
        <v>0.18447906445532453</v>
      </c>
      <c r="AT57">
        <f t="shared" si="47"/>
        <v>4.450761626857333E-2</v>
      </c>
      <c r="AU57">
        <f t="shared" si="48"/>
        <v>-31.421893896719574</v>
      </c>
      <c r="AW57">
        <v>54</v>
      </c>
      <c r="AX57">
        <f>IF(Z57&gt;0, (R57*SUMPRODUCT(K57:$K$98, X57:$X$98)-K57*$AZ$3)/Z57, 0)</f>
        <v>819.56613433514747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250000</v>
      </c>
      <c r="S58">
        <f t="shared" si="32"/>
        <v>694.87533913478308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80.239198145653347</v>
      </c>
      <c r="AC58">
        <f t="shared" si="33"/>
        <v>53.187640015236703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-5095.682444447013</v>
      </c>
      <c r="AI58">
        <f t="shared" si="38"/>
        <v>-5099.5095798351722</v>
      </c>
      <c r="AJ58">
        <f t="shared" si="39"/>
        <v>27.051558130416645</v>
      </c>
      <c r="AK58">
        <f t="shared" si="61"/>
        <v>5.6167438701957346</v>
      </c>
      <c r="AL58">
        <f t="shared" si="40"/>
        <v>-5066.8412778345601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-25.592072095480159</v>
      </c>
      <c r="AR58">
        <f t="shared" si="45"/>
        <v>-25.61129313718374</v>
      </c>
      <c r="AS58">
        <f t="shared" si="46"/>
        <v>0.13586117924658561</v>
      </c>
      <c r="AT58">
        <f t="shared" si="47"/>
        <v>2.8209001568482689E-2</v>
      </c>
      <c r="AU58">
        <f t="shared" si="48"/>
        <v>-25.447222956368673</v>
      </c>
      <c r="AW58">
        <v>55</v>
      </c>
      <c r="AX58">
        <f>IF(Z58&gt;0, (R58*SUMPRODUCT(K58:$K$98, X58:$X$98)-K58*$AZ$3)/Z58, 0)</f>
        <v>694.87533913478308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250000</v>
      </c>
      <c r="S59">
        <f t="shared" si="32"/>
        <v>547.25943358731763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53.187640015236703</v>
      </c>
      <c r="AC59">
        <f t="shared" si="33"/>
        <v>31.677520509672746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-4473.3405200985972</v>
      </c>
      <c r="AI59">
        <f t="shared" si="38"/>
        <v>-4476.2347160288546</v>
      </c>
      <c r="AJ59">
        <f t="shared" si="39"/>
        <v>21.510119505563956</v>
      </c>
      <c r="AK59">
        <f t="shared" si="61"/>
        <v>3.7231348010665695</v>
      </c>
      <c r="AL59">
        <f t="shared" si="40"/>
        <v>-4451.0014617222241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-20.05935808438883</v>
      </c>
      <c r="AR59">
        <f t="shared" si="45"/>
        <v>-20.072336240706367</v>
      </c>
      <c r="AS59">
        <f t="shared" si="46"/>
        <v>9.645569964134855E-2</v>
      </c>
      <c r="AT59">
        <f t="shared" si="47"/>
        <v>1.6695284840376513E-2</v>
      </c>
      <c r="AU59">
        <f t="shared" si="48"/>
        <v>-19.959185256224643</v>
      </c>
      <c r="AW59">
        <v>56</v>
      </c>
      <c r="AX59">
        <f>IF(Z59&gt;0, (R59*SUMPRODUCT(K59:$K$98, X59:$X$98)-K59*$AZ$3)/Z59, 0)</f>
        <v>547.25943358731763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250000</v>
      </c>
      <c r="S60">
        <f t="shared" si="32"/>
        <v>362.46741887586131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31.677520509672746</v>
      </c>
      <c r="AC60">
        <f t="shared" si="33"/>
        <v>15.262762951994752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-3799.2802847000653</v>
      </c>
      <c r="AI60">
        <f t="shared" si="38"/>
        <v>-3801.3856826140805</v>
      </c>
      <c r="AJ60">
        <f t="shared" si="39"/>
        <v>16.414757557677994</v>
      </c>
      <c r="AK60">
        <f t="shared" si="61"/>
        <v>2.2174264356770923</v>
      </c>
      <c r="AL60">
        <f t="shared" si="40"/>
        <v>-3782.7534986207252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-15.211371870621798</v>
      </c>
      <c r="AR60">
        <f t="shared" si="45"/>
        <v>-15.219801359421213</v>
      </c>
      <c r="AS60">
        <f t="shared" si="46"/>
        <v>6.5720600394095829E-2</v>
      </c>
      <c r="AT60">
        <f t="shared" si="47"/>
        <v>8.8780230941804556E-3</v>
      </c>
      <c r="AU60">
        <f t="shared" si="48"/>
        <v>-15.145202735932937</v>
      </c>
      <c r="AW60">
        <v>57</v>
      </c>
      <c r="AX60">
        <f>IF(Z60&gt;0, (R60*SUMPRODUCT(K60:$K$98, X60:$X$98)-K60*$AZ$3)/Z60, 0)</f>
        <v>362.46741887586131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250000</v>
      </c>
      <c r="S61">
        <f t="shared" si="32"/>
        <v>112.93148847194024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15.262762951994752</v>
      </c>
      <c r="AC61">
        <f t="shared" si="33"/>
        <v>3.305498694507726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-3104.2328971402167</v>
      </c>
      <c r="AI61">
        <f t="shared" si="38"/>
        <v>-3105.6963944956638</v>
      </c>
      <c r="AJ61">
        <f t="shared" si="39"/>
        <v>11.957264257487026</v>
      </c>
      <c r="AK61">
        <f t="shared" si="61"/>
        <v>1.0683934066396328</v>
      </c>
      <c r="AL61">
        <f t="shared" si="40"/>
        <v>-3092.6707368315369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-11.096942200938004</v>
      </c>
      <c r="AR61">
        <f t="shared" si="45"/>
        <v>-11.102173878490158</v>
      </c>
      <c r="AS61">
        <f t="shared" si="46"/>
        <v>4.2744560328870813E-2</v>
      </c>
      <c r="AT61">
        <f t="shared" si="47"/>
        <v>3.8192688094587039E-3</v>
      </c>
      <c r="AU61">
        <f t="shared" si="48"/>
        <v>-11.055610049351827</v>
      </c>
      <c r="AW61">
        <v>58</v>
      </c>
      <c r="AX61">
        <f>IF(Z61&gt;0, (R61*SUMPRODUCT(K61:$K$98, X61:$X$98)-K61*$AZ$3)/Z61, 0)</f>
        <v>112.93148847194024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250000</v>
      </c>
      <c r="S62">
        <f t="shared" si="32"/>
        <v>-253.44181421408942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3.305498694507726</v>
      </c>
      <c r="AC62">
        <f t="shared" si="33"/>
        <v>-4.8859902804171327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-2424.67481093574</v>
      </c>
      <c r="AI62">
        <f t="shared" si="38"/>
        <v>-2425.6387383554456</v>
      </c>
      <c r="AJ62">
        <f t="shared" si="39"/>
        <v>8.1914889749248587</v>
      </c>
      <c r="AK62">
        <f t="shared" si="61"/>
        <v>0.23138490861554084</v>
      </c>
      <c r="AL62">
        <f t="shared" si="40"/>
        <v>-2417.2158644719052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-7.7389939124424076</v>
      </c>
      <c r="AR62">
        <f t="shared" si="45"/>
        <v>-7.7420705429247691</v>
      </c>
      <c r="AS62">
        <f t="shared" si="46"/>
        <v>2.6145313600349305E-2</v>
      </c>
      <c r="AT62">
        <f t="shared" si="47"/>
        <v>7.3852641646227383E-4</v>
      </c>
      <c r="AU62">
        <f t="shared" si="48"/>
        <v>-7.7151867029079577</v>
      </c>
      <c r="AW62">
        <v>59</v>
      </c>
      <c r="AX62">
        <f>IF(Z62&gt;0, (R62*SUMPRODUCT(K62:$K$98, X62:$X$98)-K62*$AZ$3)/Z62, 0)</f>
        <v>-253.44181421408942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250000</v>
      </c>
      <c r="S63">
        <f t="shared" si="32"/>
        <v>-840.22761399723447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-4.8859902804171327</v>
      </c>
      <c r="AC63">
        <f t="shared" si="33"/>
        <v>-10.030829526776367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-1786.8835195681829</v>
      </c>
      <c r="AI63">
        <f t="shared" si="38"/>
        <v>-1787.4804310097777</v>
      </c>
      <c r="AJ63">
        <f t="shared" si="39"/>
        <v>5.1448392463592345</v>
      </c>
      <c r="AK63">
        <f t="shared" si="61"/>
        <v>-0.34201931962919935</v>
      </c>
      <c r="AL63">
        <f t="shared" si="40"/>
        <v>-1782.6776110830476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-5.0922442324650969</v>
      </c>
      <c r="AR63">
        <f t="shared" si="45"/>
        <v>-5.0939453052056907</v>
      </c>
      <c r="AS63">
        <f t="shared" si="46"/>
        <v>1.4661715602796575E-2</v>
      </c>
      <c r="AT63">
        <f t="shared" si="47"/>
        <v>-9.7468351389480156E-4</v>
      </c>
      <c r="AU63">
        <f t="shared" si="48"/>
        <v>-5.0802582731167885</v>
      </c>
      <c r="AW63">
        <v>60</v>
      </c>
      <c r="AX63">
        <f>IF(Z63&gt;0, (R63*SUMPRODUCT(K63:$K$98, X63:$X$98)-K63*$AZ$3)/Z63, 0)</f>
        <v>-840.22761399723447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250000</v>
      </c>
      <c r="S64">
        <f t="shared" si="32"/>
        <v>-1855.7190855862791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-10.030829526776367</v>
      </c>
      <c r="AC64">
        <f t="shared" si="33"/>
        <v>-12.806864235952922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-1229.3879681813544</v>
      </c>
      <c r="AI64">
        <f t="shared" si="38"/>
        <v>-1229.733032914897</v>
      </c>
      <c r="AJ64">
        <f t="shared" si="39"/>
        <v>2.7760347091765549</v>
      </c>
      <c r="AK64">
        <f t="shared" si="61"/>
        <v>-0.70215806687434579</v>
      </c>
      <c r="AL64">
        <f t="shared" si="40"/>
        <v>-1227.6591562725946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-3.1281236906704892</v>
      </c>
      <c r="AR64">
        <f t="shared" si="45"/>
        <v>-3.1290016927298443</v>
      </c>
      <c r="AS64">
        <f t="shared" si="46"/>
        <v>7.0634983948515001E-3</v>
      </c>
      <c r="AT64">
        <f t="shared" si="47"/>
        <v>-1.7866103625808589E-3</v>
      </c>
      <c r="AU64">
        <f t="shared" si="48"/>
        <v>-3.1237248046975732</v>
      </c>
      <c r="AW64">
        <v>61</v>
      </c>
      <c r="AX64">
        <f>IF(Z64&gt;0, (R64*SUMPRODUCT(K64:$K$98, X64:$X$98)-K64*$AZ$3)/Z64, 0)</f>
        <v>-1855.7190855862791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250000</v>
      </c>
      <c r="S65">
        <f t="shared" si="32"/>
        <v>-3520.7545988110419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-12.806864235952922</v>
      </c>
      <c r="AC65">
        <f t="shared" si="33"/>
        <v>-13.866943709401495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-723.41335538452086</v>
      </c>
      <c r="AI65">
        <f t="shared" si="38"/>
        <v>-723.61028679965102</v>
      </c>
      <c r="AJ65">
        <f t="shared" si="39"/>
        <v>1.0600794734485728</v>
      </c>
      <c r="AK65">
        <f t="shared" si="61"/>
        <v>-0.89648049651670458</v>
      </c>
      <c r="AL65">
        <f t="shared" si="40"/>
        <v>-723.44668782271913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-1.6434763488114501</v>
      </c>
      <c r="AR65">
        <f t="shared" si="45"/>
        <v>-1.6439237446477246</v>
      </c>
      <c r="AS65">
        <f t="shared" si="46"/>
        <v>2.4083264837530863E-3</v>
      </c>
      <c r="AT65">
        <f t="shared" si="47"/>
        <v>-2.0366564734111284E-3</v>
      </c>
      <c r="AU65">
        <f t="shared" si="48"/>
        <v>-1.6435520746373826</v>
      </c>
      <c r="AW65">
        <v>62</v>
      </c>
      <c r="AX65">
        <f>IF(Z65&gt;0, (R65*SUMPRODUCT(K65:$K$98, X65:$X$98)-K65*$AZ$3)/Z65, 0)</f>
        <v>-3520.7545988110419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250000</v>
      </c>
      <c r="S66">
        <f t="shared" si="32"/>
        <v>-6164.8401844902774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-13.866943709401495</v>
      </c>
      <c r="AC66">
        <f t="shared" si="33"/>
        <v>-13.663952007121949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-420.70238537274491</v>
      </c>
      <c r="AI66">
        <f t="shared" si="38"/>
        <v>-420.81320699664928</v>
      </c>
      <c r="AJ66">
        <f t="shared" si="39"/>
        <v>-0.20299170227954555</v>
      </c>
      <c r="AK66">
        <f t="shared" si="61"/>
        <v>-0.97068605965810473</v>
      </c>
      <c r="AL66">
        <f t="shared" si="40"/>
        <v>-421.98688475858688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-0.85336315565437149</v>
      </c>
      <c r="AR66">
        <f t="shared" si="45"/>
        <v>-0.85358794898566193</v>
      </c>
      <c r="AS66">
        <f t="shared" si="46"/>
        <v>-4.1175340490510098E-4</v>
      </c>
      <c r="AT66">
        <f t="shared" si="47"/>
        <v>-1.9689636850659322E-3</v>
      </c>
      <c r="AU66">
        <f t="shared" si="48"/>
        <v>-0.85596866607563282</v>
      </c>
      <c r="AW66">
        <v>63</v>
      </c>
      <c r="AX66">
        <f>IF(Z66&gt;0, (R66*SUMPRODUCT(K66:$K$98, X66:$X$98)-K66*$AZ$3)/Z66, 0)</f>
        <v>-6164.8401844902774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-10480.885593790676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-13.663952007121949</v>
      </c>
      <c r="AC67">
        <f t="shared" ref="AC67:AC98" si="64">S67*Z67</f>
        <v>-12.868682974302219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-241.61103591765516</v>
      </c>
      <c r="AI67">
        <f t="shared" ref="AI67:AI98" si="69">SUM(AE67:AH67)</f>
        <v>-241.67242711813694</v>
      </c>
      <c r="AJ67">
        <f t="shared" ref="AJ67:AJ98" si="70">AB67-AC67</f>
        <v>-0.79526903281973027</v>
      </c>
      <c r="AK67">
        <f t="shared" si="61"/>
        <v>-0.95647664049853653</v>
      </c>
      <c r="AL67">
        <f t="shared" ref="AL67:AL98" si="71">SUM(AI67:AK67)</f>
        <v>-243.42417279145522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-0.43758019585706265</v>
      </c>
      <c r="AR67">
        <f t="shared" ref="AR67:AR98" si="76">AI67*$K67</f>
        <v>-0.43769138106608546</v>
      </c>
      <c r="AS67">
        <f t="shared" ref="AS67:AS98" si="77">AJ67*$K67</f>
        <v>-1.440306639217077E-3</v>
      </c>
      <c r="AT67">
        <f t="shared" ref="AT67:AT98" si="78">AK67*$K67</f>
        <v>-1.7322687024308705E-3</v>
      </c>
      <c r="AU67">
        <f t="shared" ref="AU67:AU98" si="79">AL67*$K67</f>
        <v>-0.44086395640773346</v>
      </c>
      <c r="AW67">
        <v>64</v>
      </c>
      <c r="AX67">
        <f>IF(Z67&gt;0, (R67*SUMPRODUCT(K67:$K$98, X67:$X$98)-K67*$AZ$3)/Z67, 0)</f>
        <v>-10480.885593790676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250000</v>
      </c>
      <c r="S68">
        <f t="shared" si="63"/>
        <v>-17709.316536372884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-12.868682974302219</v>
      </c>
      <c r="AC68">
        <f t="shared" si="64"/>
        <v>-11.834270144735974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-136.82366895103462</v>
      </c>
      <c r="AI68">
        <f t="shared" si="69"/>
        <v>-136.8570815057214</v>
      </c>
      <c r="AJ68">
        <f t="shared" si="70"/>
        <v>-1.0344128295662447</v>
      </c>
      <c r="AK68">
        <f t="shared" si="61"/>
        <v>-0.90080780820115547</v>
      </c>
      <c r="AL68">
        <f t="shared" si="71"/>
        <v>-138.7923021434888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-0.22125041816429192</v>
      </c>
      <c r="AR68">
        <f t="shared" si="76"/>
        <v>-0.2213044478636346</v>
      </c>
      <c r="AS68">
        <f t="shared" si="77"/>
        <v>-1.6726950304040173E-3</v>
      </c>
      <c r="AT68">
        <f t="shared" si="78"/>
        <v>-1.4566493193622098E-3</v>
      </c>
      <c r="AU68">
        <f t="shared" si="79"/>
        <v>-0.22443379221340082</v>
      </c>
      <c r="AW68">
        <v>65</v>
      </c>
      <c r="AX68">
        <f>IF(Z68&gt;0, (R68*SUMPRODUCT(K68:$K$98, X68:$X$98)-K68*$AZ$3)/Z68, 0)</f>
        <v>-17709.316536372884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250000</v>
      </c>
      <c r="S69">
        <f t="shared" si="63"/>
        <v>-30065.865876994856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-11.834270144735974</v>
      </c>
      <c r="AC69">
        <f t="shared" si="64"/>
        <v>-10.741241075915172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-76.077895447561929</v>
      </c>
      <c r="AI69">
        <f t="shared" si="69"/>
        <v>-76.095758297612321</v>
      </c>
      <c r="AJ69">
        <f t="shared" si="70"/>
        <v>-1.0930290688208029</v>
      </c>
      <c r="AK69">
        <f t="shared" si="61"/>
        <v>-0.82839891013151834</v>
      </c>
      <c r="AL69">
        <f t="shared" si="71"/>
        <v>-78.01718627656463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-0.10984071107906981</v>
      </c>
      <c r="AR69">
        <f t="shared" si="76"/>
        <v>-0.10986650133180868</v>
      </c>
      <c r="AS69">
        <f t="shared" si="77"/>
        <v>-1.5781074048259317E-3</v>
      </c>
      <c r="AT69">
        <f t="shared" si="78"/>
        <v>-1.1960363100302935E-3</v>
      </c>
      <c r="AU69">
        <f t="shared" si="79"/>
        <v>-0.11264064504666489</v>
      </c>
      <c r="AW69">
        <v>66</v>
      </c>
      <c r="AX69">
        <f>IF(Z69&gt;0, (R69*SUMPRODUCT(K69:$K$98, X69:$X$98)-K69*$AZ$3)/Z69, 0)</f>
        <v>-30065.865876994856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250000</v>
      </c>
      <c r="S70">
        <f t="shared" si="63"/>
        <v>-51675.986178556239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-10.741241075915172</v>
      </c>
      <c r="AC70">
        <f t="shared" si="64"/>
        <v>-9.6776179593289768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-41.602369129259031</v>
      </c>
      <c r="AI70">
        <f t="shared" si="69"/>
        <v>-41.611732876983062</v>
      </c>
      <c r="AJ70">
        <f t="shared" si="70"/>
        <v>-1.0636231165861947</v>
      </c>
      <c r="AK70">
        <f t="shared" si="61"/>
        <v>-0.75188687531406206</v>
      </c>
      <c r="AL70">
        <f t="shared" si="71"/>
        <v>-43.427242868883319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-5.3629640534509998E-2</v>
      </c>
      <c r="AR70">
        <f t="shared" si="76"/>
        <v>-5.3641711347663337E-2</v>
      </c>
      <c r="AS70">
        <f t="shared" si="77"/>
        <v>-1.3711172368449391E-3</v>
      </c>
      <c r="AT70">
        <f t="shared" si="78"/>
        <v>-9.692578497254268E-4</v>
      </c>
      <c r="AU70">
        <f t="shared" si="79"/>
        <v>-5.5982086434233705E-2</v>
      </c>
      <c r="AW70">
        <v>67</v>
      </c>
      <c r="AX70">
        <f>IF(Z70&gt;0, (R70*SUMPRODUCT(K70:$K$98, X70:$X$98)-K70*$AZ$3)/Z70, 0)</f>
        <v>-51675.986178556239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250000</v>
      </c>
      <c r="S71">
        <f t="shared" si="63"/>
        <v>-90334.012670299999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-9.6776179593289768</v>
      </c>
      <c r="AC71">
        <f t="shared" si="64"/>
        <v>-8.6835120394480736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-22.318872072463947</v>
      </c>
      <c r="AI71">
        <f t="shared" si="69"/>
        <v>-22.323678408296242</v>
      </c>
      <c r="AJ71">
        <f t="shared" si="70"/>
        <v>-0.99410591988090324</v>
      </c>
      <c r="AK71">
        <f t="shared" si="61"/>
        <v>-0.67743325715302849</v>
      </c>
      <c r="AL71">
        <f t="shared" si="71"/>
        <v>-23.995217585330177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-2.5688635892839266E-2</v>
      </c>
      <c r="AR71">
        <f t="shared" si="76"/>
        <v>-2.5694167902287308E-2</v>
      </c>
      <c r="AS71">
        <f t="shared" si="77"/>
        <v>-1.1441987270603734E-3</v>
      </c>
      <c r="AT71">
        <f t="shared" si="78"/>
        <v>-7.7971396709489388E-4</v>
      </c>
      <c r="AU71">
        <f t="shared" si="79"/>
        <v>-2.7618080596442579E-2</v>
      </c>
      <c r="AW71">
        <v>68</v>
      </c>
      <c r="AX71">
        <f>IF(Z71&gt;0, (R71*SUMPRODUCT(K71:$K$98, X71:$X$98)-K71*$AZ$3)/Z71, 0)</f>
        <v>-90334.012670299999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250000</v>
      </c>
      <c r="S72">
        <f t="shared" si="63"/>
        <v>-161088.58895243384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-8.6835120394480736</v>
      </c>
      <c r="AC72">
        <f t="shared" si="64"/>
        <v>-7.7737224963985803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-11.727003021153223</v>
      </c>
      <c r="AI72">
        <f t="shared" si="69"/>
        <v>-11.729415893022965</v>
      </c>
      <c r="AJ72">
        <f t="shared" si="70"/>
        <v>-0.90978954304949333</v>
      </c>
      <c r="AK72">
        <f t="shared" si="61"/>
        <v>-0.60784584276136522</v>
      </c>
      <c r="AL72">
        <f t="shared" si="71"/>
        <v>-13.247051278833824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-1.2051408690725284E-2</v>
      </c>
      <c r="AR72">
        <f t="shared" si="76"/>
        <v>-1.2053888310195677E-2</v>
      </c>
      <c r="AS72">
        <f t="shared" si="77"/>
        <v>-9.3495717414417742E-4</v>
      </c>
      <c r="AT72">
        <f t="shared" si="78"/>
        <v>-6.2466076446488178E-4</v>
      </c>
      <c r="AU72">
        <f t="shared" si="79"/>
        <v>-1.3613506248804736E-2</v>
      </c>
      <c r="AW72">
        <v>69</v>
      </c>
      <c r="AX72">
        <f>IF(Z72&gt;0, (R72*SUMPRODUCT(K72:$K$98, X72:$X$98)-K72*$AZ$3)/Z72, 0)</f>
        <v>-161088.58895243384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250000</v>
      </c>
      <c r="S73">
        <f t="shared" si="63"/>
        <v>-293985.02111681382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-7.7737224963985803</v>
      </c>
      <c r="AC73">
        <f t="shared" si="64"/>
        <v>-6.9505255310336498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-6.0331037922193822</v>
      </c>
      <c r="AI73">
        <f t="shared" si="69"/>
        <v>-6.034285914611984</v>
      </c>
      <c r="AJ73">
        <f t="shared" si="70"/>
        <v>-0.82319696536493048</v>
      </c>
      <c r="AK73">
        <f t="shared" ref="AK73:AK98" si="92">G73*SUM(AB73:AB73, AE73:AF73)</f>
        <v>-0.54416057474790069</v>
      </c>
      <c r="AL73">
        <f t="shared" si="71"/>
        <v>-7.4016434547248151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-5.5357128195049968E-3</v>
      </c>
      <c r="AR73">
        <f t="shared" si="76"/>
        <v>-5.5367974834372481E-3</v>
      </c>
      <c r="AS73">
        <f t="shared" si="77"/>
        <v>-7.5532961989236574E-4</v>
      </c>
      <c r="AT73">
        <f t="shared" si="78"/>
        <v>-4.9929800203106197E-4</v>
      </c>
      <c r="AU73">
        <f t="shared" si="79"/>
        <v>-6.7914251053606753E-3</v>
      </c>
      <c r="AW73">
        <v>70</v>
      </c>
      <c r="AX73">
        <f>IF(Z73&gt;0, (R73*SUMPRODUCT(K73:$K$98, X73:$X$98)-K73*$AZ$3)/Z73, 0)</f>
        <v>-293985.02111681382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250000</v>
      </c>
      <c r="S74">
        <f t="shared" si="63"/>
        <v>-550125.06050644198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-6.9505255310336498</v>
      </c>
      <c r="AC74">
        <f t="shared" si="64"/>
        <v>-6.2103037670177503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-3.0292822196717939</v>
      </c>
      <c r="AI74">
        <f t="shared" si="69"/>
        <v>-3.0298466643965352</v>
      </c>
      <c r="AJ74">
        <f t="shared" si="70"/>
        <v>-0.74022176401589945</v>
      </c>
      <c r="AK74">
        <f t="shared" si="92"/>
        <v>-0.48653678717235554</v>
      </c>
      <c r="AL74">
        <f t="shared" si="71"/>
        <v>-4.2566052155847904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-2.4817296421765019E-3</v>
      </c>
      <c r="AR74">
        <f t="shared" si="76"/>
        <v>-2.4821920616881813E-3</v>
      </c>
      <c r="AS74">
        <f t="shared" si="77"/>
        <v>-6.064242815056925E-4</v>
      </c>
      <c r="AT74">
        <f t="shared" si="78"/>
        <v>-3.9859368628446105E-4</v>
      </c>
      <c r="AU74">
        <f t="shared" si="79"/>
        <v>-3.4872100294783353E-3</v>
      </c>
      <c r="AW74">
        <v>71</v>
      </c>
      <c r="AX74">
        <f>IF(Z74&gt;0, (R74*SUMPRODUCT(K74:$K$98, X74:$X$98)-K74*$AZ$3)/Z74, 0)</f>
        <v>-550125.06050644198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250000</v>
      </c>
      <c r="S75">
        <f t="shared" si="63"/>
        <v>-1058264.3202630694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-6.2103037670177503</v>
      </c>
      <c r="AC75">
        <f t="shared" si="64"/>
        <v>-5.5469306066283135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-1.4836173698810917</v>
      </c>
      <c r="AI75">
        <f t="shared" si="69"/>
        <v>-1.4838794466846095</v>
      </c>
      <c r="AJ75">
        <f t="shared" si="70"/>
        <v>-0.66337316038943683</v>
      </c>
      <c r="AK75">
        <f t="shared" si="92"/>
        <v>-0.43472126369124259</v>
      </c>
      <c r="AL75">
        <f t="shared" si="71"/>
        <v>-2.5819738707652888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-1.0852220738050784E-3</v>
      </c>
      <c r="AR75">
        <f t="shared" si="76"/>
        <v>-1.0854137752086771E-3</v>
      </c>
      <c r="AS75">
        <f t="shared" si="77"/>
        <v>-4.8523777858043836E-4</v>
      </c>
      <c r="AT75">
        <f t="shared" si="78"/>
        <v>-3.1798570230273437E-4</v>
      </c>
      <c r="AU75">
        <f t="shared" si="79"/>
        <v>-1.8886372560918499E-3</v>
      </c>
      <c r="AW75">
        <v>72</v>
      </c>
      <c r="AX75">
        <f>IF(Z75&gt;0, (R75*SUMPRODUCT(K75:$K$98, X75:$X$98)-K75*$AZ$3)/Z75, 0)</f>
        <v>-1058264.3202630694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250000</v>
      </c>
      <c r="S76">
        <f t="shared" si="63"/>
        <v>-2098419.8367266566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-5.5469306066283135</v>
      </c>
      <c r="AC76">
        <f t="shared" si="64"/>
        <v>-4.9535025340310366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-0.70713343373755988</v>
      </c>
      <c r="AI76">
        <f t="shared" si="69"/>
        <v>-0.70725146308629494</v>
      </c>
      <c r="AJ76">
        <f t="shared" si="70"/>
        <v>-0.59342807259727692</v>
      </c>
      <c r="AK76">
        <f t="shared" si="92"/>
        <v>-0.38828514246398199</v>
      </c>
      <c r="AL76">
        <f t="shared" si="71"/>
        <v>-1.6889646781475538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-4.6182778551244507E-4</v>
      </c>
      <c r="AR76">
        <f t="shared" si="76"/>
        <v>-4.6190487030316652E-4</v>
      </c>
      <c r="AS76">
        <f t="shared" si="77"/>
        <v>-3.8756698460708342E-4</v>
      </c>
      <c r="AT76">
        <f t="shared" si="78"/>
        <v>-2.5358844446616397E-4</v>
      </c>
      <c r="AU76">
        <f t="shared" si="79"/>
        <v>-1.103060299376414E-3</v>
      </c>
      <c r="AW76">
        <v>73</v>
      </c>
      <c r="AX76">
        <f>IF(Z76&gt;0, (R76*SUMPRODUCT(K76:$K$98, X76:$X$98)-K76*$AZ$3)/Z76, 0)</f>
        <v>-2098419.8367266566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250000</v>
      </c>
      <c r="S77">
        <f t="shared" si="63"/>
        <v>-4296045.284229097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-4.9535025340310366</v>
      </c>
      <c r="AC77">
        <f t="shared" si="64"/>
        <v>-4.4231489201459393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-0.32684872734830872</v>
      </c>
      <c r="AI77">
        <f t="shared" si="69"/>
        <v>-0.32690020665808678</v>
      </c>
      <c r="AJ77">
        <f t="shared" si="70"/>
        <v>-0.53035361388509727</v>
      </c>
      <c r="AK77">
        <f t="shared" si="92"/>
        <v>-0.34674517738217259</v>
      </c>
      <c r="AL77">
        <f t="shared" si="71"/>
        <v>-1.2039989979253567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-1.9059322665469525E-4</v>
      </c>
      <c r="AR77">
        <f t="shared" si="76"/>
        <v>-1.9062324545830557E-4</v>
      </c>
      <c r="AS77">
        <f t="shared" si="77"/>
        <v>-3.0926174122936241E-4</v>
      </c>
      <c r="AT77">
        <f t="shared" si="78"/>
        <v>-2.0219531744970369E-4</v>
      </c>
      <c r="AU77">
        <f t="shared" si="79"/>
        <v>-7.0208030413737165E-4</v>
      </c>
      <c r="AW77">
        <v>74</v>
      </c>
      <c r="AX77">
        <f>IF(Z77&gt;0, (R77*SUMPRODUCT(K77:$K$98, X77:$X$98)-K77*$AZ$3)/Z77, 0)</f>
        <v>-4296045.284229097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250000</v>
      </c>
      <c r="S78">
        <f t="shared" si="63"/>
        <v>-9104669.0216010436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-4.4231489201459393</v>
      </c>
      <c r="AC78">
        <f t="shared" si="64"/>
        <v>-3.9493971547381217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-0.14637830208341188</v>
      </c>
      <c r="AI78">
        <f t="shared" si="69"/>
        <v>-0.14639999093967546</v>
      </c>
      <c r="AJ78">
        <f t="shared" si="70"/>
        <v>-0.4737517654078176</v>
      </c>
      <c r="AK78">
        <f t="shared" si="92"/>
        <v>-0.30962042441021576</v>
      </c>
      <c r="AL78">
        <f t="shared" si="71"/>
        <v>-0.92977218075770884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-7.6211295962542986E-5</v>
      </c>
      <c r="AR78">
        <f t="shared" si="76"/>
        <v>-7.6222588181541751E-5</v>
      </c>
      <c r="AS78">
        <f t="shared" si="77"/>
        <v>-2.4665702151469346E-4</v>
      </c>
      <c r="AT78">
        <f t="shared" si="78"/>
        <v>-1.6120267461040028E-4</v>
      </c>
      <c r="AU78">
        <f t="shared" si="79"/>
        <v>-4.8408228430663546E-4</v>
      </c>
      <c r="AW78">
        <v>75</v>
      </c>
      <c r="AX78">
        <f>IF(Z78&gt;0, (R78*SUMPRODUCT(K78:$K$98, X78:$X$98)-K78*$AZ$3)/Z78, 0)</f>
        <v>-9104669.0216010436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250000</v>
      </c>
      <c r="S79">
        <f t="shared" si="63"/>
        <v>-20004849.810987435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-3.9493971547381217</v>
      </c>
      <c r="AC79">
        <f t="shared" si="64"/>
        <v>-3.5263105458247335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-6.3291642802860149E-2</v>
      </c>
      <c r="AI79">
        <f t="shared" si="69"/>
        <v>-6.3300456442000511E-2</v>
      </c>
      <c r="AJ79">
        <f t="shared" si="70"/>
        <v>-0.42308660891338823</v>
      </c>
      <c r="AK79">
        <f t="shared" si="92"/>
        <v>-0.27645780083166854</v>
      </c>
      <c r="AL79">
        <f t="shared" si="71"/>
        <v>-0.76284486618705727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-2.9421918442967131E-5</v>
      </c>
      <c r="AR79">
        <f t="shared" si="76"/>
        <v>-2.9426015574286367E-5</v>
      </c>
      <c r="AS79">
        <f t="shared" si="77"/>
        <v>-1.9667714646835985E-4</v>
      </c>
      <c r="AT79">
        <f t="shared" si="78"/>
        <v>-1.2851489562890333E-4</v>
      </c>
      <c r="AU79">
        <f t="shared" si="79"/>
        <v>-3.5461805767154957E-4</v>
      </c>
      <c r="AW79">
        <v>76</v>
      </c>
      <c r="AX79">
        <f>IF(Z79&gt;0, (R79*SUMPRODUCT(K79:$K$98, X79:$X$98)-K79*$AZ$3)/Z79, 0)</f>
        <v>-20004849.810987435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250000</v>
      </c>
      <c r="S80">
        <f t="shared" si="63"/>
        <v>-45604086.140093222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-3.5263105458247335</v>
      </c>
      <c r="AC80">
        <f t="shared" si="64"/>
        <v>-3.1485160211276844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-2.6367459396519466E-2</v>
      </c>
      <c r="AI80">
        <f t="shared" si="69"/>
        <v>-2.6370911407389123E-2</v>
      </c>
      <c r="AJ80">
        <f t="shared" si="70"/>
        <v>-0.37779452469704911</v>
      </c>
      <c r="AK80">
        <f t="shared" si="92"/>
        <v>-0.24684173820773136</v>
      </c>
      <c r="AL80">
        <f t="shared" si="71"/>
        <v>-0.65100717431216959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-1.0943969703994992E-5</v>
      </c>
      <c r="AR80">
        <f t="shared" si="76"/>
        <v>-1.0945402481488161E-5</v>
      </c>
      <c r="AS80">
        <f t="shared" si="77"/>
        <v>-1.5680584808885534E-4</v>
      </c>
      <c r="AT80">
        <f t="shared" si="78"/>
        <v>-1.0245312087153404E-4</v>
      </c>
      <c r="AU80">
        <f t="shared" si="79"/>
        <v>-2.7020437144187754E-4</v>
      </c>
      <c r="AW80">
        <v>77</v>
      </c>
      <c r="AX80">
        <f>IF(Z80&gt;0, (R80*SUMPRODUCT(K80:$K$98, X80:$X$98)-K80*$AZ$3)/Z80, 0)</f>
        <v>-45604086.140093222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250000</v>
      </c>
      <c r="S81">
        <f t="shared" si="63"/>
        <v>-108115855.1057827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-3.1485160211276844</v>
      </c>
      <c r="AC81">
        <f t="shared" si="64"/>
        <v>-2.8111841556192707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-1.0587056261656503E-2</v>
      </c>
      <c r="AI81">
        <f t="shared" si="69"/>
        <v>-1.0588356341165133E-2</v>
      </c>
      <c r="AJ81">
        <f t="shared" si="70"/>
        <v>-0.33733186550841365</v>
      </c>
      <c r="AK81">
        <f t="shared" si="92"/>
        <v>-0.22039612147893792</v>
      </c>
      <c r="AL81">
        <f t="shared" si="71"/>
        <v>-0.56831634332851666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-3.9234109023112198E-6</v>
      </c>
      <c r="AR81">
        <f t="shared" si="76"/>
        <v>-3.9238926930934696E-6</v>
      </c>
      <c r="AS81">
        <f t="shared" si="77"/>
        <v>-1.2501034150786804E-4</v>
      </c>
      <c r="AT81">
        <f t="shared" si="78"/>
        <v>-8.1675635272601932E-5</v>
      </c>
      <c r="AU81">
        <f t="shared" si="79"/>
        <v>-2.1060986947356344E-4</v>
      </c>
      <c r="AW81">
        <v>78</v>
      </c>
      <c r="AX81">
        <f>IF(Z81&gt;0, (R81*SUMPRODUCT(K81:$K$98, X81:$X$98)-K81*$AZ$3)/Z81, 0)</f>
        <v>-108115855.1057827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250000</v>
      </c>
      <c r="S82">
        <f t="shared" si="63"/>
        <v>-267180140.02103958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-2.8111841556192707</v>
      </c>
      <c r="AC82">
        <f t="shared" si="64"/>
        <v>-2.5099891419961398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-4.0868010209426219E-3</v>
      </c>
      <c r="AI82">
        <f t="shared" si="69"/>
        <v>-4.0872707394519767E-3</v>
      </c>
      <c r="AJ82">
        <f t="shared" si="70"/>
        <v>-0.30119501362313095</v>
      </c>
      <c r="AK82">
        <f t="shared" si="92"/>
        <v>-0.19678289089334897</v>
      </c>
      <c r="AL82">
        <f t="shared" si="71"/>
        <v>-0.50206517525593186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-1.3522408270517845E-6</v>
      </c>
      <c r="AR82">
        <f t="shared" si="76"/>
        <v>-1.352396247524256E-6</v>
      </c>
      <c r="AS82">
        <f t="shared" si="77"/>
        <v>-9.9659413863921123E-5</v>
      </c>
      <c r="AT82">
        <f t="shared" si="78"/>
        <v>-6.5111528006295676E-5</v>
      </c>
      <c r="AU82">
        <f t="shared" si="79"/>
        <v>-1.6612333811774106E-4</v>
      </c>
      <c r="AW82">
        <v>79</v>
      </c>
      <c r="AX82">
        <f>IF(Z82&gt;0, (R82*SUMPRODUCT(K82:$K$98, X82:$X$98)-K82*$AZ$3)/Z82, 0)</f>
        <v>-267180140.02103958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250000</v>
      </c>
      <c r="S83">
        <f t="shared" si="63"/>
        <v>-689820760.82939029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-2.5099891419961398</v>
      </c>
      <c r="AC83">
        <f t="shared" si="64"/>
        <v>-2.2410628718851511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-1.5129163397341035E-3</v>
      </c>
      <c r="AI83">
        <f t="shared" si="69"/>
        <v>-1.5130787777904175E-3</v>
      </c>
      <c r="AJ83">
        <f t="shared" si="70"/>
        <v>-0.26892627011098869</v>
      </c>
      <c r="AK83">
        <f t="shared" si="92"/>
        <v>-0.1756992399397298</v>
      </c>
      <c r="AL83">
        <f t="shared" si="71"/>
        <v>-0.44613858882850893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-4.4695874772452481E-7</v>
      </c>
      <c r="AR83">
        <f t="shared" si="76"/>
        <v>-4.4700673657118216E-7</v>
      </c>
      <c r="AS83">
        <f t="shared" si="77"/>
        <v>-7.9448509981827468E-5</v>
      </c>
      <c r="AT83">
        <f t="shared" si="78"/>
        <v>-5.1906579496268924E-5</v>
      </c>
      <c r="AU83">
        <f t="shared" si="79"/>
        <v>-1.3180209621466759E-4</v>
      </c>
      <c r="AW83">
        <v>80</v>
      </c>
      <c r="AX83">
        <f>IF(Z83&gt;0, (R83*SUMPRODUCT(K83:$K$98, X83:$X$98)-K83*$AZ$3)/Z83, 0)</f>
        <v>-689820760.82939029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250000</v>
      </c>
      <c r="S84">
        <f t="shared" si="63"/>
        <v>-1864853585.113575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-2.2410628718851511</v>
      </c>
      <c r="AC84">
        <f t="shared" si="64"/>
        <v>-2.0009493703154924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-5.3582354357210719E-4</v>
      </c>
      <c r="AI84">
        <f t="shared" si="69"/>
        <v>-5.3587719253914373E-4</v>
      </c>
      <c r="AJ84">
        <f t="shared" si="70"/>
        <v>-0.24011350156965872</v>
      </c>
      <c r="AK84">
        <f t="shared" si="92"/>
        <v>-0.1568744010319606</v>
      </c>
      <c r="AL84">
        <f t="shared" si="71"/>
        <v>-0.39752377979415843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-1.4133713958508792E-7</v>
      </c>
      <c r="AR84">
        <f t="shared" si="76"/>
        <v>-1.4135129086984127E-7</v>
      </c>
      <c r="AS84">
        <f t="shared" si="77"/>
        <v>-6.3336066312748903E-5</v>
      </c>
      <c r="AT84">
        <f t="shared" si="78"/>
        <v>-4.1379628390661606E-5</v>
      </c>
      <c r="AU84">
        <f t="shared" si="79"/>
        <v>-1.0485704599428034E-4</v>
      </c>
      <c r="AW84">
        <v>81</v>
      </c>
      <c r="AX84">
        <f>IF(Z84&gt;0, (R84*SUMPRODUCT(K84:$K$98, X84:$X$98)-K84*$AZ$3)/Z84, 0)</f>
        <v>-1864853585.113575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250000</v>
      </c>
      <c r="S85">
        <f t="shared" si="63"/>
        <v>-5291843805.8633108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-2.0009493703154924</v>
      </c>
      <c r="AC85">
        <f t="shared" si="64"/>
        <v>-1.7865620576094114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-1.8116070552900317E-4</v>
      </c>
      <c r="AI85">
        <f t="shared" si="69"/>
        <v>-1.8117758586526356E-4</v>
      </c>
      <c r="AJ85">
        <f t="shared" si="70"/>
        <v>-0.21438731270608091</v>
      </c>
      <c r="AK85">
        <f t="shared" si="92"/>
        <v>-0.14006645592208447</v>
      </c>
      <c r="AL85">
        <f t="shared" si="71"/>
        <v>-0.35463494621403063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-4.2665858257962171E-8</v>
      </c>
      <c r="AR85">
        <f t="shared" si="76"/>
        <v>-4.266983381122649E-8</v>
      </c>
      <c r="AS85">
        <f t="shared" si="77"/>
        <v>-5.0491184992424613E-5</v>
      </c>
      <c r="AT85">
        <f t="shared" si="78"/>
        <v>-3.2987592632829625E-5</v>
      </c>
      <c r="AU85">
        <f t="shared" si="79"/>
        <v>-8.3521447459065462E-5</v>
      </c>
      <c r="AW85">
        <v>82</v>
      </c>
      <c r="AX85">
        <f>IF(Z85&gt;0, (R85*SUMPRODUCT(K85:$K$98, X85:$X$98)-K85*$AZ$3)/Z85, 0)</f>
        <v>-5291843805.8633108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250000</v>
      </c>
      <c r="S86">
        <f t="shared" si="63"/>
        <v>-15807289905.043718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-1.7865620576094114</v>
      </c>
      <c r="AC86">
        <f t="shared" si="64"/>
        <v>-1.5951447305938233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-5.8329672528038965E-5</v>
      </c>
      <c r="AI86">
        <f t="shared" si="69"/>
        <v>-5.8334718126431151E-5</v>
      </c>
      <c r="AJ86">
        <f t="shared" si="70"/>
        <v>-0.19141732701558811</v>
      </c>
      <c r="AK86">
        <f t="shared" si="92"/>
        <v>-0.12505934403265881</v>
      </c>
      <c r="AL86">
        <f t="shared" si="71"/>
        <v>-0.31653500576637339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-1.2265577430308096E-8</v>
      </c>
      <c r="AR86">
        <f t="shared" si="76"/>
        <v>-1.2266638419939606E-8</v>
      </c>
      <c r="AS86">
        <f t="shared" si="77"/>
        <v>-4.0251281110547937E-5</v>
      </c>
      <c r="AT86">
        <f t="shared" si="78"/>
        <v>-2.6297508645857054E-5</v>
      </c>
      <c r="AU86">
        <f t="shared" si="79"/>
        <v>-6.6561056394824942E-5</v>
      </c>
      <c r="AW86">
        <v>83</v>
      </c>
      <c r="AX86">
        <f>IF(Z86&gt;0, (R86*SUMPRODUCT(K86:$K$98, X86:$X$98)-K86*$AZ$3)/Z86, 0)</f>
        <v>-15807289905.043718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250000</v>
      </c>
      <c r="S87">
        <f t="shared" si="63"/>
        <v>-49846593992.372673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-1.5951447305938233</v>
      </c>
      <c r="AC87">
        <f t="shared" si="64"/>
        <v>-1.4242363770723949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-1.7832614273741595E-5</v>
      </c>
      <c r="AI87">
        <f t="shared" si="69"/>
        <v>-1.7834042893295109E-5</v>
      </c>
      <c r="AJ87">
        <f t="shared" si="70"/>
        <v>-0.17090835352142841</v>
      </c>
      <c r="AK87">
        <f t="shared" si="92"/>
        <v>-0.11166013114156764</v>
      </c>
      <c r="AL87">
        <f t="shared" si="71"/>
        <v>-0.28258631870588935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-3.3480771216866675E-9</v>
      </c>
      <c r="AR87">
        <f t="shared" si="76"/>
        <v>-3.3483453453116107E-9</v>
      </c>
      <c r="AS87">
        <f t="shared" si="77"/>
        <v>-3.2088079714302645E-5</v>
      </c>
      <c r="AT87">
        <f t="shared" si="78"/>
        <v>-2.0964213364391694E-5</v>
      </c>
      <c r="AU87">
        <f t="shared" si="79"/>
        <v>-5.3055641424039648E-5</v>
      </c>
      <c r="AW87">
        <v>84</v>
      </c>
      <c r="AX87">
        <f>IF(Z87&gt;0, (R87*SUMPRODUCT(K87:$K$98, X87:$X$98)-K87*$AZ$3)/Z87, 0)</f>
        <v>-49846593992.372673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250000</v>
      </c>
      <c r="S88">
        <f t="shared" si="63"/>
        <v>-166408616352.07126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-1.4242363770723949</v>
      </c>
      <c r="AC88">
        <f t="shared" si="64"/>
        <v>-1.2716396252535023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-5.1612494492436956E-6</v>
      </c>
      <c r="AI88">
        <f t="shared" si="69"/>
        <v>-5.1616315327118265E-6</v>
      </c>
      <c r="AJ88">
        <f t="shared" si="70"/>
        <v>-0.15259675181889265</v>
      </c>
      <c r="AK88">
        <f t="shared" si="92"/>
        <v>-9.9696546395067656E-2</v>
      </c>
      <c r="AL88">
        <f t="shared" si="71"/>
        <v>-0.25229845984549304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-8.6520150137892283E-10</v>
      </c>
      <c r="AR88">
        <f t="shared" si="76"/>
        <v>-8.6526555160426653E-10</v>
      </c>
      <c r="AS88">
        <f t="shared" si="77"/>
        <v>-2.5580421965188948E-5</v>
      </c>
      <c r="AT88">
        <f t="shared" si="78"/>
        <v>-1.6712542664634381E-5</v>
      </c>
      <c r="AU88">
        <f t="shared" si="79"/>
        <v>-4.2293829895374938E-5</v>
      </c>
      <c r="AW88">
        <v>85</v>
      </c>
      <c r="AX88">
        <f>IF(Z88&gt;0, (R88*SUMPRODUCT(K88:$K$98, X88:$X$98)-K88*$AZ$3)/Z88, 0)</f>
        <v>-166408616352.07126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250000</v>
      </c>
      <c r="S89">
        <f t="shared" si="63"/>
        <v>-596150853074.07397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-1.2716396252535023</v>
      </c>
      <c r="AC89">
        <f t="shared" si="64"/>
        <v>-1.1353925232910524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-1.4151784282655502E-6</v>
      </c>
      <c r="AI89">
        <f t="shared" si="69"/>
        <v>-1.4152736552133467E-6</v>
      </c>
      <c r="AJ89">
        <f t="shared" si="70"/>
        <v>-0.13624710196244982</v>
      </c>
      <c r="AK89">
        <f t="shared" si="92"/>
        <v>-8.9014773767745164E-2</v>
      </c>
      <c r="AL89">
        <f t="shared" si="71"/>
        <v>-0.2252632910038502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-2.1181445377842118E-10</v>
      </c>
      <c r="AR89">
        <f t="shared" si="76"/>
        <v>-2.118287067118532E-10</v>
      </c>
      <c r="AS89">
        <f t="shared" si="77"/>
        <v>-2.0392556093749273E-5</v>
      </c>
      <c r="AT89">
        <f t="shared" si="78"/>
        <v>-1.3323136720599244E-5</v>
      </c>
      <c r="AU89">
        <f t="shared" si="79"/>
        <v>-3.3715904643055228E-5</v>
      </c>
      <c r="AW89">
        <v>86</v>
      </c>
      <c r="AX89">
        <f>IF(Z89&gt;0, (R89*SUMPRODUCT(K89:$K$98, X89:$X$98)-K89*$AZ$3)/Z89, 0)</f>
        <v>-596150853074.07397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250000</v>
      </c>
      <c r="S90">
        <f t="shared" si="63"/>
        <v>-2303124722153.3193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-1.1353925232910524</v>
      </c>
      <c r="AC90">
        <f t="shared" si="64"/>
        <v>-1.0137433245496068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-3.6133339736261915E-7</v>
      </c>
      <c r="AI90">
        <f t="shared" si="69"/>
        <v>-3.6135540536146523E-7</v>
      </c>
      <c r="AJ90">
        <f t="shared" si="70"/>
        <v>-0.12164919874144564</v>
      </c>
      <c r="AK90">
        <f t="shared" si="92"/>
        <v>-7.9477476630373675E-2</v>
      </c>
      <c r="AL90">
        <f t="shared" si="71"/>
        <v>-0.20112703672722468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-4.8287472515332801E-11</v>
      </c>
      <c r="AR90">
        <f t="shared" si="76"/>
        <v>-4.829041359591698E-11</v>
      </c>
      <c r="AS90">
        <f t="shared" si="77"/>
        <v>-1.6256820940481123E-5</v>
      </c>
      <c r="AT90">
        <f t="shared" si="78"/>
        <v>-1.0621123030389996E-5</v>
      </c>
      <c r="AU90">
        <f t="shared" si="79"/>
        <v>-2.6877992261284715E-5</v>
      </c>
      <c r="AW90">
        <v>87</v>
      </c>
      <c r="AX90">
        <f>IF(Z90&gt;0, (R90*SUMPRODUCT(K90:$K$98, X90:$X$98)-K90*$AZ$3)/Z90, 0)</f>
        <v>-2303124722153.3193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250000</v>
      </c>
      <c r="S91">
        <f t="shared" si="63"/>
        <v>-9649170419744.0117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-1.0137433245496068</v>
      </c>
      <c r="AC91">
        <f t="shared" si="64"/>
        <v>-0.90512796838962617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-8.5488667187110043E-8</v>
      </c>
      <c r="AI91">
        <f t="shared" si="69"/>
        <v>-8.549335737253022E-8</v>
      </c>
      <c r="AJ91">
        <f t="shared" si="70"/>
        <v>-0.10861535615998064</v>
      </c>
      <c r="AK91">
        <f t="shared" si="92"/>
        <v>-7.0962032718472484E-2</v>
      </c>
      <c r="AL91">
        <f t="shared" si="71"/>
        <v>-0.17957747437181049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-1.0200392731132916E-11</v>
      </c>
      <c r="AR91">
        <f t="shared" si="76"/>
        <v>-1.0200952357745915E-11</v>
      </c>
      <c r="AS91">
        <f t="shared" si="77"/>
        <v>-1.2959838138998747E-5</v>
      </c>
      <c r="AT91">
        <f t="shared" si="78"/>
        <v>-8.4670942540681399E-6</v>
      </c>
      <c r="AU91">
        <f t="shared" si="79"/>
        <v>-2.1426942594019244E-5</v>
      </c>
      <c r="AW91">
        <v>88</v>
      </c>
      <c r="AX91">
        <f>IF(Z91&gt;0, (R91*SUMPRODUCT(K91:$K$98, X91:$X$98)-K91*$AZ$3)/Z91, 0)</f>
        <v>-9649170419744.0117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250000</v>
      </c>
      <c r="S92">
        <f t="shared" si="63"/>
        <v>-44122719732343.156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-0.90512796838962617</v>
      </c>
      <c r="AC92">
        <f t="shared" si="64"/>
        <v>-0.80814997178530157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-1.8637427818108017E-8</v>
      </c>
      <c r="AI92">
        <f t="shared" si="69"/>
        <v>-1.863834361611037E-8</v>
      </c>
      <c r="AJ92">
        <f t="shared" si="70"/>
        <v>-9.6977996604324601E-2</v>
      </c>
      <c r="AK92">
        <f t="shared" si="92"/>
        <v>-6.3358957787273837E-2</v>
      </c>
      <c r="AL92">
        <f t="shared" si="71"/>
        <v>-0.16033697302994204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-1.9855292927176351E-12</v>
      </c>
      <c r="AR92">
        <f t="shared" si="76"/>
        <v>-1.9856268568116523E-12</v>
      </c>
      <c r="AS92">
        <f t="shared" si="77"/>
        <v>-1.0331503621968415E-5</v>
      </c>
      <c r="AT92">
        <f t="shared" si="78"/>
        <v>-6.7499157003019886E-6</v>
      </c>
      <c r="AU92">
        <f t="shared" si="79"/>
        <v>-1.7081421307897259E-5</v>
      </c>
      <c r="AW92">
        <v>89</v>
      </c>
      <c r="AX92">
        <f>IF(Z92&gt;0, (R92*SUMPRODUCT(K92:$K$98, X92:$X$98)-K92*$AZ$3)/Z92, 0)</f>
        <v>-44122719732343.156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250000</v>
      </c>
      <c r="S93">
        <f t="shared" si="63"/>
        <v>-221858093177329.03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-0.80814997178530157</v>
      </c>
      <c r="AC93">
        <f t="shared" si="64"/>
        <v>-0.72156247481003266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-3.7201100137430735E-9</v>
      </c>
      <c r="AI93">
        <f t="shared" si="69"/>
        <v>-3.7202726317626544E-9</v>
      </c>
      <c r="AJ93">
        <f t="shared" si="70"/>
        <v>-8.6587496975268907E-2</v>
      </c>
      <c r="AK93">
        <f t="shared" si="92"/>
        <v>-5.6570498024971112E-2</v>
      </c>
      <c r="AL93">
        <f t="shared" si="71"/>
        <v>-0.14315799872051266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-3.5385723922364173E-13</v>
      </c>
      <c r="AR93">
        <f t="shared" si="76"/>
        <v>-3.5387270746604434E-13</v>
      </c>
      <c r="AS93">
        <f t="shared" si="77"/>
        <v>-8.2362114340068506E-6</v>
      </c>
      <c r="AT93">
        <f t="shared" si="78"/>
        <v>-5.3809914703251772E-6</v>
      </c>
      <c r="AU93">
        <f t="shared" si="79"/>
        <v>-1.3617203258204737E-5</v>
      </c>
      <c r="AW93">
        <v>90</v>
      </c>
      <c r="AX93">
        <f>IF(Z93&gt;0, (R93*SUMPRODUCT(K93:$K$98, X93:$X$98)-K93*$AZ$3)/Z93, 0)</f>
        <v>-221858093177329.03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250000</v>
      </c>
      <c r="S94">
        <f t="shared" si="63"/>
        <v>-1238272048469760.5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-0.72156247481003266</v>
      </c>
      <c r="AC94">
        <f t="shared" si="64"/>
        <v>-0.64425220965212349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-6.7488838364027666E-10</v>
      </c>
      <c r="AI94">
        <f t="shared" si="69"/>
        <v>-6.749143978029337E-10</v>
      </c>
      <c r="AJ94">
        <f t="shared" si="70"/>
        <v>-7.7310265157909175E-2</v>
      </c>
      <c r="AK94">
        <f t="shared" si="92"/>
        <v>-5.0509373236702293E-2</v>
      </c>
      <c r="AL94">
        <f t="shared" si="71"/>
        <v>-0.12781963906952587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-5.7317366992415036E-14</v>
      </c>
      <c r="AR94">
        <f t="shared" si="76"/>
        <v>-5.7319576340425997E-14</v>
      </c>
      <c r="AS94">
        <f t="shared" si="77"/>
        <v>-6.5658573295264926E-6</v>
      </c>
      <c r="AT94">
        <f t="shared" si="78"/>
        <v>-4.2896934553077663E-6</v>
      </c>
      <c r="AU94">
        <f t="shared" si="79"/>
        <v>-1.0855550842153836E-5</v>
      </c>
      <c r="AW94">
        <v>91</v>
      </c>
      <c r="AX94">
        <f>IF(Z94&gt;0, (R94*SUMPRODUCT(K94:$K$98, X94:$X$98)-K94*$AZ$3)/Z94, 0)</f>
        <v>-1238272048469760.5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250000</v>
      </c>
      <c r="S95">
        <f t="shared" si="63"/>
        <v>-7765528278217660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-0.64425220965212349</v>
      </c>
      <c r="AC95">
        <f t="shared" si="64"/>
        <v>-0.57522518718944615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-1.1025155861646611E-10</v>
      </c>
      <c r="AI95">
        <f t="shared" si="69"/>
        <v>-1.1025526232577333E-10</v>
      </c>
      <c r="AJ95">
        <f t="shared" si="70"/>
        <v>-6.9027022462677334E-2</v>
      </c>
      <c r="AK95">
        <f t="shared" si="92"/>
        <v>-4.5097654675648649E-2</v>
      </c>
      <c r="AL95">
        <f t="shared" si="71"/>
        <v>-0.11412467724858125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-8.3602832915601535E-15</v>
      </c>
      <c r="AR95">
        <f t="shared" si="76"/>
        <v>-8.3605641407329586E-15</v>
      </c>
      <c r="AS95">
        <f t="shared" si="77"/>
        <v>-5.2342612639916077E-6</v>
      </c>
      <c r="AT95">
        <f t="shared" si="78"/>
        <v>-3.4197173591436704E-6</v>
      </c>
      <c r="AU95">
        <f t="shared" si="79"/>
        <v>-8.6539786314958427E-6</v>
      </c>
      <c r="AW95">
        <v>92</v>
      </c>
      <c r="AX95">
        <f>IF(Z95&gt;0, (R95*SUMPRODUCT(K95:$K$98, X95:$X$98)-K95*$AZ$3)/Z95, 0)</f>
        <v>-7765528278217660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250000</v>
      </c>
      <c r="S96">
        <f t="shared" si="63"/>
        <v>-5.5568513221039328E+16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-0.57522518718944615</v>
      </c>
      <c r="AC96">
        <f t="shared" si="64"/>
        <v>-0.51359391713344127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-1.6022727371145017E-11</v>
      </c>
      <c r="AI96">
        <f t="shared" si="69"/>
        <v>-1.6023189497884931E-11</v>
      </c>
      <c r="AJ96">
        <f t="shared" si="70"/>
        <v>-6.1631270056004883E-2</v>
      </c>
      <c r="AK96">
        <f t="shared" si="92"/>
        <v>-4.0265763103261236E-2</v>
      </c>
      <c r="AL96">
        <f t="shared" si="71"/>
        <v>-0.10189703317528931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-1.084812489656666E-15</v>
      </c>
      <c r="AR96">
        <f t="shared" si="76"/>
        <v>-1.0848437777668391E-15</v>
      </c>
      <c r="AS96">
        <f t="shared" si="77"/>
        <v>-4.1727210331594847E-6</v>
      </c>
      <c r="AT96">
        <f t="shared" si="78"/>
        <v>-2.7261777416645154E-6</v>
      </c>
      <c r="AU96">
        <f t="shared" si="79"/>
        <v>-6.8988987759088439E-6</v>
      </c>
      <c r="AW96">
        <v>93</v>
      </c>
      <c r="AX96">
        <f>IF(Z96&gt;0, (R96*SUMPRODUCT(K96:$K$98, X96:$X$98)-K96*$AZ$3)/Z96, 0)</f>
        <v>-5.5568513221039328E+16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250000</v>
      </c>
      <c r="S97">
        <f t="shared" si="63"/>
        <v>-4.6293095812485555E+17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-0.51359391713344127</v>
      </c>
      <c r="AC97">
        <f t="shared" si="64"/>
        <v>-0.45856599744057358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-2.0398846042978901E-12</v>
      </c>
      <c r="AI97">
        <f t="shared" si="69"/>
        <v>-2.0399341328495447E-12</v>
      </c>
      <c r="AJ97">
        <f t="shared" si="70"/>
        <v>-5.5027919692867688E-2</v>
      </c>
      <c r="AK97">
        <f t="shared" si="92"/>
        <v>-3.5951574199340891E-2</v>
      </c>
      <c r="AL97">
        <f t="shared" si="71"/>
        <v>-9.0979493894248503E-2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-1.2331213327604301E-16</v>
      </c>
      <c r="AR97">
        <f t="shared" si="76"/>
        <v>-1.2331512730391582E-16</v>
      </c>
      <c r="AS97">
        <f t="shared" si="77"/>
        <v>-3.3264676603634828E-6</v>
      </c>
      <c r="AT97">
        <f t="shared" si="78"/>
        <v>-2.1732922047708492E-6</v>
      </c>
      <c r="AU97">
        <f t="shared" si="79"/>
        <v>-5.4997598652576469E-6</v>
      </c>
      <c r="AW97">
        <v>94</v>
      </c>
      <c r="AX97">
        <f>IF(Z97&gt;0, (R97*SUMPRODUCT(K97:$K$98, X97:$X$98)-K97*$AZ$3)/Z97, 0)</f>
        <v>-4.6293095812485555E+17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-0.45856599744057358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-0.45856599744057358</v>
      </c>
      <c r="AK98">
        <f t="shared" si="92"/>
        <v>-3.2099619820840156E-2</v>
      </c>
      <c r="AL98">
        <f t="shared" si="71"/>
        <v>-0.49066561726166136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-1.33661958608138E-17</v>
      </c>
      <c r="AR98">
        <f t="shared" si="76"/>
        <v>-1.33661958608138E-17</v>
      </c>
      <c r="AS98">
        <f t="shared" si="77"/>
        <v>-2.4750503425324046E-5</v>
      </c>
      <c r="AT98">
        <f t="shared" si="78"/>
        <v>-1.7325352397726835E-6</v>
      </c>
      <c r="AU98">
        <f t="shared" si="79"/>
        <v>-2.6483038665110095E-5</v>
      </c>
      <c r="AW98">
        <v>95</v>
      </c>
    </row>
    <row r="100" spans="5:50" x14ac:dyDescent="0.25">
      <c r="AN100" s="6">
        <f t="shared" ref="AN100:AU100" si="93">SUM(AN3:AN98)</f>
        <v>17818.691657490363</v>
      </c>
      <c r="AO100" s="6">
        <f t="shared" si="93"/>
        <v>-1781.8691657490363</v>
      </c>
      <c r="AP100" s="6">
        <f t="shared" si="93"/>
        <v>-3021.2984252206834</v>
      </c>
      <c r="AQ100" s="6">
        <f t="shared" si="93"/>
        <v>-7585.8043598963923</v>
      </c>
      <c r="AR100" s="6">
        <f t="shared" si="93"/>
        <v>5429.7197066242443</v>
      </c>
      <c r="AS100" s="6">
        <f t="shared" si="93"/>
        <v>-1575.5678229871191</v>
      </c>
      <c r="AT100" s="6">
        <f t="shared" si="93"/>
        <v>576.12851524424457</v>
      </c>
      <c r="AU100" s="6">
        <f t="shared" si="93"/>
        <v>4430.2803988813776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37809.946021130207</v>
      </c>
      <c r="K3">
        <v>1</v>
      </c>
      <c r="L3" s="2">
        <v>0</v>
      </c>
      <c r="O3">
        <f>$C$3</f>
        <v>37809.946021130207</v>
      </c>
      <c r="P3">
        <f>O3*C5</f>
        <v>3780.9946021130208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37809.946021130207</v>
      </c>
      <c r="AF3">
        <f t="shared" ref="AF3:AF34" si="4">-$Z3*P3</f>
        <v>-3780.9946021130208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31509.043215017184</v>
      </c>
      <c r="AJ3">
        <f t="shared" ref="AJ3:AJ34" si="8">AB3-AC3</f>
        <v>0</v>
      </c>
      <c r="AL3">
        <f t="shared" ref="AL3:AL34" si="9">SUM(AI3:AK3)</f>
        <v>31509.043215017184</v>
      </c>
      <c r="AN3">
        <f t="shared" ref="AN3:AN34" si="10">AE3*$K3</f>
        <v>37809.946021130207</v>
      </c>
      <c r="AO3">
        <f t="shared" ref="AO3:AO34" si="11">AF3*$K3</f>
        <v>-3780.9946021130208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31509.043215017184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31509.043215017184</v>
      </c>
      <c r="AW3">
        <v>0</v>
      </c>
      <c r="AX3">
        <f>IF(Z3&gt;0, (R3*SUMPRODUCT(K3:$K$98, X3:$X$98)-K3*$AZ$3)/Z3, 0)</f>
        <v>0</v>
      </c>
      <c r="AZ3">
        <f>C6*SUMPRODUCT(X4:X89, K4:K89)/1</f>
        <v>15236.756198483648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1033.8115318213431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1022.0382224750211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-1022.0382224750211</v>
      </c>
      <c r="AK4">
        <f>G4*SUM(AB4, AE4:AF4)</f>
        <v>0</v>
      </c>
      <c r="AL4">
        <f t="shared" si="9"/>
        <v>-1369.1019724750211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-323.78370183785796</v>
      </c>
      <c r="AR4">
        <f t="shared" si="14"/>
        <v>-323.78370183785796</v>
      </c>
      <c r="AS4">
        <f t="shared" si="15"/>
        <v>-953.48280854092832</v>
      </c>
      <c r="AT4">
        <f t="shared" si="16"/>
        <v>0</v>
      </c>
      <c r="AU4">
        <f t="shared" si="17"/>
        <v>-1277.2665103787863</v>
      </c>
      <c r="AW4">
        <v>1</v>
      </c>
      <c r="AX4">
        <f>IF(Z4&gt;0, (R4*SUMPRODUCT(K4:$K$98, X4:$X$98)-K4*$AZ$3)/Z4, 0)</f>
        <v>1033.8115318213431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250000</v>
      </c>
      <c r="S5">
        <f t="shared" si="1"/>
        <v>1927.6262295664858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1022.0382224750211</v>
      </c>
      <c r="AC5">
        <f t="shared" si="2"/>
        <v>1883.9001080035996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-352.38719636414254</v>
      </c>
      <c r="AI5">
        <f t="shared" si="7"/>
        <v>-401.25300030236974</v>
      </c>
      <c r="AJ5">
        <f t="shared" si="8"/>
        <v>-861.86188552857845</v>
      </c>
      <c r="AK5">
        <f>G5*SUM(AB5, AE5:AF5)</f>
        <v>41.903567121475866</v>
      </c>
      <c r="AL5">
        <f t="shared" si="9"/>
        <v>-1221.2113187094724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-301.3291169360578</v>
      </c>
      <c r="AR5">
        <f t="shared" si="14"/>
        <v>-343.11465767364081</v>
      </c>
      <c r="AS5">
        <f t="shared" si="15"/>
        <v>-736.98500844169348</v>
      </c>
      <c r="AT5">
        <f t="shared" si="16"/>
        <v>35.83207621464534</v>
      </c>
      <c r="AU5">
        <f t="shared" si="17"/>
        <v>-1044.267589900689</v>
      </c>
      <c r="AW5">
        <v>2</v>
      </c>
      <c r="AX5">
        <f>IF(Z5&gt;0, (R5*SUMPRODUCT(K5:$K$98, X5:$X$98)-K5*$AZ$3)/Z5, 0)</f>
        <v>1927.6262295664858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250000</v>
      </c>
      <c r="S6">
        <f t="shared" si="1"/>
        <v>2958.1411716903126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1883.9001080035996</v>
      </c>
      <c r="AC6">
        <f t="shared" si="2"/>
        <v>2857.8568315435696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-361.01298529601195</v>
      </c>
      <c r="AI6">
        <f t="shared" si="7"/>
        <v>-409.31792859779767</v>
      </c>
      <c r="AJ6">
        <f t="shared" si="8"/>
        <v>-973.95672353996997</v>
      </c>
      <c r="AK6">
        <f>G6*SUM(AB6, AE6:AF6)</f>
        <v>110.20815631821058</v>
      </c>
      <c r="AL6">
        <f t="shared" si="9"/>
        <v>-1273.0664958195571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-278.48903762782925</v>
      </c>
      <c r="AR6">
        <f t="shared" si="14"/>
        <v>-315.75195536401787</v>
      </c>
      <c r="AS6">
        <f t="shared" si="15"/>
        <v>-751.31998481273547</v>
      </c>
      <c r="AT6">
        <f t="shared" si="16"/>
        <v>85.015677113747529</v>
      </c>
      <c r="AU6">
        <f t="shared" si="17"/>
        <v>-982.05626306300576</v>
      </c>
      <c r="AW6">
        <v>3</v>
      </c>
      <c r="AX6">
        <f>IF(Z6&gt;0, (R6*SUMPRODUCT(K6:$K$98, X6:$X$98)-K6*$AZ$3)/Z6, 0)</f>
        <v>2958.1411716903126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250000</v>
      </c>
      <c r="S7">
        <f t="shared" si="1"/>
        <v>3810.809634528574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2857.8568315435696</v>
      </c>
      <c r="AC7">
        <f t="shared" si="2"/>
        <v>3639.1441990865787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-371.21237913726372</v>
      </c>
      <c r="AI7">
        <f t="shared" si="7"/>
        <v>-418.96003053020411</v>
      </c>
      <c r="AJ7">
        <f t="shared" si="8"/>
        <v>-781.28736754300917</v>
      </c>
      <c r="AK7">
        <f>G7*SUM(AB7, AE7:AF7)</f>
        <v>140.32077042878925</v>
      </c>
      <c r="AL7">
        <f t="shared" si="9"/>
        <v>-1059.9266276444241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-260.53766930354845</v>
      </c>
      <c r="AR7">
        <f t="shared" si="14"/>
        <v>-294.04964925838459</v>
      </c>
      <c r="AS7">
        <f t="shared" si="15"/>
        <v>-548.35129762925192</v>
      </c>
      <c r="AT7">
        <f t="shared" si="16"/>
        <v>98.484987400909418</v>
      </c>
      <c r="AU7">
        <f t="shared" si="17"/>
        <v>-743.91595948672716</v>
      </c>
      <c r="AW7">
        <v>4</v>
      </c>
      <c r="AX7">
        <f>IF(Z7&gt;0, (R7*SUMPRODUCT(K7:$K$98, X7:$X$98)-K7*$AZ$3)/Z7, 0)</f>
        <v>3810.809634528574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250000</v>
      </c>
      <c r="S8">
        <f t="shared" si="1"/>
        <v>4333.5515052241781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3639.1441990865787</v>
      </c>
      <c r="AC8">
        <f t="shared" si="2"/>
        <v>4090.3426664352901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-381.4471536626931</v>
      </c>
      <c r="AI8">
        <f t="shared" si="7"/>
        <v>-428.64103911097152</v>
      </c>
      <c r="AJ8">
        <f t="shared" si="8"/>
        <v>-451.19846734871135</v>
      </c>
      <c r="AK8">
        <f t="shared" ref="AK8:AK39" si="30">G8*SUM(AB8:AB8, AE8:AF8)</f>
        <v>77.513771440544119</v>
      </c>
      <c r="AL8">
        <f t="shared" si="9"/>
        <v>-802.32573501913873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-249.90292928488225</v>
      </c>
      <c r="AR8">
        <f t="shared" si="14"/>
        <v>-280.82173443158177</v>
      </c>
      <c r="AS8">
        <f t="shared" si="15"/>
        <v>-295.6001050121879</v>
      </c>
      <c r="AT8">
        <f t="shared" si="16"/>
        <v>50.782705695689053</v>
      </c>
      <c r="AU8">
        <f t="shared" si="17"/>
        <v>-525.63913374808055</v>
      </c>
      <c r="AW8">
        <v>5</v>
      </c>
      <c r="AX8">
        <f>IF(Z8&gt;0, (R8*SUMPRODUCT(K8:$K$98, X8:$X$98)-K8*$AZ$3)/Z8, 0)</f>
        <v>4333.5515052241781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250000</v>
      </c>
      <c r="S9">
        <f t="shared" si="1"/>
        <v>4683.2957270869456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4090.3426664352901</v>
      </c>
      <c r="AC9">
        <f t="shared" si="2"/>
        <v>4368.9075058354902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-392.1571191936153</v>
      </c>
      <c r="AI9">
        <f t="shared" si="7"/>
        <v>-438.80063436357227</v>
      </c>
      <c r="AJ9">
        <f t="shared" si="8"/>
        <v>-278.56483940020007</v>
      </c>
      <c r="AK9">
        <f t="shared" si="30"/>
        <v>24.13302173196821</v>
      </c>
      <c r="AL9">
        <f t="shared" si="9"/>
        <v>-693.23245203180409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-243.31802460313313</v>
      </c>
      <c r="AR9">
        <f t="shared" si="14"/>
        <v>-272.2584860055357</v>
      </c>
      <c r="AS9">
        <f t="shared" si="15"/>
        <v>-172.83849541255307</v>
      </c>
      <c r="AT9">
        <f t="shared" si="16"/>
        <v>14.973588105709924</v>
      </c>
      <c r="AU9">
        <f t="shared" si="17"/>
        <v>-430.12339331237882</v>
      </c>
      <c r="AW9">
        <v>6</v>
      </c>
      <c r="AX9">
        <f>IF(Z9&gt;0, (R9*SUMPRODUCT(K9:$K$98, X9:$X$98)-K9*$AZ$3)/Z9, 0)</f>
        <v>4683.2957270869456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250000</v>
      </c>
      <c r="S10">
        <f t="shared" si="1"/>
        <v>5001.2827242705134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4368.9075058354902</v>
      </c>
      <c r="AC10">
        <f t="shared" si="2"/>
        <v>4610.7909967027081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-404.97882219951344</v>
      </c>
      <c r="AI10">
        <f t="shared" si="7"/>
        <v>-451.07490645333093</v>
      </c>
      <c r="AJ10">
        <f t="shared" si="8"/>
        <v>-241.88349086721792</v>
      </c>
      <c r="AK10">
        <f t="shared" si="30"/>
        <v>17.912520773925511</v>
      </c>
      <c r="AL10">
        <f t="shared" si="9"/>
        <v>-675.04587654662328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-238.37718014586369</v>
      </c>
      <c r="AR10">
        <f t="shared" si="14"/>
        <v>-265.51009173988717</v>
      </c>
      <c r="AS10">
        <f t="shared" si="15"/>
        <v>-142.37659185141078</v>
      </c>
      <c r="AT10">
        <f t="shared" si="16"/>
        <v>10.543603658585821</v>
      </c>
      <c r="AU10">
        <f t="shared" si="17"/>
        <v>-397.3430799327121</v>
      </c>
      <c r="AW10">
        <v>7</v>
      </c>
      <c r="AX10">
        <f>IF(Z10&gt;0, (R10*SUMPRODUCT(K10:$K$98, X10:$X$98)-K10*$AZ$3)/Z10, 0)</f>
        <v>5001.2827242705134</v>
      </c>
    </row>
    <row r="11" spans="1:52" x14ac:dyDescent="0.25">
      <c r="A11" t="s">
        <v>33</v>
      </c>
      <c r="C11" s="25">
        <f>AU91</f>
        <v>13366.036817138505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250000</v>
      </c>
      <c r="S11">
        <f t="shared" si="1"/>
        <v>5289.5595458820699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4610.7909967027081</v>
      </c>
      <c r="AC11">
        <f t="shared" si="2"/>
        <v>4818.9692018121004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-417.08820290834018</v>
      </c>
      <c r="AI11">
        <f t="shared" si="7"/>
        <v>-462.63990867903783</v>
      </c>
      <c r="AJ11">
        <f t="shared" si="8"/>
        <v>-208.17820510939237</v>
      </c>
      <c r="AK11">
        <f t="shared" si="30"/>
        <v>11.065898392086499</v>
      </c>
      <c r="AL11">
        <f t="shared" si="9"/>
        <v>-659.75221539634367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-233.28103414761424</v>
      </c>
      <c r="AR11">
        <f t="shared" si="14"/>
        <v>-258.75849660106911</v>
      </c>
      <c r="AS11">
        <f t="shared" si="15"/>
        <v>-116.4358680880401</v>
      </c>
      <c r="AT11">
        <f t="shared" si="16"/>
        <v>6.1892525434138586</v>
      </c>
      <c r="AU11">
        <f t="shared" si="17"/>
        <v>-369.00511214569531</v>
      </c>
      <c r="AW11">
        <v>8</v>
      </c>
      <c r="AX11">
        <f>IF(Z11&gt;0, (R11*SUMPRODUCT(K11:$K$98, X11:$X$98)-K11*$AZ$3)/Z11, 0)</f>
        <v>5289.5595458820699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250000</v>
      </c>
      <c r="S12">
        <f t="shared" si="1"/>
        <v>5564.5970535614706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4818.9692018121004</v>
      </c>
      <c r="AC12">
        <f t="shared" si="2"/>
        <v>5009.239607673574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-431.42248293956578</v>
      </c>
      <c r="AI12">
        <f t="shared" si="7"/>
        <v>-476.43238715596851</v>
      </c>
      <c r="AJ12">
        <f t="shared" si="8"/>
        <v>-190.27040586147359</v>
      </c>
      <c r="AK12">
        <f t="shared" si="30"/>
        <v>11.083629164167832</v>
      </c>
      <c r="AL12">
        <f t="shared" si="9"/>
        <v>-655.61916385327424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-229.30563600664584</v>
      </c>
      <c r="AR12">
        <f t="shared" si="14"/>
        <v>-253.22887858458591</v>
      </c>
      <c r="AS12">
        <f t="shared" si="15"/>
        <v>-101.13074342354011</v>
      </c>
      <c r="AT12">
        <f t="shared" si="16"/>
        <v>5.8910667275245716</v>
      </c>
      <c r="AU12">
        <f t="shared" si="17"/>
        <v>-348.46855528060144</v>
      </c>
      <c r="AW12">
        <v>9</v>
      </c>
      <c r="AX12">
        <f>IF(Z12&gt;0, (R12*SUMPRODUCT(K12:$K$98, X12:$X$98)-K12*$AZ$3)/Z12, 0)</f>
        <v>5564.5970535614706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250000</v>
      </c>
      <c r="S13">
        <f t="shared" si="1"/>
        <v>5824.360287759956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5009.239607673574</v>
      </c>
      <c r="AC13">
        <f t="shared" si="2"/>
        <v>5180.2399513627552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-446.71182182222208</v>
      </c>
      <c r="AI13">
        <f t="shared" si="7"/>
        <v>-491.18228463209635</v>
      </c>
      <c r="AJ13">
        <f t="shared" si="8"/>
        <v>-171.00034368918114</v>
      </c>
      <c r="AK13">
        <f t="shared" si="30"/>
        <v>10.018479215347149</v>
      </c>
      <c r="AL13">
        <f t="shared" si="9"/>
        <v>-652.16414910593028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-225.69589558859104</v>
      </c>
      <c r="AR13">
        <f t="shared" si="14"/>
        <v>-248.16407404460702</v>
      </c>
      <c r="AS13">
        <f t="shared" si="15"/>
        <v>-86.395913046254449</v>
      </c>
      <c r="AT13">
        <f t="shared" si="16"/>
        <v>5.0617188274084262</v>
      </c>
      <c r="AU13">
        <f t="shared" si="17"/>
        <v>-329.49826826345304</v>
      </c>
      <c r="AW13">
        <v>10</v>
      </c>
      <c r="AX13">
        <f>IF(Z13&gt;0, (R13*SUMPRODUCT(K13:$K$98, X13:$X$98)-K13*$AZ$3)/Z13, 0)</f>
        <v>5824.360287759956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250000</v>
      </c>
      <c r="S14">
        <f t="shared" si="1"/>
        <v>6070.2239355848023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5180.2399513627552</v>
      </c>
      <c r="AC14">
        <f t="shared" si="2"/>
        <v>5333.671590773577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-463.43558703426174</v>
      </c>
      <c r="AI14">
        <f t="shared" si="7"/>
        <v>-507.36865809863042</v>
      </c>
      <c r="AJ14">
        <f t="shared" si="8"/>
        <v>-153.43163941082184</v>
      </c>
      <c r="AK14">
        <f t="shared" si="30"/>
        <v>9.3244319124529582</v>
      </c>
      <c r="AL14">
        <f t="shared" si="9"/>
        <v>-651.47586559699937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-222.61397730161042</v>
      </c>
      <c r="AR14">
        <f t="shared" si="14"/>
        <v>-243.71748328676983</v>
      </c>
      <c r="AS14">
        <f t="shared" si="15"/>
        <v>-73.701779597310932</v>
      </c>
      <c r="AT14">
        <f t="shared" si="16"/>
        <v>4.4790450543362237</v>
      </c>
      <c r="AU14">
        <f t="shared" si="17"/>
        <v>-312.94021782974454</v>
      </c>
      <c r="AW14">
        <v>11</v>
      </c>
      <c r="AX14">
        <f>IF(Z14&gt;0, (R14*SUMPRODUCT(K14:$K$98, X14:$X$98)-K14*$AZ$3)/Z14, 0)</f>
        <v>6070.2239355848023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250000</v>
      </c>
      <c r="S15">
        <f t="shared" si="1"/>
        <v>6321.4346912996771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5333.671590773577</v>
      </c>
      <c r="AC15">
        <f t="shared" si="2"/>
        <v>5486.6969105771168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-480.89842516194989</v>
      </c>
      <c r="AI15">
        <f t="shared" si="7"/>
        <v>-524.29598583064251</v>
      </c>
      <c r="AJ15">
        <f t="shared" si="8"/>
        <v>-153.02531980353979</v>
      </c>
      <c r="AK15">
        <f t="shared" si="30"/>
        <v>21.868053522171667</v>
      </c>
      <c r="AL15">
        <f t="shared" si="9"/>
        <v>-655.45325211201066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-219.14652601699319</v>
      </c>
      <c r="AR15">
        <f t="shared" si="14"/>
        <v>-238.92289491433965</v>
      </c>
      <c r="AS15">
        <f t="shared" si="15"/>
        <v>-69.733992612455992</v>
      </c>
      <c r="AT15">
        <f t="shared" si="16"/>
        <v>9.9653226323702562</v>
      </c>
      <c r="AU15">
        <f t="shared" si="17"/>
        <v>-298.69156489442543</v>
      </c>
      <c r="AW15">
        <v>12</v>
      </c>
      <c r="AX15">
        <f>IF(Z15&gt;0, (R15*SUMPRODUCT(K15:$K$98, X15:$X$98)-K15*$AZ$3)/Z15, 0)</f>
        <v>6321.4346912996771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250000</v>
      </c>
      <c r="S16">
        <f t="shared" si="1"/>
        <v>6585.848813919064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5486.6969105771168</v>
      </c>
      <c r="AC16">
        <f t="shared" si="2"/>
        <v>5642.604374116946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-623.65310811377742</v>
      </c>
      <c r="AI16">
        <f t="shared" si="7"/>
        <v>-666.4919625541603</v>
      </c>
      <c r="AJ16">
        <f t="shared" si="8"/>
        <v>-155.90746353982922</v>
      </c>
      <c r="AK16">
        <f t="shared" si="30"/>
        <v>38.955548065097531</v>
      </c>
      <c r="AL16">
        <f t="shared" si="9"/>
        <v>-783.44387802889196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-268.84889379552777</v>
      </c>
      <c r="AR16">
        <f t="shared" si="14"/>
        <v>-287.31617709440843</v>
      </c>
      <c r="AS16">
        <f t="shared" si="15"/>
        <v>-67.209717328150816</v>
      </c>
      <c r="AT16">
        <f t="shared" si="16"/>
        <v>16.793239492024295</v>
      </c>
      <c r="AU16">
        <f t="shared" si="17"/>
        <v>-337.73265493053492</v>
      </c>
      <c r="AW16">
        <v>13</v>
      </c>
      <c r="AX16">
        <f>IF(Z16&gt;0, (R16*SUMPRODUCT(K16:$K$98, X16:$X$98)-K16*$AZ$3)/Z16, 0)</f>
        <v>6585.848813919064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250000</v>
      </c>
      <c r="S17">
        <f t="shared" si="1"/>
        <v>6825.0543182906076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5642.604374116946</v>
      </c>
      <c r="AC17">
        <f t="shared" si="2"/>
        <v>5767.6848616873858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-783.50315603583329</v>
      </c>
      <c r="AI17">
        <f t="shared" si="7"/>
        <v>-825.7569213006052</v>
      </c>
      <c r="AJ17">
        <f t="shared" si="8"/>
        <v>-125.0804875704398</v>
      </c>
      <c r="AK17">
        <f t="shared" si="30"/>
        <v>77.867940362813854</v>
      </c>
      <c r="AL17">
        <f t="shared" si="9"/>
        <v>-872.9694685082311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-317.50160643224893</v>
      </c>
      <c r="AR17">
        <f t="shared" si="14"/>
        <v>-334.62424116068217</v>
      </c>
      <c r="AS17">
        <f t="shared" si="15"/>
        <v>-50.686784642801499</v>
      </c>
      <c r="AT17">
        <f t="shared" si="16"/>
        <v>31.55468610981989</v>
      </c>
      <c r="AU17">
        <f t="shared" si="17"/>
        <v>-353.75633969366379</v>
      </c>
      <c r="AW17">
        <v>14</v>
      </c>
      <c r="AX17">
        <f>IF(Z17&gt;0, (R17*SUMPRODUCT(K17:$K$98, X17:$X$98)-K17*$AZ$3)/Z17, 0)</f>
        <v>6825.0543182906076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250000</v>
      </c>
      <c r="S18">
        <f t="shared" si="1"/>
        <v>7039.5093882616993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5767.6848616873858</v>
      </c>
      <c r="AC18">
        <f t="shared" si="2"/>
        <v>5862.7346053267402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-947.92773055233567</v>
      </c>
      <c r="AI18">
        <f t="shared" si="7"/>
        <v>-989.56937261834946</v>
      </c>
      <c r="AJ18">
        <f t="shared" si="8"/>
        <v>-95.049743639354347</v>
      </c>
      <c r="AK18">
        <f t="shared" si="30"/>
        <v>124.58199301244754</v>
      </c>
      <c r="AL18">
        <f t="shared" si="9"/>
        <v>-960.03712324525623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-358.46577745355444</v>
      </c>
      <c r="AR18">
        <f t="shared" si="14"/>
        <v>-374.2128677817787</v>
      </c>
      <c r="AS18">
        <f t="shared" si="15"/>
        <v>-35.943753043904707</v>
      </c>
      <c r="AT18">
        <f t="shared" si="16"/>
        <v>47.111588302094383</v>
      </c>
      <c r="AU18">
        <f t="shared" si="17"/>
        <v>-363.04503252358904</v>
      </c>
      <c r="AW18">
        <v>15</v>
      </c>
      <c r="AX18">
        <f>IF(Z18&gt;0, (R18*SUMPRODUCT(K18:$K$98, X18:$X$98)-K18*$AZ$3)/Z18, 0)</f>
        <v>7039.5093882616993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250000</v>
      </c>
      <c r="S19">
        <f t="shared" si="1"/>
        <v>7186.2141424014862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5862.7346053267402</v>
      </c>
      <c r="AC19">
        <f t="shared" si="2"/>
        <v>5892.7652125850109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-1123.7063738141114</v>
      </c>
      <c r="AI19">
        <f t="shared" si="7"/>
        <v>-1164.7068581847022</v>
      </c>
      <c r="AJ19">
        <f t="shared" si="8"/>
        <v>-30.03060725827072</v>
      </c>
      <c r="AK19">
        <f t="shared" si="30"/>
        <v>130.73898169878632</v>
      </c>
      <c r="AL19">
        <f t="shared" si="9"/>
        <v>-1063.9984837441866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-396.28625575080116</v>
      </c>
      <c r="AR19">
        <f t="shared" si="14"/>
        <v>-410.7454853269773</v>
      </c>
      <c r="AS19">
        <f t="shared" si="15"/>
        <v>-10.59059304603678</v>
      </c>
      <c r="AT19">
        <f t="shared" si="16"/>
        <v>46.106405325645326</v>
      </c>
      <c r="AU19">
        <f t="shared" si="17"/>
        <v>-375.22967304736875</v>
      </c>
      <c r="AW19">
        <v>16</v>
      </c>
      <c r="AX19">
        <f>IF(Z19&gt;0, (R19*SUMPRODUCT(K19:$K$98, X19:$X$98)-K19*$AZ$3)/Z19, 0)</f>
        <v>7186.2141424014862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250000</v>
      </c>
      <c r="S20">
        <f t="shared" si="1"/>
        <v>7157.6348495256198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5892.7652125850109</v>
      </c>
      <c r="AC20">
        <f t="shared" si="2"/>
        <v>5773.2268398678107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-1306.6389013409675</v>
      </c>
      <c r="AI20">
        <f t="shared" si="7"/>
        <v>-1346.9680530875842</v>
      </c>
      <c r="AJ20">
        <f t="shared" si="8"/>
        <v>119.53837271720022</v>
      </c>
      <c r="AK20">
        <f t="shared" si="30"/>
        <v>25.338890414115546</v>
      </c>
      <c r="AL20">
        <f t="shared" si="9"/>
        <v>-1202.0907899562685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-437.066523159599</v>
      </c>
      <c r="AR20">
        <f t="shared" si="14"/>
        <v>-450.55649511572244</v>
      </c>
      <c r="AS20">
        <f t="shared" si="15"/>
        <v>39.985202410584982</v>
      </c>
      <c r="AT20">
        <f t="shared" si="16"/>
        <v>8.4757776021009565</v>
      </c>
      <c r="AU20">
        <f t="shared" si="17"/>
        <v>-402.09551510303652</v>
      </c>
      <c r="AW20">
        <v>17</v>
      </c>
      <c r="AX20">
        <f>IF(Z20&gt;0, (R20*SUMPRODUCT(K20:$K$98, X20:$X$98)-K20*$AZ$3)/Z20, 0)</f>
        <v>7157.6348495256198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250000</v>
      </c>
      <c r="S21">
        <f t="shared" si="1"/>
        <v>7049.1612238911202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5773.2268398678107</v>
      </c>
      <c r="AC21">
        <f t="shared" si="2"/>
        <v>5586.2429893721219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-1512.0070470183173</v>
      </c>
      <c r="AI21">
        <f t="shared" si="7"/>
        <v>-1551.6305058380642</v>
      </c>
      <c r="AJ21">
        <f t="shared" si="8"/>
        <v>186.98385049568878</v>
      </c>
      <c r="AK21">
        <f t="shared" si="30"/>
        <v>9.2371629437884977</v>
      </c>
      <c r="AL21">
        <f t="shared" si="9"/>
        <v>-1355.409492398587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-480.94475983109118</v>
      </c>
      <c r="AR21">
        <f t="shared" si="14"/>
        <v>-493.54833527296506</v>
      </c>
      <c r="AS21">
        <f t="shared" si="15"/>
        <v>59.476510540266183</v>
      </c>
      <c r="AT21">
        <f t="shared" si="16"/>
        <v>2.9381907460562213</v>
      </c>
      <c r="AU21">
        <f t="shared" si="17"/>
        <v>-431.13363398664268</v>
      </c>
      <c r="AW21">
        <v>18</v>
      </c>
      <c r="AX21">
        <f>IF(Z21&gt;0, (R21*SUMPRODUCT(K21:$K$98, X21:$X$98)-K21*$AZ$3)/Z21, 0)</f>
        <v>7049.1612238911202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250000</v>
      </c>
      <c r="S22">
        <f t="shared" si="1"/>
        <v>6978.7506627233688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5586.2429893721219</v>
      </c>
      <c r="AC22">
        <f t="shared" si="2"/>
        <v>5426.592350067699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-1739.1362126636243</v>
      </c>
      <c r="AI22">
        <f t="shared" si="7"/>
        <v>-1778.0156096526409</v>
      </c>
      <c r="AJ22">
        <f t="shared" si="8"/>
        <v>159.65063930442284</v>
      </c>
      <c r="AK22">
        <f t="shared" si="30"/>
        <v>117.31110277681456</v>
      </c>
      <c r="AL22">
        <f t="shared" si="9"/>
        <v>-1501.0538675714035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-516.51805769658438</v>
      </c>
      <c r="AR22">
        <f t="shared" si="14"/>
        <v>-528.06511793887796</v>
      </c>
      <c r="AS22">
        <f t="shared" si="15"/>
        <v>47.415744392580223</v>
      </c>
      <c r="AT22">
        <f t="shared" si="16"/>
        <v>34.841033445977885</v>
      </c>
      <c r="AU22">
        <f t="shared" si="17"/>
        <v>-445.80834010031992</v>
      </c>
      <c r="AW22">
        <v>19</v>
      </c>
      <c r="AX22">
        <f>IF(Z22&gt;0, (R22*SUMPRODUCT(K22:$K$98, X22:$X$98)-K22*$AZ$3)/Z22, 0)</f>
        <v>6978.7506627233688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250000</v>
      </c>
      <c r="S23">
        <f t="shared" si="1"/>
        <v>7081.0311082362041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5426.592350067699</v>
      </c>
      <c r="AC23">
        <f t="shared" si="2"/>
        <v>5394.9245748560243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-1982.0055635251881</v>
      </c>
      <c r="AI23">
        <f t="shared" si="7"/>
        <v>-2020.0997654316095</v>
      </c>
      <c r="AJ23">
        <f t="shared" si="8"/>
        <v>31.66777521167478</v>
      </c>
      <c r="AK23">
        <f t="shared" si="30"/>
        <v>379.86146450473899</v>
      </c>
      <c r="AL23">
        <f t="shared" si="9"/>
        <v>-1608.5705257151958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-525.57991174082065</v>
      </c>
      <c r="AR23">
        <f t="shared" si="14"/>
        <v>-535.68157222264279</v>
      </c>
      <c r="AS23">
        <f t="shared" si="15"/>
        <v>8.3975276392147524</v>
      </c>
      <c r="AT23">
        <f t="shared" si="16"/>
        <v>100.73006789801698</v>
      </c>
      <c r="AU23">
        <f t="shared" si="17"/>
        <v>-426.55397668541104</v>
      </c>
      <c r="AW23">
        <v>20</v>
      </c>
      <c r="AX23">
        <f>IF(Z23&gt;0, (R23*SUMPRODUCT(K23:$K$98, X23:$X$98)-K23*$AZ$3)/Z23, 0)</f>
        <v>7081.0311082362041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250000</v>
      </c>
      <c r="S24">
        <f t="shared" si="1"/>
        <v>7114.5169375845189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5394.9245748560243</v>
      </c>
      <c r="AC24">
        <f t="shared" si="2"/>
        <v>5302.2467010481632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-2248.4247460432466</v>
      </c>
      <c r="AI24">
        <f t="shared" si="7"/>
        <v>-2285.688320981395</v>
      </c>
      <c r="AJ24">
        <f t="shared" si="8"/>
        <v>92.677873807861033</v>
      </c>
      <c r="AK24">
        <f t="shared" si="30"/>
        <v>377.64472023992175</v>
      </c>
      <c r="AL24">
        <f t="shared" si="9"/>
        <v>-1815.3657269336122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-532.34627831407988</v>
      </c>
      <c r="AR24">
        <f t="shared" si="14"/>
        <v>-541.16895537717051</v>
      </c>
      <c r="AS24">
        <f t="shared" si="15"/>
        <v>21.942794078609474</v>
      </c>
      <c r="AT24">
        <f t="shared" si="16"/>
        <v>89.412715145778506</v>
      </c>
      <c r="AU24">
        <f t="shared" si="17"/>
        <v>-429.81344615278249</v>
      </c>
      <c r="AW24">
        <v>21</v>
      </c>
      <c r="AX24">
        <f>IF(Z24&gt;0, (R24*SUMPRODUCT(K24:$K$98, X24:$X$98)-K24*$AZ$3)/Z24, 0)</f>
        <v>7114.5169375845189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250000</v>
      </c>
      <c r="S25">
        <f t="shared" si="1"/>
        <v>7086.2879813524578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5302.2467010481632</v>
      </c>
      <c r="AC25">
        <f t="shared" si="2"/>
        <v>5156.4200994599341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-2539.2801073272121</v>
      </c>
      <c r="AI25">
        <f t="shared" si="7"/>
        <v>-2575.6631904945139</v>
      </c>
      <c r="AJ25">
        <f t="shared" si="8"/>
        <v>145.8266015882291</v>
      </c>
      <c r="AK25">
        <f t="shared" si="30"/>
        <v>371.15726907337148</v>
      </c>
      <c r="AL25">
        <f t="shared" si="9"/>
        <v>-2058.6793198329133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-536.79498959353168</v>
      </c>
      <c r="AR25">
        <f t="shared" si="14"/>
        <v>-544.48624692816634</v>
      </c>
      <c r="AS25">
        <f t="shared" si="15"/>
        <v>30.827236765308335</v>
      </c>
      <c r="AT25">
        <f t="shared" si="16"/>
        <v>78.461356750246296</v>
      </c>
      <c r="AU25">
        <f t="shared" si="17"/>
        <v>-435.19765341261171</v>
      </c>
      <c r="AW25">
        <v>22</v>
      </c>
      <c r="AX25">
        <f>IF(Z25&gt;0, (R25*SUMPRODUCT(K25:$K$98, X25:$X$98)-K25*$AZ$3)/Z25, 0)</f>
        <v>7086.2879813524578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250000</v>
      </c>
      <c r="S26">
        <f t="shared" si="1"/>
        <v>7001.6118208186881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5156.4200994599341</v>
      </c>
      <c r="AC26">
        <f t="shared" si="2"/>
        <v>4964.7319640859141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-2825.2242677389522</v>
      </c>
      <c r="AI26">
        <f t="shared" si="7"/>
        <v>-2860.6784752210333</v>
      </c>
      <c r="AJ26">
        <f t="shared" si="8"/>
        <v>191.68813537402002</v>
      </c>
      <c r="AK26">
        <f t="shared" si="30"/>
        <v>360.94940696219544</v>
      </c>
      <c r="AL26">
        <f t="shared" si="9"/>
        <v>-2308.0409328848177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-533.25231368310449</v>
      </c>
      <c r="AR26">
        <f t="shared" si="14"/>
        <v>-539.94418532866109</v>
      </c>
      <c r="AS26">
        <f t="shared" si="15"/>
        <v>36.180540731232732</v>
      </c>
      <c r="AT26">
        <f t="shared" si="16"/>
        <v>68.128080514888126</v>
      </c>
      <c r="AU26">
        <f t="shared" si="17"/>
        <v>-435.63556408254021</v>
      </c>
      <c r="AW26">
        <v>23</v>
      </c>
      <c r="AX26">
        <f>IF(Z26&gt;0, (R26*SUMPRODUCT(K26:$K$98, X26:$X$98)-K26*$AZ$3)/Z26, 0)</f>
        <v>7001.6118208186881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250000</v>
      </c>
      <c r="S27">
        <f t="shared" si="1"/>
        <v>6873.5989635369742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4964.7319640859141</v>
      </c>
      <c r="AC27">
        <f t="shared" si="2"/>
        <v>4739.6107702416557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-3113.7147180549773</v>
      </c>
      <c r="AI27">
        <f t="shared" si="7"/>
        <v>-3148.1916405186262</v>
      </c>
      <c r="AJ27">
        <f t="shared" si="8"/>
        <v>225.12119384425841</v>
      </c>
      <c r="AK27">
        <f t="shared" si="30"/>
        <v>347.53123748601405</v>
      </c>
      <c r="AL27">
        <f t="shared" si="9"/>
        <v>-2575.5392091883537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-524.73570622842055</v>
      </c>
      <c r="AR27">
        <f t="shared" si="14"/>
        <v>-530.54589563101501</v>
      </c>
      <c r="AS27">
        <f t="shared" si="15"/>
        <v>37.938327475499428</v>
      </c>
      <c r="AT27">
        <f t="shared" si="16"/>
        <v>58.567359521162352</v>
      </c>
      <c r="AU27">
        <f t="shared" si="17"/>
        <v>-434.04020863435318</v>
      </c>
      <c r="AW27">
        <v>24</v>
      </c>
      <c r="AX27">
        <f>IF(Z27&gt;0, (R27*SUMPRODUCT(K27:$K$98, X27:$X$98)-K27*$AZ$3)/Z27, 0)</f>
        <v>6873.5989635369742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250000</v>
      </c>
      <c r="S28">
        <f t="shared" si="1"/>
        <v>6711.6458905085819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4739.6107702416557</v>
      </c>
      <c r="AC28">
        <f t="shared" si="2"/>
        <v>4489.9921352979218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-3414.4525282638647</v>
      </c>
      <c r="AI28">
        <f t="shared" si="7"/>
        <v>-3447.9017909972245</v>
      </c>
      <c r="AJ28">
        <f t="shared" si="8"/>
        <v>249.61863494373392</v>
      </c>
      <c r="AK28">
        <f t="shared" si="30"/>
        <v>331.77275391691592</v>
      </c>
      <c r="AL28">
        <f t="shared" si="9"/>
        <v>-2866.5104021365746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-513.76540134246636</v>
      </c>
      <c r="AR28">
        <f t="shared" si="14"/>
        <v>-518.79844068056263</v>
      </c>
      <c r="AS28">
        <f t="shared" si="15"/>
        <v>37.559584473014944</v>
      </c>
      <c r="AT28">
        <f t="shared" si="16"/>
        <v>49.92113981953338</v>
      </c>
      <c r="AU28">
        <f t="shared" si="17"/>
        <v>-431.31771638801428</v>
      </c>
      <c r="AW28">
        <v>25</v>
      </c>
      <c r="AX28">
        <f>IF(Z28&gt;0, (R28*SUMPRODUCT(K28:$K$98, X28:$X$98)-K28*$AZ$3)/Z28, 0)</f>
        <v>6711.6458905085819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250000</v>
      </c>
      <c r="S29">
        <f t="shared" si="1"/>
        <v>6522.7723402324327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4489.9921352979218</v>
      </c>
      <c r="AC29">
        <f t="shared" si="2"/>
        <v>4221.8669761739275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-3761.2516857151732</v>
      </c>
      <c r="AI29">
        <f t="shared" si="7"/>
        <v>-3793.6142054840561</v>
      </c>
      <c r="AJ29">
        <f t="shared" si="8"/>
        <v>268.12515912399431</v>
      </c>
      <c r="AK29">
        <f t="shared" si="30"/>
        <v>314.29944947085454</v>
      </c>
      <c r="AL29">
        <f t="shared" si="9"/>
        <v>-3211.1895968892072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-505.31029652254949</v>
      </c>
      <c r="AR29">
        <f t="shared" si="14"/>
        <v>-509.65808173531218</v>
      </c>
      <c r="AS29">
        <f t="shared" si="15"/>
        <v>36.021626570926912</v>
      </c>
      <c r="AT29">
        <f t="shared" si="16"/>
        <v>42.224972237877083</v>
      </c>
      <c r="AU29">
        <f t="shared" si="17"/>
        <v>-431.41148292650814</v>
      </c>
      <c r="AW29">
        <v>26</v>
      </c>
      <c r="AX29">
        <f>IF(Z29&gt;0, (R29*SUMPRODUCT(K29:$K$98, X29:$X$98)-K29*$AZ$3)/Z29, 0)</f>
        <v>6522.7723402324327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250000</v>
      </c>
      <c r="S30">
        <f t="shared" si="1"/>
        <v>6303.7500655449976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4221.8669761739275</v>
      </c>
      <c r="AC30">
        <f t="shared" si="2"/>
        <v>3935.8783244892993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-4101.7390243274422</v>
      </c>
      <c r="AI30">
        <f t="shared" si="7"/>
        <v>-4132.9575710937706</v>
      </c>
      <c r="AJ30">
        <f t="shared" si="8"/>
        <v>285.98865168462817</v>
      </c>
      <c r="AK30">
        <f t="shared" si="30"/>
        <v>295.53068833217498</v>
      </c>
      <c r="AL30">
        <f t="shared" si="9"/>
        <v>-3551.4382310769674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-492.01206706588351</v>
      </c>
      <c r="AR30">
        <f t="shared" si="14"/>
        <v>-495.75679622446592</v>
      </c>
      <c r="AS30">
        <f t="shared" si="15"/>
        <v>34.304929406329286</v>
      </c>
      <c r="AT30">
        <f t="shared" si="16"/>
        <v>35.44951640885018</v>
      </c>
      <c r="AU30">
        <f t="shared" si="17"/>
        <v>-426.00235040928641</v>
      </c>
      <c r="AW30">
        <v>27</v>
      </c>
      <c r="AX30">
        <f>IF(Z30&gt;0, (R30*SUMPRODUCT(K30:$K$98, X30:$X$98)-K30*$AZ$3)/Z30, 0)</f>
        <v>6303.7500655449976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250000</v>
      </c>
      <c r="S31">
        <f t="shared" si="1"/>
        <v>6060.8813404780612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3935.8783244892993</v>
      </c>
      <c r="AC31">
        <f t="shared" si="2"/>
        <v>3639.6891546001316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-4401.4479639423944</v>
      </c>
      <c r="AI31">
        <f t="shared" si="7"/>
        <v>-4431.4740356482716</v>
      </c>
      <c r="AJ31">
        <f t="shared" si="8"/>
        <v>296.18916988916772</v>
      </c>
      <c r="AK31">
        <f t="shared" si="30"/>
        <v>275.51148271425097</v>
      </c>
      <c r="AL31">
        <f t="shared" si="9"/>
        <v>-3859.7733830448528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-471.39533334394389</v>
      </c>
      <c r="AR31">
        <f t="shared" si="14"/>
        <v>-474.6111273728078</v>
      </c>
      <c r="AS31">
        <f t="shared" si="15"/>
        <v>31.721877349587043</v>
      </c>
      <c r="AT31">
        <f t="shared" si="16"/>
        <v>29.50729584857779</v>
      </c>
      <c r="AU31">
        <f t="shared" si="17"/>
        <v>-413.38195417464294</v>
      </c>
      <c r="AW31">
        <v>28</v>
      </c>
      <c r="AX31">
        <f>IF(Z31&gt;0, (R31*SUMPRODUCT(K31:$K$98, X31:$X$98)-K31*$AZ$3)/Z31, 0)</f>
        <v>6060.8813404780612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250000</v>
      </c>
      <c r="S32">
        <f t="shared" si="1"/>
        <v>5807.0684289337705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3639.6891546001316</v>
      </c>
      <c r="AC32">
        <f t="shared" si="2"/>
        <v>3343.1356937353976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-4703.7794523220891</v>
      </c>
      <c r="AI32">
        <f t="shared" si="7"/>
        <v>-4732.5645074204431</v>
      </c>
      <c r="AJ32">
        <f t="shared" si="8"/>
        <v>296.55346086473401</v>
      </c>
      <c r="AK32">
        <f t="shared" si="30"/>
        <v>254.77824082200922</v>
      </c>
      <c r="AL32">
        <f t="shared" si="9"/>
        <v>-4181.2328057336999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-449.79915478721983</v>
      </c>
      <c r="AR32">
        <f t="shared" si="14"/>
        <v>-452.5517271782046</v>
      </c>
      <c r="AS32">
        <f t="shared" si="15"/>
        <v>28.357940119903489</v>
      </c>
      <c r="AT32">
        <f t="shared" si="16"/>
        <v>24.363182530452402</v>
      </c>
      <c r="AU32">
        <f t="shared" si="17"/>
        <v>-399.83060452784872</v>
      </c>
      <c r="AW32">
        <v>29</v>
      </c>
      <c r="AX32">
        <f>IF(Z32&gt;0, (R32*SUMPRODUCT(K32:$K$98, X32:$X$98)-K32*$AZ$3)/Z32, 0)</f>
        <v>5807.0684289337705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250000</v>
      </c>
      <c r="S33">
        <f t="shared" si="1"/>
        <v>5544.5705576290657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3343.1356937353976</v>
      </c>
      <c r="AC33">
        <f t="shared" si="2"/>
        <v>3049.4453536617566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-4989.1092263064802</v>
      </c>
      <c r="AI33">
        <f t="shared" si="7"/>
        <v>-5016.6086090085892</v>
      </c>
      <c r="AJ33">
        <f t="shared" si="8"/>
        <v>293.69034007364098</v>
      </c>
      <c r="AK33">
        <f t="shared" si="30"/>
        <v>234.01949856147786</v>
      </c>
      <c r="AL33">
        <f t="shared" si="9"/>
        <v>-4488.8987703734701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-425.96770470125881</v>
      </c>
      <c r="AR33">
        <f t="shared" si="14"/>
        <v>-428.31558854163546</v>
      </c>
      <c r="AS33">
        <f t="shared" si="15"/>
        <v>25.075137540477641</v>
      </c>
      <c r="AT33">
        <f t="shared" si="16"/>
        <v>19.980470287552819</v>
      </c>
      <c r="AU33">
        <f t="shared" si="17"/>
        <v>-383.25998071360499</v>
      </c>
      <c r="AW33">
        <v>30</v>
      </c>
      <c r="AX33">
        <f>IF(Z33&gt;0, (R33*SUMPRODUCT(K33:$K$98, X33:$X$98)-K33*$AZ$3)/Z33, 0)</f>
        <v>5544.5705576290657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250000</v>
      </c>
      <c r="S34">
        <f t="shared" si="1"/>
        <v>5278.8617675272517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3049.4453536617566</v>
      </c>
      <c r="AC34">
        <f t="shared" si="2"/>
        <v>2762.8605192404812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-5276.4780177048096</v>
      </c>
      <c r="AI34">
        <f t="shared" si="7"/>
        <v>-5302.647110976357</v>
      </c>
      <c r="AJ34">
        <f t="shared" si="8"/>
        <v>286.58483442127545</v>
      </c>
      <c r="AK34">
        <f t="shared" si="30"/>
        <v>213.46117475632298</v>
      </c>
      <c r="AL34">
        <f t="shared" si="9"/>
        <v>-4802.6011017987585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-402.23492099000623</v>
      </c>
      <c r="AR34">
        <f t="shared" si="14"/>
        <v>-404.22983561471256</v>
      </c>
      <c r="AS34">
        <f t="shared" si="15"/>
        <v>21.846850843229404</v>
      </c>
      <c r="AT34">
        <f t="shared" si="16"/>
        <v>16.272509517606593</v>
      </c>
      <c r="AU34">
        <f t="shared" si="17"/>
        <v>-366.11047525387659</v>
      </c>
      <c r="AW34">
        <v>31</v>
      </c>
      <c r="AX34">
        <f>IF(Z34&gt;0, (R34*SUMPRODUCT(K34:$K$98, X34:$X$98)-K34*$AZ$3)/Z34, 0)</f>
        <v>5278.8617675272517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5012.021863956481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2762.8605192404812</v>
      </c>
      <c r="AC35">
        <f t="shared" ref="AC35:AC66" si="33">S35*Z35</f>
        <v>2485.0745895718883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-5581.3179130168046</v>
      </c>
      <c r="AI35">
        <f t="shared" ref="AI35:AI66" si="38">SUM(AE35:AH35)</f>
        <v>-5606.1090517730327</v>
      </c>
      <c r="AJ35">
        <f t="shared" ref="AJ35:AJ66" si="39">AB35-AC35</f>
        <v>277.78592966859287</v>
      </c>
      <c r="AK35">
        <f t="shared" si="30"/>
        <v>193.40023634683371</v>
      </c>
      <c r="AL35">
        <f t="shared" ref="AL35:AL66" si="40">SUM(AI35:AK35)</f>
        <v>-5134.9228857576063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-379.88695202515083</v>
      </c>
      <c r="AR35">
        <f t="shared" ref="AR35:AR66" si="45">AI35*$K35</f>
        <v>-381.5743366690844</v>
      </c>
      <c r="AS35">
        <f t="shared" ref="AS35:AS66" si="46">AJ35*$K35</f>
        <v>18.907227966922107</v>
      </c>
      <c r="AT35">
        <f t="shared" ref="AT35:AT66" si="47">AK35*$K35</f>
        <v>13.163598177304049</v>
      </c>
      <c r="AU35">
        <f t="shared" ref="AU35:AU66" si="48">AL35*$K35</f>
        <v>-349.50351052485826</v>
      </c>
      <c r="AW35">
        <v>32</v>
      </c>
      <c r="AX35">
        <f>IF(Z35&gt;0, (R35*SUMPRODUCT(K35:$K$98, X35:$X$98)-K35*$AZ$3)/Z35, 0)</f>
        <v>5012.021863956481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250000</v>
      </c>
      <c r="S36">
        <f t="shared" si="32"/>
        <v>4741.303824808022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2485.0745895718883</v>
      </c>
      <c r="AC36">
        <f t="shared" si="33"/>
        <v>2216.3028083694276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-5854.6737172468229</v>
      </c>
      <c r="AI36">
        <f t="shared" si="38"/>
        <v>-5878.0460098720396</v>
      </c>
      <c r="AJ36">
        <f t="shared" si="39"/>
        <v>268.77178120246072</v>
      </c>
      <c r="AK36">
        <f t="shared" si="30"/>
        <v>173.95522127003218</v>
      </c>
      <c r="AL36">
        <f t="shared" si="40"/>
        <v>-5435.3190073995474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-355.79700699228385</v>
      </c>
      <c r="AR36">
        <f t="shared" si="45"/>
        <v>-357.21737508864811</v>
      </c>
      <c r="AS36">
        <f t="shared" si="46"/>
        <v>16.333650675376994</v>
      </c>
      <c r="AT36">
        <f t="shared" si="47"/>
        <v>10.571510910374553</v>
      </c>
      <c r="AU36">
        <f t="shared" si="48"/>
        <v>-330.31221350289661</v>
      </c>
      <c r="AW36">
        <v>33</v>
      </c>
      <c r="AX36">
        <f>IF(Z36&gt;0, (R36*SUMPRODUCT(K36:$K$98, X36:$X$98)-K36*$AZ$3)/Z36, 0)</f>
        <v>4741.303824808022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250000</v>
      </c>
      <c r="S37">
        <f t="shared" si="32"/>
        <v>4469.9425879695291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2216.3028083694276</v>
      </c>
      <c r="AC37">
        <f t="shared" si="33"/>
        <v>1959.7157753259742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-6087.6501752514432</v>
      </c>
      <c r="AI37">
        <f t="shared" si="38"/>
        <v>-6109.5712149153569</v>
      </c>
      <c r="AJ37">
        <f t="shared" si="39"/>
        <v>256.5870330434534</v>
      </c>
      <c r="AK37">
        <f t="shared" si="30"/>
        <v>155.14119658585994</v>
      </c>
      <c r="AL37">
        <f t="shared" si="40"/>
        <v>-5697.8429852860436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-330.31725357023646</v>
      </c>
      <c r="AR37">
        <f t="shared" si="45"/>
        <v>-331.50669406184437</v>
      </c>
      <c r="AS37">
        <f t="shared" si="46"/>
        <v>13.922469527110815</v>
      </c>
      <c r="AT37">
        <f t="shared" si="47"/>
        <v>8.417995859909075</v>
      </c>
      <c r="AU37">
        <f t="shared" si="48"/>
        <v>-309.16622867482448</v>
      </c>
      <c r="AW37">
        <v>34</v>
      </c>
      <c r="AX37">
        <f>IF(Z37&gt;0, (R37*SUMPRODUCT(K37:$K$98, X37:$X$98)-K37*$AZ$3)/Z37, 0)</f>
        <v>4469.9425879695291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250000</v>
      </c>
      <c r="S38">
        <f t="shared" si="32"/>
        <v>4202.5208710758134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1959.7157753259742</v>
      </c>
      <c r="AC38">
        <f t="shared" si="33"/>
        <v>1717.9788556386225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-6309.8409466768599</v>
      </c>
      <c r="AI38">
        <f t="shared" si="38"/>
        <v>-6330.2808077547998</v>
      </c>
      <c r="AJ38">
        <f t="shared" si="39"/>
        <v>241.7369196873517</v>
      </c>
      <c r="AK38">
        <f t="shared" si="30"/>
        <v>137.1801042728182</v>
      </c>
      <c r="AL38">
        <f t="shared" si="40"/>
        <v>-5951.3637837946299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-305.69051275502346</v>
      </c>
      <c r="AR38">
        <f t="shared" si="45"/>
        <v>-306.68075508701884</v>
      </c>
      <c r="AS38">
        <f t="shared" si="46"/>
        <v>11.711338456156314</v>
      </c>
      <c r="AT38">
        <f t="shared" si="47"/>
        <v>6.6459133866172468</v>
      </c>
      <c r="AU38">
        <f t="shared" si="48"/>
        <v>-288.32350324424527</v>
      </c>
      <c r="AW38">
        <v>35</v>
      </c>
      <c r="AX38">
        <f>IF(Z38&gt;0, (R38*SUMPRODUCT(K38:$K$98, X38:$X$98)-K38*$AZ$3)/Z38, 0)</f>
        <v>4202.5208710758134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250000</v>
      </c>
      <c r="S39">
        <f t="shared" si="32"/>
        <v>3938.657826217106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1717.9788556386225</v>
      </c>
      <c r="AC39">
        <f t="shared" si="33"/>
        <v>1491.377926707602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-6514.4860310846761</v>
      </c>
      <c r="AI39">
        <f t="shared" si="38"/>
        <v>-6533.4185963456193</v>
      </c>
      <c r="AJ39">
        <f t="shared" si="39"/>
        <v>226.60092893102046</v>
      </c>
      <c r="AK39">
        <f t="shared" si="30"/>
        <v>120.25851989470358</v>
      </c>
      <c r="AL39">
        <f t="shared" si="40"/>
        <v>-6186.5591475198953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-281.79006865267451</v>
      </c>
      <c r="AR39">
        <f t="shared" si="45"/>
        <v>-282.60901412883265</v>
      </c>
      <c r="AS39">
        <f t="shared" si="46"/>
        <v>9.8018310294235533</v>
      </c>
      <c r="AT39">
        <f t="shared" si="47"/>
        <v>5.2018925845413433</v>
      </c>
      <c r="AU39">
        <f t="shared" si="48"/>
        <v>-267.60529051486776</v>
      </c>
      <c r="AW39">
        <v>36</v>
      </c>
      <c r="AX39">
        <f>IF(Z39&gt;0, (R39*SUMPRODUCT(K39:$K$98, X39:$X$98)-K39*$AZ$3)/Z39, 0)</f>
        <v>3938.657826217106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250000</v>
      </c>
      <c r="S40">
        <f t="shared" si="32"/>
        <v>3678.1879987498605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1491.377926707602</v>
      </c>
      <c r="AC40">
        <f t="shared" si="33"/>
        <v>1280.203557897788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-6703.003070877432</v>
      </c>
      <c r="AI40">
        <f t="shared" si="38"/>
        <v>-6720.4057098715903</v>
      </c>
      <c r="AJ40">
        <f t="shared" si="39"/>
        <v>211.17436880981404</v>
      </c>
      <c r="AK40">
        <f t="shared" ref="AK40:AK71" si="61">G40*SUM(AB40:AB40, AE40:AF40)</f>
        <v>104.39645486953215</v>
      </c>
      <c r="AL40">
        <f t="shared" si="40"/>
        <v>-6404.8348861922441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-258.87905904033482</v>
      </c>
      <c r="AR40">
        <f t="shared" si="45"/>
        <v>-259.55117253334515</v>
      </c>
      <c r="AS40">
        <f t="shared" si="46"/>
        <v>8.1558401977227639</v>
      </c>
      <c r="AT40">
        <f t="shared" si="47"/>
        <v>4.0319325111443698</v>
      </c>
      <c r="AU40">
        <f t="shared" si="48"/>
        <v>-247.36339982447802</v>
      </c>
      <c r="AW40">
        <v>37</v>
      </c>
      <c r="AX40">
        <f>IF(Z40&gt;0, (R40*SUMPRODUCT(K40:$K$98, X40:$X$98)-K40*$AZ$3)/Z40, 0)</f>
        <v>3678.1879987498605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250000</v>
      </c>
      <c r="S41">
        <f t="shared" si="32"/>
        <v>3419.7810375714439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1280.203557897788</v>
      </c>
      <c r="AC41">
        <f t="shared" si="33"/>
        <v>1084.3742308600072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-6870.8655509441442</v>
      </c>
      <c r="AI41">
        <f t="shared" si="38"/>
        <v>-6886.7199904381723</v>
      </c>
      <c r="AJ41">
        <f t="shared" si="39"/>
        <v>195.82932703778079</v>
      </c>
      <c r="AK41">
        <f t="shared" si="61"/>
        <v>89.614249052845167</v>
      </c>
      <c r="AL41">
        <f t="shared" si="40"/>
        <v>-6601.2764143475461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-236.93047805439977</v>
      </c>
      <c r="AR41">
        <f t="shared" si="45"/>
        <v>-237.4771922785034</v>
      </c>
      <c r="AS41">
        <f t="shared" si="46"/>
        <v>6.7528516935915199</v>
      </c>
      <c r="AT41">
        <f t="shared" si="47"/>
        <v>3.0901997297355139</v>
      </c>
      <c r="AU41">
        <f t="shared" si="48"/>
        <v>-227.63414085517635</v>
      </c>
      <c r="AW41">
        <v>38</v>
      </c>
      <c r="AX41">
        <f>IF(Z41&gt;0, (R41*SUMPRODUCT(K41:$K$98, X41:$X$98)-K41*$AZ$3)/Z41, 0)</f>
        <v>3419.7810375714439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250000</v>
      </c>
      <c r="S42">
        <f t="shared" si="32"/>
        <v>3161.0435129269636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1084.3742308600072</v>
      </c>
      <c r="AC42">
        <f t="shared" si="33"/>
        <v>903.73815637931614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-7004.8063961742655</v>
      </c>
      <c r="AI42">
        <f t="shared" si="38"/>
        <v>-7019.1013299941178</v>
      </c>
      <c r="AJ42">
        <f t="shared" si="39"/>
        <v>180.63607448069104</v>
      </c>
      <c r="AK42">
        <f t="shared" si="61"/>
        <v>75.906196160200508</v>
      </c>
      <c r="AL42">
        <f t="shared" si="40"/>
        <v>-6762.559059353227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-215.66893519696737</v>
      </c>
      <c r="AR42">
        <f t="shared" si="45"/>
        <v>-216.10905773301954</v>
      </c>
      <c r="AS42">
        <f t="shared" si="46"/>
        <v>5.5615512603871169</v>
      </c>
      <c r="AT42">
        <f t="shared" si="47"/>
        <v>2.337053670700096</v>
      </c>
      <c r="AU42">
        <f t="shared" si="48"/>
        <v>-208.21045280193235</v>
      </c>
      <c r="AW42">
        <v>39</v>
      </c>
      <c r="AX42">
        <f>IF(Z42&gt;0, (R42*SUMPRODUCT(K42:$K$98, X42:$X$98)-K42*$AZ$3)/Z42, 0)</f>
        <v>3161.0435129269636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250000</v>
      </c>
      <c r="S43">
        <f t="shared" si="32"/>
        <v>2900.254847924537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903.73815637931614</v>
      </c>
      <c r="AC43">
        <f t="shared" si="33"/>
        <v>738.33208151601764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-7116.1979572648243</v>
      </c>
      <c r="AI43">
        <f t="shared" si="38"/>
        <v>-7128.9267021550259</v>
      </c>
      <c r="AJ43">
        <f t="shared" si="39"/>
        <v>165.4060748632985</v>
      </c>
      <c r="AK43">
        <f t="shared" si="61"/>
        <v>63.261670946552137</v>
      </c>
      <c r="AL43">
        <f t="shared" si="40"/>
        <v>-6900.2589563451756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-195.62369409722521</v>
      </c>
      <c r="AR43">
        <f t="shared" si="45"/>
        <v>-195.97360624295192</v>
      </c>
      <c r="AS43">
        <f t="shared" si="46"/>
        <v>4.5469993366116928</v>
      </c>
      <c r="AT43">
        <f t="shared" si="47"/>
        <v>1.7390581093508908</v>
      </c>
      <c r="AU43">
        <f t="shared" si="48"/>
        <v>-189.68754879698935</v>
      </c>
      <c r="AW43">
        <v>40</v>
      </c>
      <c r="AX43">
        <f>IF(Z43&gt;0, (R43*SUMPRODUCT(K43:$K$98, X43:$X$98)-K43*$AZ$3)/Z43, 0)</f>
        <v>2900.254847924537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250000</v>
      </c>
      <c r="S44">
        <f t="shared" si="32"/>
        <v>2630.2556531822925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738.33208151601764</v>
      </c>
      <c r="AC44">
        <f t="shared" si="33"/>
        <v>587.58594128813922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-7158.5391411483861</v>
      </c>
      <c r="AI44">
        <f t="shared" si="38"/>
        <v>-7169.7088907614552</v>
      </c>
      <c r="AJ44">
        <f t="shared" si="39"/>
        <v>150.74614022787841</v>
      </c>
      <c r="AK44">
        <f t="shared" si="61"/>
        <v>51.683245706121241</v>
      </c>
      <c r="AL44">
        <f t="shared" si="40"/>
        <v>-6967.2795048274556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-175.70325870098199</v>
      </c>
      <c r="AR44">
        <f t="shared" si="45"/>
        <v>-175.97741539233948</v>
      </c>
      <c r="AS44">
        <f t="shared" si="46"/>
        <v>3.6999990574032684</v>
      </c>
      <c r="AT44">
        <f t="shared" si="47"/>
        <v>1.26854299623935</v>
      </c>
      <c r="AU44">
        <f t="shared" si="48"/>
        <v>-171.00887333869687</v>
      </c>
      <c r="AW44">
        <v>41</v>
      </c>
      <c r="AX44">
        <f>IF(Z44&gt;0, (R44*SUMPRODUCT(K44:$K$98, X44:$X$98)-K44*$AZ$3)/Z44, 0)</f>
        <v>2630.2556531822925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250000</v>
      </c>
      <c r="S45">
        <f t="shared" si="32"/>
        <v>2345.1146155293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587.58594128813922</v>
      </c>
      <c r="AC45">
        <f t="shared" si="33"/>
        <v>451.95192711335989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-7110.1072437293278</v>
      </c>
      <c r="AI45">
        <f t="shared" si="38"/>
        <v>-7119.7432743975205</v>
      </c>
      <c r="AJ45">
        <f t="shared" si="39"/>
        <v>135.63401417477934</v>
      </c>
      <c r="AK45">
        <f t="shared" si="61"/>
        <v>41.131015890169749</v>
      </c>
      <c r="AL45">
        <f t="shared" si="40"/>
        <v>-6942.9782443325712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-155.81653450668412</v>
      </c>
      <c r="AR45">
        <f t="shared" si="45"/>
        <v>-156.02770613232198</v>
      </c>
      <c r="AS45">
        <f t="shared" si="46"/>
        <v>2.9723914598592702</v>
      </c>
      <c r="AT45">
        <f t="shared" si="47"/>
        <v>0.90137773412600097</v>
      </c>
      <c r="AU45">
        <f t="shared" si="48"/>
        <v>-152.15393693833673</v>
      </c>
      <c r="AW45">
        <v>42</v>
      </c>
      <c r="AX45">
        <f>IF(Z45&gt;0, (R45*SUMPRODUCT(K45:$K$98, X45:$X$98)-K45*$AZ$3)/Z45, 0)</f>
        <v>2345.1146155293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250000</v>
      </c>
      <c r="S46">
        <f t="shared" si="32"/>
        <v>2036.8127373858526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451.95192711335989</v>
      </c>
      <c r="AC46">
        <f t="shared" si="33"/>
        <v>331.91150379078545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-6959.2723504059268</v>
      </c>
      <c r="AI46">
        <f t="shared" si="38"/>
        <v>-6967.4201662973564</v>
      </c>
      <c r="AJ46">
        <f t="shared" si="39"/>
        <v>120.04042332257444</v>
      </c>
      <c r="AK46">
        <f t="shared" si="61"/>
        <v>31.636634897935195</v>
      </c>
      <c r="AL46">
        <f t="shared" si="40"/>
        <v>-6815.7431080768465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-136.17055260171861</v>
      </c>
      <c r="AR46">
        <f t="shared" si="45"/>
        <v>-136.32997912457461</v>
      </c>
      <c r="AS46">
        <f t="shared" si="46"/>
        <v>2.3488045811895479</v>
      </c>
      <c r="AT46">
        <f t="shared" si="47"/>
        <v>0.6190270820855821</v>
      </c>
      <c r="AU46">
        <f t="shared" si="48"/>
        <v>-133.36214746129949</v>
      </c>
      <c r="AW46">
        <v>43</v>
      </c>
      <c r="AX46">
        <f>IF(Z46&gt;0, (R46*SUMPRODUCT(K46:$K$98, X46:$X$98)-K46*$AZ$3)/Z46, 0)</f>
        <v>2036.8127373858526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250000</v>
      </c>
      <c r="S47">
        <f t="shared" si="32"/>
        <v>1690.7140444758668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331.91150379078545</v>
      </c>
      <c r="AC47">
        <f t="shared" si="33"/>
        <v>227.68390760345034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-6664.8618642541396</v>
      </c>
      <c r="AI47">
        <f t="shared" si="38"/>
        <v>-6671.5952296138048</v>
      </c>
      <c r="AJ47">
        <f t="shared" si="39"/>
        <v>104.22759618733511</v>
      </c>
      <c r="AK47">
        <f t="shared" si="61"/>
        <v>23.233805265354984</v>
      </c>
      <c r="AL47">
        <f t="shared" si="40"/>
        <v>-6544.1338281611152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-116.43739939593348</v>
      </c>
      <c r="AR47">
        <f t="shared" si="45"/>
        <v>-116.55503357465024</v>
      </c>
      <c r="AS47">
        <f t="shared" si="46"/>
        <v>1.8208914892043218</v>
      </c>
      <c r="AT47">
        <f t="shared" si="47"/>
        <v>0.40590246553778009</v>
      </c>
      <c r="AU47">
        <f t="shared" si="48"/>
        <v>-114.32823961990813</v>
      </c>
      <c r="AW47">
        <v>44</v>
      </c>
      <c r="AX47">
        <f>IF(Z47&gt;0, (R47*SUMPRODUCT(K47:$K$98, X47:$X$98)-K47*$AZ$3)/Z47, 0)</f>
        <v>1690.7140444758668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250000</v>
      </c>
      <c r="S48">
        <f t="shared" si="32"/>
        <v>1289.1495649299843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227.68390760345034</v>
      </c>
      <c r="AC48">
        <f t="shared" si="33"/>
        <v>139.76700500607353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-6225.6609591715569</v>
      </c>
      <c r="AI48">
        <f t="shared" si="38"/>
        <v>-6231.0818586857904</v>
      </c>
      <c r="AJ48">
        <f t="shared" si="39"/>
        <v>87.916902597376804</v>
      </c>
      <c r="AK48">
        <f t="shared" si="61"/>
        <v>15.937873532241525</v>
      </c>
      <c r="AL48">
        <f t="shared" si="40"/>
        <v>-6127.2270825561718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-97.111080787120059</v>
      </c>
      <c r="AR48">
        <f t="shared" si="45"/>
        <v>-97.19563878250689</v>
      </c>
      <c r="AS48">
        <f t="shared" si="46"/>
        <v>1.3713733347636923</v>
      </c>
      <c r="AT48">
        <f t="shared" si="47"/>
        <v>0.24860719758346209</v>
      </c>
      <c r="AU48">
        <f t="shared" si="48"/>
        <v>-95.575658250159734</v>
      </c>
      <c r="AW48">
        <v>45</v>
      </c>
      <c r="AX48">
        <f>IF(Z48&gt;0, (R48*SUMPRODUCT(K48:$K$98, X48:$X$98)-K48*$AZ$3)/Z48, 0)</f>
        <v>1289.1495649299843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250000</v>
      </c>
      <c r="S49">
        <f t="shared" si="32"/>
        <v>803.66713159751487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139.76700500607353</v>
      </c>
      <c r="AC49">
        <f t="shared" si="33"/>
        <v>68.120653503379003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-5642.884129639292</v>
      </c>
      <c r="AI49">
        <f t="shared" si="38"/>
        <v>-5647.1222433324556</v>
      </c>
      <c r="AJ49">
        <f t="shared" si="39"/>
        <v>71.646351502694529</v>
      </c>
      <c r="AK49">
        <f t="shared" si="61"/>
        <v>9.7836903504251485</v>
      </c>
      <c r="AL49">
        <f t="shared" si="40"/>
        <v>-5565.6922014793363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-78.589844886049633</v>
      </c>
      <c r="AR49">
        <f t="shared" si="45"/>
        <v>-78.648870145137565</v>
      </c>
      <c r="AS49">
        <f t="shared" si="46"/>
        <v>0.99783648253080104</v>
      </c>
      <c r="AT49">
        <f t="shared" si="47"/>
        <v>0.13625987870536038</v>
      </c>
      <c r="AU49">
        <f t="shared" si="48"/>
        <v>-77.514773783901404</v>
      </c>
      <c r="AW49">
        <v>46</v>
      </c>
      <c r="AX49">
        <f>IF(Z49&gt;0, (R49*SUMPRODUCT(K49:$K$98, X49:$X$98)-K49*$AZ$3)/Z49, 0)</f>
        <v>803.66713159751487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250000</v>
      </c>
      <c r="S50">
        <f t="shared" si="32"/>
        <v>191.37615553789414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68.120653503379003</v>
      </c>
      <c r="AC50">
        <f t="shared" si="33"/>
        <v>12.267174049852372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-4953.7117947458928</v>
      </c>
      <c r="AI50">
        <f t="shared" si="38"/>
        <v>-4956.916784943176</v>
      </c>
      <c r="AJ50">
        <f t="shared" si="39"/>
        <v>55.853479453526631</v>
      </c>
      <c r="AK50">
        <f t="shared" si="61"/>
        <v>4.768445745236531</v>
      </c>
      <c r="AL50">
        <f t="shared" si="40"/>
        <v>-4896.2948597444129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-61.599617040945439</v>
      </c>
      <c r="AR50">
        <f t="shared" si="45"/>
        <v>-61.639471230481057</v>
      </c>
      <c r="AS50">
        <f t="shared" si="46"/>
        <v>0.69454039461697081</v>
      </c>
      <c r="AT50">
        <f t="shared" si="47"/>
        <v>5.9295825828753826E-2</v>
      </c>
      <c r="AU50">
        <f t="shared" si="48"/>
        <v>-60.88563501003533</v>
      </c>
      <c r="AW50">
        <v>47</v>
      </c>
      <c r="AX50">
        <f>IF(Z50&gt;0, (R50*SUMPRODUCT(K50:$K$98, X50:$X$98)-K50*$AZ$3)/Z50, 0)</f>
        <v>191.37615553789414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250000</v>
      </c>
      <c r="S51">
        <f t="shared" si="32"/>
        <v>-622.6094958031947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12.267174049852372</v>
      </c>
      <c r="AC51">
        <f t="shared" si="33"/>
        <v>-29.032116712054744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-4207.2673594384505</v>
      </c>
      <c r="AI51">
        <f t="shared" si="38"/>
        <v>-4209.5988462618725</v>
      </c>
      <c r="AJ51">
        <f t="shared" si="39"/>
        <v>41.299290761907116</v>
      </c>
      <c r="AK51">
        <f t="shared" si="61"/>
        <v>0.85870218348966609</v>
      </c>
      <c r="AL51">
        <f t="shared" si="40"/>
        <v>-4167.4408533164751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-46.712097064907738</v>
      </c>
      <c r="AR51">
        <f t="shared" si="45"/>
        <v>-46.737982902316411</v>
      </c>
      <c r="AS51">
        <f t="shared" si="46"/>
        <v>0.45853432025283564</v>
      </c>
      <c r="AT51">
        <f t="shared" si="47"/>
        <v>9.5339269692552332E-3</v>
      </c>
      <c r="AU51">
        <f t="shared" si="48"/>
        <v>-46.269914655094311</v>
      </c>
      <c r="AW51">
        <v>48</v>
      </c>
      <c r="AX51">
        <f>IF(Z51&gt;0, (R51*SUMPRODUCT(K51:$K$98, X51:$X$98)-K51*$AZ$3)/Z51, 0)</f>
        <v>-622.6094958031947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250000</v>
      </c>
      <c r="S52">
        <f t="shared" si="32"/>
        <v>-1777.6424698104902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-29.032116712054744</v>
      </c>
      <c r="AC52">
        <f t="shared" si="33"/>
        <v>-57.618922456392625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-3437.5820591146885</v>
      </c>
      <c r="AI52">
        <f t="shared" si="38"/>
        <v>-3439.2027146580535</v>
      </c>
      <c r="AJ52">
        <f t="shared" si="39"/>
        <v>28.58680574433788</v>
      </c>
      <c r="AK52">
        <f t="shared" si="61"/>
        <v>-2.0322481698438324</v>
      </c>
      <c r="AL52">
        <f t="shared" si="40"/>
        <v>-3412.6481570835595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-34.077231535902079</v>
      </c>
      <c r="AR52">
        <f t="shared" si="45"/>
        <v>-34.093297320875784</v>
      </c>
      <c r="AS52">
        <f t="shared" si="46"/>
        <v>0.28338500186161125</v>
      </c>
      <c r="AT52">
        <f t="shared" si="47"/>
        <v>-2.0145960221824341E-2</v>
      </c>
      <c r="AU52">
        <f t="shared" si="48"/>
        <v>-33.830058279235992</v>
      </c>
      <c r="AW52">
        <v>49</v>
      </c>
      <c r="AX52">
        <f>IF(Z52&gt;0, (R52*SUMPRODUCT(K52:$K$98, X52:$X$98)-K52*$AZ$3)/Z52, 0)</f>
        <v>-1777.6424698104902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250000</v>
      </c>
      <c r="S53">
        <f t="shared" si="32"/>
        <v>-3537.1037742320405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-57.618922456392625</v>
      </c>
      <c r="AC53">
        <f t="shared" si="33"/>
        <v>-75.512858170357248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-2685.0493843225026</v>
      </c>
      <c r="AI53">
        <f t="shared" si="38"/>
        <v>-2686.1168234335696</v>
      </c>
      <c r="AJ53">
        <f t="shared" si="39"/>
        <v>17.893935713964623</v>
      </c>
      <c r="AK53">
        <f t="shared" si="61"/>
        <v>-4.0333245719474844</v>
      </c>
      <c r="AL53">
        <f t="shared" si="40"/>
        <v>-2672.2562122915524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-23.76541957539839</v>
      </c>
      <c r="AR53">
        <f t="shared" si="45"/>
        <v>-23.774867497843996</v>
      </c>
      <c r="AS53">
        <f t="shared" si="46"/>
        <v>0.15837954138965565</v>
      </c>
      <c r="AT53">
        <f t="shared" si="47"/>
        <v>-3.5699027100122439E-2</v>
      </c>
      <c r="AU53">
        <f t="shared" si="48"/>
        <v>-23.652186983554461</v>
      </c>
      <c r="AW53">
        <v>50</v>
      </c>
      <c r="AX53">
        <f>IF(Z53&gt;0, (R53*SUMPRODUCT(K53:$K$98, X53:$X$98)-K53*$AZ$3)/Z53, 0)</f>
        <v>-3537.1037742320405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250000</v>
      </c>
      <c r="S54">
        <f t="shared" si="32"/>
        <v>-6416.6033301827765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-75.512858170357248</v>
      </c>
      <c r="AC54">
        <f t="shared" si="33"/>
        <v>-84.828906476168683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-1978.7686465967631</v>
      </c>
      <c r="AI54">
        <f t="shared" si="38"/>
        <v>-1979.4296575874</v>
      </c>
      <c r="AJ54">
        <f t="shared" si="39"/>
        <v>9.3160483058114352</v>
      </c>
      <c r="AK54">
        <f t="shared" si="61"/>
        <v>-5.285900071925008</v>
      </c>
      <c r="AL54">
        <f t="shared" si="40"/>
        <v>-1975.3995093535136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-15.637603819582562</v>
      </c>
      <c r="AR54">
        <f t="shared" si="45"/>
        <v>-15.642827587408956</v>
      </c>
      <c r="AS54">
        <f t="shared" si="46"/>
        <v>7.3621882386768783E-2</v>
      </c>
      <c r="AT54">
        <f t="shared" si="47"/>
        <v>-4.1772852676248515E-2</v>
      </c>
      <c r="AU54">
        <f t="shared" si="48"/>
        <v>-15.610978557698436</v>
      </c>
      <c r="AW54">
        <v>51</v>
      </c>
      <c r="AX54">
        <f>IF(Z54&gt;0, (R54*SUMPRODUCT(K54:$K$98, X54:$X$98)-K54*$AZ$3)/Z54, 0)</f>
        <v>-6416.6033301827765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250000</v>
      </c>
      <c r="S55">
        <f t="shared" si="32"/>
        <v>-11457.836531890334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-84.828906476168683</v>
      </c>
      <c r="AC55">
        <f t="shared" si="33"/>
        <v>-87.565285947905735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-1361.4062356613158</v>
      </c>
      <c r="AI55">
        <f t="shared" si="38"/>
        <v>-1361.788355294914</v>
      </c>
      <c r="AJ55">
        <f t="shared" si="39"/>
        <v>2.7363794717370524</v>
      </c>
      <c r="AK55">
        <f t="shared" si="61"/>
        <v>-5.9380234533318088</v>
      </c>
      <c r="AL55">
        <f t="shared" si="40"/>
        <v>-1364.9899992765088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-9.6060512301224978</v>
      </c>
      <c r="AR55">
        <f t="shared" si="45"/>
        <v>-9.6087474575087324</v>
      </c>
      <c r="AS55">
        <f t="shared" si="46"/>
        <v>1.9307830904559571E-2</v>
      </c>
      <c r="AT55">
        <f t="shared" si="47"/>
        <v>-4.1898557538680645E-2</v>
      </c>
      <c r="AU55">
        <f t="shared" si="48"/>
        <v>-9.6313381841428534</v>
      </c>
      <c r="AW55">
        <v>52</v>
      </c>
      <c r="AX55">
        <f>IF(Z55&gt;0, (R55*SUMPRODUCT(K55:$K$98, X55:$X$98)-K55*$AZ$3)/Z55, 0)</f>
        <v>-11457.836531890334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250000</v>
      </c>
      <c r="S56">
        <f t="shared" si="32"/>
        <v>-19637.929451161981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-87.565285947905735</v>
      </c>
      <c r="AC56">
        <f t="shared" si="33"/>
        <v>-85.652386867451895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-801.09735776743798</v>
      </c>
      <c r="AI56">
        <f t="shared" si="38"/>
        <v>-801.31543673314684</v>
      </c>
      <c r="AJ56">
        <f t="shared" si="39"/>
        <v>-1.9128990804538404</v>
      </c>
      <c r="AK56">
        <f t="shared" si="61"/>
        <v>-6.1295700163534024</v>
      </c>
      <c r="AL56">
        <f t="shared" si="40"/>
        <v>-809.35790582995412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-5.0468969782948596</v>
      </c>
      <c r="AR56">
        <f t="shared" si="45"/>
        <v>-5.0482708713209625</v>
      </c>
      <c r="AS56">
        <f t="shared" si="46"/>
        <v>-1.2051225104312677E-2</v>
      </c>
      <c r="AT56">
        <f t="shared" si="47"/>
        <v>-3.8616165805356976E-2</v>
      </c>
      <c r="AU56">
        <f t="shared" si="48"/>
        <v>-5.0989382622306323</v>
      </c>
      <c r="AW56">
        <v>53</v>
      </c>
      <c r="AX56">
        <f>IF(Z56&gt;0, (R56*SUMPRODUCT(K56:$K$98, X56:$X$98)-K56*$AZ$3)/Z56, 0)</f>
        <v>-19637.929451161981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250000</v>
      </c>
      <c r="S57">
        <f t="shared" si="32"/>
        <v>-32762.808257142922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-85.652386867451895</v>
      </c>
      <c r="AC57">
        <f t="shared" si="33"/>
        <v>-80.414506782732161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-465.87966177293481</v>
      </c>
      <c r="AI57">
        <f t="shared" si="38"/>
        <v>-466.00238401663199</v>
      </c>
      <c r="AJ57">
        <f t="shared" si="39"/>
        <v>-5.237880084719734</v>
      </c>
      <c r="AK57">
        <f t="shared" si="61"/>
        <v>-5.995667080721633</v>
      </c>
      <c r="AL57">
        <f t="shared" si="40"/>
        <v>-477.23593118207339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-2.6205645945406437</v>
      </c>
      <c r="AR57">
        <f t="shared" si="45"/>
        <v>-2.6212549049215936</v>
      </c>
      <c r="AS57">
        <f t="shared" si="46"/>
        <v>-2.9462979878173128E-2</v>
      </c>
      <c r="AT57">
        <f t="shared" si="47"/>
        <v>-3.3725517900049178E-2</v>
      </c>
      <c r="AU57">
        <f t="shared" si="48"/>
        <v>-2.6844434026998161</v>
      </c>
      <c r="AW57">
        <v>54</v>
      </c>
      <c r="AX57">
        <f>IF(Z57&gt;0, (R57*SUMPRODUCT(K57:$K$98, X57:$X$98)-K57*$AZ$3)/Z57, 0)</f>
        <v>-32762.808257142922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250000</v>
      </c>
      <c r="S58">
        <f t="shared" si="32"/>
        <v>-54316.120439500708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-80.414506782732161</v>
      </c>
      <c r="AC58">
        <f t="shared" si="33"/>
        <v>-73.852234713866935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-267.55652358423225</v>
      </c>
      <c r="AI58">
        <f t="shared" si="38"/>
        <v>-267.62450730077558</v>
      </c>
      <c r="AJ58">
        <f t="shared" si="39"/>
        <v>-6.5622720688652265</v>
      </c>
      <c r="AK58">
        <f t="shared" si="61"/>
        <v>-5.6290154747912515</v>
      </c>
      <c r="AL58">
        <f t="shared" si="40"/>
        <v>-279.81579484443205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-1.3437505016910027</v>
      </c>
      <c r="AR58">
        <f t="shared" si="45"/>
        <v>-1.3440919366595399</v>
      </c>
      <c r="AS58">
        <f t="shared" si="46"/>
        <v>-3.2957732693796191E-2</v>
      </c>
      <c r="AT58">
        <f t="shared" si="47"/>
        <v>-2.8270633311229518E-2</v>
      </c>
      <c r="AU58">
        <f t="shared" si="48"/>
        <v>-1.4053203026645655</v>
      </c>
      <c r="AW58">
        <v>55</v>
      </c>
      <c r="AX58">
        <f>IF(Z58&gt;0, (R58*SUMPRODUCT(K58:$K$98, X58:$X$98)-K58*$AZ$3)/Z58, 0)</f>
        <v>-54316.120439500708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250000</v>
      </c>
      <c r="S59">
        <f t="shared" si="32"/>
        <v>-90535.114659230545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-73.852234713866935</v>
      </c>
      <c r="AC59">
        <f t="shared" si="33"/>
        <v>-66.997023908945536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-151.51652766827792</v>
      </c>
      <c r="AI59">
        <f t="shared" si="38"/>
        <v>-151.55352824212218</v>
      </c>
      <c r="AJ59">
        <f t="shared" si="39"/>
        <v>-6.8552108049213984</v>
      </c>
      <c r="AK59">
        <f t="shared" si="61"/>
        <v>-5.1696564299706855</v>
      </c>
      <c r="AL59">
        <f t="shared" si="40"/>
        <v>-163.57839547701425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-0.67943056660801771</v>
      </c>
      <c r="AR59">
        <f t="shared" si="45"/>
        <v>-0.67959648461867106</v>
      </c>
      <c r="AS59">
        <f t="shared" si="46"/>
        <v>-3.0740143224522246E-2</v>
      </c>
      <c r="AT59">
        <f t="shared" si="47"/>
        <v>-2.3181778591664089E-2</v>
      </c>
      <c r="AU59">
        <f t="shared" si="48"/>
        <v>-0.73351840643485733</v>
      </c>
      <c r="AW59">
        <v>56</v>
      </c>
      <c r="AX59">
        <f>IF(Z59&gt;0, (R59*SUMPRODUCT(K59:$K$98, X59:$X$98)-K59*$AZ$3)/Z59, 0)</f>
        <v>-90535.114659230545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250000</v>
      </c>
      <c r="S60">
        <f t="shared" si="32"/>
        <v>-152559.96789183244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-66.997023908945536</v>
      </c>
      <c r="AC60">
        <f t="shared" si="33"/>
        <v>-60.355953308935341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-84.247547510585207</v>
      </c>
      <c r="AI60">
        <f t="shared" si="38"/>
        <v>-84.267328569188905</v>
      </c>
      <c r="AJ60">
        <f t="shared" si="39"/>
        <v>-6.6410706000101953</v>
      </c>
      <c r="AK60">
        <f t="shared" si="61"/>
        <v>-4.6897916736261882</v>
      </c>
      <c r="AL60">
        <f t="shared" si="40"/>
        <v>-95.598190842825289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-0.33730619442112553</v>
      </c>
      <c r="AR60">
        <f t="shared" si="45"/>
        <v>-0.3373853928523724</v>
      </c>
      <c r="AS60">
        <f t="shared" si="46"/>
        <v>-2.658919241168424E-2</v>
      </c>
      <c r="AT60">
        <f t="shared" si="47"/>
        <v>-1.8776757648167441E-2</v>
      </c>
      <c r="AU60">
        <f t="shared" si="48"/>
        <v>-0.38275134291222407</v>
      </c>
      <c r="AW60">
        <v>57</v>
      </c>
      <c r="AX60">
        <f>IF(Z60&gt;0, (R60*SUMPRODUCT(K60:$K$98, X60:$X$98)-K60*$AZ$3)/Z60, 0)</f>
        <v>-152559.96789183244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250000</v>
      </c>
      <c r="S61">
        <f t="shared" si="32"/>
        <v>-261142.10795857685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-60.355953308935341</v>
      </c>
      <c r="AC61">
        <f t="shared" si="33"/>
        <v>-54.157097747447345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-46.069854445250357</v>
      </c>
      <c r="AI61">
        <f t="shared" si="38"/>
        <v>-46.080223722378967</v>
      </c>
      <c r="AJ61">
        <f t="shared" si="39"/>
        <v>-6.1988555614879957</v>
      </c>
      <c r="AK61">
        <f t="shared" si="61"/>
        <v>-4.2249167316254743</v>
      </c>
      <c r="AL61">
        <f t="shared" si="40"/>
        <v>-56.50399601549244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-0.16468948333597852</v>
      </c>
      <c r="AR61">
        <f t="shared" si="45"/>
        <v>-0.16472655119550275</v>
      </c>
      <c r="AS61">
        <f t="shared" si="46"/>
        <v>-2.2159529957036034E-2</v>
      </c>
      <c r="AT61">
        <f t="shared" si="47"/>
        <v>-1.510313766013352E-2</v>
      </c>
      <c r="AU61">
        <f t="shared" si="48"/>
        <v>-0.20198921881267232</v>
      </c>
      <c r="AW61">
        <v>58</v>
      </c>
      <c r="AX61">
        <f>IF(Z61&gt;0, (R61*SUMPRODUCT(K61:$K$98, X61:$X$98)-K61*$AZ$3)/Z61, 0)</f>
        <v>-261142.10795857685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250000</v>
      </c>
      <c r="S62">
        <f t="shared" si="32"/>
        <v>-455483.6909929199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-54.157097747447345</v>
      </c>
      <c r="AC62">
        <f t="shared" si="33"/>
        <v>-48.485928520150182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-24.715592147309298</v>
      </c>
      <c r="AI62">
        <f t="shared" si="38"/>
        <v>-24.720914613237163</v>
      </c>
      <c r="AJ62">
        <f t="shared" si="39"/>
        <v>-5.6711692272971632</v>
      </c>
      <c r="AK62">
        <f t="shared" si="61"/>
        <v>-3.7909968423213147</v>
      </c>
      <c r="AL62">
        <f t="shared" si="40"/>
        <v>-34.183080682855639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-7.888637944674276E-2</v>
      </c>
      <c r="AR62">
        <f t="shared" si="45"/>
        <v>-7.8903367510968589E-2</v>
      </c>
      <c r="AS62">
        <f t="shared" si="46"/>
        <v>-1.8101043458914636E-2</v>
      </c>
      <c r="AT62">
        <f t="shared" si="47"/>
        <v>-1.2099973717090175E-2</v>
      </c>
      <c r="AU62">
        <f t="shared" si="48"/>
        <v>-0.10910438468697339</v>
      </c>
      <c r="AW62">
        <v>59</v>
      </c>
      <c r="AX62">
        <f>IF(Z62&gt;0, (R62*SUMPRODUCT(K62:$K$98, X62:$X$98)-K62*$AZ$3)/Z62, 0)</f>
        <v>-455483.6909929199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250000</v>
      </c>
      <c r="S63">
        <f t="shared" si="32"/>
        <v>-811275.59551610018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-48.485928520150182</v>
      </c>
      <c r="AC63">
        <f t="shared" si="33"/>
        <v>-43.35422676510305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-12.986311442623427</v>
      </c>
      <c r="AI63">
        <f t="shared" si="38"/>
        <v>-12.988983421603487</v>
      </c>
      <c r="AJ63">
        <f t="shared" si="39"/>
        <v>-5.131701755047132</v>
      </c>
      <c r="AK63">
        <f t="shared" si="61"/>
        <v>-3.3940149964105131</v>
      </c>
      <c r="AL63">
        <f t="shared" si="40"/>
        <v>-21.514700173061129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-3.7008271003963054E-2</v>
      </c>
      <c r="AR63">
        <f t="shared" si="45"/>
        <v>-3.7015885585104734E-2</v>
      </c>
      <c r="AS63">
        <f t="shared" si="46"/>
        <v>-1.4624276500789925E-2</v>
      </c>
      <c r="AT63">
        <f t="shared" si="47"/>
        <v>-9.6722327455054918E-3</v>
      </c>
      <c r="AU63">
        <f t="shared" si="48"/>
        <v>-6.1312394831400142E-2</v>
      </c>
      <c r="AW63">
        <v>60</v>
      </c>
      <c r="AX63">
        <f>IF(Z63&gt;0, (R63*SUMPRODUCT(K63:$K$98, X63:$X$98)-K63*$AZ$3)/Z63, 0)</f>
        <v>-811275.59551610018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250000</v>
      </c>
      <c r="S64">
        <f t="shared" si="32"/>
        <v>-1479640.9396905012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-43.35422676510305</v>
      </c>
      <c r="AC64">
        <f t="shared" si="33"/>
        <v>-38.73892420173749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-6.6809708047409293</v>
      </c>
      <c r="AI64">
        <f t="shared" si="38"/>
        <v>-6.682279869770241</v>
      </c>
      <c r="AJ64">
        <f t="shared" si="39"/>
        <v>-4.6153025633655602</v>
      </c>
      <c r="AK64">
        <f t="shared" si="61"/>
        <v>-3.0347958735572136</v>
      </c>
      <c r="AL64">
        <f t="shared" si="40"/>
        <v>-14.332378306693014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-1.6999436786341693E-2</v>
      </c>
      <c r="AR64">
        <f t="shared" si="45"/>
        <v>-1.7002767644815016E-2</v>
      </c>
      <c r="AS64">
        <f t="shared" si="46"/>
        <v>-1.1743434669718781E-2</v>
      </c>
      <c r="AT64">
        <f t="shared" si="47"/>
        <v>-7.7219048129019609E-3</v>
      </c>
      <c r="AU64">
        <f t="shared" si="48"/>
        <v>-3.6468107127435756E-2</v>
      </c>
      <c r="AW64">
        <v>61</v>
      </c>
      <c r="AX64">
        <f>IF(Z64&gt;0, (R64*SUMPRODUCT(K64:$K$98, X64:$X$98)-K64*$AZ$3)/Z64, 0)</f>
        <v>-1479640.9396905012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250000</v>
      </c>
      <c r="S65">
        <f t="shared" si="32"/>
        <v>-2767909.8928063461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-38.73892420173749</v>
      </c>
      <c r="AC65">
        <f t="shared" si="33"/>
        <v>-34.602074679265321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-3.3545827762898393</v>
      </c>
      <c r="AI65">
        <f t="shared" si="38"/>
        <v>-3.3552078341136</v>
      </c>
      <c r="AJ65">
        <f t="shared" si="39"/>
        <v>-4.1368495224721684</v>
      </c>
      <c r="AK65">
        <f t="shared" si="61"/>
        <v>-2.7117246941216244</v>
      </c>
      <c r="AL65">
        <f t="shared" si="40"/>
        <v>-10.203782050707392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-7.6210611981750677E-3</v>
      </c>
      <c r="AR65">
        <f t="shared" si="45"/>
        <v>-7.6224812269073882E-3</v>
      </c>
      <c r="AS65">
        <f t="shared" si="46"/>
        <v>-9.3982427863266767E-3</v>
      </c>
      <c r="AT65">
        <f t="shared" si="47"/>
        <v>-6.1605932018050412E-3</v>
      </c>
      <c r="AU65">
        <f t="shared" si="48"/>
        <v>-2.3181317215039104E-2</v>
      </c>
      <c r="AW65">
        <v>62</v>
      </c>
      <c r="AX65">
        <f>IF(Z65&gt;0, (R65*SUMPRODUCT(K65:$K$98, X65:$X$98)-K65*$AZ$3)/Z65, 0)</f>
        <v>-2767909.8928063461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250000</v>
      </c>
      <c r="S66">
        <f t="shared" si="32"/>
        <v>-5323702.7828502217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-34.602074679265321</v>
      </c>
      <c r="AC66">
        <f t="shared" si="33"/>
        <v>-30.900902026839827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-1.642936152758578</v>
      </c>
      <c r="AI66">
        <f t="shared" si="38"/>
        <v>-1.6432263727735494</v>
      </c>
      <c r="AJ66">
        <f t="shared" si="39"/>
        <v>-3.7011726524254946</v>
      </c>
      <c r="AK66">
        <f t="shared" si="61"/>
        <v>-2.4221452275485729</v>
      </c>
      <c r="AL66">
        <f t="shared" si="40"/>
        <v>-7.7665442527476163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-3.3325724516976847E-3</v>
      </c>
      <c r="AR66">
        <f t="shared" si="45"/>
        <v>-3.3331611411760928E-3</v>
      </c>
      <c r="AS66">
        <f t="shared" si="46"/>
        <v>-7.5075504302098955E-3</v>
      </c>
      <c r="AT66">
        <f t="shared" si="47"/>
        <v>-4.9131394703233692E-3</v>
      </c>
      <c r="AU66">
        <f t="shared" si="48"/>
        <v>-1.5753851041709357E-2</v>
      </c>
      <c r="AW66">
        <v>63</v>
      </c>
      <c r="AX66">
        <f>IF(Z66&gt;0, (R66*SUMPRODUCT(K66:$K$98, X66:$X$98)-K66*$AZ$3)/Z66, 0)</f>
        <v>-5323702.7828502217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-10555460.206395686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-30.900902026839827</v>
      </c>
      <c r="AC67">
        <f t="shared" ref="AC67:AC89" si="64">S67*Z67</f>
        <v>-27.592811640698965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-0.78306921090096349</v>
      </c>
      <c r="AI67">
        <f t="shared" ref="AI67:AI89" si="69">SUM(AE67:AH67)</f>
        <v>-0.78319991487360496</v>
      </c>
      <c r="AJ67">
        <f t="shared" ref="AJ67:AJ89" si="70">AB67-AC67</f>
        <v>-3.3080903861408615</v>
      </c>
      <c r="AK67">
        <f t="shared" si="61"/>
        <v>-2.163063141878788</v>
      </c>
      <c r="AL67">
        <f t="shared" ref="AL67:AL89" si="71">SUM(AI67:AK67)</f>
        <v>-6.2543534428932546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-1.4182116200704572E-3</v>
      </c>
      <c r="AR67">
        <f t="shared" ref="AR67:AR89" si="76">AI67*$K67</f>
        <v>-1.4184483371961071E-3</v>
      </c>
      <c r="AS67">
        <f t="shared" ref="AS67:AS89" si="77">AJ67*$K67</f>
        <v>-5.9912612583381073E-3</v>
      </c>
      <c r="AT67">
        <f t="shared" ref="AT67:AT89" si="78">AK67*$K67</f>
        <v>-3.91750976804346E-3</v>
      </c>
      <c r="AU67">
        <f t="shared" ref="AU67:AU89" si="79">AL67*$K67</f>
        <v>-1.1327219363577674E-2</v>
      </c>
      <c r="AW67">
        <v>64</v>
      </c>
      <c r="AX67">
        <f>IF(Z67&gt;0, (R67*SUMPRODUCT(K67:$K$98, X67:$X$98)-K67*$AZ$3)/Z67, 0)</f>
        <v>-10555460.206395686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250000</v>
      </c>
      <c r="S68">
        <f t="shared" si="63"/>
        <v>-21609113.516577922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-27.592811640698965</v>
      </c>
      <c r="AC68">
        <f t="shared" si="64"/>
        <v>-24.637602210718537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-0.36194749505171014</v>
      </c>
      <c r="AI68">
        <f t="shared" si="69"/>
        <v>-0.36200450248561489</v>
      </c>
      <c r="AJ68">
        <f t="shared" si="70"/>
        <v>-2.9552094299804281</v>
      </c>
      <c r="AK68">
        <f t="shared" si="61"/>
        <v>-1.9314968148489278</v>
      </c>
      <c r="AL68">
        <f t="shared" si="71"/>
        <v>-5.2487107473149708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-5.8528641460687343E-4</v>
      </c>
      <c r="AR68">
        <f t="shared" si="76"/>
        <v>-5.8537859835466064E-4</v>
      </c>
      <c r="AS68">
        <f t="shared" si="77"/>
        <v>-4.7787150217424735E-3</v>
      </c>
      <c r="AT68">
        <f t="shared" si="78"/>
        <v>-3.1233227499641008E-3</v>
      </c>
      <c r="AU68">
        <f t="shared" si="79"/>
        <v>-8.4874163700612345E-3</v>
      </c>
      <c r="AW68">
        <v>65</v>
      </c>
      <c r="AX68">
        <f>IF(Z68&gt;0, (R68*SUMPRODUCT(K68:$K$98, X68:$X$98)-K68*$AZ$3)/Z68, 0)</f>
        <v>-21609113.516577922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250000</v>
      </c>
      <c r="S69">
        <f t="shared" si="63"/>
        <v>-45795680.226167731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-24.637602210718537</v>
      </c>
      <c r="AC69">
        <f t="shared" si="64"/>
        <v>-21.998341388561265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-0.16209718850321111</v>
      </c>
      <c r="AI69">
        <f t="shared" si="69"/>
        <v>-0.16212120642507616</v>
      </c>
      <c r="AJ69">
        <f t="shared" si="70"/>
        <v>-2.6392608221572722</v>
      </c>
      <c r="AK69">
        <f t="shared" si="61"/>
        <v>-1.7246321547502979</v>
      </c>
      <c r="AL69">
        <f t="shared" si="71"/>
        <v>-4.5260141833326459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-2.3403473958323492E-4</v>
      </c>
      <c r="AR69">
        <f t="shared" si="76"/>
        <v>-2.340694164838087E-4</v>
      </c>
      <c r="AS69">
        <f t="shared" si="77"/>
        <v>-3.8105455431361513E-3</v>
      </c>
      <c r="AT69">
        <f t="shared" si="78"/>
        <v>-2.4900113378947568E-3</v>
      </c>
      <c r="AU69">
        <f t="shared" si="79"/>
        <v>-6.534626297514716E-3</v>
      </c>
      <c r="AW69">
        <v>66</v>
      </c>
      <c r="AX69">
        <f>IF(Z69&gt;0, (R69*SUMPRODUCT(K69:$K$98, X69:$X$98)-K69*$AZ$3)/Z69, 0)</f>
        <v>-45795680.226167731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250000</v>
      </c>
      <c r="S70">
        <f t="shared" si="63"/>
        <v>-100621818.20385589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-21.998341388561265</v>
      </c>
      <c r="AC70">
        <f t="shared" si="64"/>
        <v>-19.641569969218821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-7.0088238544035966E-2</v>
      </c>
      <c r="AI70">
        <f t="shared" si="69"/>
        <v>-7.0097998638973535E-2</v>
      </c>
      <c r="AJ70">
        <f t="shared" si="70"/>
        <v>-2.3567714193424436</v>
      </c>
      <c r="AK70">
        <f t="shared" si="61"/>
        <v>-1.5398838971992888</v>
      </c>
      <c r="AL70">
        <f t="shared" si="71"/>
        <v>-3.9667533151807057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-9.0350792935252832E-5</v>
      </c>
      <c r="AR70">
        <f t="shared" si="76"/>
        <v>-9.0363374679851505E-5</v>
      </c>
      <c r="AS70">
        <f t="shared" si="77"/>
        <v>-3.0381155373300568E-3</v>
      </c>
      <c r="AT70">
        <f t="shared" si="78"/>
        <v>-1.9850653123885944E-3</v>
      </c>
      <c r="AU70">
        <f t="shared" si="79"/>
        <v>-5.1135442243985026E-3</v>
      </c>
      <c r="AW70">
        <v>67</v>
      </c>
      <c r="AX70">
        <f>IF(Z70&gt;0, (R70*SUMPRODUCT(K70:$K$98, X70:$X$98)-K70*$AZ$3)/Z70, 0)</f>
        <v>-100621818.20385589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250000</v>
      </c>
      <c r="S71">
        <f t="shared" si="63"/>
        <v>-229381880.48740903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-19.641569969218821</v>
      </c>
      <c r="AC71">
        <f t="shared" si="64"/>
        <v>-17.537191164581369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-2.9198938471856596E-2</v>
      </c>
      <c r="AI71">
        <f t="shared" si="69"/>
        <v>-2.9202761178150422E-2</v>
      </c>
      <c r="AJ71">
        <f t="shared" si="70"/>
        <v>-2.1043788046374523</v>
      </c>
      <c r="AK71">
        <f t="shared" si="61"/>
        <v>-1.3749098978453176</v>
      </c>
      <c r="AL71">
        <f t="shared" si="71"/>
        <v>-3.5084914636609206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-3.3607473371665486E-5</v>
      </c>
      <c r="AR71">
        <f t="shared" si="76"/>
        <v>-3.3611873240520354E-5</v>
      </c>
      <c r="AS71">
        <f t="shared" si="77"/>
        <v>-2.4221036223257457E-3</v>
      </c>
      <c r="AT71">
        <f t="shared" si="78"/>
        <v>-1.5824975221209736E-3</v>
      </c>
      <c r="AU71">
        <f t="shared" si="79"/>
        <v>-4.0382130176872394E-3</v>
      </c>
      <c r="AW71">
        <v>68</v>
      </c>
      <c r="AX71">
        <f>IF(Z71&gt;0, (R71*SUMPRODUCT(K71:$K$98, X71:$X$98)-K71*$AZ$3)/Z71, 0)</f>
        <v>-229381880.48740903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250000</v>
      </c>
      <c r="S72">
        <f t="shared" si="63"/>
        <v>-543806138.63963819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-17.537191164581369</v>
      </c>
      <c r="AC72">
        <f t="shared" si="64"/>
        <v>-15.658234454706186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-1.1723951091890101E-2</v>
      </c>
      <c r="AI72">
        <f t="shared" si="69"/>
        <v>-1.1725390780902612E-2</v>
      </c>
      <c r="AJ72">
        <f t="shared" si="70"/>
        <v>-1.8789567098751832</v>
      </c>
      <c r="AK72">
        <f t="shared" ref="AK72:AK89" si="92">G72*SUM(AB72:AB72, AE72:AF72)</f>
        <v>-1.2276033815206959</v>
      </c>
      <c r="AL72">
        <f t="shared" si="71"/>
        <v>-3.1182854821767814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-1.2048272335530463E-5</v>
      </c>
      <c r="AR72">
        <f t="shared" si="76"/>
        <v>-1.2049751850854713E-5</v>
      </c>
      <c r="AS72">
        <f t="shared" si="77"/>
        <v>-1.9309345432964311E-3</v>
      </c>
      <c r="AT72">
        <f t="shared" si="78"/>
        <v>-1.2615627397840816E-3</v>
      </c>
      <c r="AU72">
        <f t="shared" si="79"/>
        <v>-3.2045470349313671E-3</v>
      </c>
      <c r="AW72">
        <v>69</v>
      </c>
      <c r="AX72">
        <f>IF(Z72&gt;0, (R72*SUMPRODUCT(K72:$K$98, X72:$X$98)-K72*$AZ$3)/Z72, 0)</f>
        <v>-543806138.63963819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250000</v>
      </c>
      <c r="S73">
        <f t="shared" si="63"/>
        <v>-1343874260.6943624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-15.658234454706186</v>
      </c>
      <c r="AC73">
        <f t="shared" si="64"/>
        <v>-13.980576576774451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-4.5256636129674312E-3</v>
      </c>
      <c r="AI73">
        <f t="shared" si="69"/>
        <v>-4.5261837723672236E-3</v>
      </c>
      <c r="AJ73">
        <f t="shared" si="70"/>
        <v>-1.6776578779317344</v>
      </c>
      <c r="AK73">
        <f t="shared" si="92"/>
        <v>-1.0960764118294331</v>
      </c>
      <c r="AL73">
        <f t="shared" si="71"/>
        <v>-2.7782604735335346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-4.1525514796182558E-6</v>
      </c>
      <c r="AR73">
        <f t="shared" si="76"/>
        <v>-4.1530287551893035E-6</v>
      </c>
      <c r="AS73">
        <f t="shared" si="77"/>
        <v>-1.5393456737123122E-3</v>
      </c>
      <c r="AT73">
        <f t="shared" si="78"/>
        <v>-1.0057118944226172E-3</v>
      </c>
      <c r="AU73">
        <f t="shared" si="79"/>
        <v>-2.5492105968901186E-3</v>
      </c>
      <c r="AW73">
        <v>70</v>
      </c>
      <c r="AX73">
        <f>IF(Z73&gt;0, (R73*SUMPRODUCT(K73:$K$98, X73:$X$98)-K73*$AZ$3)/Z73, 0)</f>
        <v>-1343874260.6943624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250000</v>
      </c>
      <c r="S74">
        <f t="shared" si="63"/>
        <v>-3469689602.2863865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-13.980576576774451</v>
      </c>
      <c r="AC74">
        <f t="shared" si="64"/>
        <v>-12.482661152358013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-1.6753814029877223E-3</v>
      </c>
      <c r="AI74">
        <f t="shared" si="69"/>
        <v>-1.6755612845129188E-3</v>
      </c>
      <c r="AJ74">
        <f t="shared" si="70"/>
        <v>-1.4979154244164388</v>
      </c>
      <c r="AK74">
        <f t="shared" si="92"/>
        <v>-0.97864036037421165</v>
      </c>
      <c r="AL74">
        <f t="shared" si="71"/>
        <v>-2.4782313460751633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-1.3725507853792392E-6</v>
      </c>
      <c r="AR74">
        <f t="shared" si="76"/>
        <v>-1.3726981527358561E-6</v>
      </c>
      <c r="AS74">
        <f t="shared" si="77"/>
        <v>-1.2271623575073945E-3</v>
      </c>
      <c r="AT74">
        <f t="shared" si="78"/>
        <v>-8.0174794398460295E-4</v>
      </c>
      <c r="AU74">
        <f t="shared" si="79"/>
        <v>-2.0302829996447333E-3</v>
      </c>
      <c r="AW74">
        <v>71</v>
      </c>
      <c r="AX74">
        <f>IF(Z74&gt;0, (R74*SUMPRODUCT(K74:$K$98, X74:$X$98)-K74*$AZ$3)/Z74, 0)</f>
        <v>-3469689602.2863865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250000</v>
      </c>
      <c r="S75">
        <f t="shared" si="63"/>
        <v>-9379918543.5947037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-12.482661152358013</v>
      </c>
      <c r="AC75">
        <f t="shared" si="64"/>
        <v>-11.145234331187439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-5.9336314679598419E-4</v>
      </c>
      <c r="AI75">
        <f t="shared" si="69"/>
        <v>-5.9342255687656962E-4</v>
      </c>
      <c r="AJ75">
        <f t="shared" si="70"/>
        <v>-1.337426821170574</v>
      </c>
      <c r="AK75">
        <f t="shared" si="92"/>
        <v>-0.87378628066506092</v>
      </c>
      <c r="AL75">
        <f t="shared" si="71"/>
        <v>-2.2118065243925118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-4.3402753146321989E-7</v>
      </c>
      <c r="AR75">
        <f t="shared" si="76"/>
        <v>-4.3407098817393706E-7</v>
      </c>
      <c r="AS75">
        <f t="shared" si="77"/>
        <v>-9.782880262109567E-4</v>
      </c>
      <c r="AT75">
        <f t="shared" si="78"/>
        <v>-6.3914873121346898E-4</v>
      </c>
      <c r="AU75">
        <f t="shared" si="79"/>
        <v>-1.6178708284125998E-3</v>
      </c>
      <c r="AW75">
        <v>72</v>
      </c>
      <c r="AX75">
        <f>IF(Z75&gt;0, (R75*SUMPRODUCT(K75:$K$98, X75:$X$98)-K75*$AZ$3)/Z75, 0)</f>
        <v>-9379918543.5947037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250000</v>
      </c>
      <c r="S76">
        <f t="shared" si="63"/>
        <v>-26617136458.814514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-11.145234331187439</v>
      </c>
      <c r="AC76">
        <f t="shared" si="64"/>
        <v>-9.9511024493923319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-2.0061471280610903E-4</v>
      </c>
      <c r="AI76">
        <f t="shared" si="69"/>
        <v>-2.0063340584332734E-4</v>
      </c>
      <c r="AJ76">
        <f t="shared" si="70"/>
        <v>-1.1941318817951068</v>
      </c>
      <c r="AK76">
        <f t="shared" si="92"/>
        <v>-0.7801664031831208</v>
      </c>
      <c r="AL76">
        <f t="shared" si="71"/>
        <v>-1.9744989183840709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-1.3102116819277095E-7</v>
      </c>
      <c r="AR76">
        <f t="shared" si="76"/>
        <v>-1.3103337658735556E-7</v>
      </c>
      <c r="AS76">
        <f t="shared" si="77"/>
        <v>-7.798857418809535E-4</v>
      </c>
      <c r="AT76">
        <f t="shared" si="78"/>
        <v>-5.0952550837384111E-4</v>
      </c>
      <c r="AU76">
        <f t="shared" si="79"/>
        <v>-1.2895422836313819E-3</v>
      </c>
      <c r="AW76">
        <v>73</v>
      </c>
      <c r="AX76">
        <f>IF(Z76&gt;0, (R76*SUMPRODUCT(K76:$K$98, X76:$X$98)-K76*$AZ$3)/Z76, 0)</f>
        <v>-26617136458.814514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250000</v>
      </c>
      <c r="S77">
        <f t="shared" si="63"/>
        <v>-79508164561.568588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-9.9511024493923319</v>
      </c>
      <c r="AC77">
        <f t="shared" si="64"/>
        <v>-8.8849130127147156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-6.4593425313269761E-5</v>
      </c>
      <c r="AI77">
        <f t="shared" si="69"/>
        <v>-6.4599012735053242E-5</v>
      </c>
      <c r="AJ77">
        <f t="shared" si="70"/>
        <v>-1.0661894366776163</v>
      </c>
      <c r="AK77">
        <f t="shared" si="92"/>
        <v>-0.69657717145746334</v>
      </c>
      <c r="AL77">
        <f t="shared" si="71"/>
        <v>-1.7628312071478147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-3.7665954678831507E-8</v>
      </c>
      <c r="AR77">
        <f t="shared" si="76"/>
        <v>-3.7669212836680351E-8</v>
      </c>
      <c r="AS77">
        <f t="shared" si="77"/>
        <v>-6.2172028819004147E-4</v>
      </c>
      <c r="AT77">
        <f t="shared" si="78"/>
        <v>-4.0619063075194136E-4</v>
      </c>
      <c r="AU77">
        <f t="shared" si="79"/>
        <v>-1.0279485881548194E-3</v>
      </c>
      <c r="AW77">
        <v>74</v>
      </c>
      <c r="AX77">
        <f>IF(Z77&gt;0, (R77*SUMPRODUCT(K77:$K$98, X77:$X$98)-K77*$AZ$3)/Z77, 0)</f>
        <v>-79508164561.568588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250000</v>
      </c>
      <c r="S78">
        <f t="shared" si="63"/>
        <v>-250720471928.69528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-8.8849130127147156</v>
      </c>
      <c r="AC78">
        <f t="shared" si="64"/>
        <v>-7.9329580792210406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-1.9747575947346086E-5</v>
      </c>
      <c r="AI78">
        <f t="shared" si="69"/>
        <v>-1.9749157979722261E-5</v>
      </c>
      <c r="AJ78">
        <f t="shared" si="70"/>
        <v>-0.95195493349367499</v>
      </c>
      <c r="AK78">
        <f t="shared" si="92"/>
        <v>-0.62194391089003009</v>
      </c>
      <c r="AL78">
        <f t="shared" si="71"/>
        <v>-1.5739185935416848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-1.0281498921939869E-8</v>
      </c>
      <c r="AR78">
        <f t="shared" si="76"/>
        <v>-1.0282322600968297E-8</v>
      </c>
      <c r="AS78">
        <f t="shared" si="77"/>
        <v>-4.9563164859056652E-4</v>
      </c>
      <c r="AT78">
        <f t="shared" si="78"/>
        <v>-3.2381268801664142E-4</v>
      </c>
      <c r="AU78">
        <f t="shared" si="79"/>
        <v>-8.1945461892980894E-4</v>
      </c>
      <c r="AW78">
        <v>75</v>
      </c>
      <c r="AX78">
        <f>IF(Z78&gt;0, (R78*SUMPRODUCT(K78:$K$98, X78:$X$98)-K78*$AZ$3)/Z78, 0)</f>
        <v>-250720471928.69528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250000</v>
      </c>
      <c r="S79">
        <f t="shared" si="63"/>
        <v>-837008979770.32361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-7.9329580792210406</v>
      </c>
      <c r="AC79">
        <f t="shared" si="64"/>
        <v>-7.082998293824299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-5.7154920707401696E-6</v>
      </c>
      <c r="AI79">
        <f t="shared" si="69"/>
        <v>-5.7159151843784346E-6</v>
      </c>
      <c r="AJ79">
        <f t="shared" si="70"/>
        <v>-0.84995978539674155</v>
      </c>
      <c r="AK79">
        <f t="shared" si="92"/>
        <v>-0.55530706554547293</v>
      </c>
      <c r="AL79">
        <f t="shared" si="71"/>
        <v>-1.4052725668573989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-2.6569185775526024E-9</v>
      </c>
      <c r="AR79">
        <f t="shared" si="76"/>
        <v>-2.6571152672640061E-9</v>
      </c>
      <c r="AS79">
        <f t="shared" si="77"/>
        <v>-3.9511452663091071E-4</v>
      </c>
      <c r="AT79">
        <f t="shared" si="78"/>
        <v>-2.5814149340651945E-4</v>
      </c>
      <c r="AU79">
        <f t="shared" si="79"/>
        <v>-6.5325867715269751E-4</v>
      </c>
      <c r="AW79">
        <v>76</v>
      </c>
      <c r="AX79">
        <f>IF(Z79&gt;0, (R79*SUMPRODUCT(K79:$K$98, X79:$X$98)-K79*$AZ$3)/Z79, 0)</f>
        <v>-837008979770.32361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250000</v>
      </c>
      <c r="S80">
        <f t="shared" si="63"/>
        <v>-2998544354929.7578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-7.082998293824299</v>
      </c>
      <c r="AC80">
        <f t="shared" si="64"/>
        <v>-6.3241056217685019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-1.5671478708744696E-6</v>
      </c>
      <c r="AI80">
        <f t="shared" si="69"/>
        <v>-1.5672533238021773E-6</v>
      </c>
      <c r="AJ80">
        <f t="shared" si="70"/>
        <v>-0.75889267205579714</v>
      </c>
      <c r="AK80">
        <f t="shared" si="92"/>
        <v>-0.49580988056770098</v>
      </c>
      <c r="AL80">
        <f t="shared" si="71"/>
        <v>-1.2547041198768218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-6.5045397672232227E-10</v>
      </c>
      <c r="AR80">
        <f t="shared" si="76"/>
        <v>-6.504977455825934E-10</v>
      </c>
      <c r="AS80">
        <f t="shared" si="77"/>
        <v>-3.1498288426903804E-4</v>
      </c>
      <c r="AT80">
        <f t="shared" si="78"/>
        <v>-2.05788818341389E-4</v>
      </c>
      <c r="AU80">
        <f t="shared" si="79"/>
        <v>-5.2077235310817255E-4</v>
      </c>
      <c r="AW80">
        <v>77</v>
      </c>
      <c r="AX80">
        <f>IF(Z80&gt;0, (R80*SUMPRODUCT(K80:$K$98, X80:$X$98)-K80*$AZ$3)/Z80, 0)</f>
        <v>-2998544354929.7578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250000</v>
      </c>
      <c r="S81">
        <f t="shared" si="63"/>
        <v>-11584352514372.389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-6.3241056217685019</v>
      </c>
      <c r="AC81">
        <f t="shared" si="64"/>
        <v>-5.6465228771397467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-4.0013531371212477E-7</v>
      </c>
      <c r="AI81">
        <f t="shared" si="69"/>
        <v>-4.0015968504781287E-7</v>
      </c>
      <c r="AJ81">
        <f t="shared" si="70"/>
        <v>-0.67758274462875523</v>
      </c>
      <c r="AK81">
        <f t="shared" si="92"/>
        <v>-0.44268739352379516</v>
      </c>
      <c r="AL81">
        <f t="shared" si="71"/>
        <v>-1.1202705383122353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-1.48284396853884E-10</v>
      </c>
      <c r="AR81">
        <f t="shared" si="76"/>
        <v>-1.4829342852064568E-10</v>
      </c>
      <c r="AS81">
        <f t="shared" si="77"/>
        <v>-2.5110242751071065E-4</v>
      </c>
      <c r="AT81">
        <f t="shared" si="78"/>
        <v>-1.6405358610942529E-4</v>
      </c>
      <c r="AU81">
        <f t="shared" si="79"/>
        <v>-4.1515616191356439E-4</v>
      </c>
      <c r="AW81">
        <v>78</v>
      </c>
      <c r="AX81">
        <f>IF(Z81&gt;0, (R81*SUMPRODUCT(K81:$K$98, X81:$X$98)-K81*$AZ$3)/Z81, 0)</f>
        <v>-11584352514372.389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250000</v>
      </c>
      <c r="S82">
        <f t="shared" si="63"/>
        <v>-48533798684921.563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-5.6465228771397467</v>
      </c>
      <c r="AC82">
        <f t="shared" si="64"/>
        <v>-5.0415382832887365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-9.4668898345471585E-8</v>
      </c>
      <c r="AI82">
        <f t="shared" si="69"/>
        <v>-9.4674092188133701E-8</v>
      </c>
      <c r="AJ82">
        <f t="shared" si="70"/>
        <v>-0.60498459385101011</v>
      </c>
      <c r="AK82">
        <f t="shared" si="92"/>
        <v>-0.3952566013997823</v>
      </c>
      <c r="AL82">
        <f t="shared" si="71"/>
        <v>-1.0002412899248847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-3.1324047522439712E-11</v>
      </c>
      <c r="AR82">
        <f t="shared" si="76"/>
        <v>-3.1325766061233501E-11</v>
      </c>
      <c r="AS82">
        <f t="shared" si="77"/>
        <v>-2.0017731799283598E-4</v>
      </c>
      <c r="AT82">
        <f t="shared" si="78"/>
        <v>-1.3078251444971028E-4</v>
      </c>
      <c r="AU82">
        <f t="shared" si="79"/>
        <v>-3.3095986376831233E-4</v>
      </c>
      <c r="AW82">
        <v>79</v>
      </c>
      <c r="AX82">
        <f>IF(Z82&gt;0, (R82*SUMPRODUCT(K82:$K$98, X82:$X$98)-K82*$AZ$3)/Z82, 0)</f>
        <v>-48533798684921.563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250000</v>
      </c>
      <c r="S83">
        <f t="shared" si="63"/>
        <v>-221930290766597.19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-5.0415382832887365</v>
      </c>
      <c r="AC83">
        <f t="shared" si="64"/>
        <v>-4.5013734672492616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-2.0638814682556735E-8</v>
      </c>
      <c r="AI83">
        <f t="shared" si="69"/>
        <v>-2.0639828823855723E-8</v>
      </c>
      <c r="AJ83">
        <f t="shared" si="70"/>
        <v>-0.54016481603947497</v>
      </c>
      <c r="AK83">
        <f t="shared" si="92"/>
        <v>-0.3529076798302116</v>
      </c>
      <c r="AL83">
        <f t="shared" si="71"/>
        <v>-0.89307251650951547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-6.097296012187524E-12</v>
      </c>
      <c r="AR83">
        <f t="shared" si="76"/>
        <v>-6.0975956185260282E-12</v>
      </c>
      <c r="AS83">
        <f t="shared" si="77"/>
        <v>-1.5958013235833242E-4</v>
      </c>
      <c r="AT83">
        <f t="shared" si="78"/>
        <v>-1.0425901981268907E-4</v>
      </c>
      <c r="AU83">
        <f t="shared" si="79"/>
        <v>-2.638391582686171E-4</v>
      </c>
      <c r="AW83">
        <v>80</v>
      </c>
      <c r="AX83">
        <f>IF(Z83&gt;0, (R83*SUMPRODUCT(K83:$K$98, X83:$X$98)-K83*$AZ$3)/Z83, 0)</f>
        <v>-221930290766597.19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250000</v>
      </c>
      <c r="S84">
        <f t="shared" si="63"/>
        <v>-1115911064104746.4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-4.5013734672492616</v>
      </c>
      <c r="AC84">
        <f t="shared" si="64"/>
        <v>-4.0190834529064317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-4.1195953605662884E-9</v>
      </c>
      <c r="AI84">
        <f t="shared" si="69"/>
        <v>-4.1197754413801719E-9</v>
      </c>
      <c r="AJ84">
        <f t="shared" si="70"/>
        <v>-0.48229001434282992</v>
      </c>
      <c r="AK84">
        <f t="shared" si="92"/>
        <v>-0.31509614270744835</v>
      </c>
      <c r="AL84">
        <f t="shared" si="71"/>
        <v>-0.79738616117005368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-1.086648452639489E-12</v>
      </c>
      <c r="AR84">
        <f t="shared" si="76"/>
        <v>-1.086695953551746E-12</v>
      </c>
      <c r="AS84">
        <f t="shared" si="77"/>
        <v>-1.2721630450061289E-4</v>
      </c>
      <c r="AT84">
        <f t="shared" si="78"/>
        <v>-8.3114652274648035E-5</v>
      </c>
      <c r="AU84">
        <f t="shared" si="79"/>
        <v>-2.1033095786195685E-4</v>
      </c>
      <c r="AW84">
        <v>81</v>
      </c>
      <c r="AX84">
        <f>IF(Z84&gt;0, (R84*SUMPRODUCT(K84:$K$98, X84:$X$98)-K84*$AZ$3)/Z84, 0)</f>
        <v>-1115911064104746.4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250000</v>
      </c>
      <c r="S85">
        <f t="shared" si="63"/>
        <v>-6228312248921644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-4.0190834529064317</v>
      </c>
      <c r="AC85">
        <f t="shared" si="64"/>
        <v>-3.5884673686674042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-7.4736151454487139E-10</v>
      </c>
      <c r="AI85">
        <f t="shared" si="69"/>
        <v>-7.4739032224770689E-10</v>
      </c>
      <c r="AJ85">
        <f t="shared" si="70"/>
        <v>-0.43061608423902742</v>
      </c>
      <c r="AK85">
        <f t="shared" si="92"/>
        <v>-0.28133584170345022</v>
      </c>
      <c r="AL85">
        <f t="shared" si="71"/>
        <v>-0.71195192668986795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-1.7601400013272994E-13</v>
      </c>
      <c r="AR85">
        <f t="shared" si="76"/>
        <v>-1.7602078474621622E-13</v>
      </c>
      <c r="AS85">
        <f t="shared" si="77"/>
        <v>-1.0141605907358124E-4</v>
      </c>
      <c r="AT85">
        <f t="shared" si="78"/>
        <v>-6.6258491928218851E-5</v>
      </c>
      <c r="AU85">
        <f t="shared" si="79"/>
        <v>-1.6767455117782087E-4</v>
      </c>
      <c r="AW85">
        <v>82</v>
      </c>
      <c r="AX85">
        <f>IF(Z85&gt;0, (R85*SUMPRODUCT(K85:$K$98, X85:$X$98)-K85*$AZ$3)/Z85, 0)</f>
        <v>-6228312248921644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250000</v>
      </c>
      <c r="S86">
        <f t="shared" si="63"/>
        <v>-3.9059377100806536E+16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-3.5884673686674042</v>
      </c>
      <c r="AC86">
        <f t="shared" si="64"/>
        <v>-3.2039887220246226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-1.2209096174405888E-10</v>
      </c>
      <c r="AI86">
        <f t="shared" si="69"/>
        <v>-1.2209506317751717E-10</v>
      </c>
      <c r="AJ86">
        <f t="shared" si="70"/>
        <v>-0.38447864664278164</v>
      </c>
      <c r="AK86">
        <f t="shared" si="92"/>
        <v>-0.25119271580671831</v>
      </c>
      <c r="AL86">
        <f t="shared" si="71"/>
        <v>-0.63567136257159507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-2.567331651129508E-14</v>
      </c>
      <c r="AR86">
        <f t="shared" si="76"/>
        <v>-2.5674178961699438E-14</v>
      </c>
      <c r="AS86">
        <f t="shared" si="77"/>
        <v>-8.0848261378978299E-5</v>
      </c>
      <c r="AT86">
        <f t="shared" si="78"/>
        <v>-5.2820864100953719E-5</v>
      </c>
      <c r="AU86">
        <f t="shared" si="79"/>
        <v>-1.336691255056062E-4</v>
      </c>
      <c r="AW86">
        <v>83</v>
      </c>
      <c r="AX86">
        <f>IF(Z86&gt;0, (R86*SUMPRODUCT(K86:$K$98, X86:$X$98)-K86*$AZ$3)/Z86, 0)</f>
        <v>-3.9059377100806536E+16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250000</v>
      </c>
      <c r="S87">
        <f t="shared" si="63"/>
        <v>-2.7950081888438896E+17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-3.2039887220246226</v>
      </c>
      <c r="AC87">
        <f t="shared" si="64"/>
        <v>-2.8607042160934357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-1.7743333691191809E-11</v>
      </c>
      <c r="AI87">
        <f t="shared" si="69"/>
        <v>-1.7743845443577279E-11</v>
      </c>
      <c r="AJ87">
        <f t="shared" si="70"/>
        <v>-0.34328450593118687</v>
      </c>
      <c r="AK87">
        <f t="shared" si="92"/>
        <v>-0.22427921054172359</v>
      </c>
      <c r="AL87">
        <f t="shared" si="71"/>
        <v>-0.56756371649065429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-3.3313146733290002E-15</v>
      </c>
      <c r="AR87">
        <f t="shared" si="76"/>
        <v>-3.3314107549481873E-15</v>
      </c>
      <c r="AS87">
        <f t="shared" si="77"/>
        <v>-6.4451738981990858E-5</v>
      </c>
      <c r="AT87">
        <f t="shared" si="78"/>
        <v>-4.2108469468236818E-5</v>
      </c>
      <c r="AU87">
        <f t="shared" si="79"/>
        <v>-1.0656020845355908E-4</v>
      </c>
      <c r="AW87">
        <v>84</v>
      </c>
      <c r="AX87">
        <f>IF(Z87&gt;0, (R87*SUMPRODUCT(K87:$K$98, X87:$X$98)-K87*$AZ$3)/Z87, 0)</f>
        <v>-2.7950081888438896E+17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250000</v>
      </c>
      <c r="S88">
        <f t="shared" si="63"/>
        <v>-2.3284693863978051E+18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-2.8607042160934357</v>
      </c>
      <c r="AC88">
        <f t="shared" si="64"/>
        <v>-2.5542001929405704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-2.2589383434660356E-12</v>
      </c>
      <c r="AI88">
        <f t="shared" si="69"/>
        <v>-2.2589931906589568E-12</v>
      </c>
      <c r="AJ88">
        <f t="shared" si="70"/>
        <v>-0.30650402315286529</v>
      </c>
      <c r="AK88">
        <f t="shared" si="92"/>
        <v>-0.20024929512654052</v>
      </c>
      <c r="AL88">
        <f t="shared" si="71"/>
        <v>-0.50675331828166481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-3.786751377761105E-16</v>
      </c>
      <c r="AR88">
        <f t="shared" si="76"/>
        <v>-3.7868433203694376E-16</v>
      </c>
      <c r="AS88">
        <f t="shared" si="77"/>
        <v>-5.1380531713962884E-5</v>
      </c>
      <c r="AT88">
        <f t="shared" si="78"/>
        <v>-3.3568614053122729E-5</v>
      </c>
      <c r="AU88">
        <f t="shared" si="79"/>
        <v>-8.4949145767464305E-5</v>
      </c>
      <c r="AW88">
        <v>85</v>
      </c>
      <c r="AX88">
        <f>IF(Z88&gt;0, (R88*SUMPRODUCT(K88:$K$98, X88:$X$98)-K88*$AZ$3)/Z88, 0)</f>
        <v>-2.3284693863978051E+18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-2.5542001929405704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-2.5542001929405704</v>
      </c>
      <c r="AK89">
        <f t="shared" si="92"/>
        <v>-0.17879401350583995</v>
      </c>
      <c r="AL89">
        <f t="shared" si="71"/>
        <v>-2.7329942064466848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-4.104580729136958E-17</v>
      </c>
      <c r="AR89">
        <f t="shared" si="76"/>
        <v>-4.104580729136958E-17</v>
      </c>
      <c r="AS89">
        <f t="shared" si="77"/>
        <v>-3.8229562287175157E-4</v>
      </c>
      <c r="AT89">
        <f t="shared" si="78"/>
        <v>-2.6760693601022613E-5</v>
      </c>
      <c r="AU89">
        <f t="shared" si="79"/>
        <v>-4.0905631647281522E-4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37809.946021130207</v>
      </c>
      <c r="AO91" s="6">
        <f t="shared" si="93"/>
        <v>-3780.9946021130208</v>
      </c>
      <c r="AP91" s="6">
        <f t="shared" si="93"/>
        <v>-3007.3239066249193</v>
      </c>
      <c r="AQ91" s="6">
        <f t="shared" si="93"/>
        <v>-15236.756198483648</v>
      </c>
      <c r="AR91" s="6">
        <f t="shared" si="93"/>
        <v>15784.871313908614</v>
      </c>
      <c r="AS91" s="6">
        <f t="shared" si="93"/>
        <v>-3605.3838582990102</v>
      </c>
      <c r="AT91" s="6">
        <f t="shared" si="93"/>
        <v>1186.5493615289097</v>
      </c>
      <c r="AU91" s="6">
        <f t="shared" si="93"/>
        <v>13366.036817138505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83528.717031176959</v>
      </c>
      <c r="K3">
        <v>1</v>
      </c>
      <c r="L3" s="2">
        <v>0</v>
      </c>
      <c r="O3">
        <f>$C$3</f>
        <v>83528.717031176959</v>
      </c>
      <c r="P3">
        <f>O3*C5</f>
        <v>8352.8717031176966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83528.717031176959</v>
      </c>
      <c r="AF3">
        <f t="shared" ref="AF3:AF34" si="4">-$Z3*P3</f>
        <v>-8352.8717031176966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72655.937124059259</v>
      </c>
      <c r="AJ3">
        <f t="shared" ref="AJ3:AJ34" si="8">AB3-AC3</f>
        <v>0</v>
      </c>
      <c r="AL3">
        <f t="shared" ref="AL3:AL34" si="9">SUM(AI3:AK3)</f>
        <v>72655.937124059259</v>
      </c>
      <c r="AN3">
        <f t="shared" ref="AN3:AN34" si="10">AE3*$K3</f>
        <v>83528.717031176959</v>
      </c>
      <c r="AO3">
        <f t="shared" ref="AO3:AO34" si="11">AF3*$K3</f>
        <v>-8352.8717031176966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72655.937124059259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72655.937124059259</v>
      </c>
      <c r="AW3">
        <v>0</v>
      </c>
      <c r="AX3">
        <f>IF(Z3&gt;0, (R3*SUMPRODUCT(K3:$K$98, X3:$X$98)-K3*$AZ$3)/Z3, 0)</f>
        <v>0</v>
      </c>
      <c r="AZ3">
        <f>C6*ABS(SUMPRODUCT(X4:X79, K4:K79))/1</f>
        <v>35696.149732130121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2423.684471922144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2394.3960870791634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-2394.3960870791634</v>
      </c>
      <c r="AK4">
        <f>G4*SUM(AB4, AE4:AF4)</f>
        <v>0</v>
      </c>
      <c r="AL4">
        <f t="shared" si="9"/>
        <v>-2915.4560870791634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-486.10877880399283</v>
      </c>
      <c r="AR4">
        <f t="shared" si="14"/>
        <v>-486.10877880399283</v>
      </c>
      <c r="AS4">
        <f t="shared" si="15"/>
        <v>-2233.7868150752529</v>
      </c>
      <c r="AT4">
        <f t="shared" si="16"/>
        <v>0</v>
      </c>
      <c r="AU4">
        <f t="shared" si="17"/>
        <v>-2719.8955938792456</v>
      </c>
      <c r="AW4">
        <v>1</v>
      </c>
      <c r="AX4">
        <f>IF(Z4&gt;0, (R4*SUMPRODUCT(K4:$K$98, X4:$X$98)-K4*$AZ$3)/Z4, 0)</f>
        <v>2423.684471922144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250000</v>
      </c>
      <c r="S5">
        <f t="shared" si="1"/>
        <v>4801.8268288366426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2394.3960870791634</v>
      </c>
      <c r="AC5">
        <f t="shared" si="2"/>
        <v>4685.9771173490772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-540.69419877408006</v>
      </c>
      <c r="AI5">
        <f t="shared" si="7"/>
        <v>-589.48789005432525</v>
      </c>
      <c r="AJ5">
        <f t="shared" si="8"/>
        <v>-2291.5810302699138</v>
      </c>
      <c r="AK5">
        <f>G5*SUM(AB5, AE5:AF5)</f>
        <v>98.170239570245698</v>
      </c>
      <c r="AL5">
        <f t="shared" si="9"/>
        <v>-2782.8986807539936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-462.35194448064124</v>
      </c>
      <c r="AR5">
        <f t="shared" si="14"/>
        <v>-504.0758211062082</v>
      </c>
      <c r="AS5">
        <f t="shared" si="15"/>
        <v>-1959.5493121296593</v>
      </c>
      <c r="AT5">
        <f t="shared" si="16"/>
        <v>83.946158953332144</v>
      </c>
      <c r="AU5">
        <f t="shared" si="17"/>
        <v>-2379.6789742825358</v>
      </c>
      <c r="AW5">
        <v>2</v>
      </c>
      <c r="AX5">
        <f>IF(Z5&gt;0, (R5*SUMPRODUCT(K5:$K$98, X5:$X$98)-K5*$AZ$3)/Z5, 0)</f>
        <v>4801.8268288366426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250000</v>
      </c>
      <c r="S6">
        <f t="shared" si="1"/>
        <v>7485.979506570814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4685.9771173490772</v>
      </c>
      <c r="AC6">
        <f t="shared" si="2"/>
        <v>7211.3210918612276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-701.19925531256297</v>
      </c>
      <c r="AI6">
        <f t="shared" si="7"/>
        <v>-749.36476982894317</v>
      </c>
      <c r="AJ6">
        <f t="shared" si="8"/>
        <v>-2525.3439745121505</v>
      </c>
      <c r="AK6">
        <f>G6*SUM(AB6, AE6:AF6)</f>
        <v>274.12966136492105</v>
      </c>
      <c r="AL6">
        <f t="shared" si="9"/>
        <v>-3000.5790829761727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-540.91213820807502</v>
      </c>
      <c r="AR6">
        <f t="shared" si="14"/>
        <v>-578.06749918080448</v>
      </c>
      <c r="AS6">
        <f t="shared" si="15"/>
        <v>-1948.0756698113571</v>
      </c>
      <c r="AT6">
        <f t="shared" si="16"/>
        <v>211.46637015331461</v>
      </c>
      <c r="AU6">
        <f t="shared" si="17"/>
        <v>-2314.6767988388469</v>
      </c>
      <c r="AW6">
        <v>3</v>
      </c>
      <c r="AX6">
        <f>IF(Z6&gt;0, (R6*SUMPRODUCT(K6:$K$98, X6:$X$98)-K6*$AZ$3)/Z6, 0)</f>
        <v>7485.979506570814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250000</v>
      </c>
      <c r="S7">
        <f t="shared" si="1"/>
        <v>9633.4085966213661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7211.3210918612276</v>
      </c>
      <c r="AC7">
        <f t="shared" si="2"/>
        <v>9153.2167605616596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-880.92534519548929</v>
      </c>
      <c r="AI7">
        <f t="shared" si="7"/>
        <v>-928.43301949766658</v>
      </c>
      <c r="AJ7">
        <f t="shared" si="8"/>
        <v>-1941.895668700432</v>
      </c>
      <c r="AK7">
        <f>G7*SUM(AB7, AE7:AF7)</f>
        <v>354.07586561038624</v>
      </c>
      <c r="AL7">
        <f t="shared" si="9"/>
        <v>-2516.2528225877122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-618.2828191265379</v>
      </c>
      <c r="AR7">
        <f t="shared" si="14"/>
        <v>-651.62636969855282</v>
      </c>
      <c r="AS7">
        <f t="shared" si="15"/>
        <v>-1362.9313029099851</v>
      </c>
      <c r="AT7">
        <f t="shared" si="16"/>
        <v>248.51030290844642</v>
      </c>
      <c r="AU7">
        <f t="shared" si="17"/>
        <v>-1766.0473697000914</v>
      </c>
      <c r="AW7">
        <v>4</v>
      </c>
      <c r="AX7">
        <f>IF(Z7&gt;0, (R7*SUMPRODUCT(K7:$K$98, X7:$X$98)-K7*$AZ$3)/Z7, 0)</f>
        <v>9633.4085966213661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250000</v>
      </c>
      <c r="S8">
        <f t="shared" si="1"/>
        <v>10895.437077431414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9153.2167605616596</v>
      </c>
      <c r="AC8">
        <f t="shared" si="2"/>
        <v>10202.364946614245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-1065.7947665229342</v>
      </c>
      <c r="AI8">
        <f t="shared" si="7"/>
        <v>-1112.6142051287852</v>
      </c>
      <c r="AJ8">
        <f t="shared" si="8"/>
        <v>-1049.1481860525855</v>
      </c>
      <c r="AK8">
        <f t="shared" ref="AK8:AK39" si="30">G8*SUM(AB8:AB8, AE8:AF8)</f>
        <v>194.96351699996333</v>
      </c>
      <c r="AL8">
        <f t="shared" si="9"/>
        <v>-1966.7988741814074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-698.24936852485394</v>
      </c>
      <c r="AR8">
        <f t="shared" si="14"/>
        <v>-728.92285695628755</v>
      </c>
      <c r="AS8">
        <f t="shared" si="15"/>
        <v>-687.34345617979739</v>
      </c>
      <c r="AT8">
        <f t="shared" si="16"/>
        <v>127.72923728527209</v>
      </c>
      <c r="AU8">
        <f t="shared" si="17"/>
        <v>-1288.5370758508129</v>
      </c>
      <c r="AW8">
        <v>5</v>
      </c>
      <c r="AX8">
        <f>IF(Z8&gt;0, (R8*SUMPRODUCT(K8:$K$98, X8:$X$98)-K8*$AZ$3)/Z8, 0)</f>
        <v>10895.437077431414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250000</v>
      </c>
      <c r="S9">
        <f t="shared" si="1"/>
        <v>11651.331575777276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10202.364946614245</v>
      </c>
      <c r="AC9">
        <f t="shared" si="2"/>
        <v>10742.191737729245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-1263.4300418890653</v>
      </c>
      <c r="AI9">
        <f t="shared" si="7"/>
        <v>-1309.5286001004799</v>
      </c>
      <c r="AJ9">
        <f t="shared" si="8"/>
        <v>-539.82679111499965</v>
      </c>
      <c r="AK9">
        <f t="shared" si="30"/>
        <v>60.193953185024043</v>
      </c>
      <c r="AL9">
        <f t="shared" si="9"/>
        <v>-1789.1614380304554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-783.90850751054302</v>
      </c>
      <c r="AR9">
        <f t="shared" si="14"/>
        <v>-812.51084461491189</v>
      </c>
      <c r="AS9">
        <f t="shared" si="15"/>
        <v>-334.94123149425764</v>
      </c>
      <c r="AT9">
        <f t="shared" si="16"/>
        <v>37.347973720712652</v>
      </c>
      <c r="AU9">
        <f t="shared" si="17"/>
        <v>-1110.1041023884568</v>
      </c>
      <c r="AW9">
        <v>6</v>
      </c>
      <c r="AX9">
        <f>IF(Z9&gt;0, (R9*SUMPRODUCT(K9:$K$98, X9:$X$98)-K9*$AZ$3)/Z9, 0)</f>
        <v>11651.331575777276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250000</v>
      </c>
      <c r="S10">
        <f t="shared" si="1"/>
        <v>12234.317276187177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10742.191737729245</v>
      </c>
      <c r="AC10">
        <f t="shared" si="2"/>
        <v>11094.996696055336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-1469.1087283342147</v>
      </c>
      <c r="AI10">
        <f t="shared" si="7"/>
        <v>-1514.4524792178483</v>
      </c>
      <c r="AJ10">
        <f t="shared" si="8"/>
        <v>-352.80495832609085</v>
      </c>
      <c r="AK10">
        <f t="shared" si="30"/>
        <v>44.042986124689911</v>
      </c>
      <c r="AL10">
        <f t="shared" si="9"/>
        <v>-1823.2144514192494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-864.74150447170359</v>
      </c>
      <c r="AR10">
        <f t="shared" si="14"/>
        <v>-891.43158029880965</v>
      </c>
      <c r="AS10">
        <f t="shared" si="15"/>
        <v>-207.66678773592801</v>
      </c>
      <c r="AT10">
        <f t="shared" si="16"/>
        <v>25.924424345416043</v>
      </c>
      <c r="AU10">
        <f t="shared" si="17"/>
        <v>-1073.1739436893217</v>
      </c>
      <c r="AW10">
        <v>7</v>
      </c>
      <c r="AX10">
        <f>IF(Z10&gt;0, (R10*SUMPRODUCT(K10:$K$98, X10:$X$98)-K10*$AZ$3)/Z10, 0)</f>
        <v>12234.317276187177</v>
      </c>
    </row>
    <row r="11" spans="1:52" x14ac:dyDescent="0.25">
      <c r="A11" t="s">
        <v>33</v>
      </c>
      <c r="C11" s="25">
        <f>AU81</f>
        <v>32093.789561096746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250000</v>
      </c>
      <c r="S11">
        <f t="shared" si="1"/>
        <v>12655.837432891147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11094.996696055336</v>
      </c>
      <c r="AC11">
        <f t="shared" si="2"/>
        <v>11276.429829289442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-1700.0127179726467</v>
      </c>
      <c r="AI11">
        <f t="shared" si="7"/>
        <v>-1744.5630288038494</v>
      </c>
      <c r="AJ11">
        <f t="shared" si="8"/>
        <v>-181.43313323410621</v>
      </c>
      <c r="AK11">
        <f t="shared" si="30"/>
        <v>26.627992070532802</v>
      </c>
      <c r="AL11">
        <f t="shared" si="9"/>
        <v>-1899.3681699674228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-950.83179564277566</v>
      </c>
      <c r="AR11">
        <f t="shared" si="14"/>
        <v>-975.74916925783464</v>
      </c>
      <c r="AS11">
        <f t="shared" si="15"/>
        <v>-101.47711839933183</v>
      </c>
      <c r="AT11">
        <f t="shared" si="16"/>
        <v>14.893265942727892</v>
      </c>
      <c r="AU11">
        <f t="shared" si="17"/>
        <v>-1062.3330217144385</v>
      </c>
      <c r="AW11">
        <v>8</v>
      </c>
      <c r="AX11">
        <f>IF(Z11&gt;0, (R11*SUMPRODUCT(K11:$K$98, X11:$X$98)-K11*$AZ$3)/Z11, 0)</f>
        <v>12655.837432891147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250000</v>
      </c>
      <c r="S12">
        <f t="shared" si="1"/>
        <v>12945.451640004119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11276.429829289442</v>
      </c>
      <c r="AC12">
        <f t="shared" si="2"/>
        <v>11317.879817569181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-1955.3835318726035</v>
      </c>
      <c r="AI12">
        <f t="shared" si="7"/>
        <v>-1999.0972628891197</v>
      </c>
      <c r="AJ12">
        <f t="shared" si="8"/>
        <v>-41.449988279739046</v>
      </c>
      <c r="AK12">
        <f t="shared" si="30"/>
        <v>25.935788607365716</v>
      </c>
      <c r="AL12">
        <f t="shared" si="9"/>
        <v>-2014.611462561493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-1039.3071342917901</v>
      </c>
      <c r="AR12">
        <f t="shared" si="14"/>
        <v>-1062.5414470347582</v>
      </c>
      <c r="AS12">
        <f t="shared" si="15"/>
        <v>-22.031109413194425</v>
      </c>
      <c r="AT12">
        <f t="shared" si="16"/>
        <v>13.785147360479611</v>
      </c>
      <c r="AU12">
        <f t="shared" si="17"/>
        <v>-1070.787409087473</v>
      </c>
      <c r="AW12">
        <v>9</v>
      </c>
      <c r="AX12">
        <f>IF(Z12&gt;0, (R12*SUMPRODUCT(K12:$K$98, X12:$X$98)-K12*$AZ$3)/Z12, 0)</f>
        <v>12945.451640004119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250000</v>
      </c>
      <c r="S13">
        <f t="shared" si="1"/>
        <v>13093.811848822395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11317.879817569181</v>
      </c>
      <c r="AC13">
        <f t="shared" si="2"/>
        <v>11216.395800202466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-2228.4516938792699</v>
      </c>
      <c r="AI13">
        <f t="shared" si="7"/>
        <v>-2271.2825972468449</v>
      </c>
      <c r="AJ13">
        <f t="shared" si="8"/>
        <v>101.4840173667144</v>
      </c>
      <c r="AK13">
        <f t="shared" si="30"/>
        <v>22.635759635138363</v>
      </c>
      <c r="AL13">
        <f t="shared" si="9"/>
        <v>-2147.162820244992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-1125.8990164494785</v>
      </c>
      <c r="AR13">
        <f t="shared" si="14"/>
        <v>-1147.5388267750272</v>
      </c>
      <c r="AS13">
        <f t="shared" si="15"/>
        <v>51.2736065369321</v>
      </c>
      <c r="AT13">
        <f t="shared" si="16"/>
        <v>11.436451406951527</v>
      </c>
      <c r="AU13">
        <f t="shared" si="17"/>
        <v>-1084.8287688311436</v>
      </c>
      <c r="AW13">
        <v>10</v>
      </c>
      <c r="AX13">
        <f>IF(Z13&gt;0, (R13*SUMPRODUCT(K13:$K$98, X13:$X$98)-K13*$AZ$3)/Z13, 0)</f>
        <v>13093.811848822395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250000</v>
      </c>
      <c r="S14">
        <f t="shared" si="1"/>
        <v>13102.018214290751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11216.395800202466</v>
      </c>
      <c r="AC14">
        <f t="shared" si="2"/>
        <v>10978.70376695977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-2527.9979158930669</v>
      </c>
      <c r="AI14">
        <f t="shared" si="7"/>
        <v>-2569.8949106437876</v>
      </c>
      <c r="AJ14">
        <f t="shared" si="8"/>
        <v>237.6920332426962</v>
      </c>
      <c r="AK14">
        <f t="shared" si="30"/>
        <v>20.189512440364439</v>
      </c>
      <c r="AL14">
        <f t="shared" si="9"/>
        <v>-2312.0133649607269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-1214.3384893433579</v>
      </c>
      <c r="AR14">
        <f t="shared" si="14"/>
        <v>-1234.463954239417</v>
      </c>
      <c r="AS14">
        <f t="shared" si="15"/>
        <v>114.17674941987418</v>
      </c>
      <c r="AT14">
        <f t="shared" si="16"/>
        <v>9.6981496239683356</v>
      </c>
      <c r="AU14">
        <f t="shared" si="17"/>
        <v>-1110.5890551955745</v>
      </c>
      <c r="AW14">
        <v>11</v>
      </c>
      <c r="AX14">
        <f>IF(Z14&gt;0, (R14*SUMPRODUCT(K14:$K$98, X14:$X$98)-K14*$AZ$3)/Z14, 0)</f>
        <v>13102.018214290751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250000</v>
      </c>
      <c r="S15">
        <f t="shared" si="1"/>
        <v>13010.480674162405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10978.70376695977</v>
      </c>
      <c r="AC15">
        <f t="shared" si="2"/>
        <v>10644.400136746857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-2855.0187550143814</v>
      </c>
      <c r="AI15">
        <f t="shared" si="7"/>
        <v>-2895.9257760665923</v>
      </c>
      <c r="AJ15">
        <f t="shared" si="8"/>
        <v>334.30363021291305</v>
      </c>
      <c r="AK15">
        <f t="shared" si="30"/>
        <v>45.012685444535059</v>
      </c>
      <c r="AL15">
        <f t="shared" si="9"/>
        <v>-2516.609460409144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-1301.0386583488178</v>
      </c>
      <c r="AR15">
        <f t="shared" si="14"/>
        <v>-1319.6800825753103</v>
      </c>
      <c r="AS15">
        <f t="shared" si="15"/>
        <v>152.34293847262546</v>
      </c>
      <c r="AT15">
        <f t="shared" si="16"/>
        <v>20.512384998024384</v>
      </c>
      <c r="AU15">
        <f t="shared" si="17"/>
        <v>-1146.8247591046602</v>
      </c>
      <c r="AW15">
        <v>12</v>
      </c>
      <c r="AX15">
        <f>IF(Z15&gt;0, (R15*SUMPRODUCT(K15:$K$98, X15:$X$98)-K15*$AZ$3)/Z15, 0)</f>
        <v>13010.480674162405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250000</v>
      </c>
      <c r="S16">
        <f t="shared" si="1"/>
        <v>12821.558266113316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10644.400136746857</v>
      </c>
      <c r="AC16">
        <f t="shared" si="2"/>
        <v>10222.025099082965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-3176.517725729218</v>
      </c>
      <c r="AI16">
        <f t="shared" si="7"/>
        <v>-3216.3803730257609</v>
      </c>
      <c r="AJ16">
        <f t="shared" si="8"/>
        <v>422.37503766389273</v>
      </c>
      <c r="AK16">
        <f t="shared" si="30"/>
        <v>75.575240970902698</v>
      </c>
      <c r="AL16">
        <f t="shared" si="9"/>
        <v>-2718.4300943909657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-1369.356242394264</v>
      </c>
      <c r="AR16">
        <f t="shared" si="14"/>
        <v>-1386.5405207855804</v>
      </c>
      <c r="AS16">
        <f t="shared" si="15"/>
        <v>182.08048699737304</v>
      </c>
      <c r="AT16">
        <f t="shared" si="16"/>
        <v>32.579521642744425</v>
      </c>
      <c r="AU16">
        <f t="shared" si="17"/>
        <v>-1171.8805121454629</v>
      </c>
      <c r="AW16">
        <v>13</v>
      </c>
      <c r="AX16">
        <f>IF(Z16&gt;0, (R16*SUMPRODUCT(K16:$K$98, X16:$X$98)-K16*$AZ$3)/Z16, 0)</f>
        <v>12821.558266113316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250000</v>
      </c>
      <c r="S17">
        <f t="shared" si="1"/>
        <v>12609.111817903613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10222.025099082965</v>
      </c>
      <c r="AC17">
        <f t="shared" si="2"/>
        <v>9775.5530977927501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-3500.879596606766</v>
      </c>
      <c r="AI17">
        <f t="shared" si="7"/>
        <v>-3539.643441511022</v>
      </c>
      <c r="AJ17">
        <f t="shared" si="8"/>
        <v>446.47200129021439</v>
      </c>
      <c r="AK17">
        <f t="shared" si="30"/>
        <v>141.0639463673449</v>
      </c>
      <c r="AL17">
        <f t="shared" si="9"/>
        <v>-2952.107493853463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-1418.6731569434751</v>
      </c>
      <c r="AR17">
        <f t="shared" si="14"/>
        <v>-1434.3815595628882</v>
      </c>
      <c r="AS17">
        <f t="shared" si="15"/>
        <v>180.92534349686912</v>
      </c>
      <c r="AT17">
        <f t="shared" si="16"/>
        <v>57.163815150294354</v>
      </c>
      <c r="AU17">
        <f t="shared" si="17"/>
        <v>-1196.292400915725</v>
      </c>
      <c r="AW17">
        <v>14</v>
      </c>
      <c r="AX17">
        <f>IF(Z17&gt;0, (R17*SUMPRODUCT(K17:$K$98, X17:$X$98)-K17*$AZ$3)/Z17, 0)</f>
        <v>12609.111817903613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250000</v>
      </c>
      <c r="S18">
        <f t="shared" si="1"/>
        <v>12395.355918543451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9775.5530977927501</v>
      </c>
      <c r="AC18">
        <f t="shared" si="2"/>
        <v>9323.3910914190983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-3839.0116860957364</v>
      </c>
      <c r="AI18">
        <f t="shared" si="7"/>
        <v>-3876.6200902137307</v>
      </c>
      <c r="AJ18">
        <f t="shared" si="8"/>
        <v>452.16200637365182</v>
      </c>
      <c r="AK18">
        <f t="shared" si="30"/>
        <v>211.15194691232341</v>
      </c>
      <c r="AL18">
        <f t="shared" si="9"/>
        <v>-3213.3061369277557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-1451.7502382884563</v>
      </c>
      <c r="AR18">
        <f t="shared" si="14"/>
        <v>-1465.9721303024066</v>
      </c>
      <c r="AS18">
        <f t="shared" si="15"/>
        <v>170.98835694494048</v>
      </c>
      <c r="AT18">
        <f t="shared" si="16"/>
        <v>79.848647076348755</v>
      </c>
      <c r="AU18">
        <f t="shared" si="17"/>
        <v>-1215.1351262811177</v>
      </c>
      <c r="AW18">
        <v>15</v>
      </c>
      <c r="AX18">
        <f>IF(Z18&gt;0, (R18*SUMPRODUCT(K18:$K$98, X18:$X$98)-K18*$AZ$3)/Z18, 0)</f>
        <v>12395.355918543451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250000</v>
      </c>
      <c r="S19">
        <f t="shared" si="1"/>
        <v>12067.37217249471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9323.3910914190983</v>
      </c>
      <c r="AC19">
        <f t="shared" si="2"/>
        <v>8781.7968560497338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-4228.932473443946</v>
      </c>
      <c r="AI19">
        <f t="shared" si="7"/>
        <v>-4265.3190070260716</v>
      </c>
      <c r="AJ19">
        <f t="shared" si="8"/>
        <v>541.59423536936447</v>
      </c>
      <c r="AK19">
        <f t="shared" si="30"/>
        <v>207.91162133864589</v>
      </c>
      <c r="AL19">
        <f t="shared" si="9"/>
        <v>-3515.8131503180612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-1491.3751979850433</v>
      </c>
      <c r="AR19">
        <f t="shared" si="14"/>
        <v>-1504.2072718159218</v>
      </c>
      <c r="AS19">
        <f t="shared" si="15"/>
        <v>190.99860663978757</v>
      </c>
      <c r="AT19">
        <f t="shared" si="16"/>
        <v>73.322106083381613</v>
      </c>
      <c r="AU19">
        <f t="shared" si="17"/>
        <v>-1239.8865590927526</v>
      </c>
      <c r="AW19">
        <v>16</v>
      </c>
      <c r="AX19">
        <f>IF(Z19&gt;0, (R19*SUMPRODUCT(K19:$K$98, X19:$X$98)-K19*$AZ$3)/Z19, 0)</f>
        <v>12067.37217249471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250000</v>
      </c>
      <c r="S20">
        <f t="shared" si="1"/>
        <v>11308.697186782882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8781.7968560497338</v>
      </c>
      <c r="AC20">
        <f t="shared" si="2"/>
        <v>7938.7771047312572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-4611.7566190661346</v>
      </c>
      <c r="AI20">
        <f t="shared" si="7"/>
        <v>-4646.856935988626</v>
      </c>
      <c r="AJ20">
        <f t="shared" si="8"/>
        <v>843.01975131847666</v>
      </c>
      <c r="AK20">
        <f t="shared" si="30"/>
        <v>37.761726481013852</v>
      </c>
      <c r="AL20">
        <f t="shared" si="9"/>
        <v>-3766.0754581891356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-1542.6178028871652</v>
      </c>
      <c r="AR20">
        <f t="shared" si="14"/>
        <v>-1554.3587463592821</v>
      </c>
      <c r="AS20">
        <f t="shared" si="15"/>
        <v>281.98740393042056</v>
      </c>
      <c r="AT20">
        <f t="shared" si="16"/>
        <v>12.631176436445054</v>
      </c>
      <c r="AU20">
        <f t="shared" si="17"/>
        <v>-1259.7401659924167</v>
      </c>
      <c r="AW20">
        <v>17</v>
      </c>
      <c r="AX20">
        <f>IF(Z20&gt;0, (R20*SUMPRODUCT(K20:$K$98, X20:$X$98)-K20*$AZ$3)/Z20, 0)</f>
        <v>11308.697186782882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250000</v>
      </c>
      <c r="S21">
        <f t="shared" si="1"/>
        <v>10340.838097032789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7938.7771047312572</v>
      </c>
      <c r="AC21">
        <f t="shared" si="2"/>
        <v>6982.0444083939074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-4948.7319063442392</v>
      </c>
      <c r="AI21">
        <f t="shared" si="7"/>
        <v>-4982.4914737162362</v>
      </c>
      <c r="AJ21">
        <f t="shared" si="8"/>
        <v>956.73269633734981</v>
      </c>
      <c r="AK21">
        <f t="shared" si="30"/>
        <v>12.702043367570012</v>
      </c>
      <c r="AL21">
        <f t="shared" si="9"/>
        <v>-4013.0567340113166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-1574.1108368897401</v>
      </c>
      <c r="AR21">
        <f t="shared" si="14"/>
        <v>-1584.84920418356</v>
      </c>
      <c r="AS21">
        <f t="shared" si="15"/>
        <v>304.32105311275353</v>
      </c>
      <c r="AT21">
        <f t="shared" si="16"/>
        <v>4.0403126485600671</v>
      </c>
      <c r="AU21">
        <f t="shared" si="17"/>
        <v>-1276.4878384222463</v>
      </c>
      <c r="AW21">
        <v>18</v>
      </c>
      <c r="AX21">
        <f>IF(Z21&gt;0, (R21*SUMPRODUCT(K21:$K$98, X21:$X$98)-K21*$AZ$3)/Z21, 0)</f>
        <v>10340.838097032789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250000</v>
      </c>
      <c r="S22">
        <f t="shared" si="1"/>
        <v>9517.6811105315028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6982.0444083939074</v>
      </c>
      <c r="AC22">
        <f t="shared" si="2"/>
        <v>6160.6504152320013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-5288.6558348091412</v>
      </c>
      <c r="AI22">
        <f t="shared" si="7"/>
        <v>-5321.020075340457</v>
      </c>
      <c r="AJ22">
        <f t="shared" si="8"/>
        <v>821.39399316190611</v>
      </c>
      <c r="AK22">
        <f t="shared" si="30"/>
        <v>146.62293257627206</v>
      </c>
      <c r="AL22">
        <f t="shared" si="9"/>
        <v>-4353.0031496022784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-1570.7143694268389</v>
      </c>
      <c r="AR22">
        <f t="shared" si="14"/>
        <v>-1580.3264484211904</v>
      </c>
      <c r="AS22">
        <f t="shared" si="15"/>
        <v>243.95146674672145</v>
      </c>
      <c r="AT22">
        <f t="shared" si="16"/>
        <v>43.546555926221345</v>
      </c>
      <c r="AU22">
        <f t="shared" si="17"/>
        <v>-1292.8284257482476</v>
      </c>
      <c r="AW22">
        <v>19</v>
      </c>
      <c r="AX22">
        <f>IF(Z22&gt;0, (R22*SUMPRODUCT(K22:$K$98, X22:$X$98)-K22*$AZ$3)/Z22, 0)</f>
        <v>9517.6811105315028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250000</v>
      </c>
      <c r="S23">
        <f t="shared" si="1"/>
        <v>9259.4864429362297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6160.6504152320013</v>
      </c>
      <c r="AC23">
        <f t="shared" si="2"/>
        <v>5725.8266550523813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-5609.4640251851524</v>
      </c>
      <c r="AI23">
        <f t="shared" si="7"/>
        <v>-5640.3827305061177</v>
      </c>
      <c r="AJ23">
        <f t="shared" si="8"/>
        <v>434.82376017961997</v>
      </c>
      <c r="AK23">
        <f t="shared" si="30"/>
        <v>431.24552906624012</v>
      </c>
      <c r="AL23">
        <f t="shared" si="9"/>
        <v>-4774.3134412602576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-1487.4941127947313</v>
      </c>
      <c r="AR23">
        <f t="shared" si="14"/>
        <v>-1495.693005226108</v>
      </c>
      <c r="AS23">
        <f t="shared" si="15"/>
        <v>115.30473864641709</v>
      </c>
      <c r="AT23">
        <f t="shared" si="16"/>
        <v>114.35587834684581</v>
      </c>
      <c r="AU23">
        <f t="shared" si="17"/>
        <v>-1266.0323882328451</v>
      </c>
      <c r="AW23">
        <v>20</v>
      </c>
      <c r="AX23">
        <f>IF(Z23&gt;0, (R23*SUMPRODUCT(K23:$K$98, X23:$X$98)-K23*$AZ$3)/Z23, 0)</f>
        <v>9259.4864429362297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250000</v>
      </c>
      <c r="S24">
        <f t="shared" si="1"/>
        <v>8925.8737001001264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5725.8266550523813</v>
      </c>
      <c r="AC24">
        <f t="shared" si="2"/>
        <v>5252.5205862283856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-5932.5647680613019</v>
      </c>
      <c r="AI24">
        <f t="shared" si="7"/>
        <v>-5961.9877733754456</v>
      </c>
      <c r="AJ24">
        <f t="shared" si="8"/>
        <v>473.3060688239957</v>
      </c>
      <c r="AK24">
        <f t="shared" si="30"/>
        <v>400.80786585366673</v>
      </c>
      <c r="AL24">
        <f t="shared" si="9"/>
        <v>-5087.873838697783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-1404.61840259159</v>
      </c>
      <c r="AR24">
        <f t="shared" si="14"/>
        <v>-1411.584714185235</v>
      </c>
      <c r="AS24">
        <f t="shared" si="15"/>
        <v>112.06188896707488</v>
      </c>
      <c r="AT24">
        <f t="shared" si="16"/>
        <v>94.896916644282683</v>
      </c>
      <c r="AU24">
        <f t="shared" si="17"/>
        <v>-1204.6259085738775</v>
      </c>
      <c r="AW24">
        <v>21</v>
      </c>
      <c r="AX24">
        <f>IF(Z24&gt;0, (R24*SUMPRODUCT(K24:$K$98, X24:$X$98)-K24*$AZ$3)/Z24, 0)</f>
        <v>8925.8737001001264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250000</v>
      </c>
      <c r="S25">
        <f t="shared" si="1"/>
        <v>8526.7203985194774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5252.5205862283856</v>
      </c>
      <c r="AC25">
        <f t="shared" si="2"/>
        <v>4753.4272228963791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-6275.3090032801756</v>
      </c>
      <c r="AI25">
        <f t="shared" si="7"/>
        <v>-6303.1827167405218</v>
      </c>
      <c r="AJ25">
        <f t="shared" si="8"/>
        <v>499.09336333200645</v>
      </c>
      <c r="AK25">
        <f t="shared" si="30"/>
        <v>367.67644103598701</v>
      </c>
      <c r="AL25">
        <f t="shared" si="9"/>
        <v>-5436.4129123725279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-1326.5785138834647</v>
      </c>
      <c r="AR25">
        <f t="shared" si="14"/>
        <v>-1332.470920035785</v>
      </c>
      <c r="AS25">
        <f t="shared" si="15"/>
        <v>105.50660244332079</v>
      </c>
      <c r="AT25">
        <f t="shared" si="16"/>
        <v>77.725521800524504</v>
      </c>
      <c r="AU25">
        <f t="shared" si="17"/>
        <v>-1149.2387957919395</v>
      </c>
      <c r="AW25">
        <v>22</v>
      </c>
      <c r="AX25">
        <f>IF(Z25&gt;0, (R25*SUMPRODUCT(K25:$K$98, X25:$X$98)-K25*$AZ$3)/Z25, 0)</f>
        <v>8526.7203985194774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250000</v>
      </c>
      <c r="S26">
        <f t="shared" si="1"/>
        <v>8058.6068452472537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4753.4272228963791</v>
      </c>
      <c r="AC26">
        <f t="shared" si="2"/>
        <v>4235.3532083518285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-6582.6543590039319</v>
      </c>
      <c r="AI26">
        <f t="shared" si="7"/>
        <v>-6608.9328044578733</v>
      </c>
      <c r="AJ26">
        <f t="shared" si="8"/>
        <v>518.07401454455066</v>
      </c>
      <c r="AK26">
        <f t="shared" si="30"/>
        <v>332.73990560274655</v>
      </c>
      <c r="AL26">
        <f t="shared" si="9"/>
        <v>-5758.1188843105765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-1242.4555838621163</v>
      </c>
      <c r="AR26">
        <f t="shared" si="14"/>
        <v>-1247.4155588978413</v>
      </c>
      <c r="AS26">
        <f t="shared" si="15"/>
        <v>97.784862628294007</v>
      </c>
      <c r="AT26">
        <f t="shared" si="16"/>
        <v>62.803624669189318</v>
      </c>
      <c r="AU26">
        <f t="shared" si="17"/>
        <v>-1086.8270716003581</v>
      </c>
      <c r="AW26">
        <v>23</v>
      </c>
      <c r="AX26">
        <f>IF(Z26&gt;0, (R26*SUMPRODUCT(K26:$K$98, X26:$X$98)-K26*$AZ$3)/Z26, 0)</f>
        <v>8058.6068452472537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250000</v>
      </c>
      <c r="S27">
        <f t="shared" si="1"/>
        <v>7536.0402164762081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4235.3532083518285</v>
      </c>
      <c r="AC27">
        <f t="shared" si="2"/>
        <v>3714.7766417565981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-6844.5995280936613</v>
      </c>
      <c r="AI27">
        <f t="shared" si="7"/>
        <v>-6869.2462691874453</v>
      </c>
      <c r="AJ27">
        <f t="shared" si="8"/>
        <v>520.57656659523036</v>
      </c>
      <c r="AK27">
        <f t="shared" si="30"/>
        <v>296.47472458462801</v>
      </c>
      <c r="AL27">
        <f t="shared" si="9"/>
        <v>-6052.1949780075865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-1153.4793943706202</v>
      </c>
      <c r="AR27">
        <f t="shared" si="14"/>
        <v>-1157.6329621393959</v>
      </c>
      <c r="AS27">
        <f t="shared" si="15"/>
        <v>87.729653180606988</v>
      </c>
      <c r="AT27">
        <f t="shared" si="16"/>
        <v>49.96311096893637</v>
      </c>
      <c r="AU27">
        <f t="shared" si="17"/>
        <v>-1019.9401979898524</v>
      </c>
      <c r="AW27">
        <v>24</v>
      </c>
      <c r="AX27">
        <f>IF(Z27&gt;0, (R27*SUMPRODUCT(K27:$K$98, X27:$X$98)-K27*$AZ$3)/Z27, 0)</f>
        <v>7536.0402164762081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250000</v>
      </c>
      <c r="S28">
        <f t="shared" si="1"/>
        <v>6974.8437101846521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3714.7766417565981</v>
      </c>
      <c r="AC28">
        <f t="shared" si="2"/>
        <v>3205.8320842314115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-7094.417898969803</v>
      </c>
      <c r="AI28">
        <f t="shared" si="7"/>
        <v>-7117.399289072855</v>
      </c>
      <c r="AJ28">
        <f t="shared" si="8"/>
        <v>508.94455752518661</v>
      </c>
      <c r="AK28">
        <f t="shared" si="30"/>
        <v>260.03436492296191</v>
      </c>
      <c r="AL28">
        <f t="shared" si="9"/>
        <v>-6348.4203666247067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-1067.4819547157949</v>
      </c>
      <c r="AR28">
        <f t="shared" si="14"/>
        <v>-1070.9399155490373</v>
      </c>
      <c r="AS28">
        <f t="shared" si="15"/>
        <v>76.57980384660506</v>
      </c>
      <c r="AT28">
        <f t="shared" si="16"/>
        <v>39.126817184190969</v>
      </c>
      <c r="AU28">
        <f t="shared" si="17"/>
        <v>-955.23329451824134</v>
      </c>
      <c r="AW28">
        <v>25</v>
      </c>
      <c r="AX28">
        <f>IF(Z28&gt;0, (R28*SUMPRODUCT(K28:$K$98, X28:$X$98)-K28*$AZ$3)/Z28, 0)</f>
        <v>6974.8437101846521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250000</v>
      </c>
      <c r="S29">
        <f t="shared" si="1"/>
        <v>6374.4754326940874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3205.8320842314115</v>
      </c>
      <c r="AC29">
        <f t="shared" si="2"/>
        <v>2713.8276624133305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-7324.5089206022294</v>
      </c>
      <c r="AI29">
        <f t="shared" si="7"/>
        <v>-7345.7955950201303</v>
      </c>
      <c r="AJ29">
        <f t="shared" si="8"/>
        <v>492.00442181808103</v>
      </c>
      <c r="AK29">
        <f t="shared" si="30"/>
        <v>224.40824589619882</v>
      </c>
      <c r="AL29">
        <f t="shared" si="9"/>
        <v>-6629.3829273058509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-984.02076856705378</v>
      </c>
      <c r="AR29">
        <f t="shared" si="14"/>
        <v>-986.88055479272441</v>
      </c>
      <c r="AS29">
        <f t="shared" si="15"/>
        <v>66.098980087802289</v>
      </c>
      <c r="AT29">
        <f t="shared" si="16"/>
        <v>30.148420459757688</v>
      </c>
      <c r="AU29">
        <f t="shared" si="17"/>
        <v>-890.63315424516441</v>
      </c>
      <c r="AW29">
        <v>26</v>
      </c>
      <c r="AX29">
        <f>IF(Z29&gt;0, (R29*SUMPRODUCT(K29:$K$98, X29:$X$98)-K29*$AZ$3)/Z29, 0)</f>
        <v>6374.4754326940874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250000</v>
      </c>
      <c r="S30">
        <f t="shared" si="1"/>
        <v>5733.3311313618942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2713.8276624133305</v>
      </c>
      <c r="AC30">
        <f t="shared" si="2"/>
        <v>2243.6261196478044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-7536.4665075951143</v>
      </c>
      <c r="AI30">
        <f t="shared" si="7"/>
        <v>-7556.0330219673169</v>
      </c>
      <c r="AJ30">
        <f t="shared" si="8"/>
        <v>470.20154276552603</v>
      </c>
      <c r="AK30">
        <f t="shared" si="30"/>
        <v>189.96793636893315</v>
      </c>
      <c r="AL30">
        <f t="shared" si="9"/>
        <v>-6895.863542832858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-904.01472223910548</v>
      </c>
      <c r="AR30">
        <f t="shared" si="14"/>
        <v>-906.36176604770583</v>
      </c>
      <c r="AS30">
        <f t="shared" si="15"/>
        <v>56.401646136315868</v>
      </c>
      <c r="AT30">
        <f t="shared" si="16"/>
        <v>22.787046297867438</v>
      </c>
      <c r="AU30">
        <f t="shared" si="17"/>
        <v>-827.17307361352255</v>
      </c>
      <c r="AW30">
        <v>27</v>
      </c>
      <c r="AX30">
        <f>IF(Z30&gt;0, (R30*SUMPRODUCT(K30:$K$98, X30:$X$98)-K30*$AZ$3)/Z30, 0)</f>
        <v>5733.3311313618942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250000</v>
      </c>
      <c r="S31">
        <f t="shared" si="1"/>
        <v>5044.3112194261303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2243.6261196478044</v>
      </c>
      <c r="AC31">
        <f t="shared" si="2"/>
        <v>1798.3785633029192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-7725.2013098214584</v>
      </c>
      <c r="AI31">
        <f t="shared" si="7"/>
        <v>-7743.0271187879753</v>
      </c>
      <c r="AJ31">
        <f t="shared" si="8"/>
        <v>445.2475563448852</v>
      </c>
      <c r="AK31">
        <f t="shared" si="30"/>
        <v>157.05382837534631</v>
      </c>
      <c r="AL31">
        <f t="shared" si="9"/>
        <v>-7140.7257340677434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-827.36951031236129</v>
      </c>
      <c r="AR31">
        <f t="shared" si="14"/>
        <v>-829.27865549111516</v>
      </c>
      <c r="AS31">
        <f t="shared" si="15"/>
        <v>47.686039222369089</v>
      </c>
      <c r="AT31">
        <f t="shared" si="16"/>
        <v>16.820474168147609</v>
      </c>
      <c r="AU31">
        <f t="shared" si="17"/>
        <v>-764.77214210059844</v>
      </c>
      <c r="AW31">
        <v>28</v>
      </c>
      <c r="AX31">
        <f>IF(Z31&gt;0, (R31*SUMPRODUCT(K31:$K$98, X31:$X$98)-K31*$AZ$3)/Z31, 0)</f>
        <v>5044.3112194261303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250000</v>
      </c>
      <c r="S32">
        <f t="shared" si="1"/>
        <v>4295.0129390762077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1798.3785633029192</v>
      </c>
      <c r="AC32">
        <f t="shared" si="2"/>
        <v>1380.6225939675403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-7875.7966002311432</v>
      </c>
      <c r="AI32">
        <f t="shared" si="7"/>
        <v>-7891.8689917879483</v>
      </c>
      <c r="AJ32">
        <f t="shared" si="8"/>
        <v>417.75596933537895</v>
      </c>
      <c r="AK32">
        <f t="shared" si="30"/>
        <v>125.88649943120436</v>
      </c>
      <c r="AL32">
        <f t="shared" si="9"/>
        <v>-7348.2265230213652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-753.12345954298678</v>
      </c>
      <c r="AR32">
        <f t="shared" si="14"/>
        <v>-754.66038282158388</v>
      </c>
      <c r="AS32">
        <f t="shared" si="15"/>
        <v>39.947936296546921</v>
      </c>
      <c r="AT32">
        <f t="shared" si="16"/>
        <v>12.037903055876582</v>
      </c>
      <c r="AU32">
        <f t="shared" si="17"/>
        <v>-702.67454346916043</v>
      </c>
      <c r="AW32">
        <v>29</v>
      </c>
      <c r="AX32">
        <f>IF(Z32&gt;0, (R32*SUMPRODUCT(K32:$K$98, X32:$X$98)-K32*$AZ$3)/Z32, 0)</f>
        <v>4295.0129390762077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250000</v>
      </c>
      <c r="S33">
        <f t="shared" si="1"/>
        <v>3470.0356161177319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1380.6225939675403</v>
      </c>
      <c r="AC33">
        <f t="shared" si="2"/>
        <v>993.2255102968611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-8001.038788025312</v>
      </c>
      <c r="AI33">
        <f t="shared" si="7"/>
        <v>-8015.3502479089439</v>
      </c>
      <c r="AJ33">
        <f t="shared" si="8"/>
        <v>387.39708367067919</v>
      </c>
      <c r="AK33">
        <f t="shared" si="30"/>
        <v>96.643581577727829</v>
      </c>
      <c r="AL33">
        <f t="shared" si="9"/>
        <v>-7531.3095826605368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-683.12477702237413</v>
      </c>
      <c r="AR33">
        <f t="shared" si="14"/>
        <v>-684.34668246501531</v>
      </c>
      <c r="AS33">
        <f t="shared" si="15"/>
        <v>33.075773460531501</v>
      </c>
      <c r="AT33">
        <f t="shared" si="16"/>
        <v>8.2513817099270508</v>
      </c>
      <c r="AU33">
        <f t="shared" si="17"/>
        <v>-643.01952729455672</v>
      </c>
      <c r="AW33">
        <v>30</v>
      </c>
      <c r="AX33">
        <f>IF(Z33&gt;0, (R33*SUMPRODUCT(K33:$K$98, X33:$X$98)-K33*$AZ$3)/Z33, 0)</f>
        <v>3470.0356161177319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250000</v>
      </c>
      <c r="S34">
        <f t="shared" si="1"/>
        <v>2534.6826566667914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993.2255102968611</v>
      </c>
      <c r="AC34">
        <f t="shared" si="2"/>
        <v>636.64214030333096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-8048.6447507342946</v>
      </c>
      <c r="AI34">
        <f t="shared" si="7"/>
        <v>-8061.2033670689434</v>
      </c>
      <c r="AJ34">
        <f t="shared" si="8"/>
        <v>356.58336999353014</v>
      </c>
      <c r="AK34">
        <f t="shared" si="30"/>
        <v>69.525785720780277</v>
      </c>
      <c r="AL34">
        <f t="shared" si="9"/>
        <v>-7635.0942113546334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-613.56192038045833</v>
      </c>
      <c r="AR34">
        <f t="shared" si="14"/>
        <v>-614.51928512871677</v>
      </c>
      <c r="AS34">
        <f t="shared" si="15"/>
        <v>27.182958627787066</v>
      </c>
      <c r="AT34">
        <f t="shared" si="16"/>
        <v>5.3000692568659318</v>
      </c>
      <c r="AU34">
        <f t="shared" si="17"/>
        <v>-582.0362572440639</v>
      </c>
      <c r="AW34">
        <v>31</v>
      </c>
      <c r="AX34">
        <f>IF(Z34&gt;0, (R34*SUMPRODUCT(K34:$K$98, X34:$X$98)-K34*$AZ$3)/Z34, 0)</f>
        <v>2534.6826566667914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1452.0466638170356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636.64214030333096</v>
      </c>
      <c r="AC35">
        <f t="shared" ref="AC35:AC66" si="33">S35*Z35</f>
        <v>314.63504762719731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-7994.1907442332586</v>
      </c>
      <c r="AI35">
        <f t="shared" ref="AI35:AI66" si="38">SUM(AE35:AH35)</f>
        <v>-8005.0249362557142</v>
      </c>
      <c r="AJ35">
        <f t="shared" ref="AJ35:AJ66" si="39">AB35-AC35</f>
        <v>322.00709267613365</v>
      </c>
      <c r="AK35">
        <f t="shared" si="30"/>
        <v>44.564949821233171</v>
      </c>
      <c r="AL35">
        <f t="shared" ref="AL35:AL66" si="40">SUM(AI35:AK35)</f>
        <v>-7638.4528937583473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-544.11678443397443</v>
      </c>
      <c r="AR35">
        <f t="shared" ref="AR35:AR66" si="45">AI35*$K35</f>
        <v>-544.85420313135182</v>
      </c>
      <c r="AS35">
        <f t="shared" ref="AS35:AS66" si="46">AJ35*$K35</f>
        <v>21.917098232646108</v>
      </c>
      <c r="AT35">
        <f t="shared" ref="AT35:AT66" si="47">AK35*$K35</f>
        <v>3.033269779393605</v>
      </c>
      <c r="AU35">
        <f t="shared" ref="AU35:AU66" si="48">AL35*$K35</f>
        <v>-519.90383511931213</v>
      </c>
      <c r="AW35">
        <v>32</v>
      </c>
      <c r="AX35">
        <f>IF(Z35&gt;0, (R35*SUMPRODUCT(K35:$K$98, X35:$X$98)-K35*$AZ$3)/Z35, 0)</f>
        <v>1452.0466638170356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250000</v>
      </c>
      <c r="S36">
        <f t="shared" si="32"/>
        <v>168.29663482527712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314.63504762719731</v>
      </c>
      <c r="AC36">
        <f t="shared" si="33"/>
        <v>30.835073643512715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-7824.6007694580139</v>
      </c>
      <c r="AI36">
        <f t="shared" si="38"/>
        <v>-7833.7616994063537</v>
      </c>
      <c r="AJ36">
        <f t="shared" si="39"/>
        <v>283.79997398368459</v>
      </c>
      <c r="AK36">
        <f t="shared" si="30"/>
        <v>22.024453333903814</v>
      </c>
      <c r="AL36">
        <f t="shared" si="40"/>
        <v>-7527.937272088765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-475.51232897601204</v>
      </c>
      <c r="AR36">
        <f t="shared" si="45"/>
        <v>-476.06905196593436</v>
      </c>
      <c r="AS36">
        <f t="shared" si="46"/>
        <v>17.246935731094315</v>
      </c>
      <c r="AT36">
        <f t="shared" si="47"/>
        <v>1.3384579492039081</v>
      </c>
      <c r="AU36">
        <f t="shared" si="48"/>
        <v>-457.48365828563612</v>
      </c>
      <c r="AW36">
        <v>33</v>
      </c>
      <c r="AX36">
        <f>IF(Z36&gt;0, (R36*SUMPRODUCT(K36:$K$98, X36:$X$98)-K36*$AZ$3)/Z36, 0)</f>
        <v>168.29663482527712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250000</v>
      </c>
      <c r="S37">
        <f t="shared" si="32"/>
        <v>-1401.8137058275784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30.835073643512715</v>
      </c>
      <c r="AC37">
        <f t="shared" si="33"/>
        <v>-212.2515317161683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-7493.5827548597781</v>
      </c>
      <c r="AI37">
        <f t="shared" si="38"/>
        <v>-7501.153358957662</v>
      </c>
      <c r="AJ37">
        <f t="shared" si="39"/>
        <v>243.08660535968102</v>
      </c>
      <c r="AK37">
        <f t="shared" si="30"/>
        <v>2.1584551550458904</v>
      </c>
      <c r="AL37">
        <f t="shared" si="40"/>
        <v>-7255.9082984429351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-406.60346828886742</v>
      </c>
      <c r="AR37">
        <f t="shared" si="45"/>
        <v>-407.01425095237306</v>
      </c>
      <c r="AS37">
        <f t="shared" si="46"/>
        <v>13.189933315904643</v>
      </c>
      <c r="AT37">
        <f t="shared" si="47"/>
        <v>0.11711825716723756</v>
      </c>
      <c r="AU37">
        <f t="shared" si="48"/>
        <v>-393.70719937930119</v>
      </c>
      <c r="AW37">
        <v>34</v>
      </c>
      <c r="AX37">
        <f>IF(Z37&gt;0, (R37*SUMPRODUCT(K37:$K$98, X37:$X$98)-K37*$AZ$3)/Z37, 0)</f>
        <v>-1401.8137058275784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250000</v>
      </c>
      <c r="S38">
        <f t="shared" si="32"/>
        <v>-3374.3709517851439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-212.2515317161683</v>
      </c>
      <c r="AC38">
        <f t="shared" si="33"/>
        <v>-411.33203249045459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-6999.7708206774087</v>
      </c>
      <c r="AI38">
        <f t="shared" si="38"/>
        <v>-7005.8657645701787</v>
      </c>
      <c r="AJ38">
        <f t="shared" si="39"/>
        <v>199.08050077428629</v>
      </c>
      <c r="AK38">
        <f t="shared" si="30"/>
        <v>-14.857607220131783</v>
      </c>
      <c r="AL38">
        <f t="shared" si="40"/>
        <v>-6821.6428710160244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-339.11528823360538</v>
      </c>
      <c r="AR38">
        <f t="shared" si="45"/>
        <v>-339.41056770887889</v>
      </c>
      <c r="AS38">
        <f t="shared" si="46"/>
        <v>9.6447788265200849</v>
      </c>
      <c r="AT38">
        <f t="shared" si="47"/>
        <v>-0.71980095977329239</v>
      </c>
      <c r="AU38">
        <f t="shared" si="48"/>
        <v>-330.48558984213207</v>
      </c>
      <c r="AW38">
        <v>35</v>
      </c>
      <c r="AX38">
        <f>IF(Z38&gt;0, (R38*SUMPRODUCT(K38:$K$98, X38:$X$98)-K38*$AZ$3)/Z38, 0)</f>
        <v>-3374.3709517851439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250000</v>
      </c>
      <c r="S39">
        <f t="shared" si="32"/>
        <v>-5930.2043769552301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-411.33203249045459</v>
      </c>
      <c r="AC39">
        <f t="shared" si="33"/>
        <v>-565.15895687175555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-6344.5304738163632</v>
      </c>
      <c r="AI39">
        <f t="shared" si="38"/>
        <v>-6349.2955621754418</v>
      </c>
      <c r="AJ39">
        <f t="shared" si="39"/>
        <v>153.82692438130096</v>
      </c>
      <c r="AK39">
        <f t="shared" si="30"/>
        <v>-28.793242274331824</v>
      </c>
      <c r="AL39">
        <f t="shared" si="40"/>
        <v>-6224.2618800684722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-274.43848513219109</v>
      </c>
      <c r="AR39">
        <f t="shared" si="45"/>
        <v>-274.6446033999153</v>
      </c>
      <c r="AS39">
        <f t="shared" si="46"/>
        <v>6.6539247110518724</v>
      </c>
      <c r="AT39">
        <f t="shared" si="47"/>
        <v>-1.2454781050265165</v>
      </c>
      <c r="AU39">
        <f t="shared" si="48"/>
        <v>-269.2361567938899</v>
      </c>
      <c r="AW39">
        <v>36</v>
      </c>
      <c r="AX39">
        <f>IF(Z39&gt;0, (R39*SUMPRODUCT(K39:$K$98, X39:$X$98)-K39*$AZ$3)/Z39, 0)</f>
        <v>-5930.2043769552301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250000</v>
      </c>
      <c r="S40">
        <f t="shared" si="32"/>
        <v>-9354.2468924602472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-565.15895687175555</v>
      </c>
      <c r="AC40">
        <f t="shared" si="33"/>
        <v>-674.16140285010272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-5569.6652134301203</v>
      </c>
      <c r="AI40">
        <f t="shared" si="38"/>
        <v>-5573.2687178629221</v>
      </c>
      <c r="AJ40">
        <f t="shared" si="39"/>
        <v>109.00244597834717</v>
      </c>
      <c r="AK40">
        <f t="shared" ref="AK40:AK71" si="61">G40*SUM(AB40:AB40, AE40:AF40)</f>
        <v>-39.561126981022895</v>
      </c>
      <c r="AL40">
        <f t="shared" si="40"/>
        <v>-5503.8273988655983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-215.10801567240406</v>
      </c>
      <c r="AR40">
        <f t="shared" si="45"/>
        <v>-215.24718789520441</v>
      </c>
      <c r="AS40">
        <f t="shared" si="46"/>
        <v>4.2098221274237924</v>
      </c>
      <c r="AT40">
        <f t="shared" si="47"/>
        <v>-1.5279043167858459</v>
      </c>
      <c r="AU40">
        <f t="shared" si="48"/>
        <v>-212.56527008456646</v>
      </c>
      <c r="AW40">
        <v>37</v>
      </c>
      <c r="AX40">
        <f>IF(Z40&gt;0, (R40*SUMPRODUCT(K40:$K$98, X40:$X$98)-K40*$AZ$3)/Z40, 0)</f>
        <v>-9354.2468924602472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250000</v>
      </c>
      <c r="S41">
        <f t="shared" si="32"/>
        <v>-14144.389276479495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-674.16140285010272</v>
      </c>
      <c r="AC41">
        <f t="shared" si="33"/>
        <v>-741.55866927800389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-4730.4065368353486</v>
      </c>
      <c r="AI41">
        <f t="shared" si="38"/>
        <v>-4733.027924916455</v>
      </c>
      <c r="AJ41">
        <f t="shared" si="39"/>
        <v>67.397266427901172</v>
      </c>
      <c r="AK41">
        <f t="shared" si="61"/>
        <v>-47.191298199507195</v>
      </c>
      <c r="AL41">
        <f t="shared" si="40"/>
        <v>-4712.8219566880616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-163.12027558304467</v>
      </c>
      <c r="AR41">
        <f t="shared" si="45"/>
        <v>-163.21066983201047</v>
      </c>
      <c r="AS41">
        <f t="shared" si="46"/>
        <v>2.3240836887178071</v>
      </c>
      <c r="AT41">
        <f t="shared" si="47"/>
        <v>-1.627314165808492</v>
      </c>
      <c r="AU41">
        <f t="shared" si="48"/>
        <v>-162.51390030910119</v>
      </c>
      <c r="AW41">
        <v>38</v>
      </c>
      <c r="AX41">
        <f>IF(Z41&gt;0, (R41*SUMPRODUCT(K41:$K$98, X41:$X$98)-K41*$AZ$3)/Z41, 0)</f>
        <v>-14144.389276479495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250000</v>
      </c>
      <c r="S42">
        <f t="shared" si="32"/>
        <v>-21205.321774221771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-741.55866927800389</v>
      </c>
      <c r="AC42">
        <f t="shared" si="33"/>
        <v>-772.79434732131415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-3865.0171843403932</v>
      </c>
      <c r="AI42">
        <f t="shared" si="38"/>
        <v>-3866.8393551038212</v>
      </c>
      <c r="AJ42">
        <f t="shared" si="39"/>
        <v>31.235678043310259</v>
      </c>
      <c r="AK42">
        <f t="shared" si="61"/>
        <v>-51.909106849460279</v>
      </c>
      <c r="AL42">
        <f t="shared" si="40"/>
        <v>-3887.5127839099714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-118.9988835551446</v>
      </c>
      <c r="AR42">
        <f t="shared" si="45"/>
        <v>-119.0549858377873</v>
      </c>
      <c r="AS42">
        <f t="shared" si="46"/>
        <v>0.96170615471046406</v>
      </c>
      <c r="AT42">
        <f t="shared" si="47"/>
        <v>-1.598214307159588</v>
      </c>
      <c r="AU42">
        <f t="shared" si="48"/>
        <v>-119.69149399023644</v>
      </c>
      <c r="AW42">
        <v>39</v>
      </c>
      <c r="AX42">
        <f>IF(Z42&gt;0, (R42*SUMPRODUCT(K42:$K$98, X42:$X$98)-K42*$AZ$3)/Z42, 0)</f>
        <v>-21205.321774221771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250000</v>
      </c>
      <c r="S43">
        <f t="shared" si="32"/>
        <v>-32247.15846195937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-772.79434732131415</v>
      </c>
      <c r="AC43">
        <f t="shared" si="33"/>
        <v>-774.03912593026689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-3018.913245632235</v>
      </c>
      <c r="AI43">
        <f t="shared" si="38"/>
        <v>-3020.113412038902</v>
      </c>
      <c r="AJ43">
        <f t="shared" si="39"/>
        <v>1.2447786089527426</v>
      </c>
      <c r="AK43">
        <f t="shared" si="61"/>
        <v>-54.095604312491993</v>
      </c>
      <c r="AL43">
        <f t="shared" si="40"/>
        <v>-3072.9642377424411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-82.989675781393387</v>
      </c>
      <c r="AR43">
        <f t="shared" si="45"/>
        <v>-83.022668256787341</v>
      </c>
      <c r="AS43">
        <f t="shared" si="46"/>
        <v>3.4218861150138023E-2</v>
      </c>
      <c r="AT43">
        <f t="shared" si="47"/>
        <v>-1.4870836946333217</v>
      </c>
      <c r="AU43">
        <f t="shared" si="48"/>
        <v>-84.475533090270531</v>
      </c>
      <c r="AW43">
        <v>40</v>
      </c>
      <c r="AX43">
        <f>IF(Z43&gt;0, (R43*SUMPRODUCT(K43:$K$98, X43:$X$98)-K43*$AZ$3)/Z43, 0)</f>
        <v>-32247.15846195937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250000</v>
      </c>
      <c r="S44">
        <f t="shared" si="32"/>
        <v>-50584.559828040685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-774.03912593026689</v>
      </c>
      <c r="AC44">
        <f t="shared" si="33"/>
        <v>-751.89120800970352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-2224.8122928882522</v>
      </c>
      <c r="AI44">
        <f t="shared" si="38"/>
        <v>-2225.5554951722747</v>
      </c>
      <c r="AJ44">
        <f t="shared" si="39"/>
        <v>-22.147917920563373</v>
      </c>
      <c r="AK44">
        <f t="shared" si="61"/>
        <v>-54.18273881511869</v>
      </c>
      <c r="AL44">
        <f t="shared" si="40"/>
        <v>-2301.8861519079569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-54.607059087164465</v>
      </c>
      <c r="AR44">
        <f t="shared" si="45"/>
        <v>-54.625300666989908</v>
      </c>
      <c r="AS44">
        <f t="shared" si="46"/>
        <v>-0.5436111021194453</v>
      </c>
      <c r="AT44">
        <f t="shared" si="47"/>
        <v>-1.3298919776016351</v>
      </c>
      <c r="AU44">
        <f t="shared" si="48"/>
        <v>-56.49880374671099</v>
      </c>
      <c r="AW44">
        <v>41</v>
      </c>
      <c r="AX44">
        <f>IF(Z44&gt;0, (R44*SUMPRODUCT(K44:$K$98, X44:$X$98)-K44*$AZ$3)/Z44, 0)</f>
        <v>-50584.559828040685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250000</v>
      </c>
      <c r="S45">
        <f t="shared" si="32"/>
        <v>-82934.189333264105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-751.89120800970352</v>
      </c>
      <c r="AC45">
        <f t="shared" si="33"/>
        <v>-712.62541557726365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-1530.6859313357852</v>
      </c>
      <c r="AI45">
        <f t="shared" si="38"/>
        <v>-1531.1155644107005</v>
      </c>
      <c r="AJ45">
        <f t="shared" si="39"/>
        <v>-39.265792432439866</v>
      </c>
      <c r="AK45">
        <f t="shared" si="61"/>
        <v>-52.632384560679249</v>
      </c>
      <c r="AL45">
        <f t="shared" si="40"/>
        <v>-1623.0137414038195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-33.544666636248827</v>
      </c>
      <c r="AR45">
        <f t="shared" si="45"/>
        <v>-33.55408195651728</v>
      </c>
      <c r="AS45">
        <f t="shared" si="46"/>
        <v>-0.8605017465633148</v>
      </c>
      <c r="AT45">
        <f t="shared" si="47"/>
        <v>-1.1534278575475658</v>
      </c>
      <c r="AU45">
        <f t="shared" si="48"/>
        <v>-35.568011560628157</v>
      </c>
      <c r="AW45">
        <v>42</v>
      </c>
      <c r="AX45">
        <f>IF(Z45&gt;0, (R45*SUMPRODUCT(K45:$K$98, X45:$X$98)-K45*$AZ$3)/Z45, 0)</f>
        <v>-82934.189333264105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250000</v>
      </c>
      <c r="S46">
        <f t="shared" si="32"/>
        <v>-135066.83191173765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-712.62541557726365</v>
      </c>
      <c r="AC46">
        <f t="shared" si="33"/>
        <v>-662.35503621386579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-900.70724155985329</v>
      </c>
      <c r="AI46">
        <f t="shared" si="38"/>
        <v>-900.95243685570756</v>
      </c>
      <c r="AJ46">
        <f t="shared" si="39"/>
        <v>-50.270379363397865</v>
      </c>
      <c r="AK46">
        <f t="shared" si="61"/>
        <v>-49.88377909040846</v>
      </c>
      <c r="AL46">
        <f t="shared" si="40"/>
        <v>-1001.1065953095139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-17.623940642073141</v>
      </c>
      <c r="AR46">
        <f t="shared" si="45"/>
        <v>-17.628738324539164</v>
      </c>
      <c r="AS46">
        <f t="shared" si="46"/>
        <v>-0.98362946479780144</v>
      </c>
      <c r="AT46">
        <f t="shared" si="47"/>
        <v>-0.97606494222154794</v>
      </c>
      <c r="AU46">
        <f t="shared" si="48"/>
        <v>-19.588432731558513</v>
      </c>
      <c r="AW46">
        <v>43</v>
      </c>
      <c r="AX46">
        <f>IF(Z46&gt;0, (R46*SUMPRODUCT(K46:$K$98, X46:$X$98)-K46*$AZ$3)/Z46, 0)</f>
        <v>-135066.83191173765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250000</v>
      </c>
      <c r="S47">
        <f t="shared" si="32"/>
        <v>-219284.11689164396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-662.35503621386579</v>
      </c>
      <c r="AC47">
        <f t="shared" si="33"/>
        <v>-605.14411435625425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-523.80797537988565</v>
      </c>
      <c r="AI47">
        <f t="shared" si="38"/>
        <v>-523.94595712770536</v>
      </c>
      <c r="AJ47">
        <f t="shared" si="39"/>
        <v>-57.210921857611538</v>
      </c>
      <c r="AK47">
        <f t="shared" si="61"/>
        <v>-46.364852534970609</v>
      </c>
      <c r="AL47">
        <f t="shared" si="40"/>
        <v>-627.52173152028752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-9.1511031553702704</v>
      </c>
      <c r="AR47">
        <f t="shared" si="45"/>
        <v>-9.1535137433475544</v>
      </c>
      <c r="AS47">
        <f t="shared" si="46"/>
        <v>-0.99949422716051128</v>
      </c>
      <c r="AT47">
        <f t="shared" si="47"/>
        <v>-0.81000971400509081</v>
      </c>
      <c r="AU47">
        <f t="shared" si="48"/>
        <v>-10.963017684513158</v>
      </c>
      <c r="AW47">
        <v>44</v>
      </c>
      <c r="AX47">
        <f>IF(Z47&gt;0, (R47*SUMPRODUCT(K47:$K$98, X47:$X$98)-K47*$AZ$3)/Z47, 0)</f>
        <v>-219284.11689164396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250000</v>
      </c>
      <c r="S48">
        <f t="shared" si="32"/>
        <v>-358124.23910849128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-605.14411435625425</v>
      </c>
      <c r="AC48">
        <f t="shared" si="33"/>
        <v>-547.47837599404909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-300.82498211017457</v>
      </c>
      <c r="AI48">
        <f t="shared" si="38"/>
        <v>-300.90141904409404</v>
      </c>
      <c r="AJ48">
        <f t="shared" si="39"/>
        <v>-57.665738362205161</v>
      </c>
      <c r="AK48">
        <f t="shared" si="61"/>
        <v>-42.360088004937801</v>
      </c>
      <c r="AL48">
        <f t="shared" si="40"/>
        <v>-400.92724541123698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-4.6924237172678476</v>
      </c>
      <c r="AR48">
        <f t="shared" si="45"/>
        <v>-4.6936160201114578</v>
      </c>
      <c r="AS48">
        <f t="shared" si="46"/>
        <v>-0.89950002312464805</v>
      </c>
      <c r="AT48">
        <f t="shared" si="47"/>
        <v>-0.66075456973558477</v>
      </c>
      <c r="AU48">
        <f t="shared" si="48"/>
        <v>-6.2538706129716903</v>
      </c>
      <c r="AW48">
        <v>45</v>
      </c>
      <c r="AX48">
        <f>IF(Z48&gt;0, (R48*SUMPRODUCT(K48:$K$98, X48:$X$98)-K48*$AZ$3)/Z48, 0)</f>
        <v>-358124.23910849128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250000</v>
      </c>
      <c r="S49">
        <f t="shared" si="32"/>
        <v>-591944.24766424845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-547.47837599404909</v>
      </c>
      <c r="AC49">
        <f t="shared" si="33"/>
        <v>-492.51290549919588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-170.35636475840207</v>
      </c>
      <c r="AI49">
        <f t="shared" si="38"/>
        <v>-170.39796605003067</v>
      </c>
      <c r="AJ49">
        <f t="shared" si="39"/>
        <v>-54.965470494853207</v>
      </c>
      <c r="AK49">
        <f t="shared" si="61"/>
        <v>-38.323486319583438</v>
      </c>
      <c r="AL49">
        <f t="shared" si="40"/>
        <v>-263.68692286446731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-2.3725952853421295</v>
      </c>
      <c r="AR49">
        <f t="shared" si="45"/>
        <v>-2.3731746768343238</v>
      </c>
      <c r="AS49">
        <f t="shared" si="46"/>
        <v>-0.7655177212641755</v>
      </c>
      <c r="AT49">
        <f t="shared" si="47"/>
        <v>-0.53374068581862444</v>
      </c>
      <c r="AU49">
        <f t="shared" si="48"/>
        <v>-3.6724330839171238</v>
      </c>
      <c r="AW49">
        <v>46</v>
      </c>
      <c r="AX49">
        <f>IF(Z49&gt;0, (R49*SUMPRODUCT(K49:$K$98, X49:$X$98)-K49*$AZ$3)/Z49, 0)</f>
        <v>-591944.24766424845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250000</v>
      </c>
      <c r="S50">
        <f t="shared" si="32"/>
        <v>-992819.69702113187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-492.51290549919588</v>
      </c>
      <c r="AC50">
        <f t="shared" si="33"/>
        <v>-441.61952380943001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-94.723038830033047</v>
      </c>
      <c r="AI50">
        <f t="shared" si="38"/>
        <v>-94.745279500979365</v>
      </c>
      <c r="AJ50">
        <f t="shared" si="39"/>
        <v>-50.893381689765874</v>
      </c>
      <c r="AK50">
        <f t="shared" si="61"/>
        <v>-34.475903384943713</v>
      </c>
      <c r="AL50">
        <f t="shared" si="40"/>
        <v>-180.11456457568895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-1.1778850200920801</v>
      </c>
      <c r="AR50">
        <f t="shared" si="45"/>
        <v>-1.1781615837820549</v>
      </c>
      <c r="AS50">
        <f t="shared" si="46"/>
        <v>-0.63286136777948288</v>
      </c>
      <c r="AT50">
        <f t="shared" si="47"/>
        <v>-0.42870932618761792</v>
      </c>
      <c r="AU50">
        <f t="shared" si="48"/>
        <v>-2.2397322777491557</v>
      </c>
      <c r="AW50">
        <v>47</v>
      </c>
      <c r="AX50">
        <f>IF(Z50&gt;0, (R50*SUMPRODUCT(K50:$K$98, X50:$X$98)-K50*$AZ$3)/Z50, 0)</f>
        <v>-992819.69702113187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250000</v>
      </c>
      <c r="S51">
        <f t="shared" si="32"/>
        <v>-1695049.6002340687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-441.61952380943001</v>
      </c>
      <c r="AC51">
        <f t="shared" si="33"/>
        <v>-395.2385008160328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-51.798262862941193</v>
      </c>
      <c r="AI51">
        <f t="shared" si="38"/>
        <v>-51.80992147460546</v>
      </c>
      <c r="AJ51">
        <f t="shared" si="39"/>
        <v>-46.38102299339721</v>
      </c>
      <c r="AK51">
        <f t="shared" si="61"/>
        <v>-30.913366666660103</v>
      </c>
      <c r="AL51">
        <f t="shared" si="40"/>
        <v>-129.10431113466277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-0.57510143186390295</v>
      </c>
      <c r="AR51">
        <f t="shared" si="45"/>
        <v>-0.57523087412491858</v>
      </c>
      <c r="AS51">
        <f t="shared" si="46"/>
        <v>-0.514955352950629</v>
      </c>
      <c r="AT51">
        <f t="shared" si="47"/>
        <v>-0.34322234860986978</v>
      </c>
      <c r="AU51">
        <f t="shared" si="48"/>
        <v>-1.4334085756854174</v>
      </c>
      <c r="AW51">
        <v>48</v>
      </c>
      <c r="AX51">
        <f>IF(Z51&gt;0, (R51*SUMPRODUCT(K51:$K$98, X51:$X$98)-K51*$AZ$3)/Z51, 0)</f>
        <v>-1695049.6002340687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250000</v>
      </c>
      <c r="S52">
        <f t="shared" si="32"/>
        <v>-2952325.3339593508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-395.2385008160328</v>
      </c>
      <c r="AC52">
        <f t="shared" si="33"/>
        <v>-353.35029152156699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-27.78877325043424</v>
      </c>
      <c r="AI52">
        <f t="shared" si="38"/>
        <v>-27.794757521331778</v>
      </c>
      <c r="AJ52">
        <f t="shared" si="39"/>
        <v>-41.88820929446581</v>
      </c>
      <c r="AK52">
        <f t="shared" si="61"/>
        <v>-27.666695057122297</v>
      </c>
      <c r="AL52">
        <f t="shared" si="40"/>
        <v>-97.349661872919881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-0.27547399418229745</v>
      </c>
      <c r="AR52">
        <f t="shared" si="45"/>
        <v>-0.27553331709632312</v>
      </c>
      <c r="AS52">
        <f t="shared" si="46"/>
        <v>-0.41524367482865465</v>
      </c>
      <c r="AT52">
        <f t="shared" si="47"/>
        <v>-0.27426381598511224</v>
      </c>
      <c r="AU52">
        <f t="shared" si="48"/>
        <v>-0.96504080791008995</v>
      </c>
      <c r="AW52">
        <v>49</v>
      </c>
      <c r="AX52">
        <f>IF(Z52&gt;0, (R52*SUMPRODUCT(K52:$K$98, X52:$X$98)-K52*$AZ$3)/Z52, 0)</f>
        <v>-2952325.3339593508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250000</v>
      </c>
      <c r="S53">
        <f t="shared" si="32"/>
        <v>-5254481.0771621745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-353.35029152156699</v>
      </c>
      <c r="AC53">
        <f t="shared" si="33"/>
        <v>-315.7120952243834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-14.601052723629323</v>
      </c>
      <c r="AI53">
        <f t="shared" si="38"/>
        <v>-14.604056941273161</v>
      </c>
      <c r="AJ53">
        <f t="shared" si="39"/>
        <v>-37.638196297183583</v>
      </c>
      <c r="AK53">
        <f t="shared" si="61"/>
        <v>-24.734520406509692</v>
      </c>
      <c r="AL53">
        <f t="shared" si="40"/>
        <v>-76.976773644966428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-0.12923417582024105</v>
      </c>
      <c r="AR53">
        <f t="shared" si="45"/>
        <v>-0.12926076620372468</v>
      </c>
      <c r="AS53">
        <f t="shared" si="46"/>
        <v>-0.3331363409129523</v>
      </c>
      <c r="AT53">
        <f t="shared" si="47"/>
        <v>-0.21892567745277355</v>
      </c>
      <c r="AU53">
        <f t="shared" si="48"/>
        <v>-0.6813227845694505</v>
      </c>
      <c r="AW53">
        <v>50</v>
      </c>
      <c r="AX53">
        <f>IF(Z53&gt;0, (R53*SUMPRODUCT(K53:$K$98, X53:$X$98)-K53*$AZ$3)/Z53, 0)</f>
        <v>-5254481.0771621745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250000</v>
      </c>
      <c r="S54">
        <f t="shared" si="32"/>
        <v>-9579523.0380465128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-315.7120952243834</v>
      </c>
      <c r="AC54">
        <f t="shared" si="33"/>
        <v>-281.98983806862708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-7.5116947099294391</v>
      </c>
      <c r="AI54">
        <f t="shared" si="38"/>
        <v>-7.513166546454852</v>
      </c>
      <c r="AJ54">
        <f t="shared" si="39"/>
        <v>-33.722257155756324</v>
      </c>
      <c r="AK54">
        <f t="shared" si="61"/>
        <v>-22.099846665706842</v>
      </c>
      <c r="AL54">
        <f t="shared" si="40"/>
        <v>-63.335270367918021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-5.9362627404449635E-2</v>
      </c>
      <c r="AR54">
        <f t="shared" si="45"/>
        <v>-5.9374258878655162E-2</v>
      </c>
      <c r="AS54">
        <f t="shared" si="46"/>
        <v>-0.26649669136953014</v>
      </c>
      <c r="AT54">
        <f t="shared" si="47"/>
        <v>-0.17464833356148829</v>
      </c>
      <c r="AU54">
        <f t="shared" si="48"/>
        <v>-0.50051928380967359</v>
      </c>
      <c r="AW54">
        <v>51</v>
      </c>
      <c r="AX54">
        <f>IF(Z54&gt;0, (R54*SUMPRODUCT(K54:$K$98, X54:$X$98)-K54*$AZ$3)/Z54, 0)</f>
        <v>-9579523.0380465128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250000</v>
      </c>
      <c r="S55">
        <f t="shared" si="32"/>
        <v>-17916356.732202198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-281.98983806862708</v>
      </c>
      <c r="AC55">
        <f t="shared" si="33"/>
        <v>-251.82465486426665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-3.7716976216683129</v>
      </c>
      <c r="AI55">
        <f t="shared" si="38"/>
        <v>-3.772400400304138</v>
      </c>
      <c r="AJ55">
        <f t="shared" si="39"/>
        <v>-30.165183204360432</v>
      </c>
      <c r="AK55">
        <f t="shared" si="61"/>
        <v>-19.739288664803897</v>
      </c>
      <c r="AL55">
        <f t="shared" si="40"/>
        <v>-53.676872269468461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-2.6613012067391768E-2</v>
      </c>
      <c r="AR55">
        <f t="shared" si="45"/>
        <v>-2.6617970857356388E-2</v>
      </c>
      <c r="AS55">
        <f t="shared" si="46"/>
        <v>-0.21284484207343107</v>
      </c>
      <c r="AT55">
        <f t="shared" si="47"/>
        <v>-0.13927996889787603</v>
      </c>
      <c r="AU55">
        <f t="shared" si="48"/>
        <v>-0.37874278182866344</v>
      </c>
      <c r="AW55">
        <v>52</v>
      </c>
      <c r="AX55">
        <f>IF(Z55&gt;0, (R55*SUMPRODUCT(K55:$K$98, X55:$X$98)-K55*$AZ$3)/Z55, 0)</f>
        <v>-17916356.732202198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250000</v>
      </c>
      <c r="S56">
        <f t="shared" si="32"/>
        <v>-34456112.775298163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-251.82465486426665</v>
      </c>
      <c r="AC56">
        <f t="shared" si="33"/>
        <v>-224.86506624082978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-1.8472217837968827</v>
      </c>
      <c r="AI56">
        <f t="shared" si="38"/>
        <v>-1.8475480902895902</v>
      </c>
      <c r="AJ56">
        <f t="shared" si="39"/>
        <v>-26.959588623436872</v>
      </c>
      <c r="AK56">
        <f t="shared" si="61"/>
        <v>-17.627725840498666</v>
      </c>
      <c r="AL56">
        <f t="shared" si="40"/>
        <v>-46.434862554225127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-1.1637459477916988E-2</v>
      </c>
      <c r="AR56">
        <f t="shared" si="45"/>
        <v>-1.1639515202150849E-2</v>
      </c>
      <c r="AS56">
        <f t="shared" si="46"/>
        <v>-0.16984485723294007</v>
      </c>
      <c r="AT56">
        <f t="shared" si="47"/>
        <v>-0.11105431245779986</v>
      </c>
      <c r="AU56">
        <f t="shared" si="48"/>
        <v>-0.29253868489289075</v>
      </c>
      <c r="AW56">
        <v>53</v>
      </c>
      <c r="AX56">
        <f>IF(Z56&gt;0, (R56*SUMPRODUCT(K56:$K$98, X56:$X$98)-K56*$AZ$3)/Z56, 0)</f>
        <v>-34456112.775298163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250000</v>
      </c>
      <c r="S57">
        <f t="shared" si="32"/>
        <v>-68313632.578061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-224.86506624082978</v>
      </c>
      <c r="AC57">
        <f t="shared" si="33"/>
        <v>-200.78188081146453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-0.88043744254342426</v>
      </c>
      <c r="AI57">
        <f t="shared" si="38"/>
        <v>-0.88058439848269598</v>
      </c>
      <c r="AJ57">
        <f t="shared" si="39"/>
        <v>-24.083185429365244</v>
      </c>
      <c r="AK57">
        <f t="shared" si="61"/>
        <v>-15.740554636858086</v>
      </c>
      <c r="AL57">
        <f t="shared" si="40"/>
        <v>-40.704324464706026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-4.9524445451360729E-3</v>
      </c>
      <c r="AR57">
        <f t="shared" si="45"/>
        <v>-4.9532711696123324E-3</v>
      </c>
      <c r="AS57">
        <f t="shared" si="46"/>
        <v>-0.13546747848956672</v>
      </c>
      <c r="AT57">
        <f t="shared" si="47"/>
        <v>-8.8540332545976833E-2</v>
      </c>
      <c r="AU57">
        <f t="shared" si="48"/>
        <v>-0.22896108220515587</v>
      </c>
      <c r="AW57">
        <v>54</v>
      </c>
      <c r="AX57">
        <f>IF(Z57&gt;0, (R57*SUMPRODUCT(K57:$K$98, X57:$X$98)-K57*$AZ$3)/Z57, 0)</f>
        <v>-68313632.578061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250000</v>
      </c>
      <c r="S58">
        <f t="shared" si="32"/>
        <v>-139848075.07237643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-200.78188081146453</v>
      </c>
      <c r="AC58">
        <f t="shared" si="33"/>
        <v>-179.27359853382833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-0.40695269644387738</v>
      </c>
      <c r="AI58">
        <f t="shared" si="38"/>
        <v>-0.40701679228446763</v>
      </c>
      <c r="AJ58">
        <f t="shared" si="39"/>
        <v>-21.508282277636198</v>
      </c>
      <c r="AK58">
        <f t="shared" si="61"/>
        <v>-14.054731656802518</v>
      </c>
      <c r="AL58">
        <f t="shared" si="40"/>
        <v>-35.970030726723181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-2.0438406161261448E-3</v>
      </c>
      <c r="AR58">
        <f t="shared" si="45"/>
        <v>-2.0441625249953271E-3</v>
      </c>
      <c r="AS58">
        <f t="shared" si="46"/>
        <v>-0.10802115647905883</v>
      </c>
      <c r="AT58">
        <f t="shared" si="47"/>
        <v>-7.0587150939024249E-2</v>
      </c>
      <c r="AU58">
        <f t="shared" si="48"/>
        <v>-0.18065246994307838</v>
      </c>
      <c r="AW58">
        <v>55</v>
      </c>
      <c r="AX58">
        <f>IF(Z58&gt;0, (R58*SUMPRODUCT(K58:$K$98, X58:$X$98)-K58*$AZ$3)/Z58, 0)</f>
        <v>-139848075.07237643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250000</v>
      </c>
      <c r="S59">
        <f t="shared" si="32"/>
        <v>-296373319.44129944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-179.27359853382833</v>
      </c>
      <c r="AC59">
        <f t="shared" si="33"/>
        <v>-160.06739708678248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-0.18225264395856347</v>
      </c>
      <c r="AI59">
        <f t="shared" si="38"/>
        <v>-0.18227964831195609</v>
      </c>
      <c r="AJ59">
        <f t="shared" si="39"/>
        <v>-19.206201447045856</v>
      </c>
      <c r="AK59">
        <f t="shared" si="61"/>
        <v>-12.549151897367985</v>
      </c>
      <c r="AL59">
        <f t="shared" si="40"/>
        <v>-31.937632992725796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-8.1725749036222928E-4</v>
      </c>
      <c r="AR59">
        <f t="shared" si="45"/>
        <v>-8.1737858331102362E-4</v>
      </c>
      <c r="AS59">
        <f t="shared" si="46"/>
        <v>-8.6124467953248532E-2</v>
      </c>
      <c r="AT59">
        <f t="shared" si="47"/>
        <v>-5.6272919629901892E-2</v>
      </c>
      <c r="AU59">
        <f t="shared" si="48"/>
        <v>-0.14321476616646145</v>
      </c>
      <c r="AW59">
        <v>56</v>
      </c>
      <c r="AX59">
        <f>IF(Z59&gt;0, (R59*SUMPRODUCT(K59:$K$98, X59:$X$98)-K59*$AZ$3)/Z59, 0)</f>
        <v>-296373319.44129944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250000</v>
      </c>
      <c r="S60">
        <f t="shared" si="32"/>
        <v>-651185202.31267893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-160.06739708678248</v>
      </c>
      <c r="AC60">
        <f t="shared" si="33"/>
        <v>-142.91799533743188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-7.8803135964298374E-2</v>
      </c>
      <c r="AI60">
        <f t="shared" si="38"/>
        <v>-7.8814109646964212E-2</v>
      </c>
      <c r="AJ60">
        <f t="shared" si="39"/>
        <v>-17.149401749350602</v>
      </c>
      <c r="AK60">
        <f t="shared" si="61"/>
        <v>-11.204717796074775</v>
      </c>
      <c r="AL60">
        <f t="shared" si="40"/>
        <v>-28.43293365507234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-3.1550812677637053E-4</v>
      </c>
      <c r="AR60">
        <f t="shared" si="45"/>
        <v>-3.155520626682531E-4</v>
      </c>
      <c r="AS60">
        <f t="shared" si="46"/>
        <v>-6.8661932739889478E-2</v>
      </c>
      <c r="AT60">
        <f t="shared" si="47"/>
        <v>-4.4860898993905801E-2</v>
      </c>
      <c r="AU60">
        <f t="shared" si="48"/>
        <v>-0.11383838379646352</v>
      </c>
      <c r="AW60">
        <v>57</v>
      </c>
      <c r="AX60">
        <f>IF(Z60&gt;0, (R60*SUMPRODUCT(K60:$K$98, X60:$X$98)-K60*$AZ$3)/Z60, 0)</f>
        <v>-651185202.31267893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250000</v>
      </c>
      <c r="S61">
        <f t="shared" si="32"/>
        <v>-1484466849.7968817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-142.91799533743188</v>
      </c>
      <c r="AC61">
        <f t="shared" si="33"/>
        <v>-127.6056153037363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-3.2829586906585127E-2</v>
      </c>
      <c r="AI61">
        <f t="shared" si="38"/>
        <v>-3.2833884935042995E-2</v>
      </c>
      <c r="AJ61">
        <f t="shared" si="39"/>
        <v>-15.312380033695575</v>
      </c>
      <c r="AK61">
        <f t="shared" si="61"/>
        <v>-10.004259673620233</v>
      </c>
      <c r="AL61">
        <f t="shared" si="40"/>
        <v>-25.349473592250853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-1.1735847162713406E-4</v>
      </c>
      <c r="AR61">
        <f t="shared" si="45"/>
        <v>-1.1737383612295486E-4</v>
      </c>
      <c r="AS61">
        <f t="shared" si="46"/>
        <v>-5.4738353024110002E-2</v>
      </c>
      <c r="AT61">
        <f t="shared" si="47"/>
        <v>-3.5763003305458514E-2</v>
      </c>
      <c r="AU61">
        <f t="shared" si="48"/>
        <v>-9.0618730165691483E-2</v>
      </c>
      <c r="AW61">
        <v>58</v>
      </c>
      <c r="AX61">
        <f>IF(Z61&gt;0, (R61*SUMPRODUCT(K61:$K$98, X61:$X$98)-K61*$AZ$3)/Z61, 0)</f>
        <v>-1484466849.7968817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250000</v>
      </c>
      <c r="S62">
        <f t="shared" si="32"/>
        <v>-3519290327.1370149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-127.6056153037363</v>
      </c>
      <c r="AC62">
        <f t="shared" si="33"/>
        <v>-113.93368307129512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-1.3181728220385077E-2</v>
      </c>
      <c r="AI62">
        <f t="shared" si="38"/>
        <v>-1.3183346922914287E-2</v>
      </c>
      <c r="AJ62">
        <f t="shared" si="39"/>
        <v>-13.671932232441179</v>
      </c>
      <c r="AK62">
        <f t="shared" si="61"/>
        <v>-8.9323930712615418</v>
      </c>
      <c r="AL62">
        <f t="shared" si="40"/>
        <v>-22.617508650625638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-4.2072988094292537E-5</v>
      </c>
      <c r="AR62">
        <f t="shared" si="45"/>
        <v>-4.2078154613515288E-5</v>
      </c>
      <c r="AS62">
        <f t="shared" si="46"/>
        <v>-4.3637604449461811E-2</v>
      </c>
      <c r="AT62">
        <f t="shared" si="47"/>
        <v>-2.8510105887295363E-2</v>
      </c>
      <c r="AU62">
        <f t="shared" si="48"/>
        <v>-7.2189788491370699E-2</v>
      </c>
      <c r="AW62">
        <v>59</v>
      </c>
      <c r="AX62">
        <f>IF(Z62&gt;0, (R62*SUMPRODUCT(K62:$K$98, X62:$X$98)-K62*$AZ$3)/Z62, 0)</f>
        <v>-3519290327.1370149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250000</v>
      </c>
      <c r="S63">
        <f t="shared" si="32"/>
        <v>-8696999856.4657497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-113.93368307129512</v>
      </c>
      <c r="AC63">
        <f t="shared" si="33"/>
        <v>-101.72653800953965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-5.0883927521916247E-3</v>
      </c>
      <c r="AI63">
        <f t="shared" si="38"/>
        <v>-5.0889775891451057E-3</v>
      </c>
      <c r="AJ63">
        <f t="shared" si="39"/>
        <v>-12.207145061755469</v>
      </c>
      <c r="AK63">
        <f t="shared" si="61"/>
        <v>-7.9753578149906597</v>
      </c>
      <c r="AL63">
        <f t="shared" si="40"/>
        <v>-20.187591854335274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-1.4500854902465449E-5</v>
      </c>
      <c r="AR63">
        <f t="shared" si="45"/>
        <v>-1.4502521565440782E-5</v>
      </c>
      <c r="AS63">
        <f t="shared" si="46"/>
        <v>-3.4787809812365969E-2</v>
      </c>
      <c r="AT63">
        <f t="shared" si="47"/>
        <v>-2.2728101406993783E-2</v>
      </c>
      <c r="AU63">
        <f t="shared" si="48"/>
        <v>-5.7530413740925199E-2</v>
      </c>
      <c r="AW63">
        <v>60</v>
      </c>
      <c r="AX63">
        <f>IF(Z63&gt;0, (R63*SUMPRODUCT(K63:$K$98, X63:$X$98)-K63*$AZ$3)/Z63, 0)</f>
        <v>-8696999856.4657497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250000</v>
      </c>
      <c r="S64">
        <f t="shared" si="32"/>
        <v>-22454396562.350155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-101.72653800953965</v>
      </c>
      <c r="AC64">
        <f t="shared" si="33"/>
        <v>-90.82727828294496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-1.8837013346932354E-3</v>
      </c>
      <c r="AI64">
        <f t="shared" si="38"/>
        <v>-1.8839035830102427E-3</v>
      </c>
      <c r="AJ64">
        <f t="shared" si="39"/>
        <v>-10.899259726594693</v>
      </c>
      <c r="AK64">
        <f t="shared" si="61"/>
        <v>-7.1208576606677765</v>
      </c>
      <c r="AL64">
        <f t="shared" si="40"/>
        <v>-18.022001290845481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-4.7929953145045744E-6</v>
      </c>
      <c r="AR64">
        <f t="shared" si="45"/>
        <v>-4.7935099264645109E-6</v>
      </c>
      <c r="AS64">
        <f t="shared" si="46"/>
        <v>-2.7732687681958974E-2</v>
      </c>
      <c r="AT64">
        <f t="shared" si="47"/>
        <v>-1.8118709571543004E-2</v>
      </c>
      <c r="AU64">
        <f t="shared" si="48"/>
        <v>-4.585619076342845E-2</v>
      </c>
      <c r="AW64">
        <v>61</v>
      </c>
      <c r="AX64">
        <f>IF(Z64&gt;0, (R64*SUMPRODUCT(K64:$K$98, X64:$X$98)-K64*$AZ$3)/Z64, 0)</f>
        <v>-22454396562.350155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250000</v>
      </c>
      <c r="S65">
        <f t="shared" si="32"/>
        <v>-60702951401.256958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-90.82727828294496</v>
      </c>
      <c r="AC65">
        <f t="shared" si="33"/>
        <v>-81.095788230003123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-6.6714298582050359E-4</v>
      </c>
      <c r="AI65">
        <f t="shared" si="38"/>
        <v>-6.672097830571766E-4</v>
      </c>
      <c r="AJ65">
        <f t="shared" si="39"/>
        <v>-9.7314900529418367</v>
      </c>
      <c r="AK65">
        <f t="shared" si="61"/>
        <v>-6.357909479806148</v>
      </c>
      <c r="AL65">
        <f t="shared" si="40"/>
        <v>-16.090066742531043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-1.5156393095461382E-6</v>
      </c>
      <c r="AR65">
        <f t="shared" si="45"/>
        <v>-1.5157910618988157E-6</v>
      </c>
      <c r="AS65">
        <f t="shared" si="46"/>
        <v>-2.2108347353087882E-2</v>
      </c>
      <c r="AT65">
        <f t="shared" si="47"/>
        <v>-1.4444126280183819E-2</v>
      </c>
      <c r="AU65">
        <f t="shared" si="48"/>
        <v>-3.6553989424333598E-2</v>
      </c>
      <c r="AW65">
        <v>62</v>
      </c>
      <c r="AX65">
        <f>IF(Z65&gt;0, (R65*SUMPRODUCT(K65:$K$98, X65:$X$98)-K65*$AZ$3)/Z65, 0)</f>
        <v>-60702951401.256958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250000</v>
      </c>
      <c r="S66">
        <f t="shared" si="32"/>
        <v>-172255089670.26767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-81.095788230003123</v>
      </c>
      <c r="AC66">
        <f t="shared" si="33"/>
        <v>-72.406955061769963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-2.2555950638944574E-4</v>
      </c>
      <c r="AI66">
        <f t="shared" si="38"/>
        <v>-2.2558052375247414E-4</v>
      </c>
      <c r="AJ66">
        <f t="shared" si="39"/>
        <v>-8.6888331682331597</v>
      </c>
      <c r="AK66">
        <f t="shared" si="61"/>
        <v>-5.676705176100219</v>
      </c>
      <c r="AL66">
        <f t="shared" si="40"/>
        <v>-14.365763924857131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-4.5753049864406548E-7</v>
      </c>
      <c r="AR66">
        <f t="shared" si="45"/>
        <v>-4.5757313078464999E-7</v>
      </c>
      <c r="AS66">
        <f t="shared" si="46"/>
        <v>-1.7624644758855654E-2</v>
      </c>
      <c r="AT66">
        <f t="shared" si="47"/>
        <v>-1.1514769612024699E-2</v>
      </c>
      <c r="AU66">
        <f t="shared" si="48"/>
        <v>-2.9139871944011134E-2</v>
      </c>
      <c r="AW66">
        <v>63</v>
      </c>
      <c r="AX66">
        <f>IF(Z66&gt;0, (R66*SUMPRODUCT(K66:$K$98, X66:$X$98)-K66*$AZ$3)/Z66, 0)</f>
        <v>-172255089670.26767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-514543927289.05298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-72.406955061769963</v>
      </c>
      <c r="AC67">
        <f t="shared" ref="AC67:AC79" si="64">S67*Z67</f>
        <v>-64.649067408700049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-7.2625087790774396E-5</v>
      </c>
      <c r="AI67">
        <f t="shared" ref="AI67:AI79" si="69">SUM(AE67:AH67)</f>
        <v>-7.2631369962614353E-5</v>
      </c>
      <c r="AJ67">
        <f t="shared" ref="AJ67:AJ79" si="70">AB67-AC67</f>
        <v>-7.7578876530699148</v>
      </c>
      <c r="AK67">
        <f t="shared" si="61"/>
        <v>-5.0684868543238979</v>
      </c>
      <c r="AL67">
        <f t="shared" ref="AL67:AL79" si="71">SUM(AI67:AK67)</f>
        <v>-12.826447138763776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-1.3153083019955395E-7</v>
      </c>
      <c r="AR67">
        <f t="shared" ref="AR67:AR79" si="76">AI67*$K67</f>
        <v>-1.3154220780063784E-7</v>
      </c>
      <c r="AS67">
        <f t="shared" ref="AS67:AS79" si="77">AJ67*$K67</f>
        <v>-1.4050260518002117E-2</v>
      </c>
      <c r="AT67">
        <f t="shared" ref="AT67:AT79" si="78">AK67*$K67</f>
        <v>-9.1795039990221448E-3</v>
      </c>
      <c r="AU67">
        <f t="shared" ref="AU67:AU79" si="79">AL67*$K67</f>
        <v>-2.3229896059232064E-2</v>
      </c>
      <c r="AW67">
        <v>64</v>
      </c>
      <c r="AX67">
        <f>IF(Z67&gt;0, (R67*SUMPRODUCT(K67:$K$98, X67:$X$98)-K67*$AZ$3)/Z67, 0)</f>
        <v>-514543927289.05298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250000</v>
      </c>
      <c r="S68">
        <f t="shared" si="63"/>
        <v>-1622559100909.8042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-64.649067408700049</v>
      </c>
      <c r="AC68">
        <f t="shared" si="64"/>
        <v>-57.722381727194801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-2.2203024996359258E-5</v>
      </c>
      <c r="AI68">
        <f t="shared" si="69"/>
        <v>-2.2204803741481542E-5</v>
      </c>
      <c r="AJ68">
        <f t="shared" si="70"/>
        <v>-6.9266856815052478</v>
      </c>
      <c r="AK68">
        <f t="shared" si="61"/>
        <v>-4.525434718609004</v>
      </c>
      <c r="AL68">
        <f t="shared" si="71"/>
        <v>-11.452142604917993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-3.5903353583616683E-8</v>
      </c>
      <c r="AR68">
        <f t="shared" si="76"/>
        <v>-3.5906229899572324E-8</v>
      </c>
      <c r="AS68">
        <f t="shared" si="77"/>
        <v>-1.1200782110835661E-2</v>
      </c>
      <c r="AT68">
        <f t="shared" si="78"/>
        <v>-7.3178444310374978E-3</v>
      </c>
      <c r="AU68">
        <f t="shared" si="79"/>
        <v>-1.851866244810306E-2</v>
      </c>
      <c r="AW68">
        <v>65</v>
      </c>
      <c r="AX68">
        <f>IF(Z68&gt;0, (R68*SUMPRODUCT(K68:$K$98, X68:$X$98)-K68*$AZ$3)/Z68, 0)</f>
        <v>-1622559100909.8042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250000</v>
      </c>
      <c r="S69">
        <f t="shared" si="63"/>
        <v>-5416775608087.2539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-57.722381727194801</v>
      </c>
      <c r="AC69">
        <f t="shared" si="64"/>
        <v>-51.537840858601662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-6.4261666166774074E-6</v>
      </c>
      <c r="AI69">
        <f t="shared" si="69"/>
        <v>-6.4266423410251321E-6</v>
      </c>
      <c r="AJ69">
        <f t="shared" si="70"/>
        <v>-6.1845408685931389</v>
      </c>
      <c r="AK69">
        <f t="shared" si="61"/>
        <v>-4.0405667209036364</v>
      </c>
      <c r="AL69">
        <f t="shared" si="71"/>
        <v>-10.225114016139116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-9.2780525346544296E-9</v>
      </c>
      <c r="AR69">
        <f t="shared" si="76"/>
        <v>-9.2787393820011433E-9</v>
      </c>
      <c r="AS69">
        <f t="shared" si="77"/>
        <v>-8.9291950402606533E-3</v>
      </c>
      <c r="AT69">
        <f t="shared" si="78"/>
        <v>-5.8337407886419647E-3</v>
      </c>
      <c r="AU69">
        <f t="shared" si="79"/>
        <v>-1.4762945107641999E-2</v>
      </c>
      <c r="AW69">
        <v>66</v>
      </c>
      <c r="AX69">
        <f>IF(Z69&gt;0, (R69*SUMPRODUCT(K69:$K$98, X69:$X$98)-K69*$AZ$3)/Z69, 0)</f>
        <v>-5416775608087.2539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250000</v>
      </c>
      <c r="S70">
        <f t="shared" si="63"/>
        <v>-19405337709709.324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-51.537840858601662</v>
      </c>
      <c r="AC70">
        <f t="shared" si="64"/>
        <v>-46.015929346007844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-1.7620098508694818E-6</v>
      </c>
      <c r="AI70">
        <f t="shared" si="69"/>
        <v>-1.7621284160035556E-6</v>
      </c>
      <c r="AJ70">
        <f t="shared" si="70"/>
        <v>-5.5219115125938174</v>
      </c>
      <c r="AK70">
        <f t="shared" si="61"/>
        <v>-3.6076488601021168</v>
      </c>
      <c r="AL70">
        <f t="shared" si="71"/>
        <v>-9.1295621348243507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-2.271408020701799E-9</v>
      </c>
      <c r="AR70">
        <f t="shared" si="76"/>
        <v>-2.271560863091629E-9</v>
      </c>
      <c r="AS70">
        <f t="shared" si="77"/>
        <v>-7.1182996469185272E-3</v>
      </c>
      <c r="AT70">
        <f t="shared" si="78"/>
        <v>-4.6506224426997493E-3</v>
      </c>
      <c r="AU70">
        <f t="shared" si="79"/>
        <v>-1.176892436117914E-2</v>
      </c>
      <c r="AW70">
        <v>67</v>
      </c>
      <c r="AX70">
        <f>IF(Z70&gt;0, (R70*SUMPRODUCT(K70:$K$98, X70:$X$98)-K70*$AZ$3)/Z70, 0)</f>
        <v>-19405337709709.324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250000</v>
      </c>
      <c r="S71">
        <f t="shared" si="63"/>
        <v>-74969133709336.938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-46.015929346007844</v>
      </c>
      <c r="AC71">
        <f t="shared" si="64"/>
        <v>-41.085651203750793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-4.4988885704072074E-7</v>
      </c>
      <c r="AI71">
        <f t="shared" si="69"/>
        <v>-4.4991625875204575E-7</v>
      </c>
      <c r="AJ71">
        <f t="shared" si="70"/>
        <v>-4.9302781422570519</v>
      </c>
      <c r="AK71">
        <f t="shared" si="61"/>
        <v>-3.2211150542205496</v>
      </c>
      <c r="AL71">
        <f t="shared" si="71"/>
        <v>-8.1513936463938599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-5.1781429649499423E-10</v>
      </c>
      <c r="AR71">
        <f t="shared" si="76"/>
        <v>-5.178458353909914E-10</v>
      </c>
      <c r="AS71">
        <f t="shared" si="77"/>
        <v>-5.6746649040174063E-3</v>
      </c>
      <c r="AT71">
        <f t="shared" si="78"/>
        <v>-3.7074477387637962E-3</v>
      </c>
      <c r="AU71">
        <f t="shared" si="79"/>
        <v>-9.3821131606270387E-3</v>
      </c>
      <c r="AW71">
        <v>68</v>
      </c>
      <c r="AX71">
        <f>IF(Z71&gt;0, (R71*SUMPRODUCT(K71:$K$98, X71:$X$98)-K71*$AZ$3)/Z71, 0)</f>
        <v>-74969133709336.938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250000</v>
      </c>
      <c r="S72">
        <f t="shared" si="63"/>
        <v>-314090652755046.56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-41.085651203750793</v>
      </c>
      <c r="AC72">
        <f t="shared" si="64"/>
        <v>-36.683617146653908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-1.0644019913870911E-7</v>
      </c>
      <c r="AI72">
        <f t="shared" si="69"/>
        <v>-1.064460387930931E-7</v>
      </c>
      <c r="AJ72">
        <f t="shared" si="70"/>
        <v>-4.4020340570968841</v>
      </c>
      <c r="AK72">
        <f t="shared" ref="AK72:AK79" si="92">G72*SUM(AB72:AB72, AE72:AF72)</f>
        <v>-2.8759955842625557</v>
      </c>
      <c r="AL72">
        <f t="shared" si="71"/>
        <v>-7.2780297478054781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-1.0938466875372424E-10</v>
      </c>
      <c r="AR72">
        <f t="shared" si="76"/>
        <v>-1.0939066995125674E-10</v>
      </c>
      <c r="AS72">
        <f t="shared" si="77"/>
        <v>-4.5238081201883331E-3</v>
      </c>
      <c r="AT72">
        <f t="shared" si="78"/>
        <v>-2.95555463882373E-3</v>
      </c>
      <c r="AU72">
        <f t="shared" si="79"/>
        <v>-7.4793628684027324E-3</v>
      </c>
      <c r="AW72">
        <v>69</v>
      </c>
      <c r="AX72">
        <f>IF(Z72&gt;0, (R72*SUMPRODUCT(K72:$K$98, X72:$X$98)-K72*$AZ$3)/Z72, 0)</f>
        <v>-314090652755046.56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250000</v>
      </c>
      <c r="S73">
        <f t="shared" si="63"/>
        <v>-1436240965709432.8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-36.683617146653908</v>
      </c>
      <c r="AC73">
        <f t="shared" si="64"/>
        <v>-32.753229595321606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-2.3205081956077644E-8</v>
      </c>
      <c r="AI73">
        <f t="shared" si="69"/>
        <v>-2.3206222197526582E-8</v>
      </c>
      <c r="AJ73">
        <f t="shared" si="70"/>
        <v>-3.9303875513323021</v>
      </c>
      <c r="AK73">
        <f t="shared" si="92"/>
        <v>-2.5678532002657737</v>
      </c>
      <c r="AL73">
        <f t="shared" si="71"/>
        <v>-6.4982407748042981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-2.1291970780875308E-11</v>
      </c>
      <c r="AR73">
        <f t="shared" si="76"/>
        <v>-2.129301701668089E-11</v>
      </c>
      <c r="AS73">
        <f t="shared" si="77"/>
        <v>-3.6063521369535737E-3</v>
      </c>
      <c r="AT73">
        <f t="shared" si="78"/>
        <v>-2.3561500628665592E-3</v>
      </c>
      <c r="AU73">
        <f t="shared" si="79"/>
        <v>-5.9625022211131501E-3</v>
      </c>
      <c r="AW73">
        <v>70</v>
      </c>
      <c r="AX73">
        <f>IF(Z73&gt;0, (R73*SUMPRODUCT(K73:$K$98, X73:$X$98)-K73*$AZ$3)/Z73, 0)</f>
        <v>-1436240965709432.8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250000</v>
      </c>
      <c r="S74">
        <f t="shared" si="63"/>
        <v>-7221714434827237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-32.753229595321606</v>
      </c>
      <c r="AC74">
        <f t="shared" si="64"/>
        <v>-29.243954995841388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-4.631833244213015E-9</v>
      </c>
      <c r="AI74">
        <f t="shared" si="69"/>
        <v>-4.6320357165986218E-9</v>
      </c>
      <c r="AJ74">
        <f t="shared" si="70"/>
        <v>-3.5092745994802179</v>
      </c>
      <c r="AK74">
        <f t="shared" si="92"/>
        <v>-2.2927260716725129</v>
      </c>
      <c r="AL74">
        <f t="shared" si="71"/>
        <v>-5.8020006757847664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-3.7946143760178961E-12</v>
      </c>
      <c r="AR74">
        <f t="shared" si="76"/>
        <v>-3.7947802508636992E-12</v>
      </c>
      <c r="AS74">
        <f t="shared" si="77"/>
        <v>-2.8749618439349992E-3</v>
      </c>
      <c r="AT74">
        <f t="shared" si="78"/>
        <v>-1.8783084047141155E-3</v>
      </c>
      <c r="AU74">
        <f t="shared" si="79"/>
        <v>-4.7532702524438952E-3</v>
      </c>
      <c r="AW74">
        <v>71</v>
      </c>
      <c r="AX74">
        <f>IF(Z74&gt;0, (R74*SUMPRODUCT(K74:$K$98, X74:$X$98)-K74*$AZ$3)/Z74, 0)</f>
        <v>-7221714434827237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250000</v>
      </c>
      <c r="S75">
        <f t="shared" si="63"/>
        <v>-4.0307058438144944E+16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-29.243954995841388</v>
      </c>
      <c r="AC75">
        <f t="shared" si="64"/>
        <v>-26.110674103433119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-8.4028978711114925E-10</v>
      </c>
      <c r="AI75">
        <f t="shared" si="69"/>
        <v>-8.4032217681547793E-10</v>
      </c>
      <c r="AJ75">
        <f t="shared" si="70"/>
        <v>-3.1332808924082691</v>
      </c>
      <c r="AK75">
        <f t="shared" si="92"/>
        <v>-2.0470768497088976</v>
      </c>
      <c r="AL75">
        <f t="shared" si="71"/>
        <v>-5.1803577429574883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-6.1464704032083141E-13</v>
      </c>
      <c r="AR75">
        <f t="shared" si="76"/>
        <v>-6.1467073242825412E-13</v>
      </c>
      <c r="AS75">
        <f t="shared" si="77"/>
        <v>-2.2919019801889043E-3</v>
      </c>
      <c r="AT75">
        <f t="shared" si="78"/>
        <v>-1.4973759603916655E-3</v>
      </c>
      <c r="AU75">
        <f t="shared" si="79"/>
        <v>-3.7892779411952404E-3</v>
      </c>
      <c r="AW75">
        <v>72</v>
      </c>
      <c r="AX75">
        <f>IF(Z75&gt;0, (R75*SUMPRODUCT(K75:$K$98, X75:$X$98)-K75*$AZ$3)/Z75, 0)</f>
        <v>-4.0307058438144944E+16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250000</v>
      </c>
      <c r="S76">
        <f t="shared" si="63"/>
        <v>-2.5277611854355786E+17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-26.110674103433119</v>
      </c>
      <c r="AC76">
        <f t="shared" si="64"/>
        <v>-23.313101878065822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-1.372719711351302E-10</v>
      </c>
      <c r="AI76">
        <f t="shared" si="69"/>
        <v>-1.3727658254818861E-10</v>
      </c>
      <c r="AJ76">
        <f t="shared" si="70"/>
        <v>-2.797572225367297</v>
      </c>
      <c r="AK76">
        <f t="shared" si="92"/>
        <v>-1.8277471872403186</v>
      </c>
      <c r="AL76">
        <f t="shared" si="71"/>
        <v>-4.6253194127448918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-8.9652118564363876E-14</v>
      </c>
      <c r="AR76">
        <f t="shared" si="76"/>
        <v>-8.9655130271319368E-14</v>
      </c>
      <c r="AS76">
        <f t="shared" si="77"/>
        <v>-1.8270902265554642E-3</v>
      </c>
      <c r="AT76">
        <f t="shared" si="78"/>
        <v>-1.1936989480164661E-3</v>
      </c>
      <c r="AU76">
        <f t="shared" si="79"/>
        <v>-3.0207891746615854E-3</v>
      </c>
      <c r="AW76">
        <v>73</v>
      </c>
      <c r="AX76">
        <f>IF(Z76&gt;0, (R76*SUMPRODUCT(K76:$K$98, X76:$X$98)-K76*$AZ$3)/Z76, 0)</f>
        <v>-2.5277611854355786E+17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250000</v>
      </c>
      <c r="S77">
        <f t="shared" si="63"/>
        <v>-1.8088135902679967E+18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-23.313101878065822</v>
      </c>
      <c r="AC77">
        <f t="shared" si="64"/>
        <v>-20.815269533987419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-1.9949571659564608E-11</v>
      </c>
      <c r="AI77">
        <f t="shared" si="69"/>
        <v>-1.9950147044160511E-11</v>
      </c>
      <c r="AJ77">
        <f t="shared" si="70"/>
        <v>-2.4978323440784038</v>
      </c>
      <c r="AK77">
        <f t="shared" si="92"/>
        <v>-1.6319171314646077</v>
      </c>
      <c r="AL77">
        <f t="shared" si="71"/>
        <v>-4.1297494755629618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-1.1633067271892981E-14</v>
      </c>
      <c r="AR77">
        <f t="shared" si="76"/>
        <v>-1.1633402792265326E-14</v>
      </c>
      <c r="AS77">
        <f t="shared" si="77"/>
        <v>-1.4565451423435912E-3</v>
      </c>
      <c r="AT77">
        <f t="shared" si="78"/>
        <v>-9.5160949299784238E-4</v>
      </c>
      <c r="AU77">
        <f t="shared" si="79"/>
        <v>-2.4081546353530671E-3</v>
      </c>
      <c r="AW77">
        <v>74</v>
      </c>
      <c r="AX77">
        <f>IF(Z77&gt;0, (R77*SUMPRODUCT(K77:$K$98, X77:$X$98)-K77*$AZ$3)/Z77, 0)</f>
        <v>-1.8088135902679967E+18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250000</v>
      </c>
      <c r="S78">
        <f t="shared" si="63"/>
        <v>-1.5068889913991487E+19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-20.815269533987419</v>
      </c>
      <c r="AC78">
        <f t="shared" si="64"/>
        <v>-18.58506208391735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-2.5398187928960094E-12</v>
      </c>
      <c r="AI78">
        <f t="shared" si="69"/>
        <v>-2.5398804598873736E-12</v>
      </c>
      <c r="AJ78">
        <f t="shared" si="70"/>
        <v>-2.2302074500700684</v>
      </c>
      <c r="AK78">
        <f t="shared" si="92"/>
        <v>-1.4570688673791194</v>
      </c>
      <c r="AL78">
        <f t="shared" si="71"/>
        <v>-3.6872763174517278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-1.3223468161717508E-15</v>
      </c>
      <c r="AR78">
        <f t="shared" si="76"/>
        <v>-1.3223789228519286E-15</v>
      </c>
      <c r="AS78">
        <f t="shared" si="77"/>
        <v>-1.1611488698530243E-3</v>
      </c>
      <c r="AT78">
        <f t="shared" si="78"/>
        <v>-7.5861726163731344E-4</v>
      </c>
      <c r="AU78">
        <f t="shared" si="79"/>
        <v>-1.9197661314916601E-3</v>
      </c>
      <c r="AW78">
        <v>75</v>
      </c>
      <c r="AX78">
        <f>IF(Z78&gt;0, (R78*SUMPRODUCT(K78:$K$98, X78:$X$98)-K78*$AZ$3)/Z78, 0)</f>
        <v>-1.5068889913991487E+19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-18.58506208391735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-18.58506208391735</v>
      </c>
      <c r="AK79">
        <f t="shared" si="92"/>
        <v>-1.3009543458742145</v>
      </c>
      <c r="AL79">
        <f t="shared" si="71"/>
        <v>-19.886016429791873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-1.4333339365161244E-16</v>
      </c>
      <c r="AR79">
        <f t="shared" si="76"/>
        <v>-1.4333339365161244E-16</v>
      </c>
      <c r="AS79">
        <f t="shared" si="77"/>
        <v>-8.6395005197398168E-3</v>
      </c>
      <c r="AT79">
        <f t="shared" si="78"/>
        <v>-6.0476503638178718E-4</v>
      </c>
      <c r="AU79">
        <f t="shared" si="79"/>
        <v>-9.2442655561217457E-3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83528.717031176959</v>
      </c>
      <c r="AO81" s="6">
        <f t="shared" si="93"/>
        <v>-8352.8717031176966</v>
      </c>
      <c r="AP81" s="6">
        <f t="shared" si="93"/>
        <v>-2965.7167305430016</v>
      </c>
      <c r="AQ81" s="6">
        <f t="shared" si="93"/>
        <v>-35696.149732130092</v>
      </c>
      <c r="AR81" s="6">
        <f t="shared" si="93"/>
        <v>36513.978865386176</v>
      </c>
      <c r="AS81" s="6">
        <f t="shared" si="93"/>
        <v>-6051.4833020635588</v>
      </c>
      <c r="AT81" s="6">
        <f t="shared" si="93"/>
        <v>1631.2939977741701</v>
      </c>
      <c r="AU81" s="6">
        <f t="shared" si="93"/>
        <v>32093.789561096746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143199.74151103597</v>
      </c>
      <c r="K3">
        <v>1</v>
      </c>
      <c r="L3" s="2">
        <v>0</v>
      </c>
      <c r="O3">
        <f>$C$3</f>
        <v>143199.74151103597</v>
      </c>
      <c r="P3" s="2">
        <f>O3*C5</f>
        <v>14319.974151103597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143199.74151103597</v>
      </c>
      <c r="AF3">
        <f t="shared" ref="AF3:AF34" si="4">-$Z3*P3</f>
        <v>-14319.974151103597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126359.85915593237</v>
      </c>
      <c r="AJ3">
        <f t="shared" ref="AJ3:AJ34" si="8">AB3-AC3</f>
        <v>0</v>
      </c>
      <c r="AL3">
        <f t="shared" ref="AL3:AL34" si="9">SUM(AI3:AK3)</f>
        <v>126359.85915593237</v>
      </c>
      <c r="AN3">
        <f t="shared" ref="AN3:AN34" si="10">AE3*$K3</f>
        <v>143199.74151103597</v>
      </c>
      <c r="AO3">
        <f t="shared" ref="AO3:AO34" si="11">AF3*$K3</f>
        <v>-14319.974151103597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126359.85915593237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126359.85915593237</v>
      </c>
      <c r="AW3">
        <v>0</v>
      </c>
      <c r="AX3">
        <f>IF(Z3&gt;0, (R3*SUMPRODUCT(K3:$K$98, X3:$X$98)-K3*$AZ$3)/Z3, 0)</f>
        <v>0</v>
      </c>
      <c r="AZ3">
        <f>C6*ABS(SUMPRODUCT(X4:X69, K4:K69))/1</f>
        <v>72877.60249088284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4997.3878708055418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4888.4220721097809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-4888.4220721097809</v>
      </c>
      <c r="AK4">
        <f>G4*SUM(AB4, AE4:AF4)</f>
        <v>0</v>
      </c>
      <c r="AL4">
        <f t="shared" si="9"/>
        <v>-7839.5598221097807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-2753.1838324470564</v>
      </c>
      <c r="AR4">
        <f t="shared" si="14"/>
        <v>-2753.1838324470564</v>
      </c>
      <c r="AS4">
        <f t="shared" si="15"/>
        <v>-4560.5206382216447</v>
      </c>
      <c r="AT4">
        <f t="shared" si="16"/>
        <v>0</v>
      </c>
      <c r="AU4">
        <f t="shared" si="17"/>
        <v>-7313.7044706687011</v>
      </c>
      <c r="AW4">
        <v>1</v>
      </c>
      <c r="AX4">
        <f>IF(Z4&gt;0, (R4*SUMPRODUCT(K4:$K$98, X4:$X$98)-K4*$AZ$3)/Z4, 0)</f>
        <v>4997.3878708055418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250000</v>
      </c>
      <c r="S5">
        <f t="shared" si="1"/>
        <v>8173.3266719386465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4888.4220721097809</v>
      </c>
      <c r="AC5">
        <f t="shared" si="2"/>
        <v>7806.1964597436963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-3332.8957954874118</v>
      </c>
      <c r="AI5">
        <f t="shared" si="7"/>
        <v>-3380.6498910538144</v>
      </c>
      <c r="AJ5">
        <f t="shared" si="8"/>
        <v>-2917.7743876339155</v>
      </c>
      <c r="AK5">
        <f>G5*SUM(AB5, AE5:AF5)</f>
        <v>200.42530495650104</v>
      </c>
      <c r="AL5">
        <f t="shared" si="9"/>
        <v>-6097.998973731228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-2849.9859167877389</v>
      </c>
      <c r="AR5">
        <f t="shared" si="14"/>
        <v>-2890.8208267832611</v>
      </c>
      <c r="AS5">
        <f t="shared" si="15"/>
        <v>-2495.0122726247819</v>
      </c>
      <c r="AT5">
        <f t="shared" si="16"/>
        <v>171.38528521272912</v>
      </c>
      <c r="AU5">
        <f t="shared" si="17"/>
        <v>-5214.4478141953132</v>
      </c>
      <c r="AW5">
        <v>2</v>
      </c>
      <c r="AX5">
        <f>IF(Z5&gt;0, (R5*SUMPRODUCT(K5:$K$98, X5:$X$98)-K5*$AZ$3)/Z5, 0)</f>
        <v>8173.3266719386465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250000</v>
      </c>
      <c r="S6">
        <f t="shared" si="1"/>
        <v>11879.166122021874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7806.1964597436963</v>
      </c>
      <c r="AC6">
        <f t="shared" si="2"/>
        <v>11055.919256134206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-3708.2077144956684</v>
      </c>
      <c r="AI6">
        <f t="shared" si="7"/>
        <v>-3754.7426275635075</v>
      </c>
      <c r="AJ6">
        <f t="shared" si="8"/>
        <v>-3249.7227963905098</v>
      </c>
      <c r="AK6">
        <f>G6*SUM(AB6, AE6:AF6)</f>
        <v>456.66249289500627</v>
      </c>
      <c r="AL6">
        <f t="shared" si="9"/>
        <v>-6547.8029310590118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-2860.5486223362141</v>
      </c>
      <c r="AR6">
        <f t="shared" si="14"/>
        <v>-2896.4461209974634</v>
      </c>
      <c r="AS6">
        <f t="shared" si="15"/>
        <v>-2506.8687581471563</v>
      </c>
      <c r="AT6">
        <f t="shared" si="16"/>
        <v>352.27402710397905</v>
      </c>
      <c r="AU6">
        <f t="shared" si="17"/>
        <v>-5051.0408520406418</v>
      </c>
      <c r="AW6">
        <v>3</v>
      </c>
      <c r="AX6">
        <f>IF(Z6&gt;0, (R6*SUMPRODUCT(K6:$K$98, X6:$X$98)-K6*$AZ$3)/Z6, 0)</f>
        <v>11879.166122021874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250000</v>
      </c>
      <c r="S7">
        <f t="shared" si="1"/>
        <v>14655.969641174524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11055.919256134206</v>
      </c>
      <c r="AC7">
        <f t="shared" si="2"/>
        <v>13264.294923138747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-4086.8617299081743</v>
      </c>
      <c r="AI7">
        <f t="shared" si="7"/>
        <v>-4132.1139214993536</v>
      </c>
      <c r="AJ7">
        <f t="shared" si="8"/>
        <v>-2208.3756670045404</v>
      </c>
      <c r="AK7">
        <f>G7*SUM(AB7, AE7:AF7)</f>
        <v>542.8456354761895</v>
      </c>
      <c r="AL7">
        <f t="shared" si="9"/>
        <v>-5797.6439530277048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-2868.3887976764322</v>
      </c>
      <c r="AR7">
        <f t="shared" si="14"/>
        <v>-2900.149323969883</v>
      </c>
      <c r="AS7">
        <f t="shared" si="15"/>
        <v>-1549.9619128145471</v>
      </c>
      <c r="AT7">
        <f t="shared" si="16"/>
        <v>380.99951566074429</v>
      </c>
      <c r="AU7">
        <f t="shared" si="17"/>
        <v>-4069.111721123686</v>
      </c>
      <c r="AW7">
        <v>4</v>
      </c>
      <c r="AX7">
        <f>IF(Z7&gt;0, (R7*SUMPRODUCT(K7:$K$98, X7:$X$98)-K7*$AZ$3)/Z7, 0)</f>
        <v>14655.969641174524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250000</v>
      </c>
      <c r="S8">
        <f t="shared" si="1"/>
        <v>15716.510042388694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13264.294923138747</v>
      </c>
      <c r="AC8">
        <f t="shared" si="2"/>
        <v>13800.14929701756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-4481.5908424220024</v>
      </c>
      <c r="AI8">
        <f t="shared" si="7"/>
        <v>-4525.4941939287855</v>
      </c>
      <c r="AJ8">
        <f t="shared" si="8"/>
        <v>-535.85437387881393</v>
      </c>
      <c r="AK8">
        <f t="shared" ref="AK8:AK39" si="30">G8*SUM(AB8:AB8, AE8:AF8)</f>
        <v>282.52948186285528</v>
      </c>
      <c r="AL8">
        <f t="shared" si="9"/>
        <v>-4778.8190859447441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-2936.0887048797445</v>
      </c>
      <c r="AR8">
        <f t="shared" si="14"/>
        <v>-2964.8517354637161</v>
      </c>
      <c r="AS8">
        <f t="shared" si="15"/>
        <v>-351.0619398168264</v>
      </c>
      <c r="AT8">
        <f t="shared" si="16"/>
        <v>185.09758022549627</v>
      </c>
      <c r="AU8">
        <f t="shared" si="17"/>
        <v>-3130.8160950550459</v>
      </c>
      <c r="AW8">
        <v>5</v>
      </c>
      <c r="AX8">
        <f>IF(Z8&gt;0, (R8*SUMPRODUCT(K8:$K$98, X8:$X$98)-K8*$AZ$3)/Z8, 0)</f>
        <v>15716.510042388694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250000</v>
      </c>
      <c r="S9">
        <f t="shared" si="1"/>
        <v>15763.51976856152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13800.14929701756</v>
      </c>
      <c r="AC9">
        <f t="shared" si="2"/>
        <v>13391.728783042396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-4936.777117623702</v>
      </c>
      <c r="AI9">
        <f t="shared" si="7"/>
        <v>-4979.2540801918922</v>
      </c>
      <c r="AJ9">
        <f t="shared" si="8"/>
        <v>408.42051397516479</v>
      </c>
      <c r="AK9">
        <f t="shared" si="30"/>
        <v>81.420880852403599</v>
      </c>
      <c r="AL9">
        <f t="shared" si="9"/>
        <v>-4489.4126853643238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-3063.0754801447079</v>
      </c>
      <c r="AR9">
        <f t="shared" si="14"/>
        <v>-3089.430759999083</v>
      </c>
      <c r="AS9">
        <f t="shared" si="15"/>
        <v>253.40881958786932</v>
      </c>
      <c r="AT9">
        <f t="shared" si="16"/>
        <v>50.518445084437609</v>
      </c>
      <c r="AU9">
        <f t="shared" si="17"/>
        <v>-2785.5034953267759</v>
      </c>
      <c r="AW9">
        <v>6</v>
      </c>
      <c r="AX9">
        <f>IF(Z9&gt;0, (R9*SUMPRODUCT(K9:$K$98, X9:$X$98)-K9*$AZ$3)/Z9, 0)</f>
        <v>15763.51976856152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250000</v>
      </c>
      <c r="S10">
        <f t="shared" si="1"/>
        <v>15435.310939604071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13391.728783042396</v>
      </c>
      <c r="AC10">
        <f t="shared" si="2"/>
        <v>12649.378443590111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-5383.6789052614604</v>
      </c>
      <c r="AI10">
        <f t="shared" si="7"/>
        <v>-5424.6543624229171</v>
      </c>
      <c r="AJ10">
        <f t="shared" si="8"/>
        <v>742.35033945228497</v>
      </c>
      <c r="AK10">
        <f t="shared" si="30"/>
        <v>54.90608801047383</v>
      </c>
      <c r="AL10">
        <f t="shared" si="9"/>
        <v>-4627.3979349601586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-3168.9217457765108</v>
      </c>
      <c r="AR10">
        <f t="shared" si="14"/>
        <v>-3193.0405722383143</v>
      </c>
      <c r="AS10">
        <f t="shared" si="15"/>
        <v>436.95959121482429</v>
      </c>
      <c r="AT10">
        <f t="shared" si="16"/>
        <v>32.318624370756275</v>
      </c>
      <c r="AU10">
        <f t="shared" si="17"/>
        <v>-2723.7623566527341</v>
      </c>
      <c r="AW10">
        <v>7</v>
      </c>
      <c r="AX10">
        <f>IF(Z10&gt;0, (R10*SUMPRODUCT(K10:$K$98, X10:$X$98)-K10*$AZ$3)/Z10, 0)</f>
        <v>15435.310939604071</v>
      </c>
    </row>
    <row r="11" spans="1:52" x14ac:dyDescent="0.25">
      <c r="A11" t="s">
        <v>33</v>
      </c>
      <c r="C11" s="25">
        <f>AU71</f>
        <v>49984.802496725715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250000</v>
      </c>
      <c r="S11">
        <f t="shared" si="1"/>
        <v>14737.694876758549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12649.378443590111</v>
      </c>
      <c r="AC11">
        <f t="shared" si="2"/>
        <v>11616.336896515888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-5777.0575883891297</v>
      </c>
      <c r="AI11">
        <f t="shared" si="7"/>
        <v>-5816.4678794612937</v>
      </c>
      <c r="AJ11">
        <f t="shared" si="8"/>
        <v>1033.0415470742228</v>
      </c>
      <c r="AK11">
        <f t="shared" si="30"/>
        <v>30.358508264616262</v>
      </c>
      <c r="AL11">
        <f t="shared" si="9"/>
        <v>-4753.067824122455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-3231.1582038341799</v>
      </c>
      <c r="AR11">
        <f t="shared" si="14"/>
        <v>-3253.2007200052581</v>
      </c>
      <c r="AS11">
        <f t="shared" si="15"/>
        <v>577.78905933689532</v>
      </c>
      <c r="AT11">
        <f t="shared" si="16"/>
        <v>16.979775869385925</v>
      </c>
      <c r="AU11">
        <f t="shared" si="17"/>
        <v>-2658.4318847989771</v>
      </c>
      <c r="AW11">
        <v>8</v>
      </c>
      <c r="AX11">
        <f>IF(Z11&gt;0, (R11*SUMPRODUCT(K11:$K$98, X11:$X$98)-K11*$AZ$3)/Z11, 0)</f>
        <v>14737.694876758549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250000</v>
      </c>
      <c r="S12">
        <f t="shared" si="1"/>
        <v>13777.979755777846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11616.336896515888</v>
      </c>
      <c r="AC12">
        <f t="shared" si="2"/>
        <v>10411.030722951458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-6173.8784603979129</v>
      </c>
      <c r="AI12">
        <f t="shared" si="7"/>
        <v>-6211.6598728672761</v>
      </c>
      <c r="AJ12">
        <f t="shared" si="8"/>
        <v>1205.3061735644296</v>
      </c>
      <c r="AK12">
        <f t="shared" si="30"/>
        <v>26.717574861986542</v>
      </c>
      <c r="AL12">
        <f t="shared" si="9"/>
        <v>-4979.6361244408599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-3281.4820343695178</v>
      </c>
      <c r="AR12">
        <f t="shared" si="14"/>
        <v>-3301.563256739958</v>
      </c>
      <c r="AS12">
        <f t="shared" si="15"/>
        <v>640.63304450140208</v>
      </c>
      <c r="AT12">
        <f t="shared" si="16"/>
        <v>14.200675065748031</v>
      </c>
      <c r="AU12">
        <f t="shared" si="17"/>
        <v>-2646.7295371728078</v>
      </c>
      <c r="AW12">
        <v>9</v>
      </c>
      <c r="AX12">
        <f>IF(Z12&gt;0, (R12*SUMPRODUCT(K12:$K$98, X12:$X$98)-K12*$AZ$3)/Z12, 0)</f>
        <v>13777.979755777846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250000</v>
      </c>
      <c r="S13">
        <f t="shared" si="1"/>
        <v>12528.726434296916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10411.030722951458</v>
      </c>
      <c r="AC13">
        <f t="shared" si="2"/>
        <v>9044.2173807212384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-6548.3839752861159</v>
      </c>
      <c r="AI13">
        <f t="shared" si="7"/>
        <v>-6584.4778968357277</v>
      </c>
      <c r="AJ13">
        <f t="shared" si="8"/>
        <v>1366.8133422302199</v>
      </c>
      <c r="AK13">
        <f t="shared" si="30"/>
        <v>20.822061445902918</v>
      </c>
      <c r="AL13">
        <f t="shared" si="9"/>
        <v>-5196.8424931596046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-3308.4940083550218</v>
      </c>
      <c r="AR13">
        <f t="shared" si="14"/>
        <v>-3326.7300378297155</v>
      </c>
      <c r="AS13">
        <f t="shared" si="15"/>
        <v>690.56637032510037</v>
      </c>
      <c r="AT13">
        <f t="shared" si="16"/>
        <v>10.520101722098534</v>
      </c>
      <c r="AU13">
        <f t="shared" si="17"/>
        <v>-2625.6435657825164</v>
      </c>
      <c r="AW13">
        <v>10</v>
      </c>
      <c r="AX13">
        <f>IF(Z13&gt;0, (R13*SUMPRODUCT(K13:$K$98, X13:$X$98)-K13*$AZ$3)/Z13, 0)</f>
        <v>12528.726434296916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250000</v>
      </c>
      <c r="S14">
        <f t="shared" si="1"/>
        <v>10989.175557638822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9044.2173807212384</v>
      </c>
      <c r="AC14">
        <f t="shared" si="2"/>
        <v>7549.0952888759357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-6925.5657733249009</v>
      </c>
      <c r="AI14">
        <f t="shared" si="7"/>
        <v>-6959.9136425043516</v>
      </c>
      <c r="AJ14">
        <f t="shared" si="8"/>
        <v>1495.1220918453027</v>
      </c>
      <c r="AK14">
        <f t="shared" si="30"/>
        <v>16.279591285298228</v>
      </c>
      <c r="AL14">
        <f t="shared" si="9"/>
        <v>-5448.5119593737509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-3326.7357643593732</v>
      </c>
      <c r="AR14">
        <f t="shared" si="14"/>
        <v>-3343.2349629185628</v>
      </c>
      <c r="AS14">
        <f t="shared" si="15"/>
        <v>718.19058511917865</v>
      </c>
      <c r="AT14">
        <f t="shared" si="16"/>
        <v>7.8199962761965187</v>
      </c>
      <c r="AU14">
        <f t="shared" si="17"/>
        <v>-2617.2243815231877</v>
      </c>
      <c r="AW14">
        <v>11</v>
      </c>
      <c r="AX14">
        <f>IF(Z14&gt;0, (R14*SUMPRODUCT(K14:$K$98, X14:$X$98)-K14*$AZ$3)/Z14, 0)</f>
        <v>10989.175557638822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250000</v>
      </c>
      <c r="S15">
        <f t="shared" si="1"/>
        <v>9248.9013845290083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7549.0952888759357</v>
      </c>
      <c r="AC15">
        <f t="shared" si="2"/>
        <v>6019.0471539417777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-7325.6790189847452</v>
      </c>
      <c r="AI15">
        <f t="shared" si="7"/>
        <v>-7358.2182736686045</v>
      </c>
      <c r="AJ15">
        <f t="shared" si="8"/>
        <v>1530.048134934158</v>
      </c>
      <c r="AK15">
        <f t="shared" si="30"/>
        <v>30.951290684391338</v>
      </c>
      <c r="AL15">
        <f t="shared" si="9"/>
        <v>-5797.2188480500554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-3338.3288938520427</v>
      </c>
      <c r="AR15">
        <f t="shared" si="14"/>
        <v>-3353.1571075662978</v>
      </c>
      <c r="AS15">
        <f t="shared" si="15"/>
        <v>697.24647839443719</v>
      </c>
      <c r="AT15">
        <f t="shared" si="16"/>
        <v>14.104574842269967</v>
      </c>
      <c r="AU15">
        <f t="shared" si="17"/>
        <v>-2641.8060543295906</v>
      </c>
      <c r="AW15">
        <v>12</v>
      </c>
      <c r="AX15">
        <f>IF(Z15&gt;0, (R15*SUMPRODUCT(K15:$K$98, X15:$X$98)-K15*$AZ$3)/Z15, 0)</f>
        <v>9248.9013845290083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250000</v>
      </c>
      <c r="S16">
        <f t="shared" si="1"/>
        <v>7293.1038776359437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6019.0471539417777</v>
      </c>
      <c r="AC16">
        <f t="shared" si="2"/>
        <v>4474.6063559209288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-7684.4682710886736</v>
      </c>
      <c r="AI16">
        <f t="shared" si="7"/>
        <v>-7715.1452395714768</v>
      </c>
      <c r="AJ16">
        <f t="shared" si="8"/>
        <v>1544.4407980208489</v>
      </c>
      <c r="AK16">
        <f t="shared" si="30"/>
        <v>42.735234792986624</v>
      </c>
      <c r="AL16">
        <f t="shared" si="9"/>
        <v>-6127.9692067576416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-3312.6761772060531</v>
      </c>
      <c r="AR16">
        <f t="shared" si="14"/>
        <v>-3325.9006267186137</v>
      </c>
      <c r="AS16">
        <f t="shared" si="15"/>
        <v>665.78871279325949</v>
      </c>
      <c r="AT16">
        <f t="shared" si="16"/>
        <v>18.422614191622895</v>
      </c>
      <c r="AU16">
        <f t="shared" si="17"/>
        <v>-2641.6892997337313</v>
      </c>
      <c r="AW16">
        <v>13</v>
      </c>
      <c r="AX16">
        <f>IF(Z16&gt;0, (R16*SUMPRODUCT(K16:$K$98, X16:$X$98)-K16*$AZ$3)/Z16, 0)</f>
        <v>7293.1038776359437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250000</v>
      </c>
      <c r="S17">
        <f t="shared" si="1"/>
        <v>5293.4866164251052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4474.6063559209288</v>
      </c>
      <c r="AC17">
        <f t="shared" si="2"/>
        <v>3046.0995183493433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-7990.2581896922029</v>
      </c>
      <c r="AI17">
        <f t="shared" si="7"/>
        <v>-8019.0303368522391</v>
      </c>
      <c r="AJ17">
        <f t="shared" si="8"/>
        <v>1428.5068375715855</v>
      </c>
      <c r="AK17">
        <f t="shared" si="30"/>
        <v>61.749567711708814</v>
      </c>
      <c r="AL17">
        <f t="shared" si="9"/>
        <v>-6528.773931568945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-3237.9190708961</v>
      </c>
      <c r="AR17">
        <f t="shared" si="14"/>
        <v>-3249.578504394794</v>
      </c>
      <c r="AS17">
        <f t="shared" si="15"/>
        <v>578.87860723267704</v>
      </c>
      <c r="AT17">
        <f t="shared" si="16"/>
        <v>25.022984009611086</v>
      </c>
      <c r="AU17">
        <f t="shared" si="17"/>
        <v>-2645.6769131525057</v>
      </c>
      <c r="AW17">
        <v>14</v>
      </c>
      <c r="AX17">
        <f>IF(Z17&gt;0, (R17*SUMPRODUCT(K17:$K$98, X17:$X$98)-K17*$AZ$3)/Z17, 0)</f>
        <v>5293.4866164251052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250000</v>
      </c>
      <c r="S18">
        <f t="shared" si="1"/>
        <v>3320.0681347309733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3046.0995183493433</v>
      </c>
      <c r="AC18">
        <f t="shared" si="2"/>
        <v>1781.4189049004781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-8281.891509601659</v>
      </c>
      <c r="AI18">
        <f t="shared" si="7"/>
        <v>-8308.7195569881751</v>
      </c>
      <c r="AJ18">
        <f t="shared" si="8"/>
        <v>1264.6806134488652</v>
      </c>
      <c r="AK18">
        <f t="shared" si="30"/>
        <v>65.795749596345814</v>
      </c>
      <c r="AL18">
        <f t="shared" si="9"/>
        <v>-6978.2431939429644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-3131.8576122311706</v>
      </c>
      <c r="AR18">
        <f t="shared" si="14"/>
        <v>-3142.0028338066218</v>
      </c>
      <c r="AS18">
        <f t="shared" si="15"/>
        <v>478.24818782992253</v>
      </c>
      <c r="AT18">
        <f t="shared" si="16"/>
        <v>24.881142066020953</v>
      </c>
      <c r="AU18">
        <f t="shared" si="17"/>
        <v>-2638.8735039106787</v>
      </c>
      <c r="AW18">
        <v>15</v>
      </c>
      <c r="AX18">
        <f>IF(Z18&gt;0, (R18*SUMPRODUCT(K18:$K$98, X18:$X$98)-K18*$AZ$3)/Z18, 0)</f>
        <v>3320.0681347309733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250000</v>
      </c>
      <c r="S19">
        <f t="shared" si="1"/>
        <v>1021.6324472291686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1781.4189049004781</v>
      </c>
      <c r="AC19">
        <f t="shared" si="2"/>
        <v>507.74453885075127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-8550.4954889034543</v>
      </c>
      <c r="AI19">
        <f t="shared" si="7"/>
        <v>-8575.3451567183238</v>
      </c>
      <c r="AJ19">
        <f t="shared" si="8"/>
        <v>1273.6743660497268</v>
      </c>
      <c r="AK19">
        <f t="shared" si="30"/>
        <v>39.725641579280662</v>
      </c>
      <c r="AL19">
        <f t="shared" si="9"/>
        <v>-7261.9451490893161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-3015.4174801113991</v>
      </c>
      <c r="AR19">
        <f t="shared" si="14"/>
        <v>-3024.1809632102631</v>
      </c>
      <c r="AS19">
        <f t="shared" si="15"/>
        <v>449.1739633498936</v>
      </c>
      <c r="AT19">
        <f t="shared" si="16"/>
        <v>14.009643556009328</v>
      </c>
      <c r="AU19">
        <f t="shared" si="17"/>
        <v>-2560.99735630436</v>
      </c>
      <c r="AW19">
        <v>16</v>
      </c>
      <c r="AX19">
        <f>IF(Z19&gt;0, (R19*SUMPRODUCT(K19:$K$98, X19:$X$98)-K19*$AZ$3)/Z19, 0)</f>
        <v>1021.6324472291686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250000</v>
      </c>
      <c r="S20">
        <f t="shared" si="1"/>
        <v>-2591.72957862268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507.74453885075127</v>
      </c>
      <c r="AC20">
        <f t="shared" si="2"/>
        <v>-1183.9842277847965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-8797.9308338620503</v>
      </c>
      <c r="AI20">
        <f t="shared" si="7"/>
        <v>-8820.7724188319989</v>
      </c>
      <c r="AJ20">
        <f t="shared" si="8"/>
        <v>1691.7287666355478</v>
      </c>
      <c r="AK20">
        <f t="shared" si="30"/>
        <v>2.1833015170582306</v>
      </c>
      <c r="AL20">
        <f t="shared" si="9"/>
        <v>-7126.8603506793925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-2942.8796560460673</v>
      </c>
      <c r="AR20">
        <f t="shared" si="14"/>
        <v>-2950.5200929839425</v>
      </c>
      <c r="AS20">
        <f t="shared" si="15"/>
        <v>565.87784842748192</v>
      </c>
      <c r="AT20">
        <f t="shared" si="16"/>
        <v>0.73030735736583408</v>
      </c>
      <c r="AU20">
        <f t="shared" si="17"/>
        <v>-2383.9119371990946</v>
      </c>
      <c r="AW20">
        <v>17</v>
      </c>
      <c r="AX20">
        <f>IF(Z20&gt;0, (R20*SUMPRODUCT(K20:$K$98, X20:$X$98)-K20*$AZ$3)/Z20, 0)</f>
        <v>-2591.72957862268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250000</v>
      </c>
      <c r="S21">
        <f t="shared" si="1"/>
        <v>-7041.7662675579122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-1183.9842277847965</v>
      </c>
      <c r="AC21">
        <f t="shared" si="2"/>
        <v>-2930.7152173534341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-9018.2563317935546</v>
      </c>
      <c r="AI21">
        <f t="shared" si="7"/>
        <v>-9039.0658496474462</v>
      </c>
      <c r="AJ21">
        <f t="shared" si="8"/>
        <v>1746.7309895686376</v>
      </c>
      <c r="AK21">
        <f t="shared" si="30"/>
        <v>-1.8943747644556745</v>
      </c>
      <c r="AL21">
        <f t="shared" si="9"/>
        <v>-7294.2292348432638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-2868.5601261864517</v>
      </c>
      <c r="AR21">
        <f t="shared" si="14"/>
        <v>-2875.1792941236495</v>
      </c>
      <c r="AS21">
        <f t="shared" si="15"/>
        <v>555.60661435028044</v>
      </c>
      <c r="AT21">
        <f t="shared" si="16"/>
        <v>-0.60256968902220787</v>
      </c>
      <c r="AU21">
        <f t="shared" si="17"/>
        <v>-2320.1752494623911</v>
      </c>
      <c r="AW21">
        <v>18</v>
      </c>
      <c r="AX21">
        <f>IF(Z21&gt;0, (R21*SUMPRODUCT(K21:$K$98, X21:$X$98)-K21*$AZ$3)/Z21, 0)</f>
        <v>-7041.7662675579122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250000</v>
      </c>
      <c r="S22">
        <f t="shared" si="1"/>
        <v>-11359.083772564763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-2930.7152173534341</v>
      </c>
      <c r="AC22">
        <f t="shared" si="2"/>
        <v>-4262.5213984494876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-9194.0584729686707</v>
      </c>
      <c r="AI22">
        <f t="shared" si="7"/>
        <v>-9212.8210839494295</v>
      </c>
      <c r="AJ22">
        <f t="shared" si="8"/>
        <v>1331.8061810960535</v>
      </c>
      <c r="AK22">
        <f t="shared" si="30"/>
        <v>-61.54501956442212</v>
      </c>
      <c r="AL22">
        <f t="shared" si="9"/>
        <v>-7942.5599224177986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-2730.6068324190037</v>
      </c>
      <c r="AR22">
        <f t="shared" si="14"/>
        <v>-2736.1792696499297</v>
      </c>
      <c r="AS22">
        <f t="shared" si="15"/>
        <v>395.54230248271523</v>
      </c>
      <c r="AT22">
        <f t="shared" si="16"/>
        <v>-18.278679803709029</v>
      </c>
      <c r="AU22">
        <f t="shared" si="17"/>
        <v>-2358.9156469709237</v>
      </c>
      <c r="AW22">
        <v>19</v>
      </c>
      <c r="AX22">
        <f>IF(Z22&gt;0, (R22*SUMPRODUCT(K22:$K$98, X22:$X$98)-K22*$AZ$3)/Z22, 0)</f>
        <v>-11359.083772564763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250000</v>
      </c>
      <c r="S23">
        <f t="shared" si="1"/>
        <v>-13988.454059615766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-4262.5213984494876</v>
      </c>
      <c r="AC23">
        <f t="shared" si="2"/>
        <v>-4674.0830421002975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-9340.2638736805584</v>
      </c>
      <c r="AI23">
        <f t="shared" si="7"/>
        <v>-9356.970805776773</v>
      </c>
      <c r="AJ23">
        <f t="shared" si="8"/>
        <v>411.56164365080986</v>
      </c>
      <c r="AK23">
        <f t="shared" si="30"/>
        <v>-298.37649789146417</v>
      </c>
      <c r="AL23">
        <f t="shared" si="9"/>
        <v>-9243.7856600174273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-2476.8119488190414</v>
      </c>
      <c r="AR23">
        <f t="shared" si="14"/>
        <v>-2481.2422229101853</v>
      </c>
      <c r="AS23">
        <f t="shared" si="15"/>
        <v>109.13618827647191</v>
      </c>
      <c r="AT23">
        <f t="shared" si="16"/>
        <v>-79.122226654303716</v>
      </c>
      <c r="AU23">
        <f t="shared" si="17"/>
        <v>-2451.2282612880172</v>
      </c>
      <c r="AW23">
        <v>20</v>
      </c>
      <c r="AX23">
        <f>IF(Z23&gt;0, (R23*SUMPRODUCT(K23:$K$98, X23:$X$98)-K23*$AZ$3)/Z23, 0)</f>
        <v>-13988.454059615766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250000</v>
      </c>
      <c r="S24">
        <f t="shared" si="1"/>
        <v>-17326.32348568226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-4674.0830421002975</v>
      </c>
      <c r="AC24">
        <f t="shared" si="2"/>
        <v>-5080.3189295191587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-9395.8381891466925</v>
      </c>
      <c r="AI24">
        <f t="shared" si="7"/>
        <v>-9410.4988842841158</v>
      </c>
      <c r="AJ24">
        <f t="shared" si="8"/>
        <v>406.23588741886124</v>
      </c>
      <c r="AK24">
        <f t="shared" si="30"/>
        <v>-327.18581294702085</v>
      </c>
      <c r="AL24">
        <f t="shared" si="9"/>
        <v>-9331.4488098122747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-2224.5972432191593</v>
      </c>
      <c r="AR24">
        <f t="shared" si="14"/>
        <v>-2228.0683696189371</v>
      </c>
      <c r="AS24">
        <f t="shared" si="15"/>
        <v>96.182077325744203</v>
      </c>
      <c r="AT24">
        <f t="shared" si="16"/>
        <v>-77.465856994336377</v>
      </c>
      <c r="AU24">
        <f t="shared" si="17"/>
        <v>-2209.3521492875293</v>
      </c>
      <c r="AW24">
        <v>21</v>
      </c>
      <c r="AX24">
        <f>IF(Z24&gt;0, (R24*SUMPRODUCT(K24:$K$98, X24:$X$98)-K24*$AZ$3)/Z24, 0)</f>
        <v>-17326.32348568226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250000</v>
      </c>
      <c r="S25">
        <f t="shared" si="1"/>
        <v>-21569.992582246381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-5080.3189295191587</v>
      </c>
      <c r="AC25">
        <f t="shared" si="2"/>
        <v>-5456.1875464881523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-9332.2695947211814</v>
      </c>
      <c r="AI25">
        <f t="shared" si="7"/>
        <v>-9344.9172289882863</v>
      </c>
      <c r="AJ25">
        <f t="shared" si="8"/>
        <v>375.86861696899359</v>
      </c>
      <c r="AK25">
        <f t="shared" si="30"/>
        <v>-355.62232506634115</v>
      </c>
      <c r="AL25">
        <f t="shared" si="9"/>
        <v>-9324.6709370856333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-1972.8093586553118</v>
      </c>
      <c r="AR25">
        <f t="shared" si="14"/>
        <v>-1975.4830245833843</v>
      </c>
      <c r="AS25">
        <f t="shared" si="15"/>
        <v>79.457319321411376</v>
      </c>
      <c r="AT25">
        <f t="shared" si="16"/>
        <v>-75.177323577802198</v>
      </c>
      <c r="AU25">
        <f t="shared" si="17"/>
        <v>-1971.2030288397752</v>
      </c>
      <c r="AW25">
        <v>22</v>
      </c>
      <c r="AX25">
        <f>IF(Z25&gt;0, (R25*SUMPRODUCT(K25:$K$98, X25:$X$98)-K25*$AZ$3)/Z25, 0)</f>
        <v>-21569.992582246381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250000</v>
      </c>
      <c r="S26">
        <f t="shared" si="1"/>
        <v>-27016.012060479206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-5456.1875464881523</v>
      </c>
      <c r="AC26">
        <f t="shared" si="2"/>
        <v>-5778.3463459915383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-9134.293412290679</v>
      </c>
      <c r="AI26">
        <f t="shared" si="7"/>
        <v>-9144.9877115326544</v>
      </c>
      <c r="AJ26">
        <f t="shared" si="8"/>
        <v>322.15879950338604</v>
      </c>
      <c r="AK26">
        <f t="shared" si="30"/>
        <v>-381.9331282541707</v>
      </c>
      <c r="AL26">
        <f t="shared" si="9"/>
        <v>-9204.76204028344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-1724.0695372698847</v>
      </c>
      <c r="AR26">
        <f t="shared" si="14"/>
        <v>-1726.0880530667093</v>
      </c>
      <c r="AS26">
        <f t="shared" si="15"/>
        <v>60.806473726787836</v>
      </c>
      <c r="AT26">
        <f t="shared" si="16"/>
        <v>-72.088692794911609</v>
      </c>
      <c r="AU26">
        <f t="shared" si="17"/>
        <v>-1737.3702721348332</v>
      </c>
      <c r="AW26">
        <v>23</v>
      </c>
      <c r="AX26">
        <f>IF(Z26&gt;0, (R26*SUMPRODUCT(K26:$K$98, X26:$X$98)-K26*$AZ$3)/Z26, 0)</f>
        <v>-27016.012060479206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250000</v>
      </c>
      <c r="S27">
        <f t="shared" si="1"/>
        <v>-34107.089614765755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-5778.3463459915383</v>
      </c>
      <c r="AC27">
        <f t="shared" si="2"/>
        <v>-6028.620741161486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-8747.8691384930462</v>
      </c>
      <c r="AI27">
        <f t="shared" si="7"/>
        <v>-8756.7069209149031</v>
      </c>
      <c r="AJ27">
        <f t="shared" si="8"/>
        <v>250.27439516994764</v>
      </c>
      <c r="AK27">
        <f t="shared" si="30"/>
        <v>-404.48424421940774</v>
      </c>
      <c r="AL27">
        <f t="shared" si="9"/>
        <v>-8910.916769964364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-1474.2260309731769</v>
      </c>
      <c r="AR27">
        <f t="shared" si="14"/>
        <v>-1475.7154095516753</v>
      </c>
      <c r="AS27">
        <f t="shared" si="15"/>
        <v>42.177245956055017</v>
      </c>
      <c r="AT27">
        <f t="shared" si="16"/>
        <v>-68.165308889095314</v>
      </c>
      <c r="AU27">
        <f t="shared" si="17"/>
        <v>-1501.7034724847156</v>
      </c>
      <c r="AW27">
        <v>24</v>
      </c>
      <c r="AX27">
        <f>IF(Z27&gt;0, (R27*SUMPRODUCT(K27:$K$98, X27:$X$98)-K27*$AZ$3)/Z27, 0)</f>
        <v>-34107.089614765755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250000</v>
      </c>
      <c r="S28">
        <f t="shared" si="1"/>
        <v>-43477.514429989606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-6028.620741161486</v>
      </c>
      <c r="AC28">
        <f t="shared" si="2"/>
        <v>-6186.9582524025764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-8171.4022706984633</v>
      </c>
      <c r="AI28">
        <f t="shared" si="7"/>
        <v>-8178.5173948419615</v>
      </c>
      <c r="AJ28">
        <f t="shared" si="8"/>
        <v>158.3375112410904</v>
      </c>
      <c r="AK28">
        <f t="shared" si="30"/>
        <v>-422.00345188130404</v>
      </c>
      <c r="AL28">
        <f t="shared" si="9"/>
        <v>-8442.1833354821756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-1229.5334998465401</v>
      </c>
      <c r="AR28">
        <f t="shared" si="14"/>
        <v>-1230.6040974257792</v>
      </c>
      <c r="AS28">
        <f t="shared" si="15"/>
        <v>23.824708159497831</v>
      </c>
      <c r="AT28">
        <f t="shared" si="16"/>
        <v>-63.497960808945678</v>
      </c>
      <c r="AU28">
        <f t="shared" si="17"/>
        <v>-1270.2773500752271</v>
      </c>
      <c r="AW28">
        <v>25</v>
      </c>
      <c r="AX28">
        <f>IF(Z28&gt;0, (R28*SUMPRODUCT(K28:$K$98, X28:$X$98)-K28*$AZ$3)/Z28, 0)</f>
        <v>-43477.514429989606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250000</v>
      </c>
      <c r="S29">
        <f t="shared" si="1"/>
        <v>-56102.421021335322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-6186.9582524025764</v>
      </c>
      <c r="AC29">
        <f t="shared" si="2"/>
        <v>-6241.5912882026096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-7406.4868762719598</v>
      </c>
      <c r="AI29">
        <f t="shared" si="7"/>
        <v>-7412.0495517987692</v>
      </c>
      <c r="AJ29">
        <f t="shared" si="8"/>
        <v>54.633035800033213</v>
      </c>
      <c r="AK29">
        <f t="shared" si="30"/>
        <v>-433.08707766818037</v>
      </c>
      <c r="AL29">
        <f t="shared" si="9"/>
        <v>-7790.5035936669165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-995.0342046646989</v>
      </c>
      <c r="AR29">
        <f t="shared" si="14"/>
        <v>-995.78152961255762</v>
      </c>
      <c r="AS29">
        <f t="shared" si="15"/>
        <v>7.3397469318229511</v>
      </c>
      <c r="AT29">
        <f t="shared" si="16"/>
        <v>-58.183652125098682</v>
      </c>
      <c r="AU29">
        <f t="shared" si="17"/>
        <v>-1046.6254348058335</v>
      </c>
      <c r="AW29">
        <v>26</v>
      </c>
      <c r="AX29">
        <f>IF(Z29&gt;0, (R29*SUMPRODUCT(K29:$K$98, X29:$X$98)-K29*$AZ$3)/Z29, 0)</f>
        <v>-56102.421021335322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250000</v>
      </c>
      <c r="S30">
        <f t="shared" si="1"/>
        <v>-73545.297894943404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-6241.5912882026096</v>
      </c>
      <c r="AC30">
        <f t="shared" si="2"/>
        <v>-6187.6072213972129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-6501.9235826421909</v>
      </c>
      <c r="AI30">
        <f t="shared" si="7"/>
        <v>-6506.1302466972038</v>
      </c>
      <c r="AJ30">
        <f t="shared" si="8"/>
        <v>-53.984066805396651</v>
      </c>
      <c r="AK30">
        <f t="shared" si="30"/>
        <v>-436.91139017418271</v>
      </c>
      <c r="AL30">
        <f t="shared" si="9"/>
        <v>-6997.0257036767835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-779.91916180594649</v>
      </c>
      <c r="AR30">
        <f t="shared" si="14"/>
        <v>-780.42375984713897</v>
      </c>
      <c r="AS30">
        <f t="shared" si="15"/>
        <v>-6.4755003036550089</v>
      </c>
      <c r="AT30">
        <f t="shared" si="16"/>
        <v>-52.408423580648474</v>
      </c>
      <c r="AU30">
        <f t="shared" si="17"/>
        <v>-839.30768373144247</v>
      </c>
      <c r="AW30">
        <v>27</v>
      </c>
      <c r="AX30">
        <f>IF(Z30&gt;0, (R30*SUMPRODUCT(K30:$K$98, X30:$X$98)-K30*$AZ$3)/Z30, 0)</f>
        <v>-73545.297894943404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250000</v>
      </c>
      <c r="S31">
        <f t="shared" si="1"/>
        <v>-98539.023018866734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-6187.6072213972129</v>
      </c>
      <c r="AC31">
        <f t="shared" si="2"/>
        <v>-6030.9029265334311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-5522.1886125526662</v>
      </c>
      <c r="AI31">
        <f t="shared" si="7"/>
        <v>-5525.2487722446185</v>
      </c>
      <c r="AJ31">
        <f t="shared" si="8"/>
        <v>-156.7042948637818</v>
      </c>
      <c r="AK31">
        <f t="shared" si="30"/>
        <v>-433.13250549780497</v>
      </c>
      <c r="AL31">
        <f t="shared" si="9"/>
        <v>-6115.0855726062055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-591.42672209868817</v>
      </c>
      <c r="AR31">
        <f t="shared" si="14"/>
        <v>-591.75446537996538</v>
      </c>
      <c r="AS31">
        <f t="shared" si="15"/>
        <v>-16.783039108697025</v>
      </c>
      <c r="AT31">
        <f t="shared" si="16"/>
        <v>-46.388516570886267</v>
      </c>
      <c r="AU31">
        <f t="shared" si="17"/>
        <v>-654.9260210595487</v>
      </c>
      <c r="AW31">
        <v>28</v>
      </c>
      <c r="AX31">
        <f>IF(Z31&gt;0, (R31*SUMPRODUCT(K31:$K$98, X31:$X$98)-K31*$AZ$3)/Z31, 0)</f>
        <v>-98539.023018866734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250000</v>
      </c>
      <c r="S32">
        <f t="shared" si="1"/>
        <v>-136003.78529527094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-6030.9029265334311</v>
      </c>
      <c r="AC32">
        <f t="shared" si="2"/>
        <v>-5786.0587051770053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-4511.949177409103</v>
      </c>
      <c r="AI32">
        <f t="shared" si="7"/>
        <v>-4514.0763456686536</v>
      </c>
      <c r="AJ32">
        <f t="shared" si="8"/>
        <v>-244.84422135642581</v>
      </c>
      <c r="AK32">
        <f t="shared" si="30"/>
        <v>-422.16320485734025</v>
      </c>
      <c r="AL32">
        <f t="shared" si="9"/>
        <v>-5181.0837718824196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-431.45537477094689</v>
      </c>
      <c r="AR32">
        <f t="shared" si="14"/>
        <v>-431.6587853464074</v>
      </c>
      <c r="AS32">
        <f t="shared" si="15"/>
        <v>-23.413241402355219</v>
      </c>
      <c r="AT32">
        <f t="shared" si="16"/>
        <v>-40.36937842256917</v>
      </c>
      <c r="AU32">
        <f t="shared" si="17"/>
        <v>-495.44140517133178</v>
      </c>
      <c r="AW32">
        <v>29</v>
      </c>
      <c r="AX32">
        <f>IF(Z32&gt;0, (R32*SUMPRODUCT(K32:$K$98, X32:$X$98)-K32*$AZ$3)/Z32, 0)</f>
        <v>-136003.78529527094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250000</v>
      </c>
      <c r="S33">
        <f t="shared" si="1"/>
        <v>-195240.5700100378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-5786.0587051770053</v>
      </c>
      <c r="AC33">
        <f t="shared" si="2"/>
        <v>-5470.8435947201706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-3524.2231756401379</v>
      </c>
      <c r="AI33">
        <f t="shared" si="7"/>
        <v>-3525.624227581965</v>
      </c>
      <c r="AJ33">
        <f t="shared" si="8"/>
        <v>-315.21511045683474</v>
      </c>
      <c r="AK33">
        <f t="shared" si="30"/>
        <v>-405.02410936239039</v>
      </c>
      <c r="AL33">
        <f t="shared" si="9"/>
        <v>-4245.8634474011906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-300.89645042583641</v>
      </c>
      <c r="AR33">
        <f t="shared" si="14"/>
        <v>-301.01607155513153</v>
      </c>
      <c r="AS33">
        <f t="shared" si="15"/>
        <v>-26.912911904286979</v>
      </c>
      <c r="AT33">
        <f t="shared" si="16"/>
        <v>-34.580760289646697</v>
      </c>
      <c r="AU33">
        <f t="shared" si="17"/>
        <v>-362.50974374906519</v>
      </c>
      <c r="AW33">
        <v>30</v>
      </c>
      <c r="AX33">
        <f>IF(Z33&gt;0, (R33*SUMPRODUCT(K33:$K$98, X33:$X$98)-K33*$AZ$3)/Z33, 0)</f>
        <v>-195240.5700100378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250000</v>
      </c>
      <c r="S34">
        <f t="shared" si="1"/>
        <v>-294206.25209271896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-5470.8435947201706</v>
      </c>
      <c r="AC34">
        <f t="shared" si="2"/>
        <v>-5105.069969049775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-2597.2044925073064</v>
      </c>
      <c r="AI34">
        <f t="shared" si="7"/>
        <v>-2598.0720930312141</v>
      </c>
      <c r="AJ34">
        <f t="shared" si="8"/>
        <v>-365.77362567039563</v>
      </c>
      <c r="AK34">
        <f t="shared" si="30"/>
        <v>-382.95905163041198</v>
      </c>
      <c r="AL34">
        <f t="shared" si="9"/>
        <v>-3346.8047703320217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-197.98932930890686</v>
      </c>
      <c r="AR34">
        <f t="shared" si="14"/>
        <v>-198.05546797697556</v>
      </c>
      <c r="AS34">
        <f t="shared" si="15"/>
        <v>-27.883547496660992</v>
      </c>
      <c r="AT34">
        <f t="shared" si="16"/>
        <v>-29.193621836023755</v>
      </c>
      <c r="AU34">
        <f t="shared" si="17"/>
        <v>-255.13263730966031</v>
      </c>
      <c r="AW34">
        <v>31</v>
      </c>
      <c r="AX34">
        <f>IF(Z34&gt;0, (R34*SUMPRODUCT(K34:$K$98, X34:$X$98)-K34*$AZ$3)/Z34, 0)</f>
        <v>-294206.25209271896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-469330.96265787398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-5105.069969049775</v>
      </c>
      <c r="AC35">
        <f t="shared" ref="AC35:AC69" si="33">S35*Z35</f>
        <v>-4707.8181589870455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-1786.894287752262</v>
      </c>
      <c r="AI35">
        <f t="shared" ref="AI35:AI66" si="38">SUM(AE35:AH35)</f>
        <v>-1787.3958334133799</v>
      </c>
      <c r="AJ35">
        <f t="shared" ref="AJ35:AJ69" si="39">AB35-AC35</f>
        <v>-397.25181006272942</v>
      </c>
      <c r="AK35">
        <f t="shared" si="30"/>
        <v>-357.3548978334843</v>
      </c>
      <c r="AL35">
        <f t="shared" ref="AL35:AL66" si="40">SUM(AI35:AK35)</f>
        <v>-2542.0025413095937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-121.62321429177399</v>
      </c>
      <c r="AR35">
        <f t="shared" ref="AR35:AR69" si="45">AI35*$K35</f>
        <v>-121.65735150729779</v>
      </c>
      <c r="AS35">
        <f t="shared" ref="AS35:AS69" si="46">AJ35*$K35</f>
        <v>-27.038556423967325</v>
      </c>
      <c r="AT35">
        <f t="shared" ref="AT35:AT69" si="47">AK35*$K35</f>
        <v>-24.323012063622755</v>
      </c>
      <c r="AU35">
        <f t="shared" ref="AU35:AU69" si="48">AL35*$K35</f>
        <v>-173.01891999488788</v>
      </c>
      <c r="AW35">
        <v>32</v>
      </c>
      <c r="AX35">
        <f>IF(Z35&gt;0, (R35*SUMPRODUCT(K35:$K$98, X35:$X$98)-K35*$AZ$3)/Z35, 0)</f>
        <v>-469330.96265787398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250000</v>
      </c>
      <c r="S36">
        <f t="shared" si="32"/>
        <v>-750773.77443346742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-4707.8181589870455</v>
      </c>
      <c r="AC36">
        <f t="shared" si="33"/>
        <v>-4297.9760702684307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-1051.4688819775472</v>
      </c>
      <c r="AI36">
        <f t="shared" si="38"/>
        <v>-1051.7551184056583</v>
      </c>
      <c r="AJ36">
        <f t="shared" si="39"/>
        <v>-409.84208871861483</v>
      </c>
      <c r="AK36">
        <f t="shared" si="30"/>
        <v>-329.54727112909325</v>
      </c>
      <c r="AL36">
        <f t="shared" si="40"/>
        <v>-1791.1444782533663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-63.899287854603159</v>
      </c>
      <c r="AR36">
        <f t="shared" si="45"/>
        <v>-63.916682857182735</v>
      </c>
      <c r="AS36">
        <f t="shared" si="46"/>
        <v>-24.906697716729767</v>
      </c>
      <c r="AT36">
        <f t="shared" si="47"/>
        <v>-20.027065280308072</v>
      </c>
      <c r="AU36">
        <f t="shared" si="48"/>
        <v>-108.85044585422057</v>
      </c>
      <c r="AW36">
        <v>33</v>
      </c>
      <c r="AX36">
        <f>IF(Z36&gt;0, (R36*SUMPRODUCT(K36:$K$98, X36:$X$98)-K36*$AZ$3)/Z36, 0)</f>
        <v>-750773.77443346742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250000</v>
      </c>
      <c r="S37">
        <f t="shared" si="32"/>
        <v>-1206672.8629946315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-4297.9760702684307</v>
      </c>
      <c r="AC37">
        <f t="shared" si="33"/>
        <v>-3887.3527661494722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-611.48368840666376</v>
      </c>
      <c r="AI37">
        <f t="shared" si="38"/>
        <v>-611.64476573281252</v>
      </c>
      <c r="AJ37">
        <f t="shared" si="39"/>
        <v>-410.62330411895846</v>
      </c>
      <c r="AK37">
        <f t="shared" si="30"/>
        <v>-300.85832491879017</v>
      </c>
      <c r="AL37">
        <f t="shared" si="40"/>
        <v>-1323.1263947705611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-33.179241044208773</v>
      </c>
      <c r="AR37">
        <f t="shared" si="45"/>
        <v>-33.187981135780099</v>
      </c>
      <c r="AS37">
        <f t="shared" si="46"/>
        <v>-22.28051188288066</v>
      </c>
      <c r="AT37">
        <f t="shared" si="47"/>
        <v>-16.324639678693739</v>
      </c>
      <c r="AU37">
        <f t="shared" si="48"/>
        <v>-71.793132697354494</v>
      </c>
      <c r="AW37">
        <v>34</v>
      </c>
      <c r="AX37">
        <f>IF(Z37&gt;0, (R37*SUMPRODUCT(K37:$K$98, X37:$X$98)-K37*$AZ$3)/Z37, 0)</f>
        <v>-1206672.8629946315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250000</v>
      </c>
      <c r="S38">
        <f t="shared" si="32"/>
        <v>-1959436.1625448149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-3887.3527661494722</v>
      </c>
      <c r="AC38">
        <f t="shared" si="33"/>
        <v>-3496.8511215030012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-351.1774892167133</v>
      </c>
      <c r="AI38">
        <f t="shared" si="38"/>
        <v>-351.26672027175726</v>
      </c>
      <c r="AJ38">
        <f t="shared" si="39"/>
        <v>-390.50164464647105</v>
      </c>
      <c r="AK38">
        <f t="shared" si="30"/>
        <v>-272.11469363046308</v>
      </c>
      <c r="AL38">
        <f t="shared" si="40"/>
        <v>-1013.8830585486915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-17.013364941190254</v>
      </c>
      <c r="AR38">
        <f t="shared" si="45"/>
        <v>-17.017687884858816</v>
      </c>
      <c r="AS38">
        <f t="shared" si="46"/>
        <v>-18.918487643738231</v>
      </c>
      <c r="AT38">
        <f t="shared" si="47"/>
        <v>-13.183039149010796</v>
      </c>
      <c r="AU38">
        <f t="shared" si="48"/>
        <v>-49.119214677607843</v>
      </c>
      <c r="AW38">
        <v>35</v>
      </c>
      <c r="AX38">
        <f>IF(Z38&gt;0, (R38*SUMPRODUCT(K38:$K$98, X38:$X$98)-K38*$AZ$3)/Z38, 0)</f>
        <v>-1959436.1625448149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250000</v>
      </c>
      <c r="S39">
        <f t="shared" si="32"/>
        <v>-3228256.4378096769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-3496.8511215030012</v>
      </c>
      <c r="AC39">
        <f t="shared" si="33"/>
        <v>-3135.5779813632266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-198.87085184312156</v>
      </c>
      <c r="AI39">
        <f t="shared" si="38"/>
        <v>-198.91941641724645</v>
      </c>
      <c r="AJ39">
        <f t="shared" si="39"/>
        <v>-361.27314013977457</v>
      </c>
      <c r="AK39">
        <f t="shared" si="30"/>
        <v>-244.77957850521011</v>
      </c>
      <c r="AL39">
        <f t="shared" si="40"/>
        <v>-804.97213506223113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-8.6023411097188784</v>
      </c>
      <c r="AR39">
        <f t="shared" si="45"/>
        <v>-8.6044418149182516</v>
      </c>
      <c r="AS39">
        <f t="shared" si="46"/>
        <v>-15.627201052636829</v>
      </c>
      <c r="AT39">
        <f t="shared" si="47"/>
        <v>-10.588165191025999</v>
      </c>
      <c r="AU39">
        <f t="shared" si="48"/>
        <v>-34.819808058581081</v>
      </c>
      <c r="AW39">
        <v>36</v>
      </c>
      <c r="AX39">
        <f>IF(Z39&gt;0, (R39*SUMPRODUCT(K39:$K$98, X39:$X$98)-K39*$AZ$3)/Z39, 0)</f>
        <v>-3228256.4378096769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250000</v>
      </c>
      <c r="S40">
        <f t="shared" si="32"/>
        <v>-5404589.5230985004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-3135.5779813632266</v>
      </c>
      <c r="AC40">
        <f t="shared" si="33"/>
        <v>-2806.4245143649414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-110.577913822082</v>
      </c>
      <c r="AI40">
        <f t="shared" si="38"/>
        <v>-110.60387716770121</v>
      </c>
      <c r="AJ40">
        <f t="shared" si="39"/>
        <v>-329.15346699828524</v>
      </c>
      <c r="AK40">
        <f t="shared" ref="AK40:AK69" si="61">G40*SUM(AB40:AB40, AE40:AF40)</f>
        <v>-219.49045869542587</v>
      </c>
      <c r="AL40">
        <f t="shared" si="40"/>
        <v>-659.24780286141231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-4.2706688298080406</v>
      </c>
      <c r="AR40">
        <f t="shared" si="45"/>
        <v>-4.2716715693879523</v>
      </c>
      <c r="AS40">
        <f t="shared" si="46"/>
        <v>-12.712352794018006</v>
      </c>
      <c r="AT40">
        <f t="shared" si="47"/>
        <v>-8.4770188547691241</v>
      </c>
      <c r="AU40">
        <f t="shared" si="48"/>
        <v>-25.461043218175082</v>
      </c>
      <c r="AW40">
        <v>37</v>
      </c>
      <c r="AX40">
        <f>IF(Z40&gt;0, (R40*SUMPRODUCT(K40:$K$98, X40:$X$98)-K40*$AZ$3)/Z40, 0)</f>
        <v>-5404589.5230985004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250000</v>
      </c>
      <c r="S41">
        <f t="shared" si="32"/>
        <v>-9217924.0952639785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-2806.4245143649414</v>
      </c>
      <c r="AC41">
        <f t="shared" si="33"/>
        <v>-2509.1274973840318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-60.468328695297458</v>
      </c>
      <c r="AI41">
        <f t="shared" si="38"/>
        <v>-60.481938741721429</v>
      </c>
      <c r="AJ41">
        <f t="shared" si="39"/>
        <v>-297.29701698090958</v>
      </c>
      <c r="AK41">
        <f t="shared" si="61"/>
        <v>-196.44971600554592</v>
      </c>
      <c r="AL41">
        <f t="shared" si="40"/>
        <v>-554.22867172817689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-2.0851506871588725</v>
      </c>
      <c r="AR41">
        <f t="shared" si="45"/>
        <v>-2.0856200071858275</v>
      </c>
      <c r="AS41">
        <f t="shared" si="46"/>
        <v>-10.251797802644347</v>
      </c>
      <c r="AT41">
        <f t="shared" si="47"/>
        <v>-6.7742447849891638</v>
      </c>
      <c r="AU41">
        <f t="shared" si="48"/>
        <v>-19.111662594819336</v>
      </c>
      <c r="AW41">
        <v>38</v>
      </c>
      <c r="AX41">
        <f>IF(Z41&gt;0, (R41*SUMPRODUCT(K41:$K$98, X41:$X$98)-K41*$AZ$3)/Z41, 0)</f>
        <v>-9217924.0952639785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250000</v>
      </c>
      <c r="S42">
        <f t="shared" si="32"/>
        <v>-16046230.736799246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-2509.1274973840318</v>
      </c>
      <c r="AC42">
        <f t="shared" si="33"/>
        <v>-2241.9557857401924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-32.440097062570388</v>
      </c>
      <c r="AI42">
        <f t="shared" si="38"/>
        <v>-32.447082989117604</v>
      </c>
      <c r="AJ42">
        <f t="shared" si="39"/>
        <v>-267.17171164383944</v>
      </c>
      <c r="AK42">
        <f t="shared" si="61"/>
        <v>-175.63892481688225</v>
      </c>
      <c r="AL42">
        <f t="shared" si="40"/>
        <v>-475.25771944983927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-0.99878865959691965</v>
      </c>
      <c r="AR42">
        <f t="shared" si="45"/>
        <v>-0.99900374724596952</v>
      </c>
      <c r="AS42">
        <f t="shared" si="46"/>
        <v>-8.2258716809715207</v>
      </c>
      <c r="AT42">
        <f t="shared" si="47"/>
        <v>-5.407695481075053</v>
      </c>
      <c r="AU42">
        <f t="shared" si="48"/>
        <v>-14.632570909292541</v>
      </c>
      <c r="AW42">
        <v>39</v>
      </c>
      <c r="AX42">
        <f>IF(Z42&gt;0, (R42*SUMPRODUCT(K42:$K$98, X42:$X$98)-K42*$AZ$3)/Z42, 0)</f>
        <v>-16046230.736799246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250000</v>
      </c>
      <c r="S43">
        <f t="shared" si="32"/>
        <v>-28550156.054166641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-2241.9557857401924</v>
      </c>
      <c r="AC43">
        <f t="shared" si="33"/>
        <v>-2002.5466616042556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-17.044997391629781</v>
      </c>
      <c r="AI43">
        <f t="shared" si="38"/>
        <v>-17.048504459433204</v>
      </c>
      <c r="AJ43">
        <f t="shared" si="39"/>
        <v>-239.40912413593674</v>
      </c>
      <c r="AK43">
        <f t="shared" si="61"/>
        <v>-156.93690500181347</v>
      </c>
      <c r="AL43">
        <f t="shared" si="40"/>
        <v>-413.39453359718345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-0.46856557049879982</v>
      </c>
      <c r="AR43">
        <f t="shared" si="45"/>
        <v>-0.46866197950305671</v>
      </c>
      <c r="AS43">
        <f t="shared" si="46"/>
        <v>-6.5813370489842615</v>
      </c>
      <c r="AT43">
        <f t="shared" si="47"/>
        <v>-4.3141825566134333</v>
      </c>
      <c r="AU43">
        <f t="shared" si="48"/>
        <v>-11.364181585100752</v>
      </c>
      <c r="AW43">
        <v>40</v>
      </c>
      <c r="AX43">
        <f>IF(Z43&gt;0, (R43*SUMPRODUCT(K43:$K$98, X43:$X$98)-K43*$AZ$3)/Z43, 0)</f>
        <v>-28550156.054166641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250000</v>
      </c>
      <c r="S44">
        <f t="shared" si="32"/>
        <v>-52041989.883643605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-2002.5466616042556</v>
      </c>
      <c r="AC44">
        <f t="shared" si="33"/>
        <v>-1788.3653050358846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-8.769012697985854</v>
      </c>
      <c r="AI44">
        <f t="shared" si="38"/>
        <v>-8.7707308925716436</v>
      </c>
      <c r="AJ44">
        <f t="shared" si="39"/>
        <v>-214.18135656837103</v>
      </c>
      <c r="AK44">
        <f t="shared" si="61"/>
        <v>-140.17826631229792</v>
      </c>
      <c r="AL44">
        <f t="shared" si="40"/>
        <v>-363.13035377324059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-0.21523163822210178</v>
      </c>
      <c r="AR44">
        <f t="shared" si="45"/>
        <v>-0.21527381056786299</v>
      </c>
      <c r="AS44">
        <f t="shared" si="46"/>
        <v>-5.2569891090967351</v>
      </c>
      <c r="AT44">
        <f t="shared" si="47"/>
        <v>-3.4406151457004781</v>
      </c>
      <c r="AU44">
        <f t="shared" si="48"/>
        <v>-8.9128780653650761</v>
      </c>
      <c r="AW44">
        <v>41</v>
      </c>
      <c r="AX44">
        <f>IF(Z44&gt;0, (R44*SUMPRODUCT(K44:$K$98, X44:$X$98)-K44*$AZ$3)/Z44, 0)</f>
        <v>-52041989.883643605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250000</v>
      </c>
      <c r="S45">
        <f t="shared" si="32"/>
        <v>-97324961.9555002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-1788.3653050358846</v>
      </c>
      <c r="AC45">
        <f t="shared" si="33"/>
        <v>-1596.9288204786876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-4.4030096555512399</v>
      </c>
      <c r="AI45">
        <f t="shared" si="38"/>
        <v>-4.4038300662600616</v>
      </c>
      <c r="AJ45">
        <f t="shared" si="39"/>
        <v>-191.43648455719699</v>
      </c>
      <c r="AK45">
        <f t="shared" si="61"/>
        <v>-125.18557135251193</v>
      </c>
      <c r="AL45">
        <f t="shared" si="40"/>
        <v>-321.025885975969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-9.649104892651611E-2</v>
      </c>
      <c r="AR45">
        <f t="shared" si="45"/>
        <v>-9.6509028058073307E-2</v>
      </c>
      <c r="AS45">
        <f t="shared" si="46"/>
        <v>-4.1952910946810373</v>
      </c>
      <c r="AT45">
        <f t="shared" si="47"/>
        <v>-2.7434159893425947</v>
      </c>
      <c r="AU45">
        <f t="shared" si="48"/>
        <v>-7.0352161120817058</v>
      </c>
      <c r="AW45">
        <v>42</v>
      </c>
      <c r="AX45">
        <f>IF(Z45&gt;0, (R45*SUMPRODUCT(K45:$K$98, X45:$X$98)-K45*$AZ$3)/Z45, 0)</f>
        <v>-97324961.9555002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250000</v>
      </c>
      <c r="S46">
        <f t="shared" si="32"/>
        <v>-187164266.13620931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-1596.9288204786876</v>
      </c>
      <c r="AC46">
        <f t="shared" si="33"/>
        <v>-1425.9077077817042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-2.1564123548177458</v>
      </c>
      <c r="AI46">
        <f t="shared" si="38"/>
        <v>-2.1567932789485154</v>
      </c>
      <c r="AJ46">
        <f t="shared" si="39"/>
        <v>-171.02111269698344</v>
      </c>
      <c r="AK46">
        <f t="shared" si="61"/>
        <v>-111.78501743350814</v>
      </c>
      <c r="AL46">
        <f t="shared" si="40"/>
        <v>-284.96292340944012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-4.2194046619770255E-2</v>
      </c>
      <c r="AR46">
        <f t="shared" si="45"/>
        <v>-4.2201500078519166E-2</v>
      </c>
      <c r="AS46">
        <f t="shared" si="46"/>
        <v>-3.3463325258639527</v>
      </c>
      <c r="AT46">
        <f t="shared" si="47"/>
        <v>-2.1872728684954659</v>
      </c>
      <c r="AU46">
        <f t="shared" si="48"/>
        <v>-5.575806894437938</v>
      </c>
      <c r="AW46">
        <v>43</v>
      </c>
      <c r="AX46">
        <f>IF(Z46&gt;0, (R46*SUMPRODUCT(K46:$K$98, X46:$X$98)-K46*$AZ$3)/Z46, 0)</f>
        <v>-187164266.13620931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250000</v>
      </c>
      <c r="S47">
        <f t="shared" si="32"/>
        <v>-371069479.70383477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-1425.9077077817042</v>
      </c>
      <c r="AC47">
        <f t="shared" si="33"/>
        <v>-1273.1663270551899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-1.0278062955939808</v>
      </c>
      <c r="AI47">
        <f t="shared" si="38"/>
        <v>-1.0279778492243241</v>
      </c>
      <c r="AJ47">
        <f t="shared" si="39"/>
        <v>-152.74138072651431</v>
      </c>
      <c r="AK47">
        <f t="shared" si="61"/>
        <v>-99.813539544719305</v>
      </c>
      <c r="AL47">
        <f t="shared" si="40"/>
        <v>-253.58289812045794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-1.7956124909893234E-2</v>
      </c>
      <c r="AR47">
        <f t="shared" si="45"/>
        <v>-1.7959122010055392E-2</v>
      </c>
      <c r="AS47">
        <f t="shared" si="46"/>
        <v>-2.6684437748553052</v>
      </c>
      <c r="AT47">
        <f t="shared" si="47"/>
        <v>-1.7437764211473117</v>
      </c>
      <c r="AU47">
        <f t="shared" si="48"/>
        <v>-4.4301793180126721</v>
      </c>
      <c r="AW47">
        <v>44</v>
      </c>
      <c r="AX47">
        <f>IF(Z47&gt;0, (R47*SUMPRODUCT(K47:$K$98, X47:$X$98)-K47*$AZ$3)/Z47, 0)</f>
        <v>-371069479.70383477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250000</v>
      </c>
      <c r="S48">
        <f t="shared" si="32"/>
        <v>-759626548.70778584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-1273.1663270551899</v>
      </c>
      <c r="AC48">
        <f t="shared" si="33"/>
        <v>-1136.770377132659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-0.47506900911172217</v>
      </c>
      <c r="AI48">
        <f t="shared" si="38"/>
        <v>-0.47514383340393962</v>
      </c>
      <c r="AJ48">
        <f t="shared" si="39"/>
        <v>-136.39594992253092</v>
      </c>
      <c r="AK48">
        <f t="shared" si="61"/>
        <v>-89.121642893863296</v>
      </c>
      <c r="AL48">
        <f t="shared" si="40"/>
        <v>-225.99273664979813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-7.4103722039891816E-3</v>
      </c>
      <c r="AR48">
        <f t="shared" si="45"/>
        <v>-7.4115393520131452E-3</v>
      </c>
      <c r="AS48">
        <f t="shared" si="46"/>
        <v>-2.1275745979147342</v>
      </c>
      <c r="AT48">
        <f t="shared" si="47"/>
        <v>-1.3901654972387858</v>
      </c>
      <c r="AU48">
        <f t="shared" si="48"/>
        <v>-3.5251516345055327</v>
      </c>
      <c r="AW48">
        <v>45</v>
      </c>
      <c r="AX48">
        <f>IF(Z48&gt;0, (R48*SUMPRODUCT(K48:$K$98, X48:$X$98)-K48*$AZ$3)/Z48, 0)</f>
        <v>-759626548.70778584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250000</v>
      </c>
      <c r="S49">
        <f t="shared" si="32"/>
        <v>-1609832865.8890159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-1136.770377132659</v>
      </c>
      <c r="AC49">
        <f t="shared" si="33"/>
        <v>-1014.979657105362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-0.21275834692823276</v>
      </c>
      <c r="AI49">
        <f t="shared" si="38"/>
        <v>-0.21278987130814236</v>
      </c>
      <c r="AJ49">
        <f t="shared" si="39"/>
        <v>-121.79072002729697</v>
      </c>
      <c r="AK49">
        <f t="shared" si="61"/>
        <v>-79.573926399286137</v>
      </c>
      <c r="AL49">
        <f t="shared" si="40"/>
        <v>-201.57743629789127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-2.9631381930167286E-3</v>
      </c>
      <c r="AR49">
        <f t="shared" si="45"/>
        <v>-2.9635772408635932E-3</v>
      </c>
      <c r="AS49">
        <f t="shared" si="46"/>
        <v>-1.6962095225792637</v>
      </c>
      <c r="AT49">
        <f t="shared" si="47"/>
        <v>-1.1082457815935307</v>
      </c>
      <c r="AU49">
        <f t="shared" si="48"/>
        <v>-2.8074188814136583</v>
      </c>
      <c r="AW49">
        <v>46</v>
      </c>
      <c r="AX49">
        <f>IF(Z49&gt;0, (R49*SUMPRODUCT(K49:$K$98, X49:$X$98)-K49*$AZ$3)/Z49, 0)</f>
        <v>-1609832865.8890159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250000</v>
      </c>
      <c r="S50">
        <f t="shared" si="32"/>
        <v>-3537083626.8164878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-1014.979657105362</v>
      </c>
      <c r="AC50">
        <f t="shared" si="33"/>
        <v>-906.23428952971483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-9.1993315303215958E-2</v>
      </c>
      <c r="AI50">
        <f t="shared" si="38"/>
        <v>-9.2006125776265837E-2</v>
      </c>
      <c r="AJ50">
        <f t="shared" si="39"/>
        <v>-108.74536757564715</v>
      </c>
      <c r="AK50">
        <f t="shared" si="61"/>
        <v>-71.048575997375352</v>
      </c>
      <c r="AL50">
        <f t="shared" si="40"/>
        <v>-179.88594969879875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-1.1439407918352126E-3</v>
      </c>
      <c r="AR50">
        <f t="shared" si="45"/>
        <v>-1.1441000906129135E-3</v>
      </c>
      <c r="AS50">
        <f t="shared" si="46"/>
        <v>-1.3522532749566887</v>
      </c>
      <c r="AT50">
        <f t="shared" si="47"/>
        <v>-0.8834920669758769</v>
      </c>
      <c r="AU50">
        <f t="shared" si="48"/>
        <v>-2.2368894420231782</v>
      </c>
      <c r="AW50">
        <v>47</v>
      </c>
      <c r="AX50">
        <f>IF(Z50&gt;0, (R50*SUMPRODUCT(K50:$K$98, X50:$X$98)-K50*$AZ$3)/Z50, 0)</f>
        <v>-3537083626.8164878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250000</v>
      </c>
      <c r="S51">
        <f t="shared" si="32"/>
        <v>-8063264871.8782406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-906.23428952971483</v>
      </c>
      <c r="AC51">
        <f t="shared" si="33"/>
        <v>-809.1387096188638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-3.8324649173099766E-2</v>
      </c>
      <c r="AI51">
        <f t="shared" si="38"/>
        <v>-3.8329666611584524E-2</v>
      </c>
      <c r="AJ51">
        <f t="shared" si="39"/>
        <v>-97.095579910851029</v>
      </c>
      <c r="AK51">
        <f t="shared" si="61"/>
        <v>-63.436400267080046</v>
      </c>
      <c r="AL51">
        <f t="shared" si="40"/>
        <v>-160.57030984454266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-4.2550771776750504E-4</v>
      </c>
      <c r="AR51">
        <f t="shared" si="45"/>
        <v>-4.2556342496495505E-4</v>
      </c>
      <c r="AS51">
        <f t="shared" si="46"/>
        <v>-1.0780247048465545</v>
      </c>
      <c r="AT51">
        <f t="shared" si="47"/>
        <v>-0.70431637297223981</v>
      </c>
      <c r="AU51">
        <f t="shared" si="48"/>
        <v>-1.7827666412437595</v>
      </c>
      <c r="AW51">
        <v>48</v>
      </c>
      <c r="AX51">
        <f>IF(Z51&gt;0, (R51*SUMPRODUCT(K51:$K$98, X51:$X$98)-K51*$AZ$3)/Z51, 0)</f>
        <v>-8063264871.8782406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250000</v>
      </c>
      <c r="S52">
        <f t="shared" si="32"/>
        <v>-19115926787.499416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-809.1387096188638</v>
      </c>
      <c r="AC52">
        <f t="shared" si="33"/>
        <v>-722.44563168761476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-1.5388104363874106E-2</v>
      </c>
      <c r="AI52">
        <f t="shared" si="38"/>
        <v>-1.538999400710124E-2</v>
      </c>
      <c r="AJ52">
        <f t="shared" si="39"/>
        <v>-86.693077931249036</v>
      </c>
      <c r="AK52">
        <f t="shared" si="61"/>
        <v>-56.639709673320475</v>
      </c>
      <c r="AL52">
        <f t="shared" si="40"/>
        <v>-143.3481775985766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-1.5254442986050853E-4</v>
      </c>
      <c r="AR52">
        <f t="shared" si="45"/>
        <v>-1.525631621579967E-4</v>
      </c>
      <c r="AS52">
        <f t="shared" si="46"/>
        <v>-0.8594006014751</v>
      </c>
      <c r="AT52">
        <f t="shared" si="47"/>
        <v>-0.56147736038659013</v>
      </c>
      <c r="AU52">
        <f t="shared" si="48"/>
        <v>-1.421030525023848</v>
      </c>
      <c r="AW52">
        <v>49</v>
      </c>
      <c r="AX52">
        <f>IF(Z52&gt;0, (R52*SUMPRODUCT(K52:$K$98, X52:$X$98)-K52*$AZ$3)/Z52, 0)</f>
        <v>-19115926787.499416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250000</v>
      </c>
      <c r="S53">
        <f t="shared" si="32"/>
        <v>-47239975220.166176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-722.44563168761476</v>
      </c>
      <c r="AC53">
        <f t="shared" si="33"/>
        <v>-645.0408704472527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-5.9400950623466828E-3</v>
      </c>
      <c r="AI53">
        <f t="shared" si="38"/>
        <v>-5.9407777901290754E-3</v>
      </c>
      <c r="AJ53">
        <f t="shared" si="39"/>
        <v>-77.404761240362063</v>
      </c>
      <c r="AK53">
        <f t="shared" si="61"/>
        <v>-50.571194218133037</v>
      </c>
      <c r="AL53">
        <f t="shared" si="40"/>
        <v>-127.98189623628522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-5.2575886424540083E-5</v>
      </c>
      <c r="AR53">
        <f t="shared" si="45"/>
        <v>-5.2581929260213453E-5</v>
      </c>
      <c r="AS53">
        <f t="shared" si="46"/>
        <v>-0.68511091034360994</v>
      </c>
      <c r="AT53">
        <f t="shared" si="47"/>
        <v>-0.44760653418154733</v>
      </c>
      <c r="AU53">
        <f t="shared" si="48"/>
        <v>-1.1327700264544174</v>
      </c>
      <c r="AW53">
        <v>50</v>
      </c>
      <c r="AX53">
        <f>IF(Z53&gt;0, (R53*SUMPRODUCT(K53:$K$98, X53:$X$98)-K53*$AZ$3)/Z53, 0)</f>
        <v>-47239975220.166176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250000</v>
      </c>
      <c r="S54">
        <f t="shared" si="32"/>
        <v>-121966780920.98601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-645.0408704472527</v>
      </c>
      <c r="AC54">
        <f t="shared" si="33"/>
        <v>-575.92939285814646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-2.198997904068582E-3</v>
      </c>
      <c r="AI54">
        <f t="shared" si="38"/>
        <v>-2.1992340049923373E-3</v>
      </c>
      <c r="AJ54">
        <f t="shared" si="39"/>
        <v>-69.111477589106244</v>
      </c>
      <c r="AK54">
        <f t="shared" si="61"/>
        <v>-45.152860931307693</v>
      </c>
      <c r="AL54">
        <f t="shared" si="40"/>
        <v>-114.26653775441892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-1.737800833010892E-5</v>
      </c>
      <c r="AR54">
        <f t="shared" si="45"/>
        <v>-1.7379874163547041E-5</v>
      </c>
      <c r="AS54">
        <f t="shared" si="46"/>
        <v>-0.54616688402817459</v>
      </c>
      <c r="AT54">
        <f t="shared" si="47"/>
        <v>-0.35682925933704879</v>
      </c>
      <c r="AU54">
        <f t="shared" si="48"/>
        <v>-0.90301352323938688</v>
      </c>
      <c r="AW54">
        <v>51</v>
      </c>
      <c r="AX54">
        <f>IF(Z54&gt;0, (R54*SUMPRODUCT(K54:$K$98, X54:$X$98)-K54*$AZ$3)/Z54, 0)</f>
        <v>-121966780920.98601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250000</v>
      </c>
      <c r="S55">
        <f t="shared" si="32"/>
        <v>-329723553067.83527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-575.92939285814646</v>
      </c>
      <c r="AC55">
        <f t="shared" si="33"/>
        <v>-514.22268687455414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-7.7881031377633684E-4</v>
      </c>
      <c r="AI55">
        <f t="shared" si="38"/>
        <v>-7.7888829162809931E-4</v>
      </c>
      <c r="AJ55">
        <f t="shared" si="39"/>
        <v>-61.706705983592315</v>
      </c>
      <c r="AK55">
        <f t="shared" si="61"/>
        <v>-40.315057500070253</v>
      </c>
      <c r="AL55">
        <f t="shared" si="40"/>
        <v>-102.02254237195419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-5.4952677435395771E-6</v>
      </c>
      <c r="AR55">
        <f t="shared" si="45"/>
        <v>-5.4958179534763503E-6</v>
      </c>
      <c r="AS55">
        <f t="shared" si="46"/>
        <v>-0.43540110467656012</v>
      </c>
      <c r="AT55">
        <f t="shared" si="47"/>
        <v>-0.28446212272774685</v>
      </c>
      <c r="AU55">
        <f t="shared" si="48"/>
        <v>-0.71986872322226036</v>
      </c>
      <c r="AW55">
        <v>52</v>
      </c>
      <c r="AX55">
        <f>IF(Z55&gt;0, (R55*SUMPRODUCT(K55:$K$98, X55:$X$98)-K55*$AZ$3)/Z55, 0)</f>
        <v>-329723553067.83527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250000</v>
      </c>
      <c r="S56">
        <f t="shared" si="32"/>
        <v>-935647418410.5968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-514.22268687455414</v>
      </c>
      <c r="AC56">
        <f t="shared" si="33"/>
        <v>-459.12740365410707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-2.6331397268660454E-4</v>
      </c>
      <c r="AI56">
        <f t="shared" si="38"/>
        <v>-2.6333850796531207E-4</v>
      </c>
      <c r="AJ56">
        <f t="shared" si="39"/>
        <v>-55.095283220447072</v>
      </c>
      <c r="AK56">
        <f t="shared" si="61"/>
        <v>-35.995588081218791</v>
      </c>
      <c r="AL56">
        <f t="shared" si="40"/>
        <v>-91.091134640173834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-1.6588726453902879E-6</v>
      </c>
      <c r="AR56">
        <f t="shared" si="45"/>
        <v>-1.6590272171446072E-6</v>
      </c>
      <c r="AS56">
        <f t="shared" si="46"/>
        <v>-0.34709915805800962</v>
      </c>
      <c r="AT56">
        <f t="shared" si="47"/>
        <v>-0.22677146910748897</v>
      </c>
      <c r="AU56">
        <f t="shared" si="48"/>
        <v>-0.57387228619271569</v>
      </c>
      <c r="AW56">
        <v>53</v>
      </c>
      <c r="AX56">
        <f>IF(Z56&gt;0, (R56*SUMPRODUCT(K56:$K$98, X56:$X$98)-K56*$AZ$3)/Z56, 0)</f>
        <v>-935647418410.5968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250000</v>
      </c>
      <c r="S57">
        <f t="shared" si="32"/>
        <v>-2794876464359.5767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-459.12740365410707</v>
      </c>
      <c r="AC57">
        <f t="shared" si="33"/>
        <v>-409.93518324537717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-8.478117676798137E-5</v>
      </c>
      <c r="AI57">
        <f t="shared" si="38"/>
        <v>-8.4788510458548249E-5</v>
      </c>
      <c r="AJ57">
        <f t="shared" si="39"/>
        <v>-49.192220408729895</v>
      </c>
      <c r="AK57">
        <f t="shared" si="61"/>
        <v>-32.138918255787495</v>
      </c>
      <c r="AL57">
        <f t="shared" si="40"/>
        <v>-81.331223453027846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-4.7689257194908293E-7</v>
      </c>
      <c r="AR57">
        <f t="shared" si="45"/>
        <v>-4.7693382382467183E-7</v>
      </c>
      <c r="AS57">
        <f t="shared" si="46"/>
        <v>-0.27670534197474234</v>
      </c>
      <c r="AT57">
        <f t="shared" si="47"/>
        <v>-0.18078082861020381</v>
      </c>
      <c r="AU57">
        <f t="shared" si="48"/>
        <v>-0.45748664751876994</v>
      </c>
      <c r="AW57">
        <v>54</v>
      </c>
      <c r="AX57">
        <f>IF(Z57&gt;0, (R57*SUMPRODUCT(K57:$K$98, X57:$X$98)-K57*$AZ$3)/Z57, 0)</f>
        <v>-2794876464359.5767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250000</v>
      </c>
      <c r="S58">
        <f t="shared" si="32"/>
        <v>-8813343232482.3789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-409.93518324537717</v>
      </c>
      <c r="AC58">
        <f t="shared" si="33"/>
        <v>-366.01355687619605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-2.5919398437400105E-5</v>
      </c>
      <c r="AI58">
        <f t="shared" si="38"/>
        <v>-2.5921474911373836E-5</v>
      </c>
      <c r="AJ58">
        <f t="shared" si="39"/>
        <v>-43.921626369181126</v>
      </c>
      <c r="AK58">
        <f t="shared" si="61"/>
        <v>-28.695462827176407</v>
      </c>
      <c r="AL58">
        <f t="shared" si="40"/>
        <v>-72.617115117832441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-1.3017512780928489E-7</v>
      </c>
      <c r="AR58">
        <f t="shared" si="45"/>
        <v>-1.3018555649518113E-7</v>
      </c>
      <c r="AS58">
        <f t="shared" si="46"/>
        <v>-0.22058780955154436</v>
      </c>
      <c r="AT58">
        <f t="shared" si="47"/>
        <v>-0.14411737024283203</v>
      </c>
      <c r="AU58">
        <f t="shared" si="48"/>
        <v>-0.36470530997993289</v>
      </c>
      <c r="AW58">
        <v>55</v>
      </c>
      <c r="AX58">
        <f>IF(Z58&gt;0, (R58*SUMPRODUCT(K58:$K$98, X58:$X$98)-K58*$AZ$3)/Z58, 0)</f>
        <v>-8813343232482.3789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250000</v>
      </c>
      <c r="S59">
        <f t="shared" si="32"/>
        <v>-29422597061916.547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-366.01355687619605</v>
      </c>
      <c r="AC59">
        <f t="shared" si="33"/>
        <v>-326.7978187509483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-7.5017873911367124E-6</v>
      </c>
      <c r="AI59">
        <f t="shared" si="38"/>
        <v>-7.5023427428924792E-6</v>
      </c>
      <c r="AJ59">
        <f t="shared" si="39"/>
        <v>-39.215738125247753</v>
      </c>
      <c r="AK59">
        <f t="shared" si="61"/>
        <v>-25.620948981333726</v>
      </c>
      <c r="AL59">
        <f t="shared" si="40"/>
        <v>-64.836694608924219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-3.3639522606351383E-8</v>
      </c>
      <c r="AR59">
        <f t="shared" si="45"/>
        <v>-3.3642012915256251E-8</v>
      </c>
      <c r="AS59">
        <f t="shared" si="46"/>
        <v>-0.175851252562509</v>
      </c>
      <c r="AT59">
        <f t="shared" si="47"/>
        <v>-0.11488948533412847</v>
      </c>
      <c r="AU59">
        <f t="shared" si="48"/>
        <v>-0.29074077153865036</v>
      </c>
      <c r="AW59">
        <v>56</v>
      </c>
      <c r="AX59">
        <f>IF(Z59&gt;0, (R59*SUMPRODUCT(K59:$K$98, X59:$X$98)-K59*$AZ$3)/Z59, 0)</f>
        <v>-29422597061916.547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250000</v>
      </c>
      <c r="S60">
        <f t="shared" si="32"/>
        <v>-105405036787642.8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-326.7978187509483</v>
      </c>
      <c r="AC60">
        <f t="shared" si="33"/>
        <v>-291.78376677081735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-2.056937529133928E-6</v>
      </c>
      <c r="AI60">
        <f t="shared" si="38"/>
        <v>-2.05707593986631E-6</v>
      </c>
      <c r="AJ60">
        <f t="shared" si="39"/>
        <v>-35.014051980130944</v>
      </c>
      <c r="AK60">
        <f t="shared" si="61"/>
        <v>-22.875847312566382</v>
      </c>
      <c r="AL60">
        <f t="shared" si="40"/>
        <v>-57.889901349773268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-8.2354654896866179E-9</v>
      </c>
      <c r="AR60">
        <f t="shared" si="45"/>
        <v>-8.2360196517813787E-9</v>
      </c>
      <c r="AS60">
        <f t="shared" si="46"/>
        <v>-0.14018754223317337</v>
      </c>
      <c r="AT60">
        <f t="shared" si="47"/>
        <v>-9.1589194334600749E-2</v>
      </c>
      <c r="AU60">
        <f t="shared" si="48"/>
        <v>-0.23177674480379376</v>
      </c>
      <c r="AW60">
        <v>57</v>
      </c>
      <c r="AX60">
        <f>IF(Z60&gt;0, (R60*SUMPRODUCT(K60:$K$98, X60:$X$98)-K60*$AZ$3)/Z60, 0)</f>
        <v>-105405036787642.8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250000</v>
      </c>
      <c r="S61">
        <f t="shared" si="32"/>
        <v>-407213953945018.69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-291.78376677081735</v>
      </c>
      <c r="AC61">
        <f t="shared" si="33"/>
        <v>-260.52122033818631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-5.2519188444354188E-7</v>
      </c>
      <c r="AI61">
        <f t="shared" si="38"/>
        <v>-5.2522387269171141E-7</v>
      </c>
      <c r="AJ61">
        <f t="shared" si="39"/>
        <v>-31.262546432631041</v>
      </c>
      <c r="AK61">
        <f t="shared" si="61"/>
        <v>-20.424863673957216</v>
      </c>
      <c r="AL61">
        <f t="shared" si="40"/>
        <v>-51.687410631812128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-1.8774441799907406E-9</v>
      </c>
      <c r="AR61">
        <f t="shared" si="45"/>
        <v>-1.8775585308635035E-9</v>
      </c>
      <c r="AS61">
        <f t="shared" si="46"/>
        <v>-0.11175665045514048</v>
      </c>
      <c r="AT61">
        <f t="shared" si="47"/>
        <v>-7.3014344980605897E-2</v>
      </c>
      <c r="AU61">
        <f t="shared" si="48"/>
        <v>-0.1847709973133049</v>
      </c>
      <c r="AW61">
        <v>58</v>
      </c>
      <c r="AX61">
        <f>IF(Z61&gt;0, (R61*SUMPRODUCT(K61:$K$98, X61:$X$98)-K61*$AZ$3)/Z61, 0)</f>
        <v>-407213953945018.69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250000</v>
      </c>
      <c r="S62">
        <f t="shared" si="32"/>
        <v>-1706063419390376.8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-260.52122033818631</v>
      </c>
      <c r="AC62">
        <f t="shared" si="33"/>
        <v>-232.60823244643296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-1.2425630884461912E-7</v>
      </c>
      <c r="AI62">
        <f t="shared" si="38"/>
        <v>-1.2426312594853808E-7</v>
      </c>
      <c r="AJ62">
        <f t="shared" si="39"/>
        <v>-27.912987891753346</v>
      </c>
      <c r="AK62">
        <f t="shared" si="61"/>
        <v>-18.236485423673045</v>
      </c>
      <c r="AL62">
        <f t="shared" si="40"/>
        <v>-46.149473439689515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-3.9659702546254414E-10</v>
      </c>
      <c r="AR62">
        <f t="shared" si="45"/>
        <v>-3.966187840610545E-10</v>
      </c>
      <c r="AS62">
        <f t="shared" si="46"/>
        <v>-8.9091717535924375E-2</v>
      </c>
      <c r="AT62">
        <f t="shared" si="47"/>
        <v>-5.8206588793523271E-2</v>
      </c>
      <c r="AU62">
        <f t="shared" si="48"/>
        <v>-0.14729830672606642</v>
      </c>
      <c r="AW62">
        <v>59</v>
      </c>
      <c r="AX62">
        <f>IF(Z62&gt;0, (R62*SUMPRODUCT(K62:$K$98, X62:$X$98)-K62*$AZ$3)/Z62, 0)</f>
        <v>-1706063419390376.8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250000</v>
      </c>
      <c r="S63">
        <f t="shared" si="32"/>
        <v>-7801308799006791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-232.60823244643296</v>
      </c>
      <c r="AC63">
        <f t="shared" si="33"/>
        <v>-207.68592182751635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-2.708918109540144E-8</v>
      </c>
      <c r="AI63">
        <f t="shared" si="38"/>
        <v>-2.7090512192062131E-8</v>
      </c>
      <c r="AJ63">
        <f t="shared" si="39"/>
        <v>-24.922310618916612</v>
      </c>
      <c r="AK63">
        <f t="shared" si="61"/>
        <v>-16.28257627125031</v>
      </c>
      <c r="AL63">
        <f t="shared" si="40"/>
        <v>-41.204886917257433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-7.7198499333966736E-11</v>
      </c>
      <c r="AR63">
        <f t="shared" si="45"/>
        <v>-7.7202292680997501E-11</v>
      </c>
      <c r="AS63">
        <f t="shared" si="46"/>
        <v>-7.1023371763790658E-2</v>
      </c>
      <c r="AT63">
        <f t="shared" si="47"/>
        <v>-4.6401936219650504E-2</v>
      </c>
      <c r="AU63">
        <f t="shared" si="48"/>
        <v>-0.11742530806064345</v>
      </c>
      <c r="AW63">
        <v>60</v>
      </c>
      <c r="AX63">
        <f>IF(Z63&gt;0, (R63*SUMPRODUCT(K63:$K$98, X63:$X$98)-K63*$AZ$3)/Z63, 0)</f>
        <v>-7801308799006791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250000</v>
      </c>
      <c r="S64">
        <f t="shared" si="32"/>
        <v>-3.9226582244496968E+16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-207.68592182751635</v>
      </c>
      <c r="AC64">
        <f t="shared" si="33"/>
        <v>-185.43385877463533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-5.4071159840624735E-9</v>
      </c>
      <c r="AI64">
        <f t="shared" si="38"/>
        <v>-5.4073523465597449E-9</v>
      </c>
      <c r="AJ64">
        <f t="shared" si="39"/>
        <v>-22.252063052881027</v>
      </c>
      <c r="AK64">
        <f t="shared" si="61"/>
        <v>-14.538014527926146</v>
      </c>
      <c r="AL64">
        <f t="shared" si="40"/>
        <v>-36.790077586214522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-1.3758169142463736E-11</v>
      </c>
      <c r="AR64">
        <f t="shared" si="45"/>
        <v>-1.3758770556457071E-11</v>
      </c>
      <c r="AS64">
        <f t="shared" si="46"/>
        <v>-5.6619397133828513E-2</v>
      </c>
      <c r="AT64">
        <f t="shared" si="47"/>
        <v>-3.6991339460879603E-2</v>
      </c>
      <c r="AU64">
        <f t="shared" si="48"/>
        <v>-9.3610736608466874E-2</v>
      </c>
      <c r="AW64">
        <v>61</v>
      </c>
      <c r="AX64">
        <f>IF(Z64&gt;0, (R64*SUMPRODUCT(K64:$K$98, X64:$X$98)-K64*$AZ$3)/Z64, 0)</f>
        <v>-3.9226582244496968E+16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250000</v>
      </c>
      <c r="S65">
        <f t="shared" si="32"/>
        <v>-2.189380592553681E+17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-185.43385877463533</v>
      </c>
      <c r="AC65">
        <f t="shared" si="33"/>
        <v>-165.56594533450783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-9.8093866932921732E-10</v>
      </c>
      <c r="AI65">
        <f t="shared" si="38"/>
        <v>-9.8097648046765017E-10</v>
      </c>
      <c r="AJ65">
        <f t="shared" si="39"/>
        <v>-19.867913440127495</v>
      </c>
      <c r="AK65">
        <f t="shared" si="61"/>
        <v>-12.980370114224474</v>
      </c>
      <c r="AL65">
        <f t="shared" si="40"/>
        <v>-32.848283555332941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-2.2285315728242639E-12</v>
      </c>
      <c r="AR65">
        <f t="shared" si="45"/>
        <v>-2.2286174735216639E-12</v>
      </c>
      <c r="AS65">
        <f t="shared" si="46"/>
        <v>-4.5136636745843173E-2</v>
      </c>
      <c r="AT65">
        <f t="shared" si="47"/>
        <v>-2.9489269340635362E-2</v>
      </c>
      <c r="AU65">
        <f t="shared" si="48"/>
        <v>-7.4625906088707145E-2</v>
      </c>
      <c r="AW65">
        <v>62</v>
      </c>
      <c r="AX65">
        <f>IF(Z65&gt;0, (R65*SUMPRODUCT(K65:$K$98, X65:$X$98)-K65*$AZ$3)/Z65, 0)</f>
        <v>-2.189380592553681E+17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250000</v>
      </c>
      <c r="S66">
        <f t="shared" si="32"/>
        <v>-1.3730179021860142E+18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-165.56594533450783</v>
      </c>
      <c r="AC66">
        <f t="shared" si="33"/>
        <v>-147.82673690581251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-1.6024874604798904E-10</v>
      </c>
      <c r="AI66">
        <f t="shared" si="38"/>
        <v>-1.6025412932582796E-10</v>
      </c>
      <c r="AJ66">
        <f t="shared" si="39"/>
        <v>-17.739208428695321</v>
      </c>
      <c r="AK66">
        <f t="shared" si="61"/>
        <v>-11.58961617341555</v>
      </c>
      <c r="AL66">
        <f t="shared" si="40"/>
        <v>-29.328824602271126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-3.2505253207919476E-13</v>
      </c>
      <c r="AR66">
        <f t="shared" si="45"/>
        <v>-3.2506345165351643E-13</v>
      </c>
      <c r="AS66">
        <f t="shared" si="46"/>
        <v>-3.5982650467050986E-2</v>
      </c>
      <c r="AT66">
        <f t="shared" si="47"/>
        <v>-2.3508664971809229E-2</v>
      </c>
      <c r="AU66">
        <f t="shared" si="48"/>
        <v>-5.9491315439185281E-2</v>
      </c>
      <c r="AW66">
        <v>63</v>
      </c>
      <c r="AX66">
        <f>IF(Z66&gt;0, (R66*SUMPRODUCT(K66:$K$98, X66:$X$98)-K66*$AZ$3)/Z66, 0)</f>
        <v>-1.3730179021860142E+18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250000</v>
      </c>
      <c r="S67">
        <f t="shared" si="32"/>
        <v>-9.8250319510597181E+18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-147.82673690581251</v>
      </c>
      <c r="AC67">
        <f t="shared" si="33"/>
        <v>-131.98815795161858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-2.3288758922917442E-11</v>
      </c>
      <c r="AI67">
        <f t="shared" ref="AI67:AI69" si="62">SUM(AE67:AH67)</f>
        <v>-2.3289430616193397E-11</v>
      </c>
      <c r="AJ67">
        <f t="shared" si="39"/>
        <v>-15.838578954193935</v>
      </c>
      <c r="AK67">
        <f t="shared" si="61"/>
        <v>-10.347871583406876</v>
      </c>
      <c r="AL67">
        <f t="shared" ref="AL67:AL69" si="63">SUM(AI67:AK67)</f>
        <v>-26.186450537624101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-4.2178121756951867E-14</v>
      </c>
      <c r="AR67">
        <f t="shared" si="45"/>
        <v>-4.2179338256331259E-14</v>
      </c>
      <c r="AS67">
        <f t="shared" si="46"/>
        <v>-2.8685148650394458E-2</v>
      </c>
      <c r="AT67">
        <f t="shared" si="47"/>
        <v>-1.8740963784924691E-2</v>
      </c>
      <c r="AU67">
        <f t="shared" si="48"/>
        <v>-4.742611243536133E-2</v>
      </c>
      <c r="AW67">
        <v>64</v>
      </c>
      <c r="AX67">
        <f>IF(Z67&gt;0, (R67*SUMPRODUCT(K67:$K$98, X67:$X$98)-K67*$AZ$3)/Z67, 0)</f>
        <v>-9.8250319510597181E+18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250000</v>
      </c>
      <c r="S68">
        <f t="shared" si="32"/>
        <v>-8.185051553600512E+19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-131.98815795161858</v>
      </c>
      <c r="AC68">
        <f t="shared" si="33"/>
        <v>-117.84656959965949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-2.9649372219624495E-12</v>
      </c>
      <c r="AI68">
        <f t="shared" si="62"/>
        <v>-2.9650092108612535E-12</v>
      </c>
      <c r="AJ68">
        <f t="shared" si="39"/>
        <v>-14.141588351959086</v>
      </c>
      <c r="AK68">
        <f t="shared" si="61"/>
        <v>-9.2391710566133014</v>
      </c>
      <c r="AL68">
        <f t="shared" si="63"/>
        <v>-23.380759408575351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-4.79444532674261E-15</v>
      </c>
      <c r="AR68">
        <f t="shared" si="45"/>
        <v>-4.7945617362358335E-15</v>
      </c>
      <c r="AS68">
        <f t="shared" si="46"/>
        <v>-2.2867624880735727E-2</v>
      </c>
      <c r="AT68">
        <f t="shared" si="47"/>
        <v>-1.4940181588747391E-2</v>
      </c>
      <c r="AU68">
        <f t="shared" si="48"/>
        <v>-3.7807806469487906E-2</v>
      </c>
      <c r="AW68">
        <v>65</v>
      </c>
      <c r="AX68">
        <f>IF(Z68&gt;0, (R68*SUMPRODUCT(K68:$K$98, X68:$X$98)-K68*$AZ$3)/Z68, 0)</f>
        <v>-8.185051553600512E+19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-117.84656959965949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-117.84656959965949</v>
      </c>
      <c r="AK69">
        <f t="shared" si="61"/>
        <v>-8.2492598719761645</v>
      </c>
      <c r="AL69">
        <f t="shared" si="63"/>
        <v>-126.09582947163601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-5.1968523760552981E-16</v>
      </c>
      <c r="AR69">
        <f t="shared" si="45"/>
        <v>-5.1968523760552981E-16</v>
      </c>
      <c r="AS69">
        <f t="shared" si="46"/>
        <v>-0.17014601845785574</v>
      </c>
      <c r="AT69">
        <f t="shared" si="47"/>
        <v>-1.1910221292049902E-2</v>
      </c>
      <c r="AU69">
        <f t="shared" si="48"/>
        <v>-0.18205623974990615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143199.74151103597</v>
      </c>
      <c r="AO71" s="6">
        <f t="shared" si="70"/>
        <v>-14319.974151103597</v>
      </c>
      <c r="AP71" s="6">
        <f t="shared" si="70"/>
        <v>-2880.1410329137439</v>
      </c>
      <c r="AQ71" s="6">
        <f t="shared" si="70"/>
        <v>-72877.60249088284</v>
      </c>
      <c r="AR71" s="6">
        <f t="shared" si="70"/>
        <v>53122.023836135741</v>
      </c>
      <c r="AS71" s="6">
        <f t="shared" si="70"/>
        <v>-3614.6415696692425</v>
      </c>
      <c r="AT71" s="6">
        <f t="shared" si="70"/>
        <v>477.42023025920292</v>
      </c>
      <c r="AU71" s="6">
        <f t="shared" si="70"/>
        <v>49984.802496725715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34341.235106661952</v>
      </c>
      <c r="K3">
        <v>1</v>
      </c>
      <c r="L3" s="2">
        <v>0</v>
      </c>
      <c r="O3">
        <f>$C$3</f>
        <v>34341.235106661952</v>
      </c>
      <c r="P3">
        <f>O3*C5</f>
        <v>3434.1235106661952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34341.235106661952</v>
      </c>
      <c r="AF3">
        <f t="shared" ref="AF3:AF34" si="4">-$Z3*P3</f>
        <v>-3434.1235106661952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28387.203391995758</v>
      </c>
      <c r="AJ3">
        <f t="shared" ref="AJ3:AJ34" si="8">AB3-AC3</f>
        <v>0</v>
      </c>
      <c r="AL3">
        <f t="shared" ref="AL3:AL34" si="9">SUM(AI3:AK3)</f>
        <v>28387.203391995758</v>
      </c>
      <c r="AN3">
        <f t="shared" ref="AN3:AN34" si="10">AE3*$K3</f>
        <v>34341.235106661952</v>
      </c>
      <c r="AO3">
        <f t="shared" ref="AO3:AO34" si="11">AF3*$K3</f>
        <v>-3434.1235106661952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28387.203391995758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28387.203391995758</v>
      </c>
      <c r="AW3">
        <v>0</v>
      </c>
      <c r="AX3">
        <f>IF(Z3&gt;0, (R3*SUMPRODUCT(K3:$K$98, X3:$X$98)-K3*$AZ$3)/Z3, 0)</f>
        <v>0</v>
      </c>
      <c r="AZ3">
        <f>C6*SUMPRODUCT(X4:X98, K4:K98)/1</f>
        <v>15171.608719792783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1029.2097736661299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1017.6683150975859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-1017.6683150975859</v>
      </c>
      <c r="AK4">
        <f>G4*SUM(AB4, AE4:AF4)</f>
        <v>0</v>
      </c>
      <c r="AL4">
        <f t="shared" si="9"/>
        <v>-1624.6198150975858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-566.23892154118846</v>
      </c>
      <c r="AR4">
        <f t="shared" si="14"/>
        <v>-566.23892154118846</v>
      </c>
      <c r="AS4">
        <f t="shared" si="15"/>
        <v>-949.40602210801933</v>
      </c>
      <c r="AT4">
        <f t="shared" si="16"/>
        <v>0</v>
      </c>
      <c r="AU4">
        <f t="shared" si="17"/>
        <v>-1515.6449436492078</v>
      </c>
      <c r="AW4">
        <v>1</v>
      </c>
      <c r="AX4">
        <f>IF(Z4&gt;0, (R4*SUMPRODUCT(K4:$K$98, X4:$X$98)-K4*$AZ$3)/Z4, 0)</f>
        <v>1029.2097736661299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500000</v>
      </c>
      <c r="S5">
        <f t="shared" si="1"/>
        <v>1669.2464967749136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1017.6683150975859</v>
      </c>
      <c r="AC5">
        <f t="shared" si="2"/>
        <v>1632.0055409691031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-604.13792301298156</v>
      </c>
      <c r="AI5">
        <f t="shared" si="7"/>
        <v>-653.0224210221802</v>
      </c>
      <c r="AJ5">
        <f t="shared" si="8"/>
        <v>-614.33722587151715</v>
      </c>
      <c r="AK5">
        <f>G5*SUM(AB5, AE5:AF5)</f>
        <v>41.724400919001027</v>
      </c>
      <c r="AL5">
        <f t="shared" si="9"/>
        <v>-1225.6352459746963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-516.60318174831934</v>
      </c>
      <c r="AR5">
        <f t="shared" si="14"/>
        <v>-558.40470793587292</v>
      </c>
      <c r="AS5">
        <f t="shared" si="15"/>
        <v>-525.32468739732155</v>
      </c>
      <c r="AT5">
        <f t="shared" si="16"/>
        <v>35.6788697584132</v>
      </c>
      <c r="AU5">
        <f t="shared" si="17"/>
        <v>-1048.0505255747812</v>
      </c>
      <c r="AW5">
        <v>2</v>
      </c>
      <c r="AX5">
        <f>IF(Z5&gt;0, (R5*SUMPRODUCT(K5:$K$98, X5:$X$98)-K5*$AZ$3)/Z5, 0)</f>
        <v>1669.2464967749136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500000</v>
      </c>
      <c r="S6">
        <f t="shared" si="1"/>
        <v>2467.3779798070423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1632.0055409691031</v>
      </c>
      <c r="AC6">
        <f t="shared" si="2"/>
        <v>2385.2354867942213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-602.23550629420379</v>
      </c>
      <c r="AI6">
        <f t="shared" si="7"/>
        <v>-650.57093577268108</v>
      </c>
      <c r="AJ6">
        <f t="shared" si="8"/>
        <v>-753.22994582511819</v>
      </c>
      <c r="AK6">
        <f>G6*SUM(AB6, AE6:AF6)</f>
        <v>95.472324146692543</v>
      </c>
      <c r="AL6">
        <f t="shared" si="9"/>
        <v>-1308.3285574511067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-464.57050966092783</v>
      </c>
      <c r="AR6">
        <f t="shared" si="14"/>
        <v>-501.85694473957665</v>
      </c>
      <c r="AS6">
        <f t="shared" si="15"/>
        <v>-581.04913470993745</v>
      </c>
      <c r="AT6">
        <f t="shared" si="16"/>
        <v>73.648308383987327</v>
      </c>
      <c r="AU6">
        <f t="shared" si="17"/>
        <v>-1009.2577710655268</v>
      </c>
      <c r="AW6">
        <v>3</v>
      </c>
      <c r="AX6">
        <f>IF(Z6&gt;0, (R6*SUMPRODUCT(K6:$K$98, X6:$X$98)-K6*$AZ$3)/Z6, 0)</f>
        <v>2467.3779798070423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500000</v>
      </c>
      <c r="S7">
        <f t="shared" si="1"/>
        <v>3113.3962715017792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2385.2354867942213</v>
      </c>
      <c r="AC7">
        <f t="shared" si="2"/>
        <v>2975.9101185709806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-600.52275932066539</v>
      </c>
      <c r="AI7">
        <f t="shared" si="7"/>
        <v>-648.31478222842588</v>
      </c>
      <c r="AJ7">
        <f t="shared" si="8"/>
        <v>-590.67463177675927</v>
      </c>
      <c r="AK7">
        <f>G7*SUM(AB7, AE7:AF7)</f>
        <v>117.11506240159626</v>
      </c>
      <c r="AL7">
        <f t="shared" si="9"/>
        <v>-1121.8743516035888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-421.48055633480891</v>
      </c>
      <c r="AR7">
        <f t="shared" si="14"/>
        <v>-455.02367870758263</v>
      </c>
      <c r="AS7">
        <f t="shared" si="15"/>
        <v>-414.5685880344613</v>
      </c>
      <c r="AT7">
        <f t="shared" si="16"/>
        <v>82.197919879090918</v>
      </c>
      <c r="AU7">
        <f t="shared" si="17"/>
        <v>-787.39434686295294</v>
      </c>
      <c r="AW7">
        <v>4</v>
      </c>
      <c r="AX7">
        <f>IF(Z7&gt;0, (R7*SUMPRODUCT(K7:$K$98, X7:$X$98)-K7*$AZ$3)/Z7, 0)</f>
        <v>3113.3962715017792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500000</v>
      </c>
      <c r="S8">
        <f t="shared" si="1"/>
        <v>3452.7408707538052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2975.9101185709806</v>
      </c>
      <c r="AC8">
        <f t="shared" si="2"/>
        <v>3263.1225436267723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-600.1287329348097</v>
      </c>
      <c r="AI8">
        <f t="shared" si="7"/>
        <v>-647.38282274019912</v>
      </c>
      <c r="AJ8">
        <f t="shared" si="8"/>
        <v>-287.21242505579175</v>
      </c>
      <c r="AK8">
        <f t="shared" ref="AK8:AK39" si="30">G8*SUM(AB8:AB8, AE8:AF8)</f>
        <v>63.386885525561887</v>
      </c>
      <c r="AL8">
        <f t="shared" si="9"/>
        <v>-871.20836227042901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-393.17091992526179</v>
      </c>
      <c r="AR8">
        <f t="shared" si="14"/>
        <v>-424.12916761348578</v>
      </c>
      <c r="AS8">
        <f t="shared" si="15"/>
        <v>-188.16558377553557</v>
      </c>
      <c r="AT8">
        <f t="shared" si="16"/>
        <v>41.527556881682621</v>
      </c>
      <c r="AU8">
        <f t="shared" si="17"/>
        <v>-570.76719450733879</v>
      </c>
      <c r="AW8">
        <v>5</v>
      </c>
      <c r="AX8">
        <f>IF(Z8&gt;0, (R8*SUMPRODUCT(K8:$K$98, X8:$X$98)-K8*$AZ$3)/Z8, 0)</f>
        <v>3452.7408707538052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500000</v>
      </c>
      <c r="S9">
        <f t="shared" si="1"/>
        <v>3634.4936624662164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3263.1225436267723</v>
      </c>
      <c r="AC9">
        <f t="shared" si="2"/>
        <v>3396.159833839436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-603.25138094637737</v>
      </c>
      <c r="AI9">
        <f t="shared" si="7"/>
        <v>-649.97260471561822</v>
      </c>
      <c r="AJ9">
        <f t="shared" si="8"/>
        <v>-133.03729021266372</v>
      </c>
      <c r="AK9">
        <f t="shared" si="30"/>
        <v>19.252423007397955</v>
      </c>
      <c r="AL9">
        <f t="shared" si="9"/>
        <v>-763.75747192088397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-374.29368782800469</v>
      </c>
      <c r="AR9">
        <f t="shared" si="14"/>
        <v>-403.28236435120198</v>
      </c>
      <c r="AS9">
        <f t="shared" si="15"/>
        <v>-82.544391186016483</v>
      </c>
      <c r="AT9">
        <f t="shared" si="16"/>
        <v>11.945369102610057</v>
      </c>
      <c r="AU9">
        <f t="shared" si="17"/>
        <v>-473.88138643460843</v>
      </c>
      <c r="AW9">
        <v>6</v>
      </c>
      <c r="AX9">
        <f>IF(Z9&gt;0, (R9*SUMPRODUCT(K9:$K$98, X9:$X$98)-K9*$AZ$3)/Z9, 0)</f>
        <v>3634.4936624662164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500000</v>
      </c>
      <c r="S10">
        <f t="shared" si="1"/>
        <v>3793.8399488026357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3396.159833839436</v>
      </c>
      <c r="AC10">
        <f t="shared" si="2"/>
        <v>3504.9930955454292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-607.99076030493427</v>
      </c>
      <c r="AI10">
        <f t="shared" si="7"/>
        <v>-654.18397276045221</v>
      </c>
      <c r="AJ10">
        <f t="shared" si="8"/>
        <v>-108.83326170599321</v>
      </c>
      <c r="AK10">
        <f t="shared" si="30"/>
        <v>13.92425531874169</v>
      </c>
      <c r="AL10">
        <f t="shared" si="9"/>
        <v>-749.09297914770377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-357.87333818860634</v>
      </c>
      <c r="AR10">
        <f t="shared" si="14"/>
        <v>-385.06342103595176</v>
      </c>
      <c r="AS10">
        <f t="shared" si="15"/>
        <v>-64.061043712479446</v>
      </c>
      <c r="AT10">
        <f t="shared" si="16"/>
        <v>8.1960451672148604</v>
      </c>
      <c r="AU10">
        <f t="shared" si="17"/>
        <v>-440.92841958121636</v>
      </c>
      <c r="AW10">
        <v>7</v>
      </c>
      <c r="AX10">
        <f>IF(Z10&gt;0, (R10*SUMPRODUCT(K10:$K$98, X10:$X$98)-K10*$AZ$3)/Z10, 0)</f>
        <v>3793.8399488026357</v>
      </c>
    </row>
    <row r="11" spans="1:52" x14ac:dyDescent="0.25">
      <c r="A11" t="s">
        <v>33</v>
      </c>
      <c r="C11" s="25">
        <f>AU100</f>
        <v>10715.325835496542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500000</v>
      </c>
      <c r="S11">
        <f t="shared" si="1"/>
        <v>3932.2990472299221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3504.9930955454292</v>
      </c>
      <c r="AC11">
        <f t="shared" si="2"/>
        <v>3591.7658151235864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-612.31181804349524</v>
      </c>
      <c r="AI11">
        <f t="shared" si="7"/>
        <v>-657.98186719265368</v>
      </c>
      <c r="AJ11">
        <f t="shared" si="8"/>
        <v>-86.772719578157194</v>
      </c>
      <c r="AK11">
        <f t="shared" si="30"/>
        <v>8.4119834293090303</v>
      </c>
      <c r="AL11">
        <f t="shared" si="9"/>
        <v>-736.3426033415019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-342.47128817830225</v>
      </c>
      <c r="AR11">
        <f t="shared" si="14"/>
        <v>-368.01494110542512</v>
      </c>
      <c r="AS11">
        <f t="shared" si="15"/>
        <v>-48.532731489032173</v>
      </c>
      <c r="AT11">
        <f t="shared" si="16"/>
        <v>4.7048949836949827</v>
      </c>
      <c r="AU11">
        <f t="shared" si="17"/>
        <v>-411.84277761076237</v>
      </c>
      <c r="AW11">
        <v>8</v>
      </c>
      <c r="AX11">
        <f>IF(Z11&gt;0, (R11*SUMPRODUCT(K11:$K$98, X11:$X$98)-K11*$AZ$3)/Z11, 0)</f>
        <v>3932.2990472299221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500000</v>
      </c>
      <c r="S12">
        <f t="shared" si="1"/>
        <v>4065.2504055121831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3591.7658151235864</v>
      </c>
      <c r="AC12">
        <f t="shared" si="2"/>
        <v>3671.0349969517656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-619.47996417147192</v>
      </c>
      <c r="AI12">
        <f t="shared" si="7"/>
        <v>-664.6313648327216</v>
      </c>
      <c r="AJ12">
        <f t="shared" si="8"/>
        <v>-79.269181828179171</v>
      </c>
      <c r="AK12">
        <f t="shared" si="30"/>
        <v>8.2610613747842478</v>
      </c>
      <c r="AL12">
        <f t="shared" si="9"/>
        <v>-735.6394852861165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-329.26018646462643</v>
      </c>
      <c r="AR12">
        <f t="shared" si="14"/>
        <v>-353.25863590720934</v>
      </c>
      <c r="AS12">
        <f t="shared" si="15"/>
        <v>-42.132412828803169</v>
      </c>
      <c r="AT12">
        <f t="shared" si="16"/>
        <v>4.3908419415874418</v>
      </c>
      <c r="AU12">
        <f t="shared" si="17"/>
        <v>-391.00020679442508</v>
      </c>
      <c r="AW12">
        <v>9</v>
      </c>
      <c r="AX12">
        <f>IF(Z12&gt;0, (R12*SUMPRODUCT(K12:$K$98, X12:$X$98)-K12*$AZ$3)/Z12, 0)</f>
        <v>4065.2504055121831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500000</v>
      </c>
      <c r="S13">
        <f t="shared" si="1"/>
        <v>4189.7439709384726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3671.0349969517656</v>
      </c>
      <c r="AC13">
        <f t="shared" si="2"/>
        <v>3740.3692103071508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-626.81657724983154</v>
      </c>
      <c r="AI13">
        <f t="shared" si="7"/>
        <v>-671.45378224674369</v>
      </c>
      <c r="AJ13">
        <f t="shared" si="8"/>
        <v>-69.334213355385145</v>
      </c>
      <c r="AK13">
        <f t="shared" si="30"/>
        <v>7.3420699939035314</v>
      </c>
      <c r="AL13">
        <f t="shared" si="9"/>
        <v>-733.44592560822525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-316.69170561704271</v>
      </c>
      <c r="AR13">
        <f t="shared" si="14"/>
        <v>-339.2441286025238</v>
      </c>
      <c r="AS13">
        <f t="shared" si="15"/>
        <v>-35.030296073968046</v>
      </c>
      <c r="AT13">
        <f t="shared" si="16"/>
        <v>3.7094945371910146</v>
      </c>
      <c r="AU13">
        <f t="shared" si="17"/>
        <v>-370.56493013930083</v>
      </c>
      <c r="AW13">
        <v>10</v>
      </c>
      <c r="AX13">
        <f>IF(Z13&gt;0, (R13*SUMPRODUCT(K13:$K$98, X13:$X$98)-K13*$AZ$3)/Z13, 0)</f>
        <v>4189.7439709384726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500000</v>
      </c>
      <c r="S14">
        <f t="shared" si="1"/>
        <v>4307.0769126687183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3740.3692103071508</v>
      </c>
      <c r="AC14">
        <f t="shared" si="2"/>
        <v>3801.1840120452007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-636.43101963727452</v>
      </c>
      <c r="AI14">
        <f t="shared" si="7"/>
        <v>-680.55820948225391</v>
      </c>
      <c r="AJ14">
        <f t="shared" si="8"/>
        <v>-60.814801738049937</v>
      </c>
      <c r="AK14">
        <f t="shared" si="30"/>
        <v>6.7326645785528711</v>
      </c>
      <c r="AL14">
        <f t="shared" si="9"/>
        <v>-734.64034664175097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-305.71333864591355</v>
      </c>
      <c r="AR14">
        <f t="shared" si="14"/>
        <v>-326.91009071538264</v>
      </c>
      <c r="AS14">
        <f t="shared" si="15"/>
        <v>-29.212743415656828</v>
      </c>
      <c r="AT14">
        <f t="shared" si="16"/>
        <v>3.2340745544828438</v>
      </c>
      <c r="AU14">
        <f t="shared" si="17"/>
        <v>-352.88875957655659</v>
      </c>
      <c r="AW14">
        <v>11</v>
      </c>
      <c r="AX14">
        <f>IF(Z14&gt;0, (R14*SUMPRODUCT(K14:$K$98, X14:$X$98)-K14*$AZ$3)/Z14, 0)</f>
        <v>4307.0769126687183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500000</v>
      </c>
      <c r="S15">
        <f t="shared" si="1"/>
        <v>4435.396900204606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3801.1840120452007</v>
      </c>
      <c r="AC15">
        <f t="shared" si="2"/>
        <v>3869.5038574456685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-652.00967772056276</v>
      </c>
      <c r="AI15">
        <f t="shared" si="7"/>
        <v>-695.63039469932028</v>
      </c>
      <c r="AJ15">
        <f t="shared" si="8"/>
        <v>-68.319845400467784</v>
      </c>
      <c r="AK15">
        <f t="shared" si="30"/>
        <v>15.584854449385324</v>
      </c>
      <c r="AL15">
        <f t="shared" si="9"/>
        <v>-748.36538565040269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-297.12232006956918</v>
      </c>
      <c r="AR15">
        <f t="shared" si="14"/>
        <v>-317.00038181420047</v>
      </c>
      <c r="AS15">
        <f t="shared" si="15"/>
        <v>-31.133511764960545</v>
      </c>
      <c r="AT15">
        <f t="shared" si="16"/>
        <v>7.1020542641891495</v>
      </c>
      <c r="AU15">
        <f t="shared" si="17"/>
        <v>-341.03183931497188</v>
      </c>
      <c r="AW15">
        <v>12</v>
      </c>
      <c r="AX15">
        <f>IF(Z15&gt;0, (R15*SUMPRODUCT(K15:$K$98, X15:$X$98)-K15*$AZ$3)/Z15, 0)</f>
        <v>4435.396900204606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500000</v>
      </c>
      <c r="S16">
        <f t="shared" si="1"/>
        <v>4575.6768796120914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3869.5038574456685</v>
      </c>
      <c r="AC16">
        <f t="shared" si="2"/>
        <v>3945.8319164613599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-670.43035443369251</v>
      </c>
      <c r="AI16">
        <f t="shared" si="7"/>
        <v>-713.54782120721904</v>
      </c>
      <c r="AJ16">
        <f t="shared" si="8"/>
        <v>-76.328059015691451</v>
      </c>
      <c r="AK16">
        <f t="shared" si="30"/>
        <v>27.473477387864246</v>
      </c>
      <c r="AL16">
        <f t="shared" si="9"/>
        <v>-762.40240283504625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-289.0139675589632</v>
      </c>
      <c r="AR16">
        <f t="shared" si="14"/>
        <v>-307.60135707809502</v>
      </c>
      <c r="AS16">
        <f t="shared" si="15"/>
        <v>-32.904051891912751</v>
      </c>
      <c r="AT16">
        <f t="shared" si="16"/>
        <v>11.843465395022498</v>
      </c>
      <c r="AU16">
        <f t="shared" si="17"/>
        <v>-328.66194357498529</v>
      </c>
      <c r="AW16">
        <v>13</v>
      </c>
      <c r="AX16">
        <f>IF(Z16&gt;0, (R16*SUMPRODUCT(K16:$K$98, X16:$X$98)-K16*$AZ$3)/Z16, 0)</f>
        <v>4575.6768796120914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500000</v>
      </c>
      <c r="S17">
        <f t="shared" si="1"/>
        <v>4750.4809731063497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3945.8319164613599</v>
      </c>
      <c r="AC17">
        <f t="shared" si="2"/>
        <v>4049.0630146801923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-688.91493064470103</v>
      </c>
      <c r="AI17">
        <f t="shared" si="7"/>
        <v>-731.53233125742781</v>
      </c>
      <c r="AJ17">
        <f t="shared" si="8"/>
        <v>-103.23109821883236</v>
      </c>
      <c r="AK17">
        <f t="shared" si="30"/>
        <v>54.452480447166764</v>
      </c>
      <c r="AL17">
        <f t="shared" si="9"/>
        <v>-780.31094902909342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-279.17130325490393</v>
      </c>
      <c r="AR17">
        <f t="shared" si="14"/>
        <v>-296.4412951525353</v>
      </c>
      <c r="AS17">
        <f t="shared" si="15"/>
        <v>-41.832683462407829</v>
      </c>
      <c r="AT17">
        <f t="shared" si="16"/>
        <v>22.065960912868839</v>
      </c>
      <c r="AU17">
        <f t="shared" si="17"/>
        <v>-316.2080177020743</v>
      </c>
      <c r="AW17">
        <v>14</v>
      </c>
      <c r="AX17">
        <f>IF(Z17&gt;0, (R17*SUMPRODUCT(K17:$K$98, X17:$X$98)-K17*$AZ$3)/Z17, 0)</f>
        <v>4750.4809731063497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500000</v>
      </c>
      <c r="S18">
        <f t="shared" si="1"/>
        <v>4962.7722452696744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4049.0630146801923</v>
      </c>
      <c r="AC18">
        <f t="shared" si="2"/>
        <v>4180.6791243479638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-708.2577284348946</v>
      </c>
      <c r="AI18">
        <f t="shared" si="7"/>
        <v>-750.3781292686507</v>
      </c>
      <c r="AJ18">
        <f t="shared" si="8"/>
        <v>-131.61610966777152</v>
      </c>
      <c r="AK18">
        <f t="shared" si="30"/>
        <v>87.459761117092157</v>
      </c>
      <c r="AL18">
        <f t="shared" si="9"/>
        <v>-794.53447781933005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-267.83282003256653</v>
      </c>
      <c r="AR18">
        <f t="shared" si="14"/>
        <v>-283.76095647681848</v>
      </c>
      <c r="AS18">
        <f t="shared" si="15"/>
        <v>-49.771590762493439</v>
      </c>
      <c r="AT18">
        <f t="shared" si="16"/>
        <v>33.07354585615181</v>
      </c>
      <c r="AU18">
        <f t="shared" si="17"/>
        <v>-300.45900138316011</v>
      </c>
      <c r="AW18">
        <v>15</v>
      </c>
      <c r="AX18">
        <f>IF(Z18&gt;0, (R18*SUMPRODUCT(K18:$K$98, X18:$X$98)-K18*$AZ$3)/Z18, 0)</f>
        <v>4962.7722452696744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500000</v>
      </c>
      <c r="S19">
        <f t="shared" si="1"/>
        <v>5164.6517593559165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4180.6791243479638</v>
      </c>
      <c r="AC19">
        <f t="shared" si="2"/>
        <v>4299.6816031888202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-731.41444241804891</v>
      </c>
      <c r="AI19">
        <f t="shared" si="7"/>
        <v>-773.04049779922559</v>
      </c>
      <c r="AJ19">
        <f t="shared" si="8"/>
        <v>-119.00247884085638</v>
      </c>
      <c r="AK19">
        <f t="shared" si="30"/>
        <v>93.22914447295959</v>
      </c>
      <c r="AL19">
        <f t="shared" si="9"/>
        <v>-798.81383216712243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-257.94059510768312</v>
      </c>
      <c r="AR19">
        <f t="shared" si="14"/>
        <v>-272.62043853750316</v>
      </c>
      <c r="AS19">
        <f t="shared" si="15"/>
        <v>-41.967410583281229</v>
      </c>
      <c r="AT19">
        <f t="shared" si="16"/>
        <v>32.878187265805551</v>
      </c>
      <c r="AU19">
        <f t="shared" si="17"/>
        <v>-281.70966185497889</v>
      </c>
      <c r="AW19">
        <v>16</v>
      </c>
      <c r="AX19">
        <f>IF(Z19&gt;0, (R19*SUMPRODUCT(K19:$K$98, X19:$X$98)-K19*$AZ$3)/Z19, 0)</f>
        <v>5164.6517593559165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500000</v>
      </c>
      <c r="S20">
        <f t="shared" si="1"/>
        <v>5247.7958120298053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4299.6816031888202</v>
      </c>
      <c r="AC20">
        <f t="shared" si="2"/>
        <v>4317.3056059995961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-753.2846624238025</v>
      </c>
      <c r="AI20">
        <f t="shared" si="7"/>
        <v>-794.41912878492508</v>
      </c>
      <c r="AJ20">
        <f t="shared" si="8"/>
        <v>-17.624002810775892</v>
      </c>
      <c r="AK20">
        <f t="shared" si="30"/>
        <v>18.488630893711928</v>
      </c>
      <c r="AL20">
        <f t="shared" si="9"/>
        <v>-793.55450070198901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-251.97130440333459</v>
      </c>
      <c r="AR20">
        <f t="shared" si="14"/>
        <v>-265.73065151601469</v>
      </c>
      <c r="AS20">
        <f t="shared" si="15"/>
        <v>-5.8951724342169705</v>
      </c>
      <c r="AT20">
        <f t="shared" si="16"/>
        <v>6.1843877557929421</v>
      </c>
      <c r="AU20">
        <f t="shared" si="17"/>
        <v>-265.44143619443867</v>
      </c>
      <c r="AW20">
        <v>17</v>
      </c>
      <c r="AX20">
        <f>IF(Z20&gt;0, (R20*SUMPRODUCT(K20:$K$98, X20:$X$98)-K20*$AZ$3)/Z20, 0)</f>
        <v>5247.7958120298053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500000</v>
      </c>
      <c r="S21">
        <f t="shared" si="1"/>
        <v>5307.3268628338365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4317.3056059995961</v>
      </c>
      <c r="AC21">
        <f t="shared" si="2"/>
        <v>4314.3477010253628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-779.17317525901933</v>
      </c>
      <c r="AI21">
        <f t="shared" si="7"/>
        <v>-819.81837963900477</v>
      </c>
      <c r="AJ21">
        <f t="shared" si="8"/>
        <v>2.9579049742333154</v>
      </c>
      <c r="AK21">
        <f t="shared" si="30"/>
        <v>6.907688969599354</v>
      </c>
      <c r="AL21">
        <f t="shared" si="9"/>
        <v>-809.95278569517211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-247.84226791850261</v>
      </c>
      <c r="AR21">
        <f t="shared" si="14"/>
        <v>-260.77084394423383</v>
      </c>
      <c r="AS21">
        <f t="shared" si="15"/>
        <v>0.94086128781025302</v>
      </c>
      <c r="AT21">
        <f t="shared" si="16"/>
        <v>2.1972231009261902</v>
      </c>
      <c r="AU21">
        <f t="shared" si="17"/>
        <v>-257.63275955549739</v>
      </c>
      <c r="AW21">
        <v>18</v>
      </c>
      <c r="AX21">
        <f>IF(Z21&gt;0, (R21*SUMPRODUCT(K21:$K$98, X21:$X$98)-K21*$AZ$3)/Z21, 0)</f>
        <v>5307.3268628338365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500000</v>
      </c>
      <c r="S22">
        <f t="shared" si="1"/>
        <v>5461.4494687096712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4314.3477010253628</v>
      </c>
      <c r="AC22">
        <f t="shared" si="2"/>
        <v>4386.4258031056725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-806.78657788847693</v>
      </c>
      <c r="AI22">
        <f t="shared" si="7"/>
        <v>-846.94465156687363</v>
      </c>
      <c r="AJ22">
        <f t="shared" si="8"/>
        <v>-72.078102080309691</v>
      </c>
      <c r="AK22">
        <f t="shared" si="30"/>
        <v>90.601301721532622</v>
      </c>
      <c r="AL22">
        <f t="shared" si="9"/>
        <v>-828.42145192565067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-239.61310974509055</v>
      </c>
      <c r="AR22">
        <f t="shared" si="14"/>
        <v>-251.53993299571636</v>
      </c>
      <c r="AS22">
        <f t="shared" si="15"/>
        <v>-21.406972621171267</v>
      </c>
      <c r="AT22">
        <f t="shared" si="16"/>
        <v>26.908305427275657</v>
      </c>
      <c r="AU22">
        <f t="shared" si="17"/>
        <v>-246.03860018961194</v>
      </c>
      <c r="AW22">
        <v>19</v>
      </c>
      <c r="AX22">
        <f>IF(Z22&gt;0, (R22*SUMPRODUCT(K22:$K$98, X22:$X$98)-K22*$AZ$3)/Z22, 0)</f>
        <v>5461.4494687096712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500000</v>
      </c>
      <c r="S23">
        <f t="shared" si="1"/>
        <v>5834.7162615900716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4386.4258031056725</v>
      </c>
      <c r="AC23">
        <f t="shared" si="2"/>
        <v>4629.5899116686405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-836.99063483461578</v>
      </c>
      <c r="AI23">
        <f t="shared" si="7"/>
        <v>-876.66342871274503</v>
      </c>
      <c r="AJ23">
        <f t="shared" si="8"/>
        <v>-243.16410856296807</v>
      </c>
      <c r="AK23">
        <f t="shared" si="30"/>
        <v>307.04980621739708</v>
      </c>
      <c r="AL23">
        <f t="shared" si="9"/>
        <v>-812.77773105831591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-221.94966153468133</v>
      </c>
      <c r="AR23">
        <f t="shared" si="14"/>
        <v>-232.46992640613456</v>
      </c>
      <c r="AS23">
        <f t="shared" si="15"/>
        <v>-64.481237121126739</v>
      </c>
      <c r="AT23">
        <f t="shared" si="16"/>
        <v>81.422178131905511</v>
      </c>
      <c r="AU23">
        <f t="shared" si="17"/>
        <v>-215.52898539535576</v>
      </c>
      <c r="AW23">
        <v>20</v>
      </c>
      <c r="AX23">
        <f>IF(Z23&gt;0, (R23*SUMPRODUCT(K23:$K$98, X23:$X$98)-K23*$AZ$3)/Z23, 0)</f>
        <v>5834.7162615900716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500000</v>
      </c>
      <c r="S24">
        <f t="shared" si="1"/>
        <v>6173.4989921975684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4629.5899116686405</v>
      </c>
      <c r="AC24">
        <f t="shared" si="2"/>
        <v>4838.6913379090165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-868.52949887404748</v>
      </c>
      <c r="AI24">
        <f t="shared" si="7"/>
        <v>-907.71871186350802</v>
      </c>
      <c r="AJ24">
        <f t="shared" si="8"/>
        <v>-209.10142624037599</v>
      </c>
      <c r="AK24">
        <f t="shared" si="30"/>
        <v>324.07129381680488</v>
      </c>
      <c r="AL24">
        <f t="shared" si="9"/>
        <v>-792.74884428707901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-205.63661165233361</v>
      </c>
      <c r="AR24">
        <f t="shared" si="14"/>
        <v>-214.91521069004224</v>
      </c>
      <c r="AS24">
        <f t="shared" si="15"/>
        <v>-49.507712564149649</v>
      </c>
      <c r="AT24">
        <f t="shared" si="16"/>
        <v>76.728450652128927</v>
      </c>
      <c r="AU24">
        <f t="shared" si="17"/>
        <v>-187.69447260206294</v>
      </c>
      <c r="AW24">
        <v>21</v>
      </c>
      <c r="AX24">
        <f>IF(Z24&gt;0, (R24*SUMPRODUCT(K24:$K$98, X24:$X$98)-K24*$AZ$3)/Z24, 0)</f>
        <v>6173.4989921975684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500000</v>
      </c>
      <c r="S25">
        <f t="shared" si="1"/>
        <v>6485.6695734392333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4838.6913379090165</v>
      </c>
      <c r="AC25">
        <f t="shared" si="2"/>
        <v>5017.9217689129837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-1126.3524543231529</v>
      </c>
      <c r="AI25">
        <f t="shared" si="7"/>
        <v>-1165.0371399372866</v>
      </c>
      <c r="AJ25">
        <f t="shared" si="8"/>
        <v>-179.23043100396717</v>
      </c>
      <c r="AK25">
        <f t="shared" si="30"/>
        <v>338.70839365363116</v>
      </c>
      <c r="AL25">
        <f t="shared" si="9"/>
        <v>-1005.5591772876226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-238.10699428250757</v>
      </c>
      <c r="AR25">
        <f t="shared" si="14"/>
        <v>-246.28480237533964</v>
      </c>
      <c r="AS25">
        <f t="shared" si="15"/>
        <v>-37.888690211056385</v>
      </c>
      <c r="AT25">
        <f t="shared" si="16"/>
        <v>71.601777260374448</v>
      </c>
      <c r="AU25">
        <f t="shared" si="17"/>
        <v>-212.57171532602158</v>
      </c>
      <c r="AW25">
        <v>22</v>
      </c>
      <c r="AX25">
        <f>IF(Z25&gt;0, (R25*SUMPRODUCT(K25:$K$98, X25:$X$98)-K25*$AZ$3)/Z25, 0)</f>
        <v>6485.6695734392333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500000</v>
      </c>
      <c r="S26">
        <f t="shared" si="1"/>
        <v>6713.7557072755944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5017.9217689129837</v>
      </c>
      <c r="AC26">
        <f t="shared" si="2"/>
        <v>5123.446062716459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-1415.0505967011011</v>
      </c>
      <c r="AI26">
        <f t="shared" si="7"/>
        <v>-1453.2069303994233</v>
      </c>
      <c r="AJ26">
        <f t="shared" si="8"/>
        <v>-105.5242938034753</v>
      </c>
      <c r="AK26">
        <f t="shared" si="30"/>
        <v>351.25452382390887</v>
      </c>
      <c r="AL26">
        <f t="shared" si="9"/>
        <v>-1207.4767003789898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-267.08640913431447</v>
      </c>
      <c r="AR26">
        <f t="shared" si="14"/>
        <v>-274.2882987183151</v>
      </c>
      <c r="AS26">
        <f t="shared" si="15"/>
        <v>-19.917383006734912</v>
      </c>
      <c r="AT26">
        <f t="shared" si="16"/>
        <v>66.298201406382503</v>
      </c>
      <c r="AU26">
        <f t="shared" si="17"/>
        <v>-227.90748031866752</v>
      </c>
      <c r="AW26">
        <v>23</v>
      </c>
      <c r="AX26">
        <f>IF(Z26&gt;0, (R26*SUMPRODUCT(K26:$K$98, X26:$X$98)-K26*$AZ$3)/Z26, 0)</f>
        <v>6713.7557072755944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500000</v>
      </c>
      <c r="S27">
        <f t="shared" si="1"/>
        <v>6865.2702382474272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5123.446062716459</v>
      </c>
      <c r="AC27">
        <f t="shared" si="2"/>
        <v>5163.1733036589158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-1712.010590403105</v>
      </c>
      <c r="AI27">
        <f t="shared" si="7"/>
        <v>-1749.6141597054036</v>
      </c>
      <c r="AJ27">
        <f t="shared" si="8"/>
        <v>-39.727240942456774</v>
      </c>
      <c r="AK27">
        <f t="shared" si="30"/>
        <v>358.64122439015216</v>
      </c>
      <c r="AL27">
        <f t="shared" si="9"/>
        <v>-1430.7001762577083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-288.51489862464877</v>
      </c>
      <c r="AR27">
        <f t="shared" si="14"/>
        <v>-294.85200310635827</v>
      </c>
      <c r="AS27">
        <f t="shared" si="15"/>
        <v>-6.6949941533078521</v>
      </c>
      <c r="AT27">
        <f t="shared" si="16"/>
        <v>60.439659122191017</v>
      </c>
      <c r="AU27">
        <f t="shared" si="17"/>
        <v>-241.1073381374751</v>
      </c>
      <c r="AW27">
        <v>24</v>
      </c>
      <c r="AX27">
        <f>IF(Z27&gt;0, (R27*SUMPRODUCT(K27:$K$98, X27:$X$98)-K27*$AZ$3)/Z27, 0)</f>
        <v>6865.2702382474272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500000</v>
      </c>
      <c r="S28">
        <f t="shared" si="1"/>
        <v>6952.9463098331926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5163.1733036589158</v>
      </c>
      <c r="AC28">
        <f t="shared" si="2"/>
        <v>5148.5991640313823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-2029.4766683872376</v>
      </c>
      <c r="AI28">
        <f t="shared" si="7"/>
        <v>-2066.5012543296748</v>
      </c>
      <c r="AJ28">
        <f t="shared" si="8"/>
        <v>14.574139627533441</v>
      </c>
      <c r="AK28">
        <f t="shared" si="30"/>
        <v>361.42213125612415</v>
      </c>
      <c r="AL28">
        <f t="shared" si="9"/>
        <v>-1690.5049834460171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-305.37103281365756</v>
      </c>
      <c r="AR28">
        <f t="shared" si="14"/>
        <v>-310.94204342188732</v>
      </c>
      <c r="AS28">
        <f t="shared" si="15"/>
        <v>2.1929397562215054</v>
      </c>
      <c r="AT28">
        <f t="shared" si="16"/>
        <v>54.382418493680866</v>
      </c>
      <c r="AU28">
        <f t="shared" si="17"/>
        <v>-254.36668517198495</v>
      </c>
      <c r="AW28">
        <v>25</v>
      </c>
      <c r="AX28">
        <f>IF(Z28&gt;0, (R28*SUMPRODUCT(K28:$K$98, X28:$X$98)-K28*$AZ$3)/Z28, 0)</f>
        <v>6952.9463098331926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500000</v>
      </c>
      <c r="S29">
        <f t="shared" si="1"/>
        <v>6985.2389893714017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5148.5991640313823</v>
      </c>
      <c r="AC29">
        <f t="shared" si="2"/>
        <v>5087.8180946080074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-2359.863062160844</v>
      </c>
      <c r="AI29">
        <f t="shared" si="7"/>
        <v>-2396.2814159376408</v>
      </c>
      <c r="AJ29">
        <f t="shared" si="8"/>
        <v>60.781069423374902</v>
      </c>
      <c r="AK29">
        <f t="shared" si="30"/>
        <v>360.40194148219678</v>
      </c>
      <c r="AL29">
        <f t="shared" si="9"/>
        <v>-1975.098405032069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-317.03890176293004</v>
      </c>
      <c r="AR29">
        <f t="shared" si="14"/>
        <v>-321.93157332109968</v>
      </c>
      <c r="AS29">
        <f t="shared" si="15"/>
        <v>8.1657125817793652</v>
      </c>
      <c r="AT29">
        <f t="shared" si="16"/>
        <v>48.418672063165495</v>
      </c>
      <c r="AU29">
        <f t="shared" si="17"/>
        <v>-265.34718867615481</v>
      </c>
      <c r="AW29">
        <v>26</v>
      </c>
      <c r="AX29">
        <f>IF(Z29&gt;0, (R29*SUMPRODUCT(K29:$K$98, X29:$X$98)-K29*$AZ$3)/Z29, 0)</f>
        <v>6985.2389893714017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500000</v>
      </c>
      <c r="S30">
        <f t="shared" si="1"/>
        <v>6971.7868143128044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5087.8180946080074</v>
      </c>
      <c r="AC30">
        <f t="shared" si="2"/>
        <v>4989.1630887292577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-2730.7694393022807</v>
      </c>
      <c r="AI30">
        <f t="shared" si="7"/>
        <v>-2766.5505325973791</v>
      </c>
      <c r="AJ30">
        <f t="shared" si="8"/>
        <v>98.655005878749762</v>
      </c>
      <c r="AK30">
        <f t="shared" si="30"/>
        <v>356.14726662256055</v>
      </c>
      <c r="AL30">
        <f t="shared" si="9"/>
        <v>-2311.7482600960689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-327.56143395343463</v>
      </c>
      <c r="AR30">
        <f t="shared" si="14"/>
        <v>-331.85344999092138</v>
      </c>
      <c r="AS30">
        <f t="shared" si="15"/>
        <v>11.833871701956836</v>
      </c>
      <c r="AT30">
        <f t="shared" si="16"/>
        <v>42.720600162893696</v>
      </c>
      <c r="AU30">
        <f t="shared" si="17"/>
        <v>-277.29897812607084</v>
      </c>
      <c r="AW30">
        <v>27</v>
      </c>
      <c r="AX30">
        <f>IF(Z30&gt;0, (R30*SUMPRODUCT(K30:$K$98, X30:$X$98)-K30*$AZ$3)/Z30, 0)</f>
        <v>6971.7868143128044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500000</v>
      </c>
      <c r="S31">
        <f t="shared" si="1"/>
        <v>6916.4056768764422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4989.1630887292577</v>
      </c>
      <c r="AC31">
        <f t="shared" si="2"/>
        <v>4856.5872761009841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-3140.9774376985447</v>
      </c>
      <c r="AI31">
        <f t="shared" si="7"/>
        <v>-3176.0866223169223</v>
      </c>
      <c r="AJ31">
        <f t="shared" si="8"/>
        <v>132.57581262827352</v>
      </c>
      <c r="AK31">
        <f t="shared" si="30"/>
        <v>349.24141621104809</v>
      </c>
      <c r="AL31">
        <f t="shared" si="9"/>
        <v>-2694.2693934776007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-336.39886655469968</v>
      </c>
      <c r="AR31">
        <f t="shared" si="14"/>
        <v>-340.15906227260842</v>
      </c>
      <c r="AS31">
        <f t="shared" si="15"/>
        <v>14.198877255672851</v>
      </c>
      <c r="AT31">
        <f t="shared" si="16"/>
        <v>37.403776021211357</v>
      </c>
      <c r="AU31">
        <f t="shared" si="17"/>
        <v>-288.55640899572421</v>
      </c>
      <c r="AW31">
        <v>28</v>
      </c>
      <c r="AX31">
        <f>IF(Z31&gt;0, (R31*SUMPRODUCT(K31:$K$98, X31:$X$98)-K31*$AZ$3)/Z31, 0)</f>
        <v>6916.4056768764422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500000</v>
      </c>
      <c r="S32">
        <f t="shared" si="1"/>
        <v>6823.0592655686778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4856.5872761009841</v>
      </c>
      <c r="AC32">
        <f t="shared" si="2"/>
        <v>4694.2827143008926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-3579.613092462067</v>
      </c>
      <c r="AI32">
        <f t="shared" si="7"/>
        <v>-3614.0132239250147</v>
      </c>
      <c r="AJ32">
        <f t="shared" si="8"/>
        <v>162.30456180009151</v>
      </c>
      <c r="AK32">
        <f t="shared" si="30"/>
        <v>339.96110932706893</v>
      </c>
      <c r="AL32">
        <f t="shared" si="9"/>
        <v>-3111.747552797854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-342.30068815404411</v>
      </c>
      <c r="AR32">
        <f t="shared" si="14"/>
        <v>-345.59020251445162</v>
      </c>
      <c r="AS32">
        <f t="shared" si="15"/>
        <v>15.520382164123689</v>
      </c>
      <c r="AT32">
        <f t="shared" si="16"/>
        <v>32.508798761887725</v>
      </c>
      <c r="AU32">
        <f t="shared" si="17"/>
        <v>-297.56102158844016</v>
      </c>
      <c r="AW32">
        <v>29</v>
      </c>
      <c r="AX32">
        <f>IF(Z32&gt;0, (R32*SUMPRODUCT(K32:$K$98, X32:$X$98)-K32*$AZ$3)/Z32, 0)</f>
        <v>6823.0592655686778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500000</v>
      </c>
      <c r="S33">
        <f t="shared" si="1"/>
        <v>6697.4983635154858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4694.2827143008926</v>
      </c>
      <c r="AC33">
        <f t="shared" si="2"/>
        <v>4507.4233696777492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-4060.7810626106852</v>
      </c>
      <c r="AI33">
        <f t="shared" si="7"/>
        <v>-4094.4311146527421</v>
      </c>
      <c r="AJ33">
        <f t="shared" si="8"/>
        <v>186.85934462314344</v>
      </c>
      <c r="AK33">
        <f t="shared" si="30"/>
        <v>328.5997900010625</v>
      </c>
      <c r="AL33">
        <f t="shared" si="9"/>
        <v>-3578.9719800285361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-346.7075002916269</v>
      </c>
      <c r="AR33">
        <f t="shared" si="14"/>
        <v>-349.58052527088648</v>
      </c>
      <c r="AS33">
        <f t="shared" si="15"/>
        <v>15.953959418528944</v>
      </c>
      <c r="AT33">
        <f t="shared" si="16"/>
        <v>28.055689294999159</v>
      </c>
      <c r="AU33">
        <f t="shared" si="17"/>
        <v>-305.57087655735836</v>
      </c>
      <c r="AW33">
        <v>30</v>
      </c>
      <c r="AX33">
        <f>IF(Z33&gt;0, (R33*SUMPRODUCT(K33:$K$98, X33:$X$98)-K33*$AZ$3)/Z33, 0)</f>
        <v>6697.4983635154858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500000</v>
      </c>
      <c r="S34">
        <f t="shared" si="1"/>
        <v>6543.1596442027794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4507.4233696777492</v>
      </c>
      <c r="AC34">
        <f t="shared" si="2"/>
        <v>4299.5027832529968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-4586.0821406828791</v>
      </c>
      <c r="AI34">
        <f t="shared" si="7"/>
        <v>-4618.9370839904468</v>
      </c>
      <c r="AJ34">
        <f t="shared" si="8"/>
        <v>207.9205864247524</v>
      </c>
      <c r="AK34">
        <f t="shared" si="30"/>
        <v>315.51963587744245</v>
      </c>
      <c r="AL34">
        <f t="shared" si="9"/>
        <v>-4095.496861688252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-349.60486546548071</v>
      </c>
      <c r="AR34">
        <f t="shared" si="14"/>
        <v>-352.10945384452964</v>
      </c>
      <c r="AS34">
        <f t="shared" si="15"/>
        <v>15.850141016816957</v>
      </c>
      <c r="AT34">
        <f t="shared" si="16"/>
        <v>24.052600121162619</v>
      </c>
      <c r="AU34">
        <f t="shared" si="17"/>
        <v>-312.20671270655009</v>
      </c>
      <c r="AW34">
        <v>31</v>
      </c>
      <c r="AX34">
        <f>IF(Z34&gt;0, (R34*SUMPRODUCT(K34:$K$98, X34:$X$98)-K34*$AZ$3)/Z34, 0)</f>
        <v>6543.1596442027794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6362.1262300664966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4299.5027832529968</v>
      </c>
      <c r="AC35">
        <f t="shared" ref="AC35:AC66" si="33">S35*Z35</f>
        <v>4073.8148051686558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-5102.5133148226842</v>
      </c>
      <c r="AI35">
        <f t="shared" ref="AI35:AI66" si="38">SUM(AE35:AH35)</f>
        <v>-5134.5294573656947</v>
      </c>
      <c r="AJ35">
        <f t="shared" ref="AJ35:AJ66" si="39">AB35-AC35</f>
        <v>225.68797808434101</v>
      </c>
      <c r="AK35">
        <f t="shared" si="30"/>
        <v>300.96519482770981</v>
      </c>
      <c r="AL35">
        <f t="shared" ref="AL35:AL66" si="40">SUM(AI35:AK35)</f>
        <v>-4607.8762844536441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-347.29758473622036</v>
      </c>
      <c r="AR35">
        <f t="shared" ref="AR35:AR66" si="45">AI35*$K35</f>
        <v>-349.47673220565611</v>
      </c>
      <c r="AS35">
        <f t="shared" ref="AS35:AS66" si="46">AJ35*$K35</f>
        <v>15.361231780620344</v>
      </c>
      <c r="AT35">
        <f t="shared" ref="AT35:AT66" si="47">AK35*$K35</f>
        <v>20.484902008915565</v>
      </c>
      <c r="AU35">
        <f t="shared" ref="AU35:AU66" si="48">AL35*$K35</f>
        <v>-313.63059841612022</v>
      </c>
      <c r="AW35">
        <v>32</v>
      </c>
      <c r="AX35">
        <f>IF(Z35&gt;0, (R35*SUMPRODUCT(K35:$K$98, X35:$X$98)-K35*$AZ$3)/Z35, 0)</f>
        <v>6362.1262300664966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500000</v>
      </c>
      <c r="S36">
        <f t="shared" si="32"/>
        <v>6162.4001016385946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4073.8148051686558</v>
      </c>
      <c r="AC36">
        <f t="shared" si="33"/>
        <v>3837.1572984513077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-5623.54323118921</v>
      </c>
      <c r="AI36">
        <f t="shared" si="38"/>
        <v>-5654.6768579836707</v>
      </c>
      <c r="AJ36">
        <f t="shared" si="39"/>
        <v>236.65750671734804</v>
      </c>
      <c r="AK36">
        <f t="shared" si="30"/>
        <v>285.16703636180591</v>
      </c>
      <c r="AL36">
        <f t="shared" si="40"/>
        <v>-5132.8523149045168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-341.7508723764949</v>
      </c>
      <c r="AR36">
        <f t="shared" si="45"/>
        <v>-343.6429079988477</v>
      </c>
      <c r="AS36">
        <f t="shared" si="46"/>
        <v>14.382019671607761</v>
      </c>
      <c r="AT36">
        <f t="shared" si="47"/>
        <v>17.330014093100122</v>
      </c>
      <c r="AU36">
        <f t="shared" si="48"/>
        <v>-311.93087423413982</v>
      </c>
      <c r="AW36">
        <v>33</v>
      </c>
      <c r="AX36">
        <f>IF(Z36&gt;0, (R36*SUMPRODUCT(K36:$K$98, X36:$X$98)-K36*$AZ$3)/Z36, 0)</f>
        <v>6162.4001016385946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500000</v>
      </c>
      <c r="S37">
        <f t="shared" si="32"/>
        <v>5949.5419377390926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3837.1572984513077</v>
      </c>
      <c r="AC37">
        <f t="shared" si="33"/>
        <v>3594.192210020236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-6166.692565698344</v>
      </c>
      <c r="AI37">
        <f t="shared" si="38"/>
        <v>-6196.8981869682902</v>
      </c>
      <c r="AJ37">
        <f t="shared" si="39"/>
        <v>242.96508843107176</v>
      </c>
      <c r="AK37">
        <f t="shared" si="30"/>
        <v>268.60101089159156</v>
      </c>
      <c r="AL37">
        <f t="shared" si="40"/>
        <v>-5685.3320876456264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-334.60611127007434</v>
      </c>
      <c r="AR37">
        <f t="shared" si="45"/>
        <v>-336.24507500370561</v>
      </c>
      <c r="AS37">
        <f t="shared" si="46"/>
        <v>13.183339780309632</v>
      </c>
      <c r="AT37">
        <f t="shared" si="47"/>
        <v>14.57435063936391</v>
      </c>
      <c r="AU37">
        <f t="shared" si="48"/>
        <v>-308.48738458403204</v>
      </c>
      <c r="AW37">
        <v>34</v>
      </c>
      <c r="AX37">
        <f>IF(Z37&gt;0, (R37*SUMPRODUCT(K37:$K$98, X37:$X$98)-K37*$AZ$3)/Z37, 0)</f>
        <v>5949.5419377390926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500000</v>
      </c>
      <c r="S38">
        <f t="shared" si="32"/>
        <v>5727.7540483224439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3594.192210020236</v>
      </c>
      <c r="AC38">
        <f t="shared" si="33"/>
        <v>3347.7876915585748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-6793.0312739810579</v>
      </c>
      <c r="AI38">
        <f t="shared" si="38"/>
        <v>-6822.2555359109074</v>
      </c>
      <c r="AJ38">
        <f t="shared" si="39"/>
        <v>246.40451846166116</v>
      </c>
      <c r="AK38">
        <f t="shared" si="30"/>
        <v>251.59345470141653</v>
      </c>
      <c r="AL38">
        <f t="shared" si="40"/>
        <v>-6324.2575627478291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-329.09945446371728</v>
      </c>
      <c r="AR38">
        <f t="shared" si="45"/>
        <v>-330.51527138996289</v>
      </c>
      <c r="AS38">
        <f t="shared" si="46"/>
        <v>11.937467874427124</v>
      </c>
      <c r="AT38">
        <f t="shared" si="47"/>
        <v>12.188854334591282</v>
      </c>
      <c r="AU38">
        <f t="shared" si="48"/>
        <v>-306.38894918094445</v>
      </c>
      <c r="AW38">
        <v>35</v>
      </c>
      <c r="AX38">
        <f>IF(Z38&gt;0, (R38*SUMPRODUCT(K38:$K$98, X38:$X$98)-K38*$AZ$3)/Z38, 0)</f>
        <v>5727.7540483224439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500000</v>
      </c>
      <c r="S39">
        <f t="shared" si="32"/>
        <v>5493.6242750314559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3347.7876915585748</v>
      </c>
      <c r="AC39">
        <f t="shared" si="33"/>
        <v>3097.4396592452267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-7407.9704838116622</v>
      </c>
      <c r="AI39">
        <f t="shared" si="38"/>
        <v>-7436.1617060738317</v>
      </c>
      <c r="AJ39">
        <f t="shared" si="39"/>
        <v>250.34803231334809</v>
      </c>
      <c r="AK39">
        <f t="shared" si="30"/>
        <v>234.34513840910026</v>
      </c>
      <c r="AL39">
        <f t="shared" si="40"/>
        <v>-6951.4685353513833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-320.43855819930315</v>
      </c>
      <c r="AR39">
        <f t="shared" si="45"/>
        <v>-321.65799537650389</v>
      </c>
      <c r="AS39">
        <f t="shared" si="46"/>
        <v>10.829033768132025</v>
      </c>
      <c r="AT39">
        <f t="shared" si="47"/>
        <v>10.136813913733377</v>
      </c>
      <c r="AU39">
        <f t="shared" si="48"/>
        <v>-300.69214769463849</v>
      </c>
      <c r="AW39">
        <v>36</v>
      </c>
      <c r="AX39">
        <f>IF(Z39&gt;0, (R39*SUMPRODUCT(K39:$K$98, X39:$X$98)-K39*$AZ$3)/Z39, 0)</f>
        <v>5493.6242750314559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500000</v>
      </c>
      <c r="S40">
        <f t="shared" si="32"/>
        <v>5250.5616275220082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3097.4396592452267</v>
      </c>
      <c r="AC40">
        <f t="shared" si="33"/>
        <v>2847.3148708230392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-7949.2616203841808</v>
      </c>
      <c r="AI40">
        <f t="shared" si="38"/>
        <v>-7976.3760042616905</v>
      </c>
      <c r="AJ40">
        <f t="shared" si="39"/>
        <v>250.12478842218752</v>
      </c>
      <c r="AK40">
        <f t="shared" ref="AK40:AK71" si="61">G40*SUM(AB40:AB40, AE40:AF40)</f>
        <v>216.8207761471659</v>
      </c>
      <c r="AL40">
        <f t="shared" si="40"/>
        <v>-7509.4304396923371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-307.01125250732173</v>
      </c>
      <c r="AR40">
        <f t="shared" si="45"/>
        <v>-308.05844674406092</v>
      </c>
      <c r="AS40">
        <f t="shared" si="46"/>
        <v>9.6601581686165954</v>
      </c>
      <c r="AT40">
        <f t="shared" si="47"/>
        <v>8.373912098182263</v>
      </c>
      <c r="AU40">
        <f t="shared" si="48"/>
        <v>-290.02437647726208</v>
      </c>
      <c r="AW40">
        <v>37</v>
      </c>
      <c r="AX40">
        <f>IF(Z40&gt;0, (R40*SUMPRODUCT(K40:$K$98, X40:$X$98)-K40*$AZ$3)/Z40, 0)</f>
        <v>5250.5616275220082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500000</v>
      </c>
      <c r="S41">
        <f t="shared" si="32"/>
        <v>5007.1414548734638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2847.3148708230392</v>
      </c>
      <c r="AC41">
        <f t="shared" si="33"/>
        <v>2603.0837699024269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-8495.2892269579243</v>
      </c>
      <c r="AI41">
        <f t="shared" si="38"/>
        <v>-8521.2829380739622</v>
      </c>
      <c r="AJ41">
        <f t="shared" si="39"/>
        <v>244.23110092061233</v>
      </c>
      <c r="AK41">
        <f t="shared" si="61"/>
        <v>199.31204095761277</v>
      </c>
      <c r="AL41">
        <f t="shared" si="40"/>
        <v>-8077.7397961957377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-292.94605211376171</v>
      </c>
      <c r="AR41">
        <f t="shared" si="45"/>
        <v>-293.84240241423942</v>
      </c>
      <c r="AS41">
        <f t="shared" si="46"/>
        <v>8.4219071189541097</v>
      </c>
      <c r="AT41">
        <f t="shared" si="47"/>
        <v>6.8729473449813394</v>
      </c>
      <c r="AU41">
        <f t="shared" si="48"/>
        <v>-278.54754795030402</v>
      </c>
      <c r="AW41">
        <v>38</v>
      </c>
      <c r="AX41">
        <f>IF(Z41&gt;0, (R41*SUMPRODUCT(K41:$K$98, X41:$X$98)-K41*$AZ$3)/Z41, 0)</f>
        <v>5007.1414548734638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500000</v>
      </c>
      <c r="S42">
        <f t="shared" si="32"/>
        <v>4764.2628326103104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2603.0837699024269</v>
      </c>
      <c r="AC42">
        <f t="shared" si="33"/>
        <v>2366.191424562513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-9010.6107847880448</v>
      </c>
      <c r="AI42">
        <f t="shared" si="38"/>
        <v>-9035.4434977144447</v>
      </c>
      <c r="AJ42">
        <f t="shared" si="39"/>
        <v>236.89234533991385</v>
      </c>
      <c r="AK42">
        <f t="shared" si="61"/>
        <v>182.21586389316991</v>
      </c>
      <c r="AL42">
        <f t="shared" si="40"/>
        <v>-8616.3352884813594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-277.42505981191755</v>
      </c>
      <c r="AR42">
        <f t="shared" si="45"/>
        <v>-278.1896269465372</v>
      </c>
      <c r="AS42">
        <f t="shared" si="46"/>
        <v>7.2936091286798312</v>
      </c>
      <c r="AT42">
        <f t="shared" si="47"/>
        <v>5.6101909345129917</v>
      </c>
      <c r="AU42">
        <f t="shared" si="48"/>
        <v>-265.28582688334433</v>
      </c>
      <c r="AW42">
        <v>39</v>
      </c>
      <c r="AX42">
        <f>IF(Z42&gt;0, (R42*SUMPRODUCT(K42:$K$98, X42:$X$98)-K42*$AZ$3)/Z42, 0)</f>
        <v>4764.2628326103104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500000</v>
      </c>
      <c r="S43">
        <f t="shared" si="32"/>
        <v>4525.3605741896463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2366.191424562513</v>
      </c>
      <c r="AC43">
        <f t="shared" si="33"/>
        <v>2138.8143172272462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-9529.6149223066477</v>
      </c>
      <c r="AI43">
        <f t="shared" si="38"/>
        <v>-9553.2463466115514</v>
      </c>
      <c r="AJ43">
        <f t="shared" si="39"/>
        <v>227.37710733526683</v>
      </c>
      <c r="AK43">
        <f t="shared" si="61"/>
        <v>165.63339971937592</v>
      </c>
      <c r="AL43">
        <f t="shared" si="40"/>
        <v>-9160.2358395569081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-261.9683271349295</v>
      </c>
      <c r="AR43">
        <f t="shared" si="45"/>
        <v>-262.61795303728155</v>
      </c>
      <c r="AS43">
        <f t="shared" si="46"/>
        <v>6.2505779008939504</v>
      </c>
      <c r="AT43">
        <f t="shared" si="47"/>
        <v>4.5532484781298246</v>
      </c>
      <c r="AU43">
        <f t="shared" si="48"/>
        <v>-251.81412665825778</v>
      </c>
      <c r="AW43">
        <v>40</v>
      </c>
      <c r="AX43">
        <f>IF(Z43&gt;0, (R43*SUMPRODUCT(K43:$K$98, X43:$X$98)-K43*$AZ$3)/Z43, 0)</f>
        <v>4525.3605741896463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500000</v>
      </c>
      <c r="S44">
        <f t="shared" si="32"/>
        <v>4291.6060631889322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2138.8143172272462</v>
      </c>
      <c r="AC44">
        <f t="shared" si="33"/>
        <v>1921.5316619464688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-10080.17285233726</v>
      </c>
      <c r="AI44">
        <f t="shared" si="38"/>
        <v>-10102.559945113882</v>
      </c>
      <c r="AJ44">
        <f t="shared" si="39"/>
        <v>217.28265528077736</v>
      </c>
      <c r="AK44">
        <f t="shared" si="61"/>
        <v>149.71700220590725</v>
      </c>
      <c r="AL44">
        <f t="shared" si="40"/>
        <v>-9735.5602876271987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-247.41349924933189</v>
      </c>
      <c r="AR44">
        <f t="shared" si="45"/>
        <v>-247.96298079523606</v>
      </c>
      <c r="AS44">
        <f t="shared" si="46"/>
        <v>5.3331091496847289</v>
      </c>
      <c r="AT44">
        <f t="shared" si="47"/>
        <v>3.6747393080957567</v>
      </c>
      <c r="AU44">
        <f t="shared" si="48"/>
        <v>-238.95513233745561</v>
      </c>
      <c r="AW44">
        <v>41</v>
      </c>
      <c r="AX44">
        <f>IF(Z44&gt;0, (R44*SUMPRODUCT(K44:$K$98, X44:$X$98)-K44*$AZ$3)/Z44, 0)</f>
        <v>4291.6060631889322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500000</v>
      </c>
      <c r="S45">
        <f t="shared" si="32"/>
        <v>4060.5265939919759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1921.5316619464688</v>
      </c>
      <c r="AC45">
        <f t="shared" si="33"/>
        <v>1714.0160839954865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-10573.868749931968</v>
      </c>
      <c r="AI45">
        <f t="shared" si="38"/>
        <v>-10594.974584905831</v>
      </c>
      <c r="AJ45">
        <f t="shared" si="39"/>
        <v>207.51557795098233</v>
      </c>
      <c r="AK45">
        <f t="shared" si="61"/>
        <v>134.50721633625284</v>
      </c>
      <c r="AL45">
        <f t="shared" si="40"/>
        <v>-10252.951790618596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-231.72415386504747</v>
      </c>
      <c r="AR45">
        <f t="shared" si="45"/>
        <v>-232.18668388755842</v>
      </c>
      <c r="AS45">
        <f t="shared" si="46"/>
        <v>4.5476611117210126</v>
      </c>
      <c r="AT45">
        <f t="shared" si="47"/>
        <v>2.9476979175159159</v>
      </c>
      <c r="AU45">
        <f t="shared" si="48"/>
        <v>-224.69132485832148</v>
      </c>
      <c r="AW45">
        <v>42</v>
      </c>
      <c r="AX45">
        <f>IF(Z45&gt;0, (R45*SUMPRODUCT(K45:$K$98, X45:$X$98)-K45*$AZ$3)/Z45, 0)</f>
        <v>4060.5265939919759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500000</v>
      </c>
      <c r="S46">
        <f t="shared" si="32"/>
        <v>3834.0264742406284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1714.0160839954865</v>
      </c>
      <c r="AC46">
        <f t="shared" si="33"/>
        <v>1517.9150741468234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-10994.637285932185</v>
      </c>
      <c r="AI46">
        <f t="shared" si="38"/>
        <v>-11014.432598827716</v>
      </c>
      <c r="AJ46">
        <f t="shared" si="39"/>
        <v>196.10100984866313</v>
      </c>
      <c r="AK46">
        <f t="shared" si="61"/>
        <v>119.98112587968407</v>
      </c>
      <c r="AL46">
        <f t="shared" si="40"/>
        <v>-10698.35046309937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-215.12965142016876</v>
      </c>
      <c r="AR46">
        <f t="shared" si="45"/>
        <v>-215.51698195706766</v>
      </c>
      <c r="AS46">
        <f t="shared" si="46"/>
        <v>3.8370653614799193</v>
      </c>
      <c r="AT46">
        <f t="shared" si="47"/>
        <v>2.3476443211566469</v>
      </c>
      <c r="AU46">
        <f t="shared" si="48"/>
        <v>-209.33227227443112</v>
      </c>
      <c r="AW46">
        <v>43</v>
      </c>
      <c r="AX46">
        <f>IF(Z46&gt;0, (R46*SUMPRODUCT(K46:$K$98, X46:$X$98)-K46*$AZ$3)/Z46, 0)</f>
        <v>3834.0264742406284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500000</v>
      </c>
      <c r="S47">
        <f t="shared" si="32"/>
        <v>3615.2579865266789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1517.9150741468234</v>
      </c>
      <c r="AC47">
        <f t="shared" si="33"/>
        <v>1334.5918013127114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-11395.926267686629</v>
      </c>
      <c r="AI47">
        <f t="shared" si="38"/>
        <v>-11414.384034826437</v>
      </c>
      <c r="AJ47">
        <f t="shared" si="39"/>
        <v>183.323272834112</v>
      </c>
      <c r="AK47">
        <f t="shared" si="61"/>
        <v>106.25405519027764</v>
      </c>
      <c r="AL47">
        <f t="shared" si="40"/>
        <v>-11124.806706802046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-199.0907006541135</v>
      </c>
      <c r="AR47">
        <f t="shared" si="45"/>
        <v>-199.41316411219978</v>
      </c>
      <c r="AS47">
        <f t="shared" si="46"/>
        <v>3.2027198120998062</v>
      </c>
      <c r="AT47">
        <f t="shared" si="47"/>
        <v>1.856294415940225</v>
      </c>
      <c r="AU47">
        <f t="shared" si="48"/>
        <v>-194.35414988415974</v>
      </c>
      <c r="AW47">
        <v>44</v>
      </c>
      <c r="AX47">
        <f>IF(Z47&gt;0, (R47*SUMPRODUCT(K47:$K$98, X47:$X$98)-K47*$AZ$3)/Z47, 0)</f>
        <v>3615.2579865266789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500000</v>
      </c>
      <c r="S48">
        <f t="shared" si="32"/>
        <v>3403.8848314742013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1334.5918013127114</v>
      </c>
      <c r="AC48">
        <f t="shared" si="33"/>
        <v>1163.8996529675776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-11765.526755664732</v>
      </c>
      <c r="AI48">
        <f t="shared" si="38"/>
        <v>-11782.623392457574</v>
      </c>
      <c r="AJ48">
        <f t="shared" si="39"/>
        <v>170.69214834513377</v>
      </c>
      <c r="AK48">
        <f t="shared" si="61"/>
        <v>93.421426091889799</v>
      </c>
      <c r="AL48">
        <f t="shared" si="40"/>
        <v>-11518.50981802055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-183.52477379757929</v>
      </c>
      <c r="AR48">
        <f t="shared" si="45"/>
        <v>-183.79145598404364</v>
      </c>
      <c r="AS48">
        <f t="shared" si="46"/>
        <v>2.66254444570286</v>
      </c>
      <c r="AT48">
        <f t="shared" si="47"/>
        <v>1.4572357402618201</v>
      </c>
      <c r="AU48">
        <f t="shared" si="48"/>
        <v>-179.67167579807895</v>
      </c>
      <c r="AW48">
        <v>45</v>
      </c>
      <c r="AX48">
        <f>IF(Z48&gt;0, (R48*SUMPRODUCT(K48:$K$98, X48:$X$98)-K48*$AZ$3)/Z48, 0)</f>
        <v>3403.8848314742013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500000</v>
      </c>
      <c r="S49">
        <f t="shared" si="32"/>
        <v>3199.8925122125497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1163.8996529675776</v>
      </c>
      <c r="AC49">
        <f t="shared" si="33"/>
        <v>1005.7307294458726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-12105.999091470952</v>
      </c>
      <c r="AI49">
        <f t="shared" si="38"/>
        <v>-12121.71416198672</v>
      </c>
      <c r="AJ49">
        <f t="shared" si="39"/>
        <v>158.16892352170498</v>
      </c>
      <c r="AK49">
        <f t="shared" si="61"/>
        <v>81.472975707730441</v>
      </c>
      <c r="AL49">
        <f t="shared" si="40"/>
        <v>-11882.072262757283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-168.60324772434703</v>
      </c>
      <c r="AR49">
        <f t="shared" si="45"/>
        <v>-168.82211540368149</v>
      </c>
      <c r="AS49">
        <f t="shared" si="46"/>
        <v>2.2028577726898728</v>
      </c>
      <c r="AT49">
        <f t="shared" si="47"/>
        <v>1.1346943116630535</v>
      </c>
      <c r="AU49">
        <f t="shared" si="48"/>
        <v>-165.48456331932854</v>
      </c>
      <c r="AW49">
        <v>46</v>
      </c>
      <c r="AX49">
        <f>IF(Z49&gt;0, (R49*SUMPRODUCT(K49:$K$98, X49:$X$98)-K49*$AZ$3)/Z49, 0)</f>
        <v>3199.8925122125497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500000</v>
      </c>
      <c r="S50">
        <f t="shared" si="32"/>
        <v>3002.6068791367725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1005.7307294458726</v>
      </c>
      <c r="AC50">
        <f t="shared" si="33"/>
        <v>859.76663375355633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-12409.168135210275</v>
      </c>
      <c r="AI50">
        <f t="shared" si="38"/>
        <v>-12423.485138207363</v>
      </c>
      <c r="AJ50">
        <f t="shared" si="39"/>
        <v>145.96409569231628</v>
      </c>
      <c r="AK50">
        <f t="shared" si="61"/>
        <v>70.401151061211095</v>
      </c>
      <c r="AL50">
        <f t="shared" si="40"/>
        <v>-12207.119891453836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-154.30853400401887</v>
      </c>
      <c r="AR50">
        <f t="shared" si="45"/>
        <v>-154.48656654574447</v>
      </c>
      <c r="AS50">
        <f t="shared" si="46"/>
        <v>1.815069743441911</v>
      </c>
      <c r="AT50">
        <f t="shared" si="47"/>
        <v>0.87544131033460915</v>
      </c>
      <c r="AU50">
        <f t="shared" si="48"/>
        <v>-151.79605549196796</v>
      </c>
      <c r="AW50">
        <v>47</v>
      </c>
      <c r="AX50">
        <f>IF(Z50&gt;0, (R50*SUMPRODUCT(K50:$K$98, X50:$X$98)-K50*$AZ$3)/Z50, 0)</f>
        <v>3002.6068791367725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500000</v>
      </c>
      <c r="S51">
        <f t="shared" si="32"/>
        <v>2810.7794912208255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859.76663375355633</v>
      </c>
      <c r="AC51">
        <f t="shared" si="33"/>
        <v>725.67162834956457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-12651.072805925942</v>
      </c>
      <c r="AI51">
        <f t="shared" si="38"/>
        <v>-12663.981531612466</v>
      </c>
      <c r="AJ51">
        <f t="shared" si="39"/>
        <v>134.09500540399176</v>
      </c>
      <c r="AK51">
        <f t="shared" si="61"/>
        <v>60.183664362748949</v>
      </c>
      <c r="AL51">
        <f t="shared" si="40"/>
        <v>-12469.702861845726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-140.46127578745157</v>
      </c>
      <c r="AR51">
        <f t="shared" si="45"/>
        <v>-140.60459771014811</v>
      </c>
      <c r="AS51">
        <f t="shared" si="46"/>
        <v>1.4888188396913848</v>
      </c>
      <c r="AT51">
        <f t="shared" si="47"/>
        <v>0.66820216811935296</v>
      </c>
      <c r="AU51">
        <f t="shared" si="48"/>
        <v>-138.44757670233739</v>
      </c>
      <c r="AW51">
        <v>48</v>
      </c>
      <c r="AX51">
        <f>IF(Z51&gt;0, (R51*SUMPRODUCT(K51:$K$98, X51:$X$98)-K51*$AZ$3)/Z51, 0)</f>
        <v>2810.7794912208255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500000</v>
      </c>
      <c r="S52">
        <f t="shared" si="32"/>
        <v>2624.1363303357857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725.67162834956457</v>
      </c>
      <c r="AC52">
        <f t="shared" si="33"/>
        <v>603.25814595499492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-12852.252206129215</v>
      </c>
      <c r="AI52">
        <f t="shared" si="38"/>
        <v>-12863.746619338261</v>
      </c>
      <c r="AJ52">
        <f t="shared" si="39"/>
        <v>122.41348239456966</v>
      </c>
      <c r="AK52">
        <f t="shared" si="61"/>
        <v>50.797013984469523</v>
      </c>
      <c r="AL52">
        <f t="shared" si="40"/>
        <v>-12690.536122959222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-127.40617290132928</v>
      </c>
      <c r="AR52">
        <f t="shared" si="45"/>
        <v>-127.52011862642271</v>
      </c>
      <c r="AS52">
        <f t="shared" si="46"/>
        <v>1.2135019647356871</v>
      </c>
      <c r="AT52">
        <f t="shared" si="47"/>
        <v>0.50355790119728205</v>
      </c>
      <c r="AU52">
        <f t="shared" si="48"/>
        <v>-125.80305876048975</v>
      </c>
      <c r="AW52">
        <v>49</v>
      </c>
      <c r="AX52">
        <f>IF(Z52&gt;0, (R52*SUMPRODUCT(K52:$K$98, X52:$X$98)-K52*$AZ$3)/Z52, 0)</f>
        <v>2624.1363303357857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500000</v>
      </c>
      <c r="S53">
        <f t="shared" si="32"/>
        <v>2438.7119064448693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603.25814595499492</v>
      </c>
      <c r="AC53">
        <f t="shared" si="33"/>
        <v>491.96607429730994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-12928.72275644915</v>
      </c>
      <c r="AI53">
        <f t="shared" si="38"/>
        <v>-12938.809353250461</v>
      </c>
      <c r="AJ53">
        <f t="shared" si="39"/>
        <v>111.29207165768497</v>
      </c>
      <c r="AK53">
        <f t="shared" si="61"/>
        <v>42.228070216849645</v>
      </c>
      <c r="AL53">
        <f t="shared" si="40"/>
        <v>-12785.289211375926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-114.43235371201297</v>
      </c>
      <c r="AR53">
        <f t="shared" si="45"/>
        <v>-114.521630358644</v>
      </c>
      <c r="AS53">
        <f t="shared" si="46"/>
        <v>0.985048094013941</v>
      </c>
      <c r="AT53">
        <f t="shared" si="47"/>
        <v>0.37376139613016418</v>
      </c>
      <c r="AU53">
        <f t="shared" si="48"/>
        <v>-113.16282086849989</v>
      </c>
      <c r="AW53">
        <v>50</v>
      </c>
      <c r="AX53">
        <f>IF(Z53&gt;0, (R53*SUMPRODUCT(K53:$K$98, X53:$X$98)-K53*$AZ$3)/Z53, 0)</f>
        <v>2438.7119064448693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500000</v>
      </c>
      <c r="S54">
        <f t="shared" si="32"/>
        <v>2252.0057082621233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491.96607429730994</v>
      </c>
      <c r="AC54">
        <f t="shared" si="33"/>
        <v>391.92131098140806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-12841.25203624305</v>
      </c>
      <c r="AI54">
        <f t="shared" si="38"/>
        <v>-12849.953641872724</v>
      </c>
      <c r="AJ54">
        <f t="shared" si="39"/>
        <v>100.04476331590189</v>
      </c>
      <c r="AK54">
        <f t="shared" si="61"/>
        <v>34.437625200811702</v>
      </c>
      <c r="AL54">
        <f t="shared" si="40"/>
        <v>-12715.47125335601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-101.48049001864811</v>
      </c>
      <c r="AR54">
        <f t="shared" si="45"/>
        <v>-101.54925614836476</v>
      </c>
      <c r="AS54">
        <f t="shared" si="46"/>
        <v>0.79062318662096187</v>
      </c>
      <c r="AT54">
        <f t="shared" si="47"/>
        <v>0.2721500263832039</v>
      </c>
      <c r="AU54">
        <f t="shared" si="48"/>
        <v>-100.4864829353606</v>
      </c>
      <c r="AW54">
        <v>51</v>
      </c>
      <c r="AX54">
        <f>IF(Z54&gt;0, (R54*SUMPRODUCT(K54:$K$98, X54:$X$98)-K54*$AZ$3)/Z54, 0)</f>
        <v>2252.0057082621233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500000</v>
      </c>
      <c r="S55">
        <f t="shared" si="32"/>
        <v>2061.0152400638799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391.92131098140806</v>
      </c>
      <c r="AC55">
        <f t="shared" si="33"/>
        <v>303.28688381643082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-12568.835768157378</v>
      </c>
      <c r="AI55">
        <f t="shared" si="38"/>
        <v>-12576.193474153939</v>
      </c>
      <c r="AJ55">
        <f t="shared" si="39"/>
        <v>88.634427164977239</v>
      </c>
      <c r="AK55">
        <f t="shared" si="61"/>
        <v>27.434491768698567</v>
      </c>
      <c r="AL55">
        <f t="shared" si="40"/>
        <v>-12460.124555220262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-88.685417423012439</v>
      </c>
      <c r="AR55">
        <f t="shared" si="45"/>
        <v>-88.737333228073226</v>
      </c>
      <c r="AS55">
        <f t="shared" si="46"/>
        <v>0.62540248883592342</v>
      </c>
      <c r="AT55">
        <f t="shared" si="47"/>
        <v>0.19357714582119331</v>
      </c>
      <c r="AU55">
        <f t="shared" si="48"/>
        <v>-87.9183535934161</v>
      </c>
      <c r="AW55">
        <v>52</v>
      </c>
      <c r="AX55">
        <f>IF(Z55&gt;0, (R55*SUMPRODUCT(K55:$K$98, X55:$X$98)-K55*$AZ$3)/Z55, 0)</f>
        <v>2061.0152400638799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500000</v>
      </c>
      <c r="S56">
        <f t="shared" si="32"/>
        <v>1859.0102058705402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303.28688381643082</v>
      </c>
      <c r="AC56">
        <f t="shared" si="33"/>
        <v>226.07116536990998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-12037.113935392876</v>
      </c>
      <c r="AI56">
        <f t="shared" si="38"/>
        <v>-12043.194352935932</v>
      </c>
      <c r="AJ56">
        <f t="shared" si="39"/>
        <v>77.215718446520839</v>
      </c>
      <c r="AK56">
        <f t="shared" si="61"/>
        <v>21.230081867150158</v>
      </c>
      <c r="AL56">
        <f t="shared" si="40"/>
        <v>-11944.748552622261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-75.833571736184979</v>
      </c>
      <c r="AR56">
        <f t="shared" si="45"/>
        <v>-75.871878242413317</v>
      </c>
      <c r="AS56">
        <f t="shared" si="46"/>
        <v>0.48645744780716682</v>
      </c>
      <c r="AT56">
        <f t="shared" si="47"/>
        <v>0.13374908178810593</v>
      </c>
      <c r="AU56">
        <f t="shared" si="48"/>
        <v>-75.251671712818037</v>
      </c>
      <c r="AW56">
        <v>53</v>
      </c>
      <c r="AX56">
        <f>IF(Z56&gt;0, (R56*SUMPRODUCT(K56:$K$98, X56:$X$98)-K56*$AZ$3)/Z56, 0)</f>
        <v>1859.0102058705402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500000</v>
      </c>
      <c r="S57">
        <f t="shared" si="32"/>
        <v>1639.1322686702949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226.07116536990998</v>
      </c>
      <c r="AC57">
        <f t="shared" si="33"/>
        <v>160.47839629130669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-11243.892493946189</v>
      </c>
      <c r="AI57">
        <f t="shared" si="38"/>
        <v>-11248.787718064419</v>
      </c>
      <c r="AJ57">
        <f t="shared" si="39"/>
        <v>65.592769078603283</v>
      </c>
      <c r="AK57">
        <f t="shared" si="61"/>
        <v>15.8249815758937</v>
      </c>
      <c r="AL57">
        <f t="shared" si="40"/>
        <v>-11167.369967409923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-63.246690062245733</v>
      </c>
      <c r="AR57">
        <f t="shared" si="45"/>
        <v>-63.27422560856634</v>
      </c>
      <c r="AS57">
        <f t="shared" si="46"/>
        <v>0.36895812891064905</v>
      </c>
      <c r="AT57">
        <f t="shared" si="47"/>
        <v>8.901523253714666E-2</v>
      </c>
      <c r="AU57">
        <f t="shared" si="48"/>
        <v>-62.816252247118541</v>
      </c>
      <c r="AW57">
        <v>54</v>
      </c>
      <c r="AX57">
        <f>IF(Z57&gt;0, (R57*SUMPRODUCT(K57:$K$98, X57:$X$98)-K57*$AZ$3)/Z57, 0)</f>
        <v>1639.1322686702949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500000</v>
      </c>
      <c r="S58">
        <f t="shared" si="32"/>
        <v>1389.7506782695662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160.47839629130669</v>
      </c>
      <c r="AC58">
        <f t="shared" si="33"/>
        <v>106.37528003047341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-10191.364888894026</v>
      </c>
      <c r="AI58">
        <f t="shared" si="38"/>
        <v>-10195.192024282185</v>
      </c>
      <c r="AJ58">
        <f t="shared" si="39"/>
        <v>54.103116260833289</v>
      </c>
      <c r="AK58">
        <f t="shared" si="61"/>
        <v>11.233487740391469</v>
      </c>
      <c r="AL58">
        <f t="shared" si="40"/>
        <v>-10129.855420280961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-51.184144190960318</v>
      </c>
      <c r="AR58">
        <f t="shared" si="45"/>
        <v>-51.203365232663899</v>
      </c>
      <c r="AS58">
        <f t="shared" si="46"/>
        <v>0.27172235849317122</v>
      </c>
      <c r="AT58">
        <f t="shared" si="47"/>
        <v>5.6418003136965378E-2</v>
      </c>
      <c r="AU58">
        <f t="shared" si="48"/>
        <v>-50.875224871033765</v>
      </c>
      <c r="AW58">
        <v>55</v>
      </c>
      <c r="AX58">
        <f>IF(Z58&gt;0, (R58*SUMPRODUCT(K58:$K$98, X58:$X$98)-K58*$AZ$3)/Z58, 0)</f>
        <v>1389.7506782695662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500000</v>
      </c>
      <c r="S59">
        <f t="shared" si="32"/>
        <v>1094.5188671746353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106.37528003047341</v>
      </c>
      <c r="AC59">
        <f t="shared" si="33"/>
        <v>63.355041019345492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-8946.6810401971943</v>
      </c>
      <c r="AI59">
        <f t="shared" si="38"/>
        <v>-8949.5752361274517</v>
      </c>
      <c r="AJ59">
        <f t="shared" si="39"/>
        <v>43.020239011127913</v>
      </c>
      <c r="AK59">
        <f t="shared" si="61"/>
        <v>7.4462696021331389</v>
      </c>
      <c r="AL59">
        <f t="shared" si="40"/>
        <v>-8899.1087275141908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-40.118716168777659</v>
      </c>
      <c r="AR59">
        <f t="shared" si="45"/>
        <v>-40.131694325095197</v>
      </c>
      <c r="AS59">
        <f t="shared" si="46"/>
        <v>0.1929113992826971</v>
      </c>
      <c r="AT59">
        <f t="shared" si="47"/>
        <v>3.3390569680753025E-2</v>
      </c>
      <c r="AU59">
        <f t="shared" si="48"/>
        <v>-39.905392356131749</v>
      </c>
      <c r="AW59">
        <v>56</v>
      </c>
      <c r="AX59">
        <f>IF(Z59&gt;0, (R59*SUMPRODUCT(K59:$K$98, X59:$X$98)-K59*$AZ$3)/Z59, 0)</f>
        <v>1094.5188671746353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500000</v>
      </c>
      <c r="S60">
        <f t="shared" si="32"/>
        <v>724.93483775172263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63.355041019345492</v>
      </c>
      <c r="AC60">
        <f t="shared" si="33"/>
        <v>30.525525903989504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-7598.5605694001306</v>
      </c>
      <c r="AI60">
        <f t="shared" si="38"/>
        <v>-7600.6659673141457</v>
      </c>
      <c r="AJ60">
        <f t="shared" si="39"/>
        <v>32.829515115355989</v>
      </c>
      <c r="AK60">
        <f t="shared" si="61"/>
        <v>4.4348528713541846</v>
      </c>
      <c r="AL60">
        <f t="shared" si="40"/>
        <v>-7563.4015993274352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-30.422743741243597</v>
      </c>
      <c r="AR60">
        <f t="shared" si="45"/>
        <v>-30.431173230043012</v>
      </c>
      <c r="AS60">
        <f t="shared" si="46"/>
        <v>0.13144120078819166</v>
      </c>
      <c r="AT60">
        <f t="shared" si="47"/>
        <v>1.7756046188360911E-2</v>
      </c>
      <c r="AU60">
        <f t="shared" si="48"/>
        <v>-30.281975983066459</v>
      </c>
      <c r="AW60">
        <v>57</v>
      </c>
      <c r="AX60">
        <f>IF(Z60&gt;0, (R60*SUMPRODUCT(K60:$K$98, X60:$X$98)-K60*$AZ$3)/Z60, 0)</f>
        <v>724.93483775172263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500000</v>
      </c>
      <c r="S61">
        <f t="shared" si="32"/>
        <v>225.86297694388048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30.525525903989504</v>
      </c>
      <c r="AC61">
        <f t="shared" si="33"/>
        <v>6.6109973890154521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-6208.4657942804333</v>
      </c>
      <c r="AI61">
        <f t="shared" si="38"/>
        <v>-6209.92929163588</v>
      </c>
      <c r="AJ61">
        <f t="shared" si="39"/>
        <v>23.914528514974052</v>
      </c>
      <c r="AK61">
        <f t="shared" si="61"/>
        <v>2.1367868132792656</v>
      </c>
      <c r="AL61">
        <f t="shared" si="40"/>
        <v>-6183.8779763076263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-22.193884401876009</v>
      </c>
      <c r="AR61">
        <f t="shared" si="45"/>
        <v>-22.199116079428158</v>
      </c>
      <c r="AS61">
        <f t="shared" si="46"/>
        <v>8.5489120657741627E-2</v>
      </c>
      <c r="AT61">
        <f t="shared" si="47"/>
        <v>7.6385376189174077E-3</v>
      </c>
      <c r="AU61">
        <f t="shared" si="48"/>
        <v>-22.105988421151501</v>
      </c>
      <c r="AW61">
        <v>58</v>
      </c>
      <c r="AX61">
        <f>IF(Z61&gt;0, (R61*SUMPRODUCT(K61:$K$98, X61:$X$98)-K61*$AZ$3)/Z61, 0)</f>
        <v>225.86297694388048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500000</v>
      </c>
      <c r="S62">
        <f t="shared" si="32"/>
        <v>-506.88362842817884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6.6109973890154521</v>
      </c>
      <c r="AC62">
        <f t="shared" si="33"/>
        <v>-9.7719805608342654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-4849.3496218714799</v>
      </c>
      <c r="AI62">
        <f t="shared" si="38"/>
        <v>-4850.3135492911852</v>
      </c>
      <c r="AJ62">
        <f t="shared" si="39"/>
        <v>16.382977949849717</v>
      </c>
      <c r="AK62">
        <f t="shared" si="61"/>
        <v>0.46276981723108168</v>
      </c>
      <c r="AL62">
        <f t="shared" si="40"/>
        <v>-4833.4678015241043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-15.477987824884815</v>
      </c>
      <c r="AR62">
        <f t="shared" si="45"/>
        <v>-15.481064455367175</v>
      </c>
      <c r="AS62">
        <f t="shared" si="46"/>
        <v>5.229062720069861E-2</v>
      </c>
      <c r="AT62">
        <f t="shared" si="47"/>
        <v>1.4770528329245477E-3</v>
      </c>
      <c r="AU62">
        <f t="shared" si="48"/>
        <v>-15.427296775333552</v>
      </c>
      <c r="AW62">
        <v>59</v>
      </c>
      <c r="AX62">
        <f>IF(Z62&gt;0, (R62*SUMPRODUCT(K62:$K$98, X62:$X$98)-K62*$AZ$3)/Z62, 0)</f>
        <v>-506.88362842817884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500000</v>
      </c>
      <c r="S63">
        <f t="shared" si="32"/>
        <v>-1680.4552279944689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-9.7719805608342654</v>
      </c>
      <c r="AC63">
        <f t="shared" si="33"/>
        <v>-20.061659053552734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-3573.7670391363658</v>
      </c>
      <c r="AI63">
        <f t="shared" si="38"/>
        <v>-3574.3639505779606</v>
      </c>
      <c r="AJ63">
        <f t="shared" si="39"/>
        <v>10.289678492718469</v>
      </c>
      <c r="AK63">
        <f t="shared" si="61"/>
        <v>-0.6840386392583987</v>
      </c>
      <c r="AL63">
        <f t="shared" si="40"/>
        <v>-3564.7583107245005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-10.184488464930194</v>
      </c>
      <c r="AR63">
        <f t="shared" si="45"/>
        <v>-10.186189537670787</v>
      </c>
      <c r="AS63">
        <f t="shared" si="46"/>
        <v>2.9323431205593151E-2</v>
      </c>
      <c r="AT63">
        <f t="shared" si="47"/>
        <v>-1.9493670277896031E-3</v>
      </c>
      <c r="AU63">
        <f t="shared" si="48"/>
        <v>-10.158815473492984</v>
      </c>
      <c r="AW63">
        <v>60</v>
      </c>
      <c r="AX63">
        <f>IF(Z63&gt;0, (R63*SUMPRODUCT(K63:$K$98, X63:$X$98)-K63*$AZ$3)/Z63, 0)</f>
        <v>-1680.4552279944689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500000</v>
      </c>
      <c r="S64">
        <f t="shared" si="32"/>
        <v>-3711.4381711725582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-20.061659053552734</v>
      </c>
      <c r="AC64">
        <f t="shared" si="33"/>
        <v>-25.613728471905844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-2458.7759363627088</v>
      </c>
      <c r="AI64">
        <f t="shared" si="38"/>
        <v>-2459.1210010962513</v>
      </c>
      <c r="AJ64">
        <f t="shared" si="39"/>
        <v>5.5520694183531099</v>
      </c>
      <c r="AK64">
        <f t="shared" si="61"/>
        <v>-1.4043161337486916</v>
      </c>
      <c r="AL64">
        <f t="shared" si="40"/>
        <v>-2454.9732478116466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-6.2562473813409785</v>
      </c>
      <c r="AR64">
        <f t="shared" si="45"/>
        <v>-6.257125383400334</v>
      </c>
      <c r="AS64">
        <f t="shared" si="46"/>
        <v>1.4126996789703E-2</v>
      </c>
      <c r="AT64">
        <f t="shared" si="47"/>
        <v>-3.5732207251617178E-3</v>
      </c>
      <c r="AU64">
        <f t="shared" si="48"/>
        <v>-6.2465716073357918</v>
      </c>
      <c r="AW64">
        <v>61</v>
      </c>
      <c r="AX64">
        <f>IF(Z64&gt;0, (R64*SUMPRODUCT(K64:$K$98, X64:$X$98)-K64*$AZ$3)/Z64, 0)</f>
        <v>-3711.4381711725582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500000</v>
      </c>
      <c r="S65">
        <f t="shared" si="32"/>
        <v>-7041.5091976220838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-25.613728471905844</v>
      </c>
      <c r="AC65">
        <f t="shared" si="33"/>
        <v>-27.73388741880299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-1446.8267107690417</v>
      </c>
      <c r="AI65">
        <f t="shared" si="38"/>
        <v>-1447.0236421841719</v>
      </c>
      <c r="AJ65">
        <f t="shared" si="39"/>
        <v>2.1201589468971456</v>
      </c>
      <c r="AK65">
        <f t="shared" si="61"/>
        <v>-1.7929609930334092</v>
      </c>
      <c r="AL65">
        <f t="shared" si="40"/>
        <v>-1446.6964442303081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-3.2869526976229002</v>
      </c>
      <c r="AR65">
        <f t="shared" si="45"/>
        <v>-3.2874000934591745</v>
      </c>
      <c r="AS65">
        <f t="shared" si="46"/>
        <v>4.8166529675061727E-3</v>
      </c>
      <c r="AT65">
        <f t="shared" si="47"/>
        <v>-4.0733129468222568E-3</v>
      </c>
      <c r="AU65">
        <f t="shared" si="48"/>
        <v>-3.2866567534384905</v>
      </c>
      <c r="AW65">
        <v>62</v>
      </c>
      <c r="AX65">
        <f>IF(Z65&gt;0, (R65*SUMPRODUCT(K65:$K$98, X65:$X$98)-K65*$AZ$3)/Z65, 0)</f>
        <v>-7041.5091976220838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500000</v>
      </c>
      <c r="S66">
        <f t="shared" si="32"/>
        <v>-12329.680368980555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-27.73388741880299</v>
      </c>
      <c r="AC66">
        <f t="shared" si="33"/>
        <v>-27.327904014243899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-841.40477074548983</v>
      </c>
      <c r="AI66">
        <f t="shared" si="38"/>
        <v>-841.5155923693942</v>
      </c>
      <c r="AJ66">
        <f t="shared" si="39"/>
        <v>-0.4059834045590911</v>
      </c>
      <c r="AK66">
        <f t="shared" si="61"/>
        <v>-1.9413721193162095</v>
      </c>
      <c r="AL66">
        <f t="shared" si="40"/>
        <v>-843.86294789326939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-1.706726311308743</v>
      </c>
      <c r="AR66">
        <f t="shared" si="45"/>
        <v>-1.7069511046400334</v>
      </c>
      <c r="AS66">
        <f t="shared" si="46"/>
        <v>-8.2350680981020197E-4</v>
      </c>
      <c r="AT66">
        <f t="shared" si="47"/>
        <v>-3.9379273701318643E-3</v>
      </c>
      <c r="AU66">
        <f t="shared" si="48"/>
        <v>-1.7117125388199752</v>
      </c>
      <c r="AW66">
        <v>63</v>
      </c>
      <c r="AX66">
        <f>IF(Z66&gt;0, (R66*SUMPRODUCT(K66:$K$98, X66:$X$98)-K66*$AZ$3)/Z66, 0)</f>
        <v>-12329.680368980555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-20961.771187581351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-27.327904014243899</v>
      </c>
      <c r="AC67">
        <f t="shared" ref="AC67:AC98" si="64">S67*Z67</f>
        <v>-25.737365948604438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-483.22207183531032</v>
      </c>
      <c r="AI67">
        <f t="shared" ref="AI67:AI98" si="69">SUM(AE67:AH67)</f>
        <v>-483.28346303579212</v>
      </c>
      <c r="AJ67">
        <f t="shared" ref="AJ67:AJ98" si="70">AB67-AC67</f>
        <v>-1.5905380656394605</v>
      </c>
      <c r="AK67">
        <f t="shared" si="61"/>
        <v>-1.9129532809970731</v>
      </c>
      <c r="AL67">
        <f t="shared" ref="AL67:AL98" si="71">SUM(AI67:AK67)</f>
        <v>-486.78695438242869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-0.8751603917141253</v>
      </c>
      <c r="AR67">
        <f t="shared" ref="AR67:AR98" si="76">AI67*$K67</f>
        <v>-0.87527157692314816</v>
      </c>
      <c r="AS67">
        <f t="shared" ref="AS67:AS98" si="77">AJ67*$K67</f>
        <v>-2.880613278434154E-3</v>
      </c>
      <c r="AT67">
        <f t="shared" ref="AT67:AT98" si="78">AK67*$K67</f>
        <v>-3.4645374048617411E-3</v>
      </c>
      <c r="AU67">
        <f t="shared" ref="AU67:AU98" si="79">AL67*$K67</f>
        <v>-0.88161672760644416</v>
      </c>
      <c r="AW67">
        <v>64</v>
      </c>
      <c r="AX67">
        <f>IF(Z67&gt;0, (R67*SUMPRODUCT(K67:$K$98, X67:$X$98)-K67*$AZ$3)/Z67, 0)</f>
        <v>-20961.771187581351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500000</v>
      </c>
      <c r="S68">
        <f t="shared" si="63"/>
        <v>-35418.633072745768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-25.737365948604438</v>
      </c>
      <c r="AC68">
        <f t="shared" si="64"/>
        <v>-23.668540289471949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-273.64733790206924</v>
      </c>
      <c r="AI68">
        <f t="shared" si="69"/>
        <v>-273.68075045675602</v>
      </c>
      <c r="AJ68">
        <f t="shared" si="70"/>
        <v>-2.0688256591324894</v>
      </c>
      <c r="AK68">
        <f t="shared" si="61"/>
        <v>-1.8016156164023109</v>
      </c>
      <c r="AL68">
        <f t="shared" si="71"/>
        <v>-277.55119173229082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-0.44250083632858384</v>
      </c>
      <c r="AR68">
        <f t="shared" si="76"/>
        <v>-0.44255486602792649</v>
      </c>
      <c r="AS68">
        <f t="shared" si="77"/>
        <v>-3.3453900608080346E-3</v>
      </c>
      <c r="AT68">
        <f t="shared" si="78"/>
        <v>-2.9132986387244196E-3</v>
      </c>
      <c r="AU68">
        <f t="shared" si="79"/>
        <v>-0.44881355472745893</v>
      </c>
      <c r="AW68">
        <v>65</v>
      </c>
      <c r="AX68">
        <f>IF(Z68&gt;0, (R68*SUMPRODUCT(K68:$K$98, X68:$X$98)-K68*$AZ$3)/Z68, 0)</f>
        <v>-35418.633072745768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500000</v>
      </c>
      <c r="S69">
        <f t="shared" si="63"/>
        <v>-60131.731753989712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-23.668540289471949</v>
      </c>
      <c r="AC69">
        <f t="shared" si="64"/>
        <v>-21.482482151830343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-152.15579089512386</v>
      </c>
      <c r="AI69">
        <f t="shared" si="69"/>
        <v>-152.17365374517425</v>
      </c>
      <c r="AJ69">
        <f t="shared" si="70"/>
        <v>-2.1860581376416057</v>
      </c>
      <c r="AK69">
        <f t="shared" si="61"/>
        <v>-1.6567978202630367</v>
      </c>
      <c r="AL69">
        <f t="shared" si="71"/>
        <v>-156.01650970307887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-0.21968142215813963</v>
      </c>
      <c r="AR69">
        <f t="shared" si="76"/>
        <v>-0.21970721241087851</v>
      </c>
      <c r="AS69">
        <f t="shared" si="77"/>
        <v>-3.1562148096518634E-3</v>
      </c>
      <c r="AT69">
        <f t="shared" si="78"/>
        <v>-2.3920726200605869E-3</v>
      </c>
      <c r="AU69">
        <f t="shared" si="79"/>
        <v>-0.2252554998405909</v>
      </c>
      <c r="AW69">
        <v>66</v>
      </c>
      <c r="AX69">
        <f>IF(Z69&gt;0, (R69*SUMPRODUCT(K69:$K$98, X69:$X$98)-K69*$AZ$3)/Z69, 0)</f>
        <v>-60131.731753989712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500000</v>
      </c>
      <c r="S70">
        <f t="shared" si="63"/>
        <v>-103351.97235711248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-21.482482151830343</v>
      </c>
      <c r="AC70">
        <f t="shared" si="64"/>
        <v>-19.355235918657954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-83.204738258518063</v>
      </c>
      <c r="AI70">
        <f t="shared" si="69"/>
        <v>-83.214102006242086</v>
      </c>
      <c r="AJ70">
        <f t="shared" si="70"/>
        <v>-2.1272462331723894</v>
      </c>
      <c r="AK70">
        <f t="shared" si="61"/>
        <v>-1.5037737506281241</v>
      </c>
      <c r="AL70">
        <f t="shared" si="71"/>
        <v>-86.8451219900426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-0.10725928106902</v>
      </c>
      <c r="AR70">
        <f t="shared" si="76"/>
        <v>-0.10727135188217332</v>
      </c>
      <c r="AS70">
        <f t="shared" si="77"/>
        <v>-2.7422344736898782E-3</v>
      </c>
      <c r="AT70">
        <f t="shared" si="78"/>
        <v>-1.9385156994508536E-3</v>
      </c>
      <c r="AU70">
        <f t="shared" si="79"/>
        <v>-0.11195210205531406</v>
      </c>
      <c r="AW70">
        <v>67</v>
      </c>
      <c r="AX70">
        <f>IF(Z70&gt;0, (R70*SUMPRODUCT(K70:$K$98, X70:$X$98)-K70*$AZ$3)/Z70, 0)</f>
        <v>-103351.97235711248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500000</v>
      </c>
      <c r="S71">
        <f t="shared" si="63"/>
        <v>-180668.0253406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-19.355235918657954</v>
      </c>
      <c r="AC71">
        <f t="shared" si="64"/>
        <v>-17.367024078896147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-44.637744144927893</v>
      </c>
      <c r="AI71">
        <f t="shared" si="69"/>
        <v>-44.642550480760192</v>
      </c>
      <c r="AJ71">
        <f t="shared" si="70"/>
        <v>-1.9882118397618065</v>
      </c>
      <c r="AK71">
        <f t="shared" si="61"/>
        <v>-1.354866514306057</v>
      </c>
      <c r="AL71">
        <f t="shared" si="71"/>
        <v>-47.985628834828056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-5.1377271785678531E-2</v>
      </c>
      <c r="AR71">
        <f t="shared" si="76"/>
        <v>-5.138280379512658E-2</v>
      </c>
      <c r="AS71">
        <f t="shared" si="77"/>
        <v>-2.2883974541207468E-3</v>
      </c>
      <c r="AT71">
        <f t="shared" si="78"/>
        <v>-1.5594279341897878E-3</v>
      </c>
      <c r="AU71">
        <f t="shared" si="79"/>
        <v>-5.5230629183437109E-2</v>
      </c>
      <c r="AW71">
        <v>68</v>
      </c>
      <c r="AX71">
        <f>IF(Z71&gt;0, (R71*SUMPRODUCT(K71:$K$98, X71:$X$98)-K71*$AZ$3)/Z71, 0)</f>
        <v>-180668.0253406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500000</v>
      </c>
      <c r="S72">
        <f t="shared" si="63"/>
        <v>-322177.17790486768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-17.367024078896147</v>
      </c>
      <c r="AC72">
        <f t="shared" si="64"/>
        <v>-15.547444992797161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-23.454006042306446</v>
      </c>
      <c r="AI72">
        <f t="shared" si="69"/>
        <v>-23.45641891417619</v>
      </c>
      <c r="AJ72">
        <f t="shared" si="70"/>
        <v>-1.8195790860989867</v>
      </c>
      <c r="AK72">
        <f t="shared" ref="AK72:AK98" si="92">G72*SUM(AB72:AB72, AE72:AF72)</f>
        <v>-1.2156916855227304</v>
      </c>
      <c r="AL72">
        <f t="shared" si="71"/>
        <v>-26.491689685797908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-2.4102817381450568E-2</v>
      </c>
      <c r="AR72">
        <f t="shared" si="76"/>
        <v>-2.4105297000920962E-2</v>
      </c>
      <c r="AS72">
        <f t="shared" si="77"/>
        <v>-1.8699143482883548E-3</v>
      </c>
      <c r="AT72">
        <f t="shared" si="78"/>
        <v>-1.2493215289297636E-3</v>
      </c>
      <c r="AU72">
        <f t="shared" si="79"/>
        <v>-2.7224532878139081E-2</v>
      </c>
      <c r="AW72">
        <v>69</v>
      </c>
      <c r="AX72">
        <f>IF(Z72&gt;0, (R72*SUMPRODUCT(K72:$K$98, X72:$X$98)-K72*$AZ$3)/Z72, 0)</f>
        <v>-322177.17790486768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500000</v>
      </c>
      <c r="S73">
        <f t="shared" si="63"/>
        <v>-587970.04223362764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-15.547444992797161</v>
      </c>
      <c r="AC73">
        <f t="shared" si="64"/>
        <v>-13.9010510620673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-12.066207584438764</v>
      </c>
      <c r="AI73">
        <f t="shared" si="69"/>
        <v>-12.067389706831365</v>
      </c>
      <c r="AJ73">
        <f t="shared" si="70"/>
        <v>-1.646393930729861</v>
      </c>
      <c r="AK73">
        <f t="shared" si="92"/>
        <v>-1.0883211494958014</v>
      </c>
      <c r="AL73">
        <f t="shared" si="71"/>
        <v>-14.802104787057027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-1.1071425639009994E-2</v>
      </c>
      <c r="AR73">
        <f t="shared" si="76"/>
        <v>-1.1072510302942243E-2</v>
      </c>
      <c r="AS73">
        <f t="shared" si="77"/>
        <v>-1.5106592397847315E-3</v>
      </c>
      <c r="AT73">
        <f t="shared" si="78"/>
        <v>-9.9859600406212393E-4</v>
      </c>
      <c r="AU73">
        <f t="shared" si="79"/>
        <v>-1.3581765546789099E-2</v>
      </c>
      <c r="AW73">
        <v>70</v>
      </c>
      <c r="AX73">
        <f>IF(Z73&gt;0, (R73*SUMPRODUCT(K73:$K$98, X73:$X$98)-K73*$AZ$3)/Z73, 0)</f>
        <v>-587970.04223362764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500000</v>
      </c>
      <c r="S74">
        <f t="shared" si="63"/>
        <v>-1100250.121012884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-13.9010510620673</v>
      </c>
      <c r="AC74">
        <f t="shared" si="64"/>
        <v>-12.420607534035501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-6.0585644393435878</v>
      </c>
      <c r="AI74">
        <f t="shared" si="69"/>
        <v>-6.0591288840683291</v>
      </c>
      <c r="AJ74">
        <f t="shared" si="70"/>
        <v>-1.4804435280317989</v>
      </c>
      <c r="AK74">
        <f t="shared" si="92"/>
        <v>-0.97307357434471109</v>
      </c>
      <c r="AL74">
        <f t="shared" si="71"/>
        <v>-8.5126459864448396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-4.9634592843530037E-3</v>
      </c>
      <c r="AR74">
        <f t="shared" si="76"/>
        <v>-4.9639217038646832E-3</v>
      </c>
      <c r="AS74">
        <f t="shared" si="77"/>
        <v>-1.212848563011385E-3</v>
      </c>
      <c r="AT74">
        <f t="shared" si="78"/>
        <v>-7.9718737256892209E-4</v>
      </c>
      <c r="AU74">
        <f t="shared" si="79"/>
        <v>-6.9739576394449911E-3</v>
      </c>
      <c r="AW74">
        <v>71</v>
      </c>
      <c r="AX74">
        <f>IF(Z74&gt;0, (R74*SUMPRODUCT(K74:$K$98, X74:$X$98)-K74*$AZ$3)/Z74, 0)</f>
        <v>-1100250.121012884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500000</v>
      </c>
      <c r="S75">
        <f t="shared" si="63"/>
        <v>-2116528.6405261387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-12.420607534035501</v>
      </c>
      <c r="AC75">
        <f t="shared" si="64"/>
        <v>-11.093861213256627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-2.9672347397621834</v>
      </c>
      <c r="AI75">
        <f t="shared" si="69"/>
        <v>-2.967496816565701</v>
      </c>
      <c r="AJ75">
        <f t="shared" si="70"/>
        <v>-1.3267463207788737</v>
      </c>
      <c r="AK75">
        <f t="shared" si="92"/>
        <v>-0.86944252738248518</v>
      </c>
      <c r="AL75">
        <f t="shared" si="71"/>
        <v>-5.1636856647270601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-2.1704441476101568E-3</v>
      </c>
      <c r="AR75">
        <f t="shared" si="76"/>
        <v>-2.1706358490137553E-3</v>
      </c>
      <c r="AS75">
        <f t="shared" si="77"/>
        <v>-9.7047555716087673E-4</v>
      </c>
      <c r="AT75">
        <f t="shared" si="78"/>
        <v>-6.3597140460546874E-4</v>
      </c>
      <c r="AU75">
        <f t="shared" si="79"/>
        <v>-3.7770828107801012E-3</v>
      </c>
      <c r="AW75">
        <v>72</v>
      </c>
      <c r="AX75">
        <f>IF(Z75&gt;0, (R75*SUMPRODUCT(K75:$K$98, X75:$X$98)-K75*$AZ$3)/Z75, 0)</f>
        <v>-2116528.6405261387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500000</v>
      </c>
      <c r="S76">
        <f t="shared" si="63"/>
        <v>-4196839.6734533133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-11.093861213256627</v>
      </c>
      <c r="AC76">
        <f t="shared" si="64"/>
        <v>-9.9070050680620731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-1.4142668674751198</v>
      </c>
      <c r="AI76">
        <f t="shared" si="69"/>
        <v>-1.4143848968238548</v>
      </c>
      <c r="AJ76">
        <f t="shared" si="70"/>
        <v>-1.1868561451945538</v>
      </c>
      <c r="AK76">
        <f t="shared" si="92"/>
        <v>-0.77657028492796398</v>
      </c>
      <c r="AL76">
        <f t="shared" si="71"/>
        <v>-3.3778113269463725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-9.2365557102489014E-4</v>
      </c>
      <c r="AR76">
        <f t="shared" si="76"/>
        <v>-9.2373265581561159E-4</v>
      </c>
      <c r="AS76">
        <f t="shared" si="77"/>
        <v>-7.7513396921416683E-4</v>
      </c>
      <c r="AT76">
        <f t="shared" si="78"/>
        <v>-5.0717688893232795E-4</v>
      </c>
      <c r="AU76">
        <f t="shared" si="79"/>
        <v>-2.2060435139621064E-3</v>
      </c>
      <c r="AW76">
        <v>73</v>
      </c>
      <c r="AX76">
        <f>IF(Z76&gt;0, (R76*SUMPRODUCT(K76:$K$98, X76:$X$98)-K76*$AZ$3)/Z76, 0)</f>
        <v>-4196839.6734533133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500000</v>
      </c>
      <c r="S77">
        <f t="shared" si="63"/>
        <v>-8592090.5684581939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-9.9070050680620731</v>
      </c>
      <c r="AC77">
        <f t="shared" si="64"/>
        <v>-8.8462978402918786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-0.65369745469661744</v>
      </c>
      <c r="AI77">
        <f t="shared" si="69"/>
        <v>-0.65374893400639544</v>
      </c>
      <c r="AJ77">
        <f t="shared" si="70"/>
        <v>-1.0607072277701945</v>
      </c>
      <c r="AK77">
        <f t="shared" si="92"/>
        <v>-0.69349035476434517</v>
      </c>
      <c r="AL77">
        <f t="shared" si="71"/>
        <v>-2.4079465165409353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-3.8118645330939051E-4</v>
      </c>
      <c r="AR77">
        <f t="shared" si="76"/>
        <v>-3.812164721130008E-4</v>
      </c>
      <c r="AS77">
        <f t="shared" si="77"/>
        <v>-6.1852348245872483E-4</v>
      </c>
      <c r="AT77">
        <f t="shared" si="78"/>
        <v>-4.0439063489940738E-4</v>
      </c>
      <c r="AU77">
        <f t="shared" si="79"/>
        <v>-1.4041305894711329E-3</v>
      </c>
      <c r="AW77">
        <v>74</v>
      </c>
      <c r="AX77">
        <f>IF(Z77&gt;0, (R77*SUMPRODUCT(K77:$K$98, X77:$X$98)-K77*$AZ$3)/Z77, 0)</f>
        <v>-8592090.5684581939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500000</v>
      </c>
      <c r="S78">
        <f t="shared" si="63"/>
        <v>-18209338.043202087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-8.8462978402918786</v>
      </c>
      <c r="AC78">
        <f t="shared" si="64"/>
        <v>-7.8987943094762434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-0.29275660416682375</v>
      </c>
      <c r="AI78">
        <f t="shared" si="69"/>
        <v>-0.29277829302308733</v>
      </c>
      <c r="AJ78">
        <f t="shared" si="70"/>
        <v>-0.94750353081563521</v>
      </c>
      <c r="AK78">
        <f t="shared" si="92"/>
        <v>-0.61924084882043151</v>
      </c>
      <c r="AL78">
        <f t="shared" si="71"/>
        <v>-1.8595226726591541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-1.5242259192508597E-4</v>
      </c>
      <c r="AR78">
        <f t="shared" si="76"/>
        <v>-1.5243388414408474E-4</v>
      </c>
      <c r="AS78">
        <f t="shared" si="77"/>
        <v>-4.9331404302938693E-4</v>
      </c>
      <c r="AT78">
        <f t="shared" si="78"/>
        <v>-3.2240534922080055E-4</v>
      </c>
      <c r="AU78">
        <f t="shared" si="79"/>
        <v>-9.6815327639427219E-4</v>
      </c>
      <c r="AW78">
        <v>75</v>
      </c>
      <c r="AX78">
        <f>IF(Z78&gt;0, (R78*SUMPRODUCT(K78:$K$98, X78:$X$98)-K78*$AZ$3)/Z78, 0)</f>
        <v>-18209338.043202087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500000</v>
      </c>
      <c r="S79">
        <f t="shared" si="63"/>
        <v>-40009699.621974871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-7.8987943094762434</v>
      </c>
      <c r="AC79">
        <f t="shared" si="64"/>
        <v>-7.0526210916494669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-0.1265832856057203</v>
      </c>
      <c r="AI79">
        <f t="shared" si="69"/>
        <v>-0.12659209924486067</v>
      </c>
      <c r="AJ79">
        <f t="shared" si="70"/>
        <v>-0.84617321782677646</v>
      </c>
      <c r="AK79">
        <f t="shared" si="92"/>
        <v>-0.55291560166333709</v>
      </c>
      <c r="AL79">
        <f t="shared" si="71"/>
        <v>-1.5256809187349742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-5.8843836885934263E-5</v>
      </c>
      <c r="AR79">
        <f t="shared" si="76"/>
        <v>-5.8847934017253508E-5</v>
      </c>
      <c r="AS79">
        <f t="shared" si="77"/>
        <v>-3.933542929367197E-4</v>
      </c>
      <c r="AT79">
        <f t="shared" si="78"/>
        <v>-2.5702979125780665E-4</v>
      </c>
      <c r="AU79">
        <f t="shared" si="79"/>
        <v>-7.0923201821177992E-4</v>
      </c>
      <c r="AW79">
        <v>76</v>
      </c>
      <c r="AX79">
        <f>IF(Z79&gt;0, (R79*SUMPRODUCT(K79:$K$98, X79:$X$98)-K79*$AZ$3)/Z79, 0)</f>
        <v>-40009699.621974871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500000</v>
      </c>
      <c r="S80">
        <f t="shared" si="63"/>
        <v>-91208172.280186445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-7.0526210916494669</v>
      </c>
      <c r="AC80">
        <f t="shared" si="64"/>
        <v>-6.2970320422553687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-5.2734918793038932E-2</v>
      </c>
      <c r="AI80">
        <f t="shared" si="69"/>
        <v>-5.2738370803908592E-2</v>
      </c>
      <c r="AJ80">
        <f t="shared" si="70"/>
        <v>-0.75558904939409821</v>
      </c>
      <c r="AK80">
        <f t="shared" si="92"/>
        <v>-0.49368347641546273</v>
      </c>
      <c r="AL80">
        <f t="shared" si="71"/>
        <v>-1.3020108966134696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-2.1887939407989985E-5</v>
      </c>
      <c r="AR80">
        <f t="shared" si="76"/>
        <v>-2.1889372185483154E-5</v>
      </c>
      <c r="AS80">
        <f t="shared" si="77"/>
        <v>-3.1361169617771068E-4</v>
      </c>
      <c r="AT80">
        <f t="shared" si="78"/>
        <v>-2.0490624174306809E-4</v>
      </c>
      <c r="AU80">
        <f t="shared" si="79"/>
        <v>-5.4040731010626198E-4</v>
      </c>
      <c r="AW80">
        <v>77</v>
      </c>
      <c r="AX80">
        <f>IF(Z80&gt;0, (R80*SUMPRODUCT(K80:$K$98, X80:$X$98)-K80*$AZ$3)/Z80, 0)</f>
        <v>-91208172.280186445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500000</v>
      </c>
      <c r="S81">
        <f t="shared" si="63"/>
        <v>-216231710.21156541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-6.2970320422553687</v>
      </c>
      <c r="AC81">
        <f t="shared" si="64"/>
        <v>-5.6223683112385414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-2.1174112523313006E-2</v>
      </c>
      <c r="AI81">
        <f t="shared" si="69"/>
        <v>-2.1175412602821634E-2</v>
      </c>
      <c r="AJ81">
        <f t="shared" si="70"/>
        <v>-0.67466373101682731</v>
      </c>
      <c r="AK81">
        <f t="shared" si="92"/>
        <v>-0.44079224295787583</v>
      </c>
      <c r="AL81">
        <f t="shared" si="71"/>
        <v>-1.1366313865775248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-7.8468218046224395E-6</v>
      </c>
      <c r="AR81">
        <f t="shared" si="76"/>
        <v>-7.8473035954046885E-6</v>
      </c>
      <c r="AS81">
        <f t="shared" si="77"/>
        <v>-2.5002068301573609E-4</v>
      </c>
      <c r="AT81">
        <f t="shared" si="78"/>
        <v>-1.6335127054520386E-4</v>
      </c>
      <c r="AU81">
        <f t="shared" si="79"/>
        <v>-4.2121925715634469E-4</v>
      </c>
      <c r="AW81">
        <v>78</v>
      </c>
      <c r="AX81">
        <f>IF(Z81&gt;0, (R81*SUMPRODUCT(K81:$K$98, X81:$X$98)-K81*$AZ$3)/Z81, 0)</f>
        <v>-216231710.21156541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500000</v>
      </c>
      <c r="S82">
        <f t="shared" si="63"/>
        <v>-534360280.04207915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-5.6223683112385414</v>
      </c>
      <c r="AC82">
        <f t="shared" si="64"/>
        <v>-5.0199782839922795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-8.1736020418852438E-3</v>
      </c>
      <c r="AI82">
        <f t="shared" si="69"/>
        <v>-8.1740717603945977E-3</v>
      </c>
      <c r="AJ82">
        <f t="shared" si="70"/>
        <v>-0.60239002724626189</v>
      </c>
      <c r="AK82">
        <f t="shared" si="92"/>
        <v>-0.39356578178669793</v>
      </c>
      <c r="AL82">
        <f t="shared" si="71"/>
        <v>-1.0041298807933545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-2.7044816541035691E-6</v>
      </c>
      <c r="AR82">
        <f t="shared" si="76"/>
        <v>-2.7046370745760404E-6</v>
      </c>
      <c r="AS82">
        <f t="shared" si="77"/>
        <v>-1.9931882772784225E-4</v>
      </c>
      <c r="AT82">
        <f t="shared" si="78"/>
        <v>-1.3022305601259135E-4</v>
      </c>
      <c r="AU82">
        <f t="shared" si="79"/>
        <v>-3.3224652081500968E-4</v>
      </c>
      <c r="AW82">
        <v>79</v>
      </c>
      <c r="AX82">
        <f>IF(Z82&gt;0, (R82*SUMPRODUCT(K82:$K$98, X82:$X$98)-K82*$AZ$3)/Z82, 0)</f>
        <v>-534360280.04207915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500000</v>
      </c>
      <c r="S83">
        <f t="shared" si="63"/>
        <v>-1379641521.6587806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-5.0199782839922795</v>
      </c>
      <c r="AC83">
        <f t="shared" si="64"/>
        <v>-4.4821257437703022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-3.025832679468207E-3</v>
      </c>
      <c r="AI83">
        <f t="shared" si="69"/>
        <v>-3.025995117524521E-3</v>
      </c>
      <c r="AJ83">
        <f t="shared" si="70"/>
        <v>-0.53785254022197737</v>
      </c>
      <c r="AK83">
        <f t="shared" si="92"/>
        <v>-0.3513984798794596</v>
      </c>
      <c r="AL83">
        <f t="shared" si="71"/>
        <v>-0.89227701521896152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-8.9391749544904961E-7</v>
      </c>
      <c r="AR83">
        <f t="shared" si="76"/>
        <v>-8.9396548429570691E-7</v>
      </c>
      <c r="AS83">
        <f t="shared" si="77"/>
        <v>-1.5889701996365494E-4</v>
      </c>
      <c r="AT83">
        <f t="shared" si="78"/>
        <v>-1.0381315899253785E-4</v>
      </c>
      <c r="AU83">
        <f t="shared" si="79"/>
        <v>-2.6360414444048851E-4</v>
      </c>
      <c r="AW83">
        <v>80</v>
      </c>
      <c r="AX83">
        <f>IF(Z83&gt;0, (R83*SUMPRODUCT(K83:$K$98, X83:$X$98)-K83*$AZ$3)/Z83, 0)</f>
        <v>-1379641521.6587806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500000</v>
      </c>
      <c r="S84">
        <f t="shared" si="63"/>
        <v>-3729707170.22715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-4.4821257437703022</v>
      </c>
      <c r="AC84">
        <f t="shared" si="64"/>
        <v>-4.0018987406309847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-1.0716470871442144E-3</v>
      </c>
      <c r="AI84">
        <f t="shared" si="69"/>
        <v>-1.071700736111251E-3</v>
      </c>
      <c r="AJ84">
        <f t="shared" si="70"/>
        <v>-0.48022700313931743</v>
      </c>
      <c r="AK84">
        <f t="shared" si="92"/>
        <v>-0.31374880206392119</v>
      </c>
      <c r="AL84">
        <f t="shared" si="71"/>
        <v>-0.79504750593934981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-2.8267427917017584E-7</v>
      </c>
      <c r="AR84">
        <f t="shared" si="76"/>
        <v>-2.8268843045492919E-7</v>
      </c>
      <c r="AS84">
        <f t="shared" si="77"/>
        <v>-1.2667213262549781E-4</v>
      </c>
      <c r="AT84">
        <f t="shared" si="78"/>
        <v>-8.2759256781323213E-5</v>
      </c>
      <c r="AU84">
        <f t="shared" si="79"/>
        <v>-2.0971407783727591E-4</v>
      </c>
      <c r="AW84">
        <v>81</v>
      </c>
      <c r="AX84">
        <f>IF(Z84&gt;0, (R84*SUMPRODUCT(K84:$K$98, X84:$X$98)-K84*$AZ$3)/Z84, 0)</f>
        <v>-3729707170.22715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500000</v>
      </c>
      <c r="S85">
        <f t="shared" si="63"/>
        <v>-10583687611.726622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-4.0018987406309847</v>
      </c>
      <c r="AC85">
        <f t="shared" si="64"/>
        <v>-3.5731241152188229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-3.6232141105800635E-4</v>
      </c>
      <c r="AI85">
        <f t="shared" si="69"/>
        <v>-3.6233829139426676E-4</v>
      </c>
      <c r="AJ85">
        <f t="shared" si="70"/>
        <v>-0.42877462541216183</v>
      </c>
      <c r="AK85">
        <f t="shared" si="92"/>
        <v>-0.28013291184416894</v>
      </c>
      <c r="AL85">
        <f t="shared" si="71"/>
        <v>-0.70926987554772503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-8.5331716515924342E-8</v>
      </c>
      <c r="AR85">
        <f t="shared" si="76"/>
        <v>-8.5335692069188667E-8</v>
      </c>
      <c r="AS85">
        <f t="shared" si="77"/>
        <v>-1.0098236998484923E-4</v>
      </c>
      <c r="AT85">
        <f t="shared" si="78"/>
        <v>-6.597518526565925E-5</v>
      </c>
      <c r="AU85">
        <f t="shared" si="79"/>
        <v>-1.6704289094257767E-4</v>
      </c>
      <c r="AW85">
        <v>82</v>
      </c>
      <c r="AX85">
        <f>IF(Z85&gt;0, (R85*SUMPRODUCT(K85:$K$98, X85:$X$98)-K85*$AZ$3)/Z85, 0)</f>
        <v>-10583687611.726622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500000</v>
      </c>
      <c r="S86">
        <f t="shared" si="63"/>
        <v>-31614579810.087437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-3.5731241152188229</v>
      </c>
      <c r="AC86">
        <f t="shared" si="64"/>
        <v>-3.1902894611876467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-1.1665934505607793E-4</v>
      </c>
      <c r="AI86">
        <f t="shared" si="69"/>
        <v>-1.1666439065447011E-4</v>
      </c>
      <c r="AJ86">
        <f t="shared" si="70"/>
        <v>-0.38283465403117622</v>
      </c>
      <c r="AK86">
        <f t="shared" si="92"/>
        <v>-0.25011868806531762</v>
      </c>
      <c r="AL86">
        <f t="shared" si="71"/>
        <v>-0.6330700064871484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-2.4531154860616192E-8</v>
      </c>
      <c r="AR86">
        <f t="shared" si="76"/>
        <v>-2.4532215850247699E-8</v>
      </c>
      <c r="AS86">
        <f t="shared" si="77"/>
        <v>-8.0502562221095874E-5</v>
      </c>
      <c r="AT86">
        <f t="shared" si="78"/>
        <v>-5.2595017291714109E-5</v>
      </c>
      <c r="AU86">
        <f t="shared" si="79"/>
        <v>-1.3312211172866024E-4</v>
      </c>
      <c r="AW86">
        <v>83</v>
      </c>
      <c r="AX86">
        <f>IF(Z86&gt;0, (R86*SUMPRODUCT(K86:$K$98, X86:$X$98)-K86*$AZ$3)/Z86, 0)</f>
        <v>-31614579810.087437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500000</v>
      </c>
      <c r="S87">
        <f t="shared" si="63"/>
        <v>-99693187984.745346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-3.1902894611876467</v>
      </c>
      <c r="AC87">
        <f t="shared" si="64"/>
        <v>-2.8484727541447898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-3.566522854748319E-5</v>
      </c>
      <c r="AI87">
        <f t="shared" si="69"/>
        <v>-3.5666657167036704E-5</v>
      </c>
      <c r="AJ87">
        <f t="shared" si="70"/>
        <v>-0.34181670704285683</v>
      </c>
      <c r="AK87">
        <f t="shared" si="92"/>
        <v>-0.22332026228313528</v>
      </c>
      <c r="AL87">
        <f t="shared" si="71"/>
        <v>-0.56517263598315914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-6.6961542433733349E-9</v>
      </c>
      <c r="AR87">
        <f t="shared" si="76"/>
        <v>-6.6964224669982777E-9</v>
      </c>
      <c r="AS87">
        <f t="shared" si="77"/>
        <v>-6.417615942860529E-5</v>
      </c>
      <c r="AT87">
        <f t="shared" si="78"/>
        <v>-4.1928426728783388E-5</v>
      </c>
      <c r="AU87">
        <f t="shared" si="79"/>
        <v>-1.0611128257985567E-4</v>
      </c>
      <c r="AW87">
        <v>84</v>
      </c>
      <c r="AX87">
        <f>IF(Z87&gt;0, (R87*SUMPRODUCT(K87:$K$98, X87:$X$98)-K87*$AZ$3)/Z87, 0)</f>
        <v>-99693187984.745346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500000</v>
      </c>
      <c r="S88">
        <f t="shared" si="63"/>
        <v>-332817232704.14252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-2.8484727541447898</v>
      </c>
      <c r="AC88">
        <f t="shared" si="64"/>
        <v>-2.5432792505070045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-1.0322498898487391E-5</v>
      </c>
      <c r="AI88">
        <f t="shared" si="69"/>
        <v>-1.0322880981955522E-5</v>
      </c>
      <c r="AJ88">
        <f t="shared" si="70"/>
        <v>-0.3051935036377853</v>
      </c>
      <c r="AK88">
        <f t="shared" si="92"/>
        <v>-0.19939309279013531</v>
      </c>
      <c r="AL88">
        <f t="shared" si="71"/>
        <v>-0.5045969193089026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-1.7304030027578457E-9</v>
      </c>
      <c r="AR88">
        <f t="shared" si="76"/>
        <v>-1.7304670529831893E-9</v>
      </c>
      <c r="AS88">
        <f t="shared" si="77"/>
        <v>-5.1160843930377897E-5</v>
      </c>
      <c r="AT88">
        <f t="shared" si="78"/>
        <v>-3.3425085329268763E-5</v>
      </c>
      <c r="AU88">
        <f t="shared" si="79"/>
        <v>-8.4587659726699657E-5</v>
      </c>
      <c r="AW88">
        <v>85</v>
      </c>
      <c r="AX88">
        <f>IF(Z88&gt;0, (R88*SUMPRODUCT(K88:$K$98, X88:$X$98)-K88*$AZ$3)/Z88, 0)</f>
        <v>-332817232704.14252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500000</v>
      </c>
      <c r="S89">
        <f t="shared" si="63"/>
        <v>-1192301706148.1479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-2.5432792505070045</v>
      </c>
      <c r="AC89">
        <f t="shared" si="64"/>
        <v>-2.2707850465821049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-2.8303568565311005E-6</v>
      </c>
      <c r="AI89">
        <f t="shared" si="69"/>
        <v>-2.8304520834788969E-6</v>
      </c>
      <c r="AJ89">
        <f t="shared" si="70"/>
        <v>-0.27249420392489965</v>
      </c>
      <c r="AK89">
        <f t="shared" si="92"/>
        <v>-0.17802954753549033</v>
      </c>
      <c r="AL89">
        <f t="shared" si="71"/>
        <v>-0.45052658191247347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-4.2362890755684236E-10</v>
      </c>
      <c r="AR89">
        <f t="shared" si="76"/>
        <v>-4.2364316049027436E-10</v>
      </c>
      <c r="AS89">
        <f t="shared" si="77"/>
        <v>-4.0785112187498545E-5</v>
      </c>
      <c r="AT89">
        <f t="shared" si="78"/>
        <v>-2.6646273441198488E-5</v>
      </c>
      <c r="AU89">
        <f t="shared" si="79"/>
        <v>-6.743180927185752E-5</v>
      </c>
      <c r="AW89">
        <v>86</v>
      </c>
      <c r="AX89">
        <f>IF(Z89&gt;0, (R89*SUMPRODUCT(K89:$K$98, X89:$X$98)-K89*$AZ$3)/Z89, 0)</f>
        <v>-1192301706148.1479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500000</v>
      </c>
      <c r="S90">
        <f t="shared" si="63"/>
        <v>-4606249444306.6387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-2.2707850465821049</v>
      </c>
      <c r="AC90">
        <f t="shared" si="64"/>
        <v>-2.0274866490992136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-7.2266679472523831E-7</v>
      </c>
      <c r="AI90">
        <f t="shared" si="69"/>
        <v>-7.2268880272408433E-7</v>
      </c>
      <c r="AJ90">
        <f t="shared" si="70"/>
        <v>-0.24329839748289128</v>
      </c>
      <c r="AK90">
        <f t="shared" si="92"/>
        <v>-0.15895495326074735</v>
      </c>
      <c r="AL90">
        <f t="shared" si="71"/>
        <v>-0.40225407343244135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-9.6574945030665602E-11</v>
      </c>
      <c r="AR90">
        <f t="shared" si="76"/>
        <v>-9.6577886111249768E-11</v>
      </c>
      <c r="AS90">
        <f t="shared" si="77"/>
        <v>-3.2513641880962247E-5</v>
      </c>
      <c r="AT90">
        <f t="shared" si="78"/>
        <v>-2.1242246060779991E-5</v>
      </c>
      <c r="AU90">
        <f t="shared" si="79"/>
        <v>-5.3755984519628348E-5</v>
      </c>
      <c r="AW90">
        <v>87</v>
      </c>
      <c r="AX90">
        <f>IF(Z90&gt;0, (R90*SUMPRODUCT(K90:$K$98, X90:$X$98)-K90*$AZ$3)/Z90, 0)</f>
        <v>-4606249444306.6387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500000</v>
      </c>
      <c r="S91">
        <f t="shared" si="63"/>
        <v>-19298340839488.023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-2.0274866490992136</v>
      </c>
      <c r="AC91">
        <f t="shared" si="64"/>
        <v>-1.8102559367792523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-1.7097733437422009E-7</v>
      </c>
      <c r="AI91">
        <f t="shared" si="69"/>
        <v>-1.7098202455964025E-7</v>
      </c>
      <c r="AJ91">
        <f t="shared" si="70"/>
        <v>-0.21723071231996127</v>
      </c>
      <c r="AK91">
        <f t="shared" si="92"/>
        <v>-0.14192406543694497</v>
      </c>
      <c r="AL91">
        <f t="shared" si="71"/>
        <v>-0.35915494873893083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-2.0400785462265833E-11</v>
      </c>
      <c r="AR91">
        <f t="shared" si="76"/>
        <v>-2.0401345088878831E-11</v>
      </c>
      <c r="AS91">
        <f t="shared" si="77"/>
        <v>-2.5919676277997494E-5</v>
      </c>
      <c r="AT91">
        <f t="shared" si="78"/>
        <v>-1.693418850813628E-5</v>
      </c>
      <c r="AU91">
        <f t="shared" si="79"/>
        <v>-4.2853885187478863E-5</v>
      </c>
      <c r="AW91">
        <v>88</v>
      </c>
      <c r="AX91">
        <f>IF(Z91&gt;0, (R91*SUMPRODUCT(K91:$K$98, X91:$X$98)-K91*$AZ$3)/Z91, 0)</f>
        <v>-19298340839488.023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500000</v>
      </c>
      <c r="S92">
        <f t="shared" si="63"/>
        <v>-88245439464686.313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-1.8102559367792523</v>
      </c>
      <c r="AC92">
        <f t="shared" si="64"/>
        <v>-1.6162999435706031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-3.7274855636216033E-8</v>
      </c>
      <c r="AI92">
        <f t="shared" si="69"/>
        <v>-3.727577143421839E-8</v>
      </c>
      <c r="AJ92">
        <f t="shared" si="70"/>
        <v>-0.1939559932086492</v>
      </c>
      <c r="AK92">
        <f t="shared" si="92"/>
        <v>-0.12671791557454767</v>
      </c>
      <c r="AL92">
        <f t="shared" si="71"/>
        <v>-0.32067394605896832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-3.9710585854352702E-12</v>
      </c>
      <c r="AR92">
        <f t="shared" si="76"/>
        <v>-3.9711561495292878E-12</v>
      </c>
      <c r="AS92">
        <f t="shared" si="77"/>
        <v>-2.066300724393683E-5</v>
      </c>
      <c r="AT92">
        <f t="shared" si="78"/>
        <v>-1.3499831400603977E-5</v>
      </c>
      <c r="AU92">
        <f t="shared" si="79"/>
        <v>-3.4162842615696959E-5</v>
      </c>
      <c r="AW92">
        <v>89</v>
      </c>
      <c r="AX92">
        <f>IF(Z92&gt;0, (R92*SUMPRODUCT(K92:$K$98, X92:$X$98)-K92*$AZ$3)/Z92, 0)</f>
        <v>-88245439464686.313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500000</v>
      </c>
      <c r="S93">
        <f t="shared" si="63"/>
        <v>-443716186354658.06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-1.6162999435706031</v>
      </c>
      <c r="AC93">
        <f t="shared" si="64"/>
        <v>-1.4431249496200653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-7.4402200274861469E-9</v>
      </c>
      <c r="AI93">
        <f t="shared" si="69"/>
        <v>-7.4403826455057279E-9</v>
      </c>
      <c r="AJ93">
        <f t="shared" si="70"/>
        <v>-0.17317499395053781</v>
      </c>
      <c r="AK93">
        <f t="shared" si="92"/>
        <v>-0.11314099604994222</v>
      </c>
      <c r="AL93">
        <f t="shared" si="71"/>
        <v>-0.28631599744086267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-7.0771447844728346E-13</v>
      </c>
      <c r="AR93">
        <f t="shared" si="76"/>
        <v>-7.0772994668968612E-13</v>
      </c>
      <c r="AS93">
        <f t="shared" si="77"/>
        <v>-1.6472422868013701E-5</v>
      </c>
      <c r="AT93">
        <f t="shared" si="78"/>
        <v>-1.0761982940650354E-5</v>
      </c>
      <c r="AU93">
        <f t="shared" si="79"/>
        <v>-2.7234406516394003E-5</v>
      </c>
      <c r="AW93">
        <v>90</v>
      </c>
      <c r="AX93">
        <f>IF(Z93&gt;0, (R93*SUMPRODUCT(K93:$K$98, X93:$X$98)-K93*$AZ$3)/Z93, 0)</f>
        <v>-443716186354658.06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500000</v>
      </c>
      <c r="S94">
        <f t="shared" si="63"/>
        <v>-2476544096939521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-1.4431249496200653</v>
      </c>
      <c r="AC94">
        <f t="shared" si="64"/>
        <v>-1.288504419304247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-1.3497767672805533E-9</v>
      </c>
      <c r="AI94">
        <f t="shared" si="69"/>
        <v>-1.3498027814432104E-9</v>
      </c>
      <c r="AJ94">
        <f t="shared" si="70"/>
        <v>-0.15462053031581835</v>
      </c>
      <c r="AK94">
        <f t="shared" si="92"/>
        <v>-0.10101874647340459</v>
      </c>
      <c r="AL94">
        <f t="shared" si="71"/>
        <v>-0.25563927813902571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-1.1463473398483007E-13</v>
      </c>
      <c r="AR94">
        <f t="shared" si="76"/>
        <v>-1.1463694333284102E-13</v>
      </c>
      <c r="AS94">
        <f t="shared" si="77"/>
        <v>-1.3131714659052985E-5</v>
      </c>
      <c r="AT94">
        <f t="shared" si="78"/>
        <v>-8.5793869106155326E-6</v>
      </c>
      <c r="AU94">
        <f t="shared" si="79"/>
        <v>-2.1711101684305459E-5</v>
      </c>
      <c r="AW94">
        <v>91</v>
      </c>
      <c r="AX94">
        <f>IF(Z94&gt;0, (R94*SUMPRODUCT(K94:$K$98, X94:$X$98)-K94*$AZ$3)/Z94, 0)</f>
        <v>-2476544096939521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500000</v>
      </c>
      <c r="S95">
        <f t="shared" si="63"/>
        <v>-1.553105655643532E+16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-1.288504419304247</v>
      </c>
      <c r="AC95">
        <f t="shared" si="64"/>
        <v>-1.1504503743788923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-2.2050311723293222E-10</v>
      </c>
      <c r="AI95">
        <f t="shared" si="69"/>
        <v>-2.2050682094223944E-10</v>
      </c>
      <c r="AJ95">
        <f t="shared" si="70"/>
        <v>-0.13805404492535467</v>
      </c>
      <c r="AK95">
        <f t="shared" si="92"/>
        <v>-9.0195309351297298E-2</v>
      </c>
      <c r="AL95">
        <f t="shared" si="71"/>
        <v>-0.22824935449715877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-1.6720566583120307E-14</v>
      </c>
      <c r="AR95">
        <f t="shared" si="76"/>
        <v>-1.6720847432293112E-14</v>
      </c>
      <c r="AS95">
        <f t="shared" si="77"/>
        <v>-1.0468522527983215E-5</v>
      </c>
      <c r="AT95">
        <f t="shared" si="78"/>
        <v>-6.8394347182873407E-6</v>
      </c>
      <c r="AU95">
        <f t="shared" si="79"/>
        <v>-1.7307957262991404E-5</v>
      </c>
      <c r="AW95">
        <v>92</v>
      </c>
      <c r="AX95">
        <f>IF(Z95&gt;0, (R95*SUMPRODUCT(K95:$K$98, X95:$X$98)-K95*$AZ$3)/Z95, 0)</f>
        <v>-1.553105655643532E+16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500000</v>
      </c>
      <c r="S96">
        <f t="shared" si="63"/>
        <v>-1.1113702644207866E+17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-1.1504503743788923</v>
      </c>
      <c r="AC96">
        <f t="shared" si="64"/>
        <v>-1.0271878342668825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-3.2045454742290034E-11</v>
      </c>
      <c r="AI96">
        <f t="shared" si="69"/>
        <v>-3.2045916869029945E-11</v>
      </c>
      <c r="AJ96">
        <f t="shared" si="70"/>
        <v>-0.12326254011200977</v>
      </c>
      <c r="AK96">
        <f t="shared" si="92"/>
        <v>-8.0531526206522472E-2</v>
      </c>
      <c r="AL96">
        <f t="shared" si="71"/>
        <v>-0.20379406635057817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-2.1696249793133319E-15</v>
      </c>
      <c r="AR96">
        <f t="shared" si="76"/>
        <v>-2.1696562674235047E-15</v>
      </c>
      <c r="AS96">
        <f t="shared" si="77"/>
        <v>-8.3454420663189694E-6</v>
      </c>
      <c r="AT96">
        <f t="shared" si="78"/>
        <v>-5.4523554833290309E-6</v>
      </c>
      <c r="AU96">
        <f t="shared" si="79"/>
        <v>-1.3797797551817657E-5</v>
      </c>
      <c r="AW96">
        <v>93</v>
      </c>
      <c r="AX96">
        <f>IF(Z96&gt;0, (R96*SUMPRODUCT(K96:$K$98, X96:$X$98)-K96*$AZ$3)/Z96, 0)</f>
        <v>-1.1113702644207866E+17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500000</v>
      </c>
      <c r="S97">
        <f t="shared" si="63"/>
        <v>-9.258619162497111E+17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-1.0271878342668825</v>
      </c>
      <c r="AC97">
        <f t="shared" si="64"/>
        <v>-0.91713199488114716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-4.0797692085957803E-12</v>
      </c>
      <c r="AI97">
        <f t="shared" si="69"/>
        <v>-4.0798187371474348E-12</v>
      </c>
      <c r="AJ97">
        <f t="shared" si="70"/>
        <v>-0.11005583938573538</v>
      </c>
      <c r="AK97">
        <f t="shared" si="92"/>
        <v>-7.1903148398681782E-2</v>
      </c>
      <c r="AL97">
        <f t="shared" si="71"/>
        <v>-0.18195898778849698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-2.4662426655208602E-16</v>
      </c>
      <c r="AR97">
        <f t="shared" si="76"/>
        <v>-2.4662726057995883E-16</v>
      </c>
      <c r="AS97">
        <f t="shared" si="77"/>
        <v>-6.6529353207269657E-6</v>
      </c>
      <c r="AT97">
        <f t="shared" si="78"/>
        <v>-4.3465844095416984E-6</v>
      </c>
      <c r="AU97">
        <f t="shared" si="79"/>
        <v>-1.0999519730515292E-5</v>
      </c>
      <c r="AW97">
        <v>94</v>
      </c>
      <c r="AX97">
        <f>IF(Z97&gt;0, (R97*SUMPRODUCT(K97:$K$98, X97:$X$98)-K97*$AZ$3)/Z97, 0)</f>
        <v>-9.258619162497111E+17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-0.91713199488114716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-0.91713199488114716</v>
      </c>
      <c r="AK98">
        <f t="shared" si="92"/>
        <v>-6.4199239641680311E-2</v>
      </c>
      <c r="AL98">
        <f t="shared" si="71"/>
        <v>-0.98133123452332272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-2.6732391721627601E-17</v>
      </c>
      <c r="AR98">
        <f t="shared" si="76"/>
        <v>-2.6732391721627601E-17</v>
      </c>
      <c r="AS98">
        <f t="shared" si="77"/>
        <v>-4.9501006850648093E-5</v>
      </c>
      <c r="AT98">
        <f t="shared" si="78"/>
        <v>-3.4650704795453671E-6</v>
      </c>
      <c r="AU98">
        <f t="shared" si="79"/>
        <v>-5.296607733022019E-5</v>
      </c>
      <c r="AW98">
        <v>95</v>
      </c>
    </row>
    <row r="100" spans="5:50" x14ac:dyDescent="0.25">
      <c r="AN100" s="6">
        <f t="shared" ref="AN100:AU100" si="93">SUM(AN3:AN98)</f>
        <v>34341.235106661952</v>
      </c>
      <c r="AO100" s="6">
        <f t="shared" si="93"/>
        <v>-3434.1235106661952</v>
      </c>
      <c r="AP100" s="6">
        <f t="shared" si="93"/>
        <v>-3021.2984252206834</v>
      </c>
      <c r="AQ100" s="6">
        <f t="shared" si="93"/>
        <v>-15171.608719792785</v>
      </c>
      <c r="AR100" s="6">
        <f t="shared" si="93"/>
        <v>12714.204450982292</v>
      </c>
      <c r="AS100" s="6">
        <f t="shared" si="93"/>
        <v>-3151.1356459742383</v>
      </c>
      <c r="AT100" s="6">
        <f t="shared" si="93"/>
        <v>1152.2570304884891</v>
      </c>
      <c r="AU100" s="6">
        <f t="shared" si="93"/>
        <v>10715.325835496542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74354.991332594655</v>
      </c>
      <c r="K3">
        <v>1</v>
      </c>
      <c r="L3" s="2">
        <v>0</v>
      </c>
      <c r="O3">
        <f>$C$3</f>
        <v>74354.991332594655</v>
      </c>
      <c r="P3">
        <f>O3*C5</f>
        <v>7435.4991332594655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74354.991332594655</v>
      </c>
      <c r="AF3">
        <f t="shared" ref="AF3:AF34" si="4">-$Z3*P3</f>
        <v>-7435.4991332594655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64399.58399533519</v>
      </c>
      <c r="AJ3">
        <f t="shared" ref="AJ3:AJ34" si="8">AB3-AC3</f>
        <v>0</v>
      </c>
      <c r="AL3">
        <f t="shared" ref="AL3:AL34" si="9">SUM(AI3:AK3)</f>
        <v>64399.58399533519</v>
      </c>
      <c r="AN3">
        <f t="shared" ref="AN3:AN34" si="10">AE3*$K3</f>
        <v>74354.991332594655</v>
      </c>
      <c r="AO3">
        <f t="shared" ref="AO3:AO34" si="11">AF3*$K3</f>
        <v>-7435.4991332594655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64399.58399533519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64399.58399533519</v>
      </c>
      <c r="AW3">
        <v>0</v>
      </c>
      <c r="AX3">
        <f>IF(Z3&gt;0, (R3*SUMPRODUCT(K3:$K$98, X3:$X$98)-K3*$AZ$3)/Z3, 0)</f>
        <v>0</v>
      </c>
      <c r="AZ3">
        <f>C6*SUMPRODUCT(X4:X89, K4:K89)/1</f>
        <v>30473.512396967297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2067.6230636426862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2044.0764449500423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-2044.0764449500423</v>
      </c>
      <c r="AK4">
        <f>G4*SUM(AB4, AE4:AF4)</f>
        <v>0</v>
      </c>
      <c r="AL4">
        <f t="shared" si="9"/>
        <v>-2738.2039449500421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-647.56740367571592</v>
      </c>
      <c r="AR4">
        <f t="shared" si="14"/>
        <v>-647.56740367571592</v>
      </c>
      <c r="AS4">
        <f t="shared" si="15"/>
        <v>-1906.9656170818566</v>
      </c>
      <c r="AT4">
        <f t="shared" si="16"/>
        <v>0</v>
      </c>
      <c r="AU4">
        <f t="shared" si="17"/>
        <v>-2554.5330207575726</v>
      </c>
      <c r="AW4">
        <v>1</v>
      </c>
      <c r="AX4">
        <f>IF(Z4&gt;0, (R4*SUMPRODUCT(K4:$K$98, X4:$X$98)-K4*$AZ$3)/Z4, 0)</f>
        <v>2067.6230636426862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500000</v>
      </c>
      <c r="S5">
        <f t="shared" si="1"/>
        <v>3855.2524591329716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2044.0764449500423</v>
      </c>
      <c r="AC5">
        <f t="shared" si="2"/>
        <v>3767.8002160071992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-704.77439272828508</v>
      </c>
      <c r="AI5">
        <f t="shared" si="7"/>
        <v>-753.64019666651222</v>
      </c>
      <c r="AJ5">
        <f t="shared" si="8"/>
        <v>-1723.7237710571569</v>
      </c>
      <c r="AK5">
        <f>G5*SUM(AB5, AE5:AF5)</f>
        <v>83.807134242951733</v>
      </c>
      <c r="AL5">
        <f t="shared" si="9"/>
        <v>-2393.5568334807176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-602.6582338721156</v>
      </c>
      <c r="AR5">
        <f t="shared" si="14"/>
        <v>-644.44377460969861</v>
      </c>
      <c r="AS5">
        <f t="shared" si="15"/>
        <v>-1473.970016883387</v>
      </c>
      <c r="AT5">
        <f t="shared" si="16"/>
        <v>71.664152429290681</v>
      </c>
      <c r="AU5">
        <f t="shared" si="17"/>
        <v>-2046.749639063795</v>
      </c>
      <c r="AW5">
        <v>2</v>
      </c>
      <c r="AX5">
        <f>IF(Z5&gt;0, (R5*SUMPRODUCT(K5:$K$98, X5:$X$98)-K5*$AZ$3)/Z5, 0)</f>
        <v>3855.2524591329716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500000</v>
      </c>
      <c r="S6">
        <f t="shared" si="1"/>
        <v>5916.2823433806252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3767.8002160071992</v>
      </c>
      <c r="AC6">
        <f t="shared" si="2"/>
        <v>5715.7136630871391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-722.0259705920239</v>
      </c>
      <c r="AI6">
        <f t="shared" si="7"/>
        <v>-770.33091389380957</v>
      </c>
      <c r="AJ6">
        <f t="shared" si="8"/>
        <v>-1947.9134470799399</v>
      </c>
      <c r="AK6">
        <f>G6*SUM(AB6, AE6:AF6)</f>
        <v>220.41631263642117</v>
      </c>
      <c r="AL6">
        <f t="shared" si="9"/>
        <v>-2497.8280483373283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-556.9780752556585</v>
      </c>
      <c r="AR6">
        <f t="shared" si="14"/>
        <v>-594.24099299184707</v>
      </c>
      <c r="AS6">
        <f t="shared" si="15"/>
        <v>-1502.6399696254709</v>
      </c>
      <c r="AT6">
        <f t="shared" si="16"/>
        <v>170.03135422749506</v>
      </c>
      <c r="AU6">
        <f t="shared" si="17"/>
        <v>-1926.8496083898228</v>
      </c>
      <c r="AW6">
        <v>3</v>
      </c>
      <c r="AX6">
        <f>IF(Z6&gt;0, (R6*SUMPRODUCT(K6:$K$98, X6:$X$98)-K6*$AZ$3)/Z6, 0)</f>
        <v>5916.2823433806252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500000</v>
      </c>
      <c r="S7">
        <f t="shared" si="1"/>
        <v>7621.6192690571479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5715.7136630871391</v>
      </c>
      <c r="AC7">
        <f t="shared" si="2"/>
        <v>7278.2883981731575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-742.42475827452745</v>
      </c>
      <c r="AI7">
        <f t="shared" si="7"/>
        <v>-790.17240966746783</v>
      </c>
      <c r="AJ7">
        <f t="shared" si="8"/>
        <v>-1562.5747350860183</v>
      </c>
      <c r="AK7">
        <f>G7*SUM(AB7, AE7:AF7)</f>
        <v>280.64154085757849</v>
      </c>
      <c r="AL7">
        <f t="shared" si="9"/>
        <v>-2072.1056038959077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-521.07533860709691</v>
      </c>
      <c r="AR7">
        <f t="shared" si="14"/>
        <v>-554.58731856193299</v>
      </c>
      <c r="AS7">
        <f t="shared" si="15"/>
        <v>-1096.7025952585038</v>
      </c>
      <c r="AT7">
        <f t="shared" si="16"/>
        <v>196.96997480181884</v>
      </c>
      <c r="AU7">
        <f t="shared" si="17"/>
        <v>-1454.319939018618</v>
      </c>
      <c r="AW7">
        <v>4</v>
      </c>
      <c r="AX7">
        <f>IF(Z7&gt;0, (R7*SUMPRODUCT(K7:$K$98, X7:$X$98)-K7*$AZ$3)/Z7, 0)</f>
        <v>7621.6192690571479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500000</v>
      </c>
      <c r="S8">
        <f t="shared" si="1"/>
        <v>8667.1030104483561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7278.2883981731575</v>
      </c>
      <c r="AC8">
        <f t="shared" si="2"/>
        <v>8180.6853328705802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-762.89430732538619</v>
      </c>
      <c r="AI8">
        <f t="shared" si="7"/>
        <v>-810.08819277366467</v>
      </c>
      <c r="AJ8">
        <f t="shared" si="8"/>
        <v>-902.39693469742269</v>
      </c>
      <c r="AK8">
        <f t="shared" ref="AK8:AK39" si="30">G8*SUM(AB8:AB8, AE8:AF8)</f>
        <v>155.02754288108824</v>
      </c>
      <c r="AL8">
        <f t="shared" si="9"/>
        <v>-1557.457584589999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-499.8058585697645</v>
      </c>
      <c r="AR8">
        <f t="shared" si="14"/>
        <v>-530.72466371646397</v>
      </c>
      <c r="AS8">
        <f t="shared" si="15"/>
        <v>-591.20021002437579</v>
      </c>
      <c r="AT8">
        <f t="shared" si="16"/>
        <v>101.56541139137811</v>
      </c>
      <c r="AU8">
        <f t="shared" si="17"/>
        <v>-1020.3594623494616</v>
      </c>
      <c r="AW8">
        <v>5</v>
      </c>
      <c r="AX8">
        <f>IF(Z8&gt;0, (R8*SUMPRODUCT(K8:$K$98, X8:$X$98)-K8*$AZ$3)/Z8, 0)</f>
        <v>8667.1030104483561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500000</v>
      </c>
      <c r="S9">
        <f t="shared" si="1"/>
        <v>9366.5914541738912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8180.6853328705802</v>
      </c>
      <c r="AC9">
        <f t="shared" si="2"/>
        <v>8737.8150116709803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-784.3142383872306</v>
      </c>
      <c r="AI9">
        <f t="shared" si="7"/>
        <v>-830.95775355718752</v>
      </c>
      <c r="AJ9">
        <f t="shared" si="8"/>
        <v>-557.12967880040014</v>
      </c>
      <c r="AK9">
        <f t="shared" si="30"/>
        <v>48.26604346393642</v>
      </c>
      <c r="AL9">
        <f t="shared" si="9"/>
        <v>-1339.8213888936511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-486.63604920626625</v>
      </c>
      <c r="AR9">
        <f t="shared" si="14"/>
        <v>-515.57651060866874</v>
      </c>
      <c r="AS9">
        <f t="shared" si="15"/>
        <v>-345.67699082510615</v>
      </c>
      <c r="AT9">
        <f t="shared" si="16"/>
        <v>29.947176211419848</v>
      </c>
      <c r="AU9">
        <f t="shared" si="17"/>
        <v>-831.30632522235499</v>
      </c>
      <c r="AW9">
        <v>6</v>
      </c>
      <c r="AX9">
        <f>IF(Z9&gt;0, (R9*SUMPRODUCT(K9:$K$98, X9:$X$98)-K9*$AZ$3)/Z9, 0)</f>
        <v>9366.5914541738912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500000</v>
      </c>
      <c r="S10">
        <f t="shared" si="1"/>
        <v>10002.565448541027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8737.8150116709803</v>
      </c>
      <c r="AC10">
        <f t="shared" si="2"/>
        <v>9221.5819934054161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-809.95764439902689</v>
      </c>
      <c r="AI10">
        <f t="shared" si="7"/>
        <v>-856.05372865284437</v>
      </c>
      <c r="AJ10">
        <f t="shared" si="8"/>
        <v>-483.76698173443583</v>
      </c>
      <c r="AK10">
        <f t="shared" si="30"/>
        <v>35.825041547851022</v>
      </c>
      <c r="AL10">
        <f t="shared" si="9"/>
        <v>-1303.9956688394291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-476.75436029172738</v>
      </c>
      <c r="AR10">
        <f t="shared" si="14"/>
        <v>-503.88727188575086</v>
      </c>
      <c r="AS10">
        <f t="shared" si="15"/>
        <v>-284.75318370282156</v>
      </c>
      <c r="AT10">
        <f t="shared" si="16"/>
        <v>21.087207317171643</v>
      </c>
      <c r="AU10">
        <f t="shared" si="17"/>
        <v>-767.55324827140066</v>
      </c>
      <c r="AW10">
        <v>7</v>
      </c>
      <c r="AX10">
        <f>IF(Z10&gt;0, (R10*SUMPRODUCT(K10:$K$98, X10:$X$98)-K10*$AZ$3)/Z10, 0)</f>
        <v>10002.565448541027</v>
      </c>
    </row>
    <row r="11" spans="1:52" x14ac:dyDescent="0.25">
      <c r="A11" t="s">
        <v>33</v>
      </c>
      <c r="C11" s="25">
        <f>AU91</f>
        <v>28600.986902202789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500000</v>
      </c>
      <c r="S11">
        <f t="shared" si="1"/>
        <v>10579.11909176414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9221.5819934054161</v>
      </c>
      <c r="AC11">
        <f t="shared" si="2"/>
        <v>9637.9384036242009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-834.17640581668036</v>
      </c>
      <c r="AI11">
        <f t="shared" si="7"/>
        <v>-879.72811158737795</v>
      </c>
      <c r="AJ11">
        <f t="shared" si="8"/>
        <v>-416.35641021878473</v>
      </c>
      <c r="AK11">
        <f t="shared" si="30"/>
        <v>22.131796784172998</v>
      </c>
      <c r="AL11">
        <f t="shared" si="9"/>
        <v>-1273.9527250219896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-466.56206829522847</v>
      </c>
      <c r="AR11">
        <f t="shared" si="14"/>
        <v>-492.03953074868326</v>
      </c>
      <c r="AS11">
        <f t="shared" si="15"/>
        <v>-232.87173617608019</v>
      </c>
      <c r="AT11">
        <f t="shared" si="16"/>
        <v>12.378505086827717</v>
      </c>
      <c r="AU11">
        <f t="shared" si="17"/>
        <v>-712.53276183793571</v>
      </c>
      <c r="AW11">
        <v>8</v>
      </c>
      <c r="AX11">
        <f>IF(Z11&gt;0, (R11*SUMPRODUCT(K11:$K$98, X11:$X$98)-K11*$AZ$3)/Z11, 0)</f>
        <v>10579.11909176414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500000</v>
      </c>
      <c r="S12">
        <f t="shared" si="1"/>
        <v>11129.194107122941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9637.9384036242009</v>
      </c>
      <c r="AC12">
        <f t="shared" si="2"/>
        <v>10018.479215347148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-862.84496587913156</v>
      </c>
      <c r="AI12">
        <f t="shared" si="7"/>
        <v>-907.85487009553435</v>
      </c>
      <c r="AJ12">
        <f t="shared" si="8"/>
        <v>-380.54081172294718</v>
      </c>
      <c r="AK12">
        <f t="shared" si="30"/>
        <v>22.167258328335663</v>
      </c>
      <c r="AL12">
        <f t="shared" si="9"/>
        <v>-1266.2284234901458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-458.61127201329168</v>
      </c>
      <c r="AR12">
        <f t="shared" si="14"/>
        <v>-482.53451459123181</v>
      </c>
      <c r="AS12">
        <f t="shared" si="15"/>
        <v>-202.26148684708022</v>
      </c>
      <c r="AT12">
        <f t="shared" si="16"/>
        <v>11.782133455049143</v>
      </c>
      <c r="AU12">
        <f t="shared" si="17"/>
        <v>-673.0138679832628</v>
      </c>
      <c r="AW12">
        <v>9</v>
      </c>
      <c r="AX12">
        <f>IF(Z12&gt;0, (R12*SUMPRODUCT(K12:$K$98, X12:$X$98)-K12*$AZ$3)/Z12, 0)</f>
        <v>11129.194107122941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500000</v>
      </c>
      <c r="S13">
        <f t="shared" si="1"/>
        <v>11648.720575519912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10018.479215347148</v>
      </c>
      <c r="AC13">
        <f t="shared" si="2"/>
        <v>10360.47990272551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-893.42364364444416</v>
      </c>
      <c r="AI13">
        <f t="shared" si="7"/>
        <v>-937.89410645431838</v>
      </c>
      <c r="AJ13">
        <f t="shared" si="8"/>
        <v>-342.00068737836227</v>
      </c>
      <c r="AK13">
        <f t="shared" si="30"/>
        <v>20.036958430694298</v>
      </c>
      <c r="AL13">
        <f t="shared" si="9"/>
        <v>-1259.8578354019862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-451.39179117718209</v>
      </c>
      <c r="AR13">
        <f t="shared" si="14"/>
        <v>-473.85996963319803</v>
      </c>
      <c r="AS13">
        <f t="shared" si="15"/>
        <v>-172.7918260925089</v>
      </c>
      <c r="AT13">
        <f t="shared" si="16"/>
        <v>10.123437654816852</v>
      </c>
      <c r="AU13">
        <f t="shared" si="17"/>
        <v>-636.52835807089002</v>
      </c>
      <c r="AW13">
        <v>10</v>
      </c>
      <c r="AX13">
        <f>IF(Z13&gt;0, (R13*SUMPRODUCT(K13:$K$98, X13:$X$98)-K13*$AZ$3)/Z13, 0)</f>
        <v>11648.720575519912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500000</v>
      </c>
      <c r="S14">
        <f t="shared" si="1"/>
        <v>12140.447871169605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10360.47990272551</v>
      </c>
      <c r="AC14">
        <f t="shared" si="2"/>
        <v>10667.343181547154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-926.87117406852349</v>
      </c>
      <c r="AI14">
        <f t="shared" si="7"/>
        <v>-970.80424513289222</v>
      </c>
      <c r="AJ14">
        <f t="shared" si="8"/>
        <v>-306.86327882164369</v>
      </c>
      <c r="AK14">
        <f t="shared" si="30"/>
        <v>18.648863824905916</v>
      </c>
      <c r="AL14">
        <f t="shared" si="9"/>
        <v>-1259.01866012963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-445.22795460322084</v>
      </c>
      <c r="AR14">
        <f t="shared" si="14"/>
        <v>-466.33146058838025</v>
      </c>
      <c r="AS14">
        <f t="shared" si="15"/>
        <v>-147.40355919462186</v>
      </c>
      <c r="AT14">
        <f t="shared" si="16"/>
        <v>8.9580901086724474</v>
      </c>
      <c r="AU14">
        <f t="shared" si="17"/>
        <v>-604.77692967432972</v>
      </c>
      <c r="AW14">
        <v>11</v>
      </c>
      <c r="AX14">
        <f>IF(Z14&gt;0, (R14*SUMPRODUCT(K14:$K$98, X14:$X$98)-K14*$AZ$3)/Z14, 0)</f>
        <v>12140.447871169605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500000</v>
      </c>
      <c r="S15">
        <f t="shared" si="1"/>
        <v>12642.869382599354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10667.343181547154</v>
      </c>
      <c r="AC15">
        <f t="shared" si="2"/>
        <v>10973.393821154234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-961.79685032389978</v>
      </c>
      <c r="AI15">
        <f t="shared" si="7"/>
        <v>-1005.1944109925923</v>
      </c>
      <c r="AJ15">
        <f t="shared" si="8"/>
        <v>-306.05063960707957</v>
      </c>
      <c r="AK15">
        <f t="shared" si="30"/>
        <v>43.736107044343335</v>
      </c>
      <c r="AL15">
        <f t="shared" si="9"/>
        <v>-1267.5089435553286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-438.29305203398638</v>
      </c>
      <c r="AR15">
        <f t="shared" si="14"/>
        <v>-458.06942093133284</v>
      </c>
      <c r="AS15">
        <f t="shared" si="15"/>
        <v>-139.46798522491198</v>
      </c>
      <c r="AT15">
        <f t="shared" si="16"/>
        <v>19.930645264740512</v>
      </c>
      <c r="AU15">
        <f t="shared" si="17"/>
        <v>-577.60676089150434</v>
      </c>
      <c r="AW15">
        <v>12</v>
      </c>
      <c r="AX15">
        <f>IF(Z15&gt;0, (R15*SUMPRODUCT(K15:$K$98, X15:$X$98)-K15*$AZ$3)/Z15, 0)</f>
        <v>12642.869382599354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500000</v>
      </c>
      <c r="S16">
        <f t="shared" si="1"/>
        <v>13171.697627838128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10973.393821154234</v>
      </c>
      <c r="AC16">
        <f t="shared" si="2"/>
        <v>11285.208748233892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-1247.3062162275548</v>
      </c>
      <c r="AI16">
        <f t="shared" si="7"/>
        <v>-1290.1450706679377</v>
      </c>
      <c r="AJ16">
        <f t="shared" si="8"/>
        <v>-311.81492707965845</v>
      </c>
      <c r="AK16">
        <f t="shared" si="30"/>
        <v>77.911096130195062</v>
      </c>
      <c r="AL16">
        <f t="shared" si="9"/>
        <v>-1524.048901617401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-537.69778759105554</v>
      </c>
      <c r="AR16">
        <f t="shared" si="14"/>
        <v>-556.16507088993615</v>
      </c>
      <c r="AS16">
        <f t="shared" si="15"/>
        <v>-134.41943465630163</v>
      </c>
      <c r="AT16">
        <f t="shared" si="16"/>
        <v>33.58647898404859</v>
      </c>
      <c r="AU16">
        <f t="shared" si="17"/>
        <v>-656.99802656218924</v>
      </c>
      <c r="AW16">
        <v>13</v>
      </c>
      <c r="AX16">
        <f>IF(Z16&gt;0, (R16*SUMPRODUCT(K16:$K$98, X16:$X$98)-K16*$AZ$3)/Z16, 0)</f>
        <v>13171.697627838128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500000</v>
      </c>
      <c r="S17">
        <f t="shared" si="1"/>
        <v>13650.108636581215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11285.208748233892</v>
      </c>
      <c r="AC17">
        <f t="shared" si="2"/>
        <v>11535.369723374772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-1567.0063120716666</v>
      </c>
      <c r="AI17">
        <f t="shared" si="7"/>
        <v>-1609.2600773364386</v>
      </c>
      <c r="AJ17">
        <f t="shared" si="8"/>
        <v>-250.1609751408796</v>
      </c>
      <c r="AK17">
        <f t="shared" si="30"/>
        <v>155.73588072562771</v>
      </c>
      <c r="AL17">
        <f t="shared" si="9"/>
        <v>-1703.6851717516904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-635.00321286449787</v>
      </c>
      <c r="AR17">
        <f t="shared" si="14"/>
        <v>-652.12584759293111</v>
      </c>
      <c r="AS17">
        <f t="shared" si="15"/>
        <v>-101.373569285603</v>
      </c>
      <c r="AT17">
        <f t="shared" si="16"/>
        <v>63.109372219639781</v>
      </c>
      <c r="AU17">
        <f t="shared" si="17"/>
        <v>-690.39004465889434</v>
      </c>
      <c r="AW17">
        <v>14</v>
      </c>
      <c r="AX17">
        <f>IF(Z17&gt;0, (R17*SUMPRODUCT(K17:$K$98, X17:$X$98)-K17*$AZ$3)/Z17, 0)</f>
        <v>13650.108636581215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500000</v>
      </c>
      <c r="S18">
        <f t="shared" si="1"/>
        <v>14079.018776523399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11535.369723374772</v>
      </c>
      <c r="AC18">
        <f t="shared" si="2"/>
        <v>11725.46921065348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-1895.8554611046713</v>
      </c>
      <c r="AI18">
        <f t="shared" si="7"/>
        <v>-1937.497103170685</v>
      </c>
      <c r="AJ18">
        <f t="shared" si="8"/>
        <v>-190.09948727870869</v>
      </c>
      <c r="AK18">
        <f t="shared" si="30"/>
        <v>249.16398602489508</v>
      </c>
      <c r="AL18">
        <f t="shared" si="9"/>
        <v>-1878.4326044244985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-716.93155490710888</v>
      </c>
      <c r="AR18">
        <f t="shared" si="14"/>
        <v>-732.67864523533308</v>
      </c>
      <c r="AS18">
        <f t="shared" si="15"/>
        <v>-71.887506087809413</v>
      </c>
      <c r="AT18">
        <f t="shared" si="16"/>
        <v>94.223176604188765</v>
      </c>
      <c r="AU18">
        <f t="shared" si="17"/>
        <v>-710.34297471895377</v>
      </c>
      <c r="AW18">
        <v>15</v>
      </c>
      <c r="AX18">
        <f>IF(Z18&gt;0, (R18*SUMPRODUCT(K18:$K$98, X18:$X$98)-K18*$AZ$3)/Z18, 0)</f>
        <v>14079.018776523399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500000</v>
      </c>
      <c r="S19">
        <f t="shared" si="1"/>
        <v>14372.428284802972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11725.46921065348</v>
      </c>
      <c r="AC19">
        <f t="shared" si="2"/>
        <v>11785.530425170022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-2247.4127476282229</v>
      </c>
      <c r="AI19">
        <f t="shared" si="7"/>
        <v>-2288.4132319988134</v>
      </c>
      <c r="AJ19">
        <f t="shared" si="8"/>
        <v>-60.06121451654144</v>
      </c>
      <c r="AK19">
        <f t="shared" si="30"/>
        <v>261.47796339757264</v>
      </c>
      <c r="AL19">
        <f t="shared" si="9"/>
        <v>-2086.9964831177822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-792.57251150160232</v>
      </c>
      <c r="AR19">
        <f t="shared" si="14"/>
        <v>-807.03174107777841</v>
      </c>
      <c r="AS19">
        <f t="shared" si="15"/>
        <v>-21.18118609207356</v>
      </c>
      <c r="AT19">
        <f t="shared" si="16"/>
        <v>92.212810651290653</v>
      </c>
      <c r="AU19">
        <f t="shared" si="17"/>
        <v>-736.0001165185613</v>
      </c>
      <c r="AW19">
        <v>16</v>
      </c>
      <c r="AX19">
        <f>IF(Z19&gt;0, (R19*SUMPRODUCT(K19:$K$98, X19:$X$98)-K19*$AZ$3)/Z19, 0)</f>
        <v>14372.428284802972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500000</v>
      </c>
      <c r="S20">
        <f t="shared" si="1"/>
        <v>14315.26969905124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11785.530425170022</v>
      </c>
      <c r="AC20">
        <f t="shared" si="2"/>
        <v>11546.453679735621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-2613.2778026819351</v>
      </c>
      <c r="AI20">
        <f t="shared" si="7"/>
        <v>-2653.6069544285519</v>
      </c>
      <c r="AJ20">
        <f t="shared" si="8"/>
        <v>239.07674543440044</v>
      </c>
      <c r="AK20">
        <f t="shared" si="30"/>
        <v>50.677780828231093</v>
      </c>
      <c r="AL20">
        <f t="shared" si="9"/>
        <v>-2363.8524281659206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-874.133046319198</v>
      </c>
      <c r="AR20">
        <f t="shared" si="14"/>
        <v>-887.62301827532156</v>
      </c>
      <c r="AS20">
        <f t="shared" si="15"/>
        <v>79.970404821169964</v>
      </c>
      <c r="AT20">
        <f t="shared" si="16"/>
        <v>16.951555204201913</v>
      </c>
      <c r="AU20">
        <f t="shared" si="17"/>
        <v>-790.70105824994971</v>
      </c>
      <c r="AW20">
        <v>17</v>
      </c>
      <c r="AX20">
        <f>IF(Z20&gt;0, (R20*SUMPRODUCT(K20:$K$98, X20:$X$98)-K20*$AZ$3)/Z20, 0)</f>
        <v>14315.26969905124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500000</v>
      </c>
      <c r="S21">
        <f t="shared" si="1"/>
        <v>14098.32244778224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11546.453679735621</v>
      </c>
      <c r="AC21">
        <f t="shared" si="2"/>
        <v>11172.485978744244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-3024.0140940366346</v>
      </c>
      <c r="AI21">
        <f t="shared" si="7"/>
        <v>-3063.6375528563813</v>
      </c>
      <c r="AJ21">
        <f t="shared" si="8"/>
        <v>373.96770099137757</v>
      </c>
      <c r="AK21">
        <f t="shared" si="30"/>
        <v>18.474325887576995</v>
      </c>
      <c r="AL21">
        <f t="shared" si="9"/>
        <v>-2671.1955259774268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-961.88951966218235</v>
      </c>
      <c r="AR21">
        <f t="shared" si="14"/>
        <v>-974.49309510405612</v>
      </c>
      <c r="AS21">
        <f t="shared" si="15"/>
        <v>118.95302108053237</v>
      </c>
      <c r="AT21">
        <f t="shared" si="16"/>
        <v>5.8763814921124427</v>
      </c>
      <c r="AU21">
        <f t="shared" si="17"/>
        <v>-849.66369253141136</v>
      </c>
      <c r="AW21">
        <v>18</v>
      </c>
      <c r="AX21">
        <f>IF(Z21&gt;0, (R21*SUMPRODUCT(K21:$K$98, X21:$X$98)-K21*$AZ$3)/Z21, 0)</f>
        <v>14098.32244778224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500000</v>
      </c>
      <c r="S22">
        <f t="shared" si="1"/>
        <v>13957.501325446738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11172.485978744244</v>
      </c>
      <c r="AC22">
        <f t="shared" si="2"/>
        <v>10853.184700135398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-3478.2724253272486</v>
      </c>
      <c r="AI22">
        <f t="shared" si="7"/>
        <v>-3517.1518223162652</v>
      </c>
      <c r="AJ22">
        <f t="shared" si="8"/>
        <v>319.30127860884568</v>
      </c>
      <c r="AK22">
        <f t="shared" si="30"/>
        <v>234.62220555362913</v>
      </c>
      <c r="AL22">
        <f t="shared" si="9"/>
        <v>-2963.2283381537904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-1033.0361153931688</v>
      </c>
      <c r="AR22">
        <f t="shared" si="14"/>
        <v>-1044.5831756354623</v>
      </c>
      <c r="AS22">
        <f t="shared" si="15"/>
        <v>94.831488785160445</v>
      </c>
      <c r="AT22">
        <f t="shared" si="16"/>
        <v>69.68206689195577</v>
      </c>
      <c r="AU22">
        <f t="shared" si="17"/>
        <v>-880.06961995834615</v>
      </c>
      <c r="AW22">
        <v>19</v>
      </c>
      <c r="AX22">
        <f>IF(Z22&gt;0, (R22*SUMPRODUCT(K22:$K$98, X22:$X$98)-K22*$AZ$3)/Z22, 0)</f>
        <v>13957.501325446738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500000</v>
      </c>
      <c r="S23">
        <f t="shared" si="1"/>
        <v>14162.062216472408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10853.184700135398</v>
      </c>
      <c r="AC23">
        <f t="shared" si="2"/>
        <v>10789.849149712049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-3964.0111270503762</v>
      </c>
      <c r="AI23">
        <f t="shared" si="7"/>
        <v>-4002.1053289567976</v>
      </c>
      <c r="AJ23">
        <f t="shared" si="8"/>
        <v>63.335550423349559</v>
      </c>
      <c r="AK23">
        <f t="shared" si="30"/>
        <v>759.72292900947798</v>
      </c>
      <c r="AL23">
        <f t="shared" si="9"/>
        <v>-3179.0468495239702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-1051.1598234816413</v>
      </c>
      <c r="AR23">
        <f t="shared" si="14"/>
        <v>-1061.2614839634634</v>
      </c>
      <c r="AS23">
        <f t="shared" si="15"/>
        <v>16.795055278429505</v>
      </c>
      <c r="AT23">
        <f t="shared" si="16"/>
        <v>201.46013579603397</v>
      </c>
      <c r="AU23">
        <f t="shared" si="17"/>
        <v>-843.00629288900006</v>
      </c>
      <c r="AW23">
        <v>20</v>
      </c>
      <c r="AX23">
        <f>IF(Z23&gt;0, (R23*SUMPRODUCT(K23:$K$98, X23:$X$98)-K23*$AZ$3)/Z23, 0)</f>
        <v>14162.062216472408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500000</v>
      </c>
      <c r="S24">
        <f t="shared" si="1"/>
        <v>14229.033875169038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10789.849149712049</v>
      </c>
      <c r="AC24">
        <f t="shared" si="2"/>
        <v>10604.493402096326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-4496.8494920864932</v>
      </c>
      <c r="AI24">
        <f t="shared" si="7"/>
        <v>-4534.1130670246421</v>
      </c>
      <c r="AJ24">
        <f t="shared" si="8"/>
        <v>185.35574761572207</v>
      </c>
      <c r="AK24">
        <f t="shared" si="30"/>
        <v>755.28944047984351</v>
      </c>
      <c r="AL24">
        <f t="shared" si="9"/>
        <v>-3593.4678789290765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-1064.6925566281598</v>
      </c>
      <c r="AR24">
        <f t="shared" si="14"/>
        <v>-1073.5152336912504</v>
      </c>
      <c r="AS24">
        <f t="shared" si="15"/>
        <v>43.885588157218947</v>
      </c>
      <c r="AT24">
        <f t="shared" si="16"/>
        <v>178.82543029155701</v>
      </c>
      <c r="AU24">
        <f t="shared" si="17"/>
        <v>-850.80421524247447</v>
      </c>
      <c r="AW24">
        <v>21</v>
      </c>
      <c r="AX24">
        <f>IF(Z24&gt;0, (R24*SUMPRODUCT(K24:$K$98, X24:$X$98)-K24*$AZ$3)/Z24, 0)</f>
        <v>14229.033875169038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500000</v>
      </c>
      <c r="S25">
        <f t="shared" si="1"/>
        <v>14172.575962704916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10604.493402096326</v>
      </c>
      <c r="AC25">
        <f t="shared" si="2"/>
        <v>10312.840198919868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-5078.5602146544243</v>
      </c>
      <c r="AI25">
        <f t="shared" si="7"/>
        <v>-5114.9432978217255</v>
      </c>
      <c r="AJ25">
        <f t="shared" si="8"/>
        <v>291.65320317645819</v>
      </c>
      <c r="AK25">
        <f t="shared" si="30"/>
        <v>742.31453814674296</v>
      </c>
      <c r="AL25">
        <f t="shared" si="9"/>
        <v>-4080.9755564985244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-1073.5899791870634</v>
      </c>
      <c r="AR25">
        <f t="shared" si="14"/>
        <v>-1081.281236521698</v>
      </c>
      <c r="AS25">
        <f t="shared" si="15"/>
        <v>61.65447353061667</v>
      </c>
      <c r="AT25">
        <f t="shared" si="16"/>
        <v>156.92271350049259</v>
      </c>
      <c r="AU25">
        <f t="shared" si="17"/>
        <v>-862.70404949058866</v>
      </c>
      <c r="AW25">
        <v>22</v>
      </c>
      <c r="AX25">
        <f>IF(Z25&gt;0, (R25*SUMPRODUCT(K25:$K$98, X25:$X$98)-K25*$AZ$3)/Z25, 0)</f>
        <v>14172.575962704916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500000</v>
      </c>
      <c r="S26">
        <f t="shared" si="1"/>
        <v>14003.223641637376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10312.840198919868</v>
      </c>
      <c r="AC26">
        <f t="shared" si="2"/>
        <v>9929.4639281718282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-5650.4485354779044</v>
      </c>
      <c r="AI26">
        <f t="shared" si="7"/>
        <v>-5685.9027429599855</v>
      </c>
      <c r="AJ26">
        <f t="shared" si="8"/>
        <v>383.37627074804004</v>
      </c>
      <c r="AK26">
        <f t="shared" si="30"/>
        <v>721.89881392439088</v>
      </c>
      <c r="AL26">
        <f t="shared" si="9"/>
        <v>-4580.6276582875544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-1066.504627366209</v>
      </c>
      <c r="AR26">
        <f t="shared" si="14"/>
        <v>-1073.1964990117656</v>
      </c>
      <c r="AS26">
        <f t="shared" si="15"/>
        <v>72.361081462465464</v>
      </c>
      <c r="AT26">
        <f t="shared" si="16"/>
        <v>136.25616102977625</v>
      </c>
      <c r="AU26">
        <f t="shared" si="17"/>
        <v>-864.57925651952382</v>
      </c>
      <c r="AW26">
        <v>23</v>
      </c>
      <c r="AX26">
        <f>IF(Z26&gt;0, (R26*SUMPRODUCT(K26:$K$98, X26:$X$98)-K26*$AZ$3)/Z26, 0)</f>
        <v>14003.223641637376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500000</v>
      </c>
      <c r="S27">
        <f t="shared" si="1"/>
        <v>13747.197927073948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9929.4639281718282</v>
      </c>
      <c r="AC27">
        <f t="shared" si="2"/>
        <v>9479.2215404833114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-6227.4294361099546</v>
      </c>
      <c r="AI27">
        <f t="shared" si="7"/>
        <v>-6261.9063585736039</v>
      </c>
      <c r="AJ27">
        <f t="shared" si="8"/>
        <v>450.24238768851683</v>
      </c>
      <c r="AK27">
        <f t="shared" si="30"/>
        <v>695.0624749720281</v>
      </c>
      <c r="AL27">
        <f t="shared" si="9"/>
        <v>-5116.6014959130589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-1049.4714124568411</v>
      </c>
      <c r="AR27">
        <f t="shared" si="14"/>
        <v>-1055.2816018594356</v>
      </c>
      <c r="AS27">
        <f t="shared" si="15"/>
        <v>75.876654950998855</v>
      </c>
      <c r="AT27">
        <f t="shared" si="16"/>
        <v>117.1347190423247</v>
      </c>
      <c r="AU27">
        <f t="shared" si="17"/>
        <v>-862.27022786611201</v>
      </c>
      <c r="AW27">
        <v>24</v>
      </c>
      <c r="AX27">
        <f>IF(Z27&gt;0, (R27*SUMPRODUCT(K27:$K$98, X27:$X$98)-K27*$AZ$3)/Z27, 0)</f>
        <v>13747.197927073948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500000</v>
      </c>
      <c r="S28">
        <f t="shared" si="1"/>
        <v>13423.291781017164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9479.2215404833114</v>
      </c>
      <c r="AC28">
        <f t="shared" si="2"/>
        <v>8979.9842705958436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-6828.9050565277294</v>
      </c>
      <c r="AI28">
        <f t="shared" si="7"/>
        <v>-6862.3543192610896</v>
      </c>
      <c r="AJ28">
        <f t="shared" si="8"/>
        <v>499.23726988746785</v>
      </c>
      <c r="AK28">
        <f t="shared" si="30"/>
        <v>663.54550783383183</v>
      </c>
      <c r="AL28">
        <f t="shared" si="9"/>
        <v>-5699.5715415397899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-1027.5308026849327</v>
      </c>
      <c r="AR28">
        <f t="shared" si="14"/>
        <v>-1032.5638420230291</v>
      </c>
      <c r="AS28">
        <f t="shared" si="15"/>
        <v>75.119168946029887</v>
      </c>
      <c r="AT28">
        <f t="shared" si="16"/>
        <v>99.84227963906676</v>
      </c>
      <c r="AU28">
        <f t="shared" si="17"/>
        <v>-857.60239343793239</v>
      </c>
      <c r="AW28">
        <v>25</v>
      </c>
      <c r="AX28">
        <f>IF(Z28&gt;0, (R28*SUMPRODUCT(K28:$K$98, X28:$X$98)-K28*$AZ$3)/Z28, 0)</f>
        <v>13423.291781017164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500000</v>
      </c>
      <c r="S29">
        <f t="shared" si="1"/>
        <v>13045.544680464865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8979.9842705958436</v>
      </c>
      <c r="AC29">
        <f t="shared" si="2"/>
        <v>8443.7339523478549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-7522.5033714303463</v>
      </c>
      <c r="AI29">
        <f t="shared" si="7"/>
        <v>-7554.8658911992297</v>
      </c>
      <c r="AJ29">
        <f t="shared" si="8"/>
        <v>536.25031824798862</v>
      </c>
      <c r="AK29">
        <f t="shared" si="30"/>
        <v>628.59889894170908</v>
      </c>
      <c r="AL29">
        <f t="shared" si="9"/>
        <v>-6390.0166740095319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-1010.620593045099</v>
      </c>
      <c r="AR29">
        <f t="shared" si="14"/>
        <v>-1014.9683782578617</v>
      </c>
      <c r="AS29">
        <f t="shared" si="15"/>
        <v>72.043253141853825</v>
      </c>
      <c r="AT29">
        <f t="shared" si="16"/>
        <v>84.449944475754165</v>
      </c>
      <c r="AU29">
        <f t="shared" si="17"/>
        <v>-858.47518064025371</v>
      </c>
      <c r="AW29">
        <v>26</v>
      </c>
      <c r="AX29">
        <f>IF(Z29&gt;0, (R29*SUMPRODUCT(K29:$K$98, X29:$X$98)-K29*$AZ$3)/Z29, 0)</f>
        <v>13045.544680464865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500000</v>
      </c>
      <c r="S30">
        <f t="shared" si="1"/>
        <v>12607.500131089995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8443.7339523478549</v>
      </c>
      <c r="AC30">
        <f t="shared" si="2"/>
        <v>7871.7566489785986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-8203.4780486548843</v>
      </c>
      <c r="AI30">
        <f t="shared" si="7"/>
        <v>-8234.6965954212137</v>
      </c>
      <c r="AJ30">
        <f t="shared" si="8"/>
        <v>571.97730336925633</v>
      </c>
      <c r="AK30">
        <f t="shared" si="30"/>
        <v>591.06137666434995</v>
      </c>
      <c r="AL30">
        <f t="shared" si="9"/>
        <v>-7071.6579153876073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-984.02413413176703</v>
      </c>
      <c r="AR30">
        <f t="shared" si="14"/>
        <v>-987.76886329034949</v>
      </c>
      <c r="AS30">
        <f t="shared" si="15"/>
        <v>68.609858812658572</v>
      </c>
      <c r="AT30">
        <f t="shared" si="16"/>
        <v>70.899032817700359</v>
      </c>
      <c r="AU30">
        <f t="shared" si="17"/>
        <v>-848.25997165999058</v>
      </c>
      <c r="AW30">
        <v>27</v>
      </c>
      <c r="AX30">
        <f>IF(Z30&gt;0, (R30*SUMPRODUCT(K30:$K$98, X30:$X$98)-K30*$AZ$3)/Z30, 0)</f>
        <v>12607.500131089995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500000</v>
      </c>
      <c r="S31">
        <f t="shared" si="1"/>
        <v>12121.762680956122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7871.7566489785986</v>
      </c>
      <c r="AC31">
        <f t="shared" si="2"/>
        <v>7279.3783092002632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-8802.8959278847888</v>
      </c>
      <c r="AI31">
        <f t="shared" si="7"/>
        <v>-8832.921999590666</v>
      </c>
      <c r="AJ31">
        <f t="shared" si="8"/>
        <v>592.37833977833543</v>
      </c>
      <c r="AK31">
        <f t="shared" si="30"/>
        <v>551.02296542850195</v>
      </c>
      <c r="AL31">
        <f t="shared" si="9"/>
        <v>-7689.5206943838284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-942.79066668788778</v>
      </c>
      <c r="AR31">
        <f t="shared" si="14"/>
        <v>-946.00646071675169</v>
      </c>
      <c r="AS31">
        <f t="shared" si="15"/>
        <v>63.443754699174086</v>
      </c>
      <c r="AT31">
        <f t="shared" si="16"/>
        <v>59.014591697155581</v>
      </c>
      <c r="AU31">
        <f t="shared" si="17"/>
        <v>-823.54811432042197</v>
      </c>
      <c r="AW31">
        <v>28</v>
      </c>
      <c r="AX31">
        <f>IF(Z31&gt;0, (R31*SUMPRODUCT(K31:$K$98, X31:$X$98)-K31*$AZ$3)/Z31, 0)</f>
        <v>12121.762680956122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500000</v>
      </c>
      <c r="S32">
        <f t="shared" si="1"/>
        <v>11614.136857867541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7279.3783092002632</v>
      </c>
      <c r="AC32">
        <f t="shared" si="2"/>
        <v>6686.2713874707952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-9407.5589046441783</v>
      </c>
      <c r="AI32">
        <f t="shared" si="7"/>
        <v>-9436.3439597425313</v>
      </c>
      <c r="AJ32">
        <f t="shared" si="8"/>
        <v>593.10692172946801</v>
      </c>
      <c r="AK32">
        <f t="shared" si="30"/>
        <v>509.55648164401845</v>
      </c>
      <c r="AL32">
        <f t="shared" si="9"/>
        <v>-8333.680556369045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-899.59830957443967</v>
      </c>
      <c r="AR32">
        <f t="shared" si="14"/>
        <v>-902.35088196542426</v>
      </c>
      <c r="AS32">
        <f t="shared" si="15"/>
        <v>56.715880239806978</v>
      </c>
      <c r="AT32">
        <f t="shared" si="16"/>
        <v>48.726365060904804</v>
      </c>
      <c r="AU32">
        <f t="shared" si="17"/>
        <v>-796.9086366647125</v>
      </c>
      <c r="AW32">
        <v>29</v>
      </c>
      <c r="AX32">
        <f>IF(Z32&gt;0, (R32*SUMPRODUCT(K32:$K$98, X32:$X$98)-K32*$AZ$3)/Z32, 0)</f>
        <v>11614.136857867541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500000</v>
      </c>
      <c r="S33">
        <f t="shared" si="1"/>
        <v>11089.141115258131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6686.2713874707952</v>
      </c>
      <c r="AC33">
        <f t="shared" si="2"/>
        <v>6098.8907073235132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-9978.2184526129604</v>
      </c>
      <c r="AI33">
        <f t="shared" si="7"/>
        <v>-10005.71783531507</v>
      </c>
      <c r="AJ33">
        <f t="shared" si="8"/>
        <v>587.38068014728196</v>
      </c>
      <c r="AK33">
        <f t="shared" si="30"/>
        <v>468.03899712295572</v>
      </c>
      <c r="AL33">
        <f t="shared" si="9"/>
        <v>-8950.2981580448322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-851.93540940251762</v>
      </c>
      <c r="AR33">
        <f t="shared" si="14"/>
        <v>-854.28329324289439</v>
      </c>
      <c r="AS33">
        <f t="shared" si="15"/>
        <v>50.150275080955282</v>
      </c>
      <c r="AT33">
        <f t="shared" si="16"/>
        <v>39.960940575105639</v>
      </c>
      <c r="AU33">
        <f t="shared" si="17"/>
        <v>-764.17207758683344</v>
      </c>
      <c r="AW33">
        <v>30</v>
      </c>
      <c r="AX33">
        <f>IF(Z33&gt;0, (R33*SUMPRODUCT(K33:$K$98, X33:$X$98)-K33*$AZ$3)/Z33, 0)</f>
        <v>11089.141115258131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500000</v>
      </c>
      <c r="S34">
        <f t="shared" si="1"/>
        <v>10557.723535054503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6098.8907073235132</v>
      </c>
      <c r="AC34">
        <f t="shared" si="2"/>
        <v>5525.7210384809623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-10552.956035409619</v>
      </c>
      <c r="AI34">
        <f t="shared" si="7"/>
        <v>-10579.125128681166</v>
      </c>
      <c r="AJ34">
        <f t="shared" si="8"/>
        <v>573.16966884255089</v>
      </c>
      <c r="AK34">
        <f t="shared" si="30"/>
        <v>426.92234951264595</v>
      </c>
      <c r="AL34">
        <f t="shared" si="9"/>
        <v>-9579.0331103259687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-804.46984198001246</v>
      </c>
      <c r="AR34">
        <f t="shared" si="14"/>
        <v>-806.46475660471867</v>
      </c>
      <c r="AS34">
        <f t="shared" si="15"/>
        <v>43.693701686458809</v>
      </c>
      <c r="AT34">
        <f t="shared" si="16"/>
        <v>32.545019035213187</v>
      </c>
      <c r="AU34">
        <f t="shared" si="17"/>
        <v>-730.22603588304673</v>
      </c>
      <c r="AW34">
        <v>31</v>
      </c>
      <c r="AX34">
        <f>IF(Z34&gt;0, (R34*SUMPRODUCT(K34:$K$98, X34:$X$98)-K34*$AZ$3)/Z34, 0)</f>
        <v>10557.723535054503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10024.043727912962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5525.7210384809623</v>
      </c>
      <c r="AC35">
        <f t="shared" ref="AC35:AC66" si="33">S35*Z35</f>
        <v>4970.1491791437766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-11162.635826033609</v>
      </c>
      <c r="AI35">
        <f t="shared" ref="AI35:AI66" si="38">SUM(AE35:AH35)</f>
        <v>-11187.426964789838</v>
      </c>
      <c r="AJ35">
        <f t="shared" ref="AJ35:AJ66" si="39">AB35-AC35</f>
        <v>555.57185933718574</v>
      </c>
      <c r="AK35">
        <f t="shared" si="30"/>
        <v>386.80047269366742</v>
      </c>
      <c r="AL35">
        <f t="shared" ref="AL35:AL66" si="40">SUM(AI35:AK35)</f>
        <v>-10245.054632758985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-759.77390405030167</v>
      </c>
      <c r="AR35">
        <f t="shared" ref="AR35:AR66" si="45">AI35*$K35</f>
        <v>-761.46128869423535</v>
      </c>
      <c r="AS35">
        <f t="shared" ref="AS35:AS66" si="46">AJ35*$K35</f>
        <v>37.814455933844215</v>
      </c>
      <c r="AT35">
        <f t="shared" ref="AT35:AT66" si="47">AK35*$K35</f>
        <v>26.327196354608098</v>
      </c>
      <c r="AU35">
        <f t="shared" ref="AU35:AU66" si="48">AL35*$K35</f>
        <v>-697.31963640578306</v>
      </c>
      <c r="AW35">
        <v>32</v>
      </c>
      <c r="AX35">
        <f>IF(Z35&gt;0, (R35*SUMPRODUCT(K35:$K$98, X35:$X$98)-K35*$AZ$3)/Z35, 0)</f>
        <v>10024.043727912962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500000</v>
      </c>
      <c r="S36">
        <f t="shared" si="32"/>
        <v>9482.607649616044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4970.1491791437766</v>
      </c>
      <c r="AC36">
        <f t="shared" si="33"/>
        <v>4432.6056167388551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-11709.347434493646</v>
      </c>
      <c r="AI36">
        <f t="shared" si="38"/>
        <v>-11732.719727118862</v>
      </c>
      <c r="AJ36">
        <f t="shared" si="39"/>
        <v>537.54356240492143</v>
      </c>
      <c r="AK36">
        <f t="shared" si="30"/>
        <v>347.91044254006437</v>
      </c>
      <c r="AL36">
        <f t="shared" si="40"/>
        <v>-10847.265722173875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-711.59401398456771</v>
      </c>
      <c r="AR36">
        <f t="shared" si="45"/>
        <v>-713.01438208093191</v>
      </c>
      <c r="AS36">
        <f t="shared" si="46"/>
        <v>32.667301350753988</v>
      </c>
      <c r="AT36">
        <f t="shared" si="47"/>
        <v>21.143021820749105</v>
      </c>
      <c r="AU36">
        <f t="shared" si="48"/>
        <v>-659.2040589094288</v>
      </c>
      <c r="AW36">
        <v>33</v>
      </c>
      <c r="AX36">
        <f>IF(Z36&gt;0, (R36*SUMPRODUCT(K36:$K$98, X36:$X$98)-K36*$AZ$3)/Z36, 0)</f>
        <v>9482.607649616044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500000</v>
      </c>
      <c r="S37">
        <f t="shared" si="32"/>
        <v>8939.8851759390582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4432.6056167388551</v>
      </c>
      <c r="AC37">
        <f t="shared" si="33"/>
        <v>3919.4315506519483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-12175.300350502886</v>
      </c>
      <c r="AI37">
        <f t="shared" si="38"/>
        <v>-12197.2213901668</v>
      </c>
      <c r="AJ37">
        <f t="shared" si="39"/>
        <v>513.17406608690681</v>
      </c>
      <c r="AK37">
        <f t="shared" si="30"/>
        <v>310.28239317171989</v>
      </c>
      <c r="AL37">
        <f t="shared" si="40"/>
        <v>-11373.764930908173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-660.63450714047292</v>
      </c>
      <c r="AR37">
        <f t="shared" si="45"/>
        <v>-661.82394763208083</v>
      </c>
      <c r="AS37">
        <f t="shared" si="46"/>
        <v>27.84493905422163</v>
      </c>
      <c r="AT37">
        <f t="shared" si="47"/>
        <v>16.83599171981815</v>
      </c>
      <c r="AU37">
        <f t="shared" si="48"/>
        <v>-617.14301685804105</v>
      </c>
      <c r="AW37">
        <v>34</v>
      </c>
      <c r="AX37">
        <f>IF(Z37&gt;0, (R37*SUMPRODUCT(K37:$K$98, X37:$X$98)-K37*$AZ$3)/Z37, 0)</f>
        <v>8939.8851759390582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500000</v>
      </c>
      <c r="S38">
        <f t="shared" si="32"/>
        <v>8405.0417421516267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3919.4315506519483</v>
      </c>
      <c r="AC38">
        <f t="shared" si="33"/>
        <v>3435.9577112772449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-12619.68189335372</v>
      </c>
      <c r="AI38">
        <f t="shared" si="38"/>
        <v>-12640.121754431659</v>
      </c>
      <c r="AJ38">
        <f t="shared" si="39"/>
        <v>483.4738393747034</v>
      </c>
      <c r="AK38">
        <f t="shared" si="30"/>
        <v>274.3602085456364</v>
      </c>
      <c r="AL38">
        <f t="shared" si="40"/>
        <v>-11882.287706511319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-611.38102551004692</v>
      </c>
      <c r="AR38">
        <f t="shared" si="45"/>
        <v>-612.37126784204224</v>
      </c>
      <c r="AS38">
        <f t="shared" si="46"/>
        <v>23.422676912312628</v>
      </c>
      <c r="AT38">
        <f t="shared" si="47"/>
        <v>13.291826773234494</v>
      </c>
      <c r="AU38">
        <f t="shared" si="48"/>
        <v>-575.65676415649511</v>
      </c>
      <c r="AW38">
        <v>35</v>
      </c>
      <c r="AX38">
        <f>IF(Z38&gt;0, (R38*SUMPRODUCT(K38:$K$98, X38:$X$98)-K38*$AZ$3)/Z38, 0)</f>
        <v>8405.0417421516267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500000</v>
      </c>
      <c r="S39">
        <f t="shared" si="32"/>
        <v>7877.3156524342121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3435.9577112772449</v>
      </c>
      <c r="AC39">
        <f t="shared" si="33"/>
        <v>2982.755853415204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-13028.972062169352</v>
      </c>
      <c r="AI39">
        <f t="shared" si="38"/>
        <v>-13047.904627430296</v>
      </c>
      <c r="AJ39">
        <f t="shared" si="39"/>
        <v>453.20185786204092</v>
      </c>
      <c r="AK39">
        <f t="shared" si="30"/>
        <v>240.51703978940716</v>
      </c>
      <c r="AL39">
        <f t="shared" si="40"/>
        <v>-12354.185729778848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-563.58013730534901</v>
      </c>
      <c r="AR39">
        <f t="shared" si="45"/>
        <v>-564.39908278150722</v>
      </c>
      <c r="AS39">
        <f t="shared" si="46"/>
        <v>19.603662058847107</v>
      </c>
      <c r="AT39">
        <f t="shared" si="47"/>
        <v>10.403785169082687</v>
      </c>
      <c r="AU39">
        <f t="shared" si="48"/>
        <v>-534.39163555357743</v>
      </c>
      <c r="AW39">
        <v>36</v>
      </c>
      <c r="AX39">
        <f>IF(Z39&gt;0, (R39*SUMPRODUCT(K39:$K$98, X39:$X$98)-K39*$AZ$3)/Z39, 0)</f>
        <v>7877.3156524342121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500000</v>
      </c>
      <c r="S40">
        <f t="shared" si="32"/>
        <v>7356.3759974997211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2982.755853415204</v>
      </c>
      <c r="AC40">
        <f t="shared" si="33"/>
        <v>2560.4071157955759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-13406.006141754864</v>
      </c>
      <c r="AI40">
        <f t="shared" si="38"/>
        <v>-13423.408780749023</v>
      </c>
      <c r="AJ40">
        <f t="shared" si="39"/>
        <v>422.34873761962808</v>
      </c>
      <c r="AK40">
        <f t="shared" ref="AK40:AK71" si="61">G40*SUM(AB40:AB40, AE40:AF40)</f>
        <v>208.7929097390643</v>
      </c>
      <c r="AL40">
        <f t="shared" si="40"/>
        <v>-12792.267133390331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-517.75811808066965</v>
      </c>
      <c r="AR40">
        <f t="shared" si="45"/>
        <v>-518.43023157368009</v>
      </c>
      <c r="AS40">
        <f t="shared" si="46"/>
        <v>16.311680395445528</v>
      </c>
      <c r="AT40">
        <f t="shared" si="47"/>
        <v>8.0638650222887396</v>
      </c>
      <c r="AU40">
        <f t="shared" si="48"/>
        <v>-494.05468615594577</v>
      </c>
      <c r="AW40">
        <v>37</v>
      </c>
      <c r="AX40">
        <f>IF(Z40&gt;0, (R40*SUMPRODUCT(K40:$K$98, X40:$X$98)-K40*$AZ$3)/Z40, 0)</f>
        <v>7356.3759974997211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500000</v>
      </c>
      <c r="S41">
        <f t="shared" si="32"/>
        <v>6839.5620751428878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2560.4071157955759</v>
      </c>
      <c r="AC41">
        <f t="shared" si="33"/>
        <v>2168.7484617200143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-13741.731101888288</v>
      </c>
      <c r="AI41">
        <f t="shared" si="38"/>
        <v>-13757.585541382316</v>
      </c>
      <c r="AJ41">
        <f t="shared" si="39"/>
        <v>391.65865407556157</v>
      </c>
      <c r="AK41">
        <f t="shared" si="61"/>
        <v>179.22849810569033</v>
      </c>
      <c r="AL41">
        <f t="shared" si="40"/>
        <v>-13186.698389201063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-473.86095610879954</v>
      </c>
      <c r="AR41">
        <f t="shared" si="45"/>
        <v>-474.40767033290314</v>
      </c>
      <c r="AS41">
        <f t="shared" si="46"/>
        <v>13.50570338718304</v>
      </c>
      <c r="AT41">
        <f t="shared" si="47"/>
        <v>6.1803994594710279</v>
      </c>
      <c r="AU41">
        <f t="shared" si="48"/>
        <v>-454.72156748624906</v>
      </c>
      <c r="AW41">
        <v>38</v>
      </c>
      <c r="AX41">
        <f>IF(Z41&gt;0, (R41*SUMPRODUCT(K41:$K$98, X41:$X$98)-K41*$AZ$3)/Z41, 0)</f>
        <v>6839.5620751428878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500000</v>
      </c>
      <c r="S42">
        <f t="shared" si="32"/>
        <v>6322.0870258539271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2168.7484617200143</v>
      </c>
      <c r="AC42">
        <f t="shared" si="33"/>
        <v>1807.4763127586323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-14009.612792348531</v>
      </c>
      <c r="AI42">
        <f t="shared" si="38"/>
        <v>-14023.907726168383</v>
      </c>
      <c r="AJ42">
        <f t="shared" si="39"/>
        <v>361.27214896138207</v>
      </c>
      <c r="AK42">
        <f t="shared" si="61"/>
        <v>151.81239232040102</v>
      </c>
      <c r="AL42">
        <f t="shared" si="40"/>
        <v>-13510.823184886602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-431.33787039393474</v>
      </c>
      <c r="AR42">
        <f t="shared" si="45"/>
        <v>-431.77799292998691</v>
      </c>
      <c r="AS42">
        <f t="shared" si="46"/>
        <v>11.123102520774234</v>
      </c>
      <c r="AT42">
        <f t="shared" si="47"/>
        <v>4.6741073414001919</v>
      </c>
      <c r="AU42">
        <f t="shared" si="48"/>
        <v>-415.98078306781252</v>
      </c>
      <c r="AW42">
        <v>39</v>
      </c>
      <c r="AX42">
        <f>IF(Z42&gt;0, (R42*SUMPRODUCT(K42:$K$98, X42:$X$98)-K42*$AZ$3)/Z42, 0)</f>
        <v>6322.0870258539271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500000</v>
      </c>
      <c r="S43">
        <f t="shared" si="32"/>
        <v>5800.509695849074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1807.4763127586323</v>
      </c>
      <c r="AC43">
        <f t="shared" si="33"/>
        <v>1476.6641630320353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-14232.395914529649</v>
      </c>
      <c r="AI43">
        <f t="shared" si="38"/>
        <v>-14245.124659419849</v>
      </c>
      <c r="AJ43">
        <f t="shared" si="39"/>
        <v>330.812149726597</v>
      </c>
      <c r="AK43">
        <f t="shared" si="61"/>
        <v>126.52334189310427</v>
      </c>
      <c r="AL43">
        <f t="shared" si="40"/>
        <v>-13787.789167800149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-391.24738819445042</v>
      </c>
      <c r="AR43">
        <f t="shared" si="45"/>
        <v>-391.59730034017713</v>
      </c>
      <c r="AS43">
        <f t="shared" si="46"/>
        <v>9.0939986732233855</v>
      </c>
      <c r="AT43">
        <f t="shared" si="47"/>
        <v>3.4781162187017816</v>
      </c>
      <c r="AU43">
        <f t="shared" si="48"/>
        <v>-379.02518544825199</v>
      </c>
      <c r="AW43">
        <v>40</v>
      </c>
      <c r="AX43">
        <f>IF(Z43&gt;0, (R43*SUMPRODUCT(K43:$K$98, X43:$X$98)-K43*$AZ$3)/Z43, 0)</f>
        <v>5800.509695849074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500000</v>
      </c>
      <c r="S44">
        <f t="shared" si="32"/>
        <v>5260.5113063645849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1476.6641630320353</v>
      </c>
      <c r="AC44">
        <f t="shared" si="33"/>
        <v>1175.1718825762784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-14317.078282296772</v>
      </c>
      <c r="AI44">
        <f t="shared" si="38"/>
        <v>-14328.248031909841</v>
      </c>
      <c r="AJ44">
        <f t="shared" si="39"/>
        <v>301.49228045575683</v>
      </c>
      <c r="AK44">
        <f t="shared" si="61"/>
        <v>103.36649141224248</v>
      </c>
      <c r="AL44">
        <f t="shared" si="40"/>
        <v>-13923.389260041842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-351.40651740196398</v>
      </c>
      <c r="AR44">
        <f t="shared" si="45"/>
        <v>-351.6806740933215</v>
      </c>
      <c r="AS44">
        <f t="shared" si="46"/>
        <v>7.3999981148065368</v>
      </c>
      <c r="AT44">
        <f t="shared" si="47"/>
        <v>2.5370859924786999</v>
      </c>
      <c r="AU44">
        <f t="shared" si="48"/>
        <v>-341.74358998603623</v>
      </c>
      <c r="AW44">
        <v>41</v>
      </c>
      <c r="AX44">
        <f>IF(Z44&gt;0, (R44*SUMPRODUCT(K44:$K$98, X44:$X$98)-K44*$AZ$3)/Z44, 0)</f>
        <v>5260.5113063645849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500000</v>
      </c>
      <c r="S45">
        <f t="shared" si="32"/>
        <v>4690.2292310585999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1175.1718825762784</v>
      </c>
      <c r="AC45">
        <f t="shared" si="33"/>
        <v>903.90385422671977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-14220.214487458656</v>
      </c>
      <c r="AI45">
        <f t="shared" si="38"/>
        <v>-14229.850518126848</v>
      </c>
      <c r="AJ45">
        <f t="shared" si="39"/>
        <v>271.26802834955868</v>
      </c>
      <c r="AK45">
        <f t="shared" si="61"/>
        <v>82.262031780339498</v>
      </c>
      <c r="AL45">
        <f t="shared" si="40"/>
        <v>-13876.32045799695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-311.63306901336824</v>
      </c>
      <c r="AR45">
        <f t="shared" si="45"/>
        <v>-311.8442406390061</v>
      </c>
      <c r="AS45">
        <f t="shared" si="46"/>
        <v>5.9447829197185404</v>
      </c>
      <c r="AT45">
        <f t="shared" si="47"/>
        <v>1.8027554682520019</v>
      </c>
      <c r="AU45">
        <f t="shared" si="48"/>
        <v>-304.09670225103554</v>
      </c>
      <c r="AW45">
        <v>42</v>
      </c>
      <c r="AX45">
        <f>IF(Z45&gt;0, (R45*SUMPRODUCT(K45:$K$98, X45:$X$98)-K45*$AZ$3)/Z45, 0)</f>
        <v>4690.2292310585999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500000</v>
      </c>
      <c r="S46">
        <f t="shared" si="32"/>
        <v>4073.6254747717053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903.90385422671977</v>
      </c>
      <c r="AC46">
        <f t="shared" si="33"/>
        <v>663.82300758157089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-13918.544700811854</v>
      </c>
      <c r="AI46">
        <f t="shared" si="38"/>
        <v>-13926.692516703284</v>
      </c>
      <c r="AJ46">
        <f t="shared" si="39"/>
        <v>240.08084664514888</v>
      </c>
      <c r="AK46">
        <f t="shared" si="61"/>
        <v>63.273269795870391</v>
      </c>
      <c r="AL46">
        <f t="shared" si="40"/>
        <v>-13623.338400262264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-272.34110520343722</v>
      </c>
      <c r="AR46">
        <f t="shared" si="45"/>
        <v>-272.50053172629327</v>
      </c>
      <c r="AS46">
        <f t="shared" si="46"/>
        <v>4.6976091623790959</v>
      </c>
      <c r="AT46">
        <f t="shared" si="47"/>
        <v>1.2380541641711642</v>
      </c>
      <c r="AU46">
        <f t="shared" si="48"/>
        <v>-266.56486839974298</v>
      </c>
      <c r="AW46">
        <v>43</v>
      </c>
      <c r="AX46">
        <f>IF(Z46&gt;0, (R46*SUMPRODUCT(K46:$K$98, X46:$X$98)-K46*$AZ$3)/Z46, 0)</f>
        <v>4073.6254747717053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500000</v>
      </c>
      <c r="S47">
        <f t="shared" si="32"/>
        <v>3381.4280889517336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663.82300758157089</v>
      </c>
      <c r="AC47">
        <f t="shared" si="33"/>
        <v>455.36781520690067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-13329.723728508279</v>
      </c>
      <c r="AI47">
        <f t="shared" si="38"/>
        <v>-13336.457093867944</v>
      </c>
      <c r="AJ47">
        <f t="shared" si="39"/>
        <v>208.45519237467022</v>
      </c>
      <c r="AK47">
        <f t="shared" si="61"/>
        <v>46.467610530709969</v>
      </c>
      <c r="AL47">
        <f t="shared" si="40"/>
        <v>-13081.534290962565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-232.87479879186697</v>
      </c>
      <c r="AR47">
        <f t="shared" si="45"/>
        <v>-232.99243297058374</v>
      </c>
      <c r="AS47">
        <f t="shared" si="46"/>
        <v>3.6417829784086435</v>
      </c>
      <c r="AT47">
        <f t="shared" si="47"/>
        <v>0.81180493107556018</v>
      </c>
      <c r="AU47">
        <f t="shared" si="48"/>
        <v>-228.53884506109952</v>
      </c>
      <c r="AW47">
        <v>44</v>
      </c>
      <c r="AX47">
        <f>IF(Z47&gt;0, (R47*SUMPRODUCT(K47:$K$98, X47:$X$98)-K47*$AZ$3)/Z47, 0)</f>
        <v>3381.4280889517336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500000</v>
      </c>
      <c r="S48">
        <f t="shared" si="32"/>
        <v>2578.2991298599686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455.36781520690067</v>
      </c>
      <c r="AC48">
        <f t="shared" si="33"/>
        <v>279.53401001214706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-12451.321918343114</v>
      </c>
      <c r="AI48">
        <f t="shared" si="38"/>
        <v>-12456.742817857348</v>
      </c>
      <c r="AJ48">
        <f t="shared" si="39"/>
        <v>175.83380519475361</v>
      </c>
      <c r="AK48">
        <f t="shared" si="61"/>
        <v>31.875747064483051</v>
      </c>
      <c r="AL48">
        <f t="shared" si="40"/>
        <v>-12249.033265598111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-194.22216157424012</v>
      </c>
      <c r="AR48">
        <f t="shared" si="45"/>
        <v>-194.30671956962698</v>
      </c>
      <c r="AS48">
        <f t="shared" si="46"/>
        <v>2.7427466695273846</v>
      </c>
      <c r="AT48">
        <f t="shared" si="47"/>
        <v>0.49721439516692417</v>
      </c>
      <c r="AU48">
        <f t="shared" si="48"/>
        <v>-191.06675850493266</v>
      </c>
      <c r="AW48">
        <v>45</v>
      </c>
      <c r="AX48">
        <f>IF(Z48&gt;0, (R48*SUMPRODUCT(K48:$K$98, X48:$X$98)-K48*$AZ$3)/Z48, 0)</f>
        <v>2578.2991298599686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500000</v>
      </c>
      <c r="S49">
        <f t="shared" si="32"/>
        <v>1607.3342631950297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279.53401001214706</v>
      </c>
      <c r="AC49">
        <f t="shared" si="33"/>
        <v>136.24130700675801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-11285.768259278584</v>
      </c>
      <c r="AI49">
        <f t="shared" si="38"/>
        <v>-11290.006372971748</v>
      </c>
      <c r="AJ49">
        <f t="shared" si="39"/>
        <v>143.29270300538906</v>
      </c>
      <c r="AK49">
        <f t="shared" si="61"/>
        <v>19.567380700850297</v>
      </c>
      <c r="AL49">
        <f t="shared" si="40"/>
        <v>-11127.146289265509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-157.17968977209927</v>
      </c>
      <c r="AR49">
        <f t="shared" si="45"/>
        <v>-157.23871503118718</v>
      </c>
      <c r="AS49">
        <f t="shared" si="46"/>
        <v>1.9956729650616021</v>
      </c>
      <c r="AT49">
        <f t="shared" si="47"/>
        <v>0.27251975741072076</v>
      </c>
      <c r="AU49">
        <f t="shared" si="48"/>
        <v>-154.97052230871489</v>
      </c>
      <c r="AW49">
        <v>46</v>
      </c>
      <c r="AX49">
        <f>IF(Z49&gt;0, (R49*SUMPRODUCT(K49:$K$98, X49:$X$98)-K49*$AZ$3)/Z49, 0)</f>
        <v>1607.3342631950297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500000</v>
      </c>
      <c r="S50">
        <f t="shared" si="32"/>
        <v>382.75231107578827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136.24130700675801</v>
      </c>
      <c r="AC50">
        <f t="shared" si="33"/>
        <v>24.534348099704744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-9907.4235894917856</v>
      </c>
      <c r="AI50">
        <f t="shared" si="38"/>
        <v>-9910.6285796890679</v>
      </c>
      <c r="AJ50">
        <f t="shared" si="39"/>
        <v>111.70695890705326</v>
      </c>
      <c r="AK50">
        <f t="shared" si="61"/>
        <v>9.5368914904730619</v>
      </c>
      <c r="AL50">
        <f t="shared" si="40"/>
        <v>-9789.3847292915416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-123.19923408189088</v>
      </c>
      <c r="AR50">
        <f t="shared" si="45"/>
        <v>-123.23908827142648</v>
      </c>
      <c r="AS50">
        <f t="shared" si="46"/>
        <v>1.3890807892339416</v>
      </c>
      <c r="AT50">
        <f t="shared" si="47"/>
        <v>0.11859165165750765</v>
      </c>
      <c r="AU50">
        <f t="shared" si="48"/>
        <v>-121.73141583053503</v>
      </c>
      <c r="AW50">
        <v>47</v>
      </c>
      <c r="AX50">
        <f>IF(Z50&gt;0, (R50*SUMPRODUCT(K50:$K$98, X50:$X$98)-K50*$AZ$3)/Z50, 0)</f>
        <v>382.75231107578827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500000</v>
      </c>
      <c r="S51">
        <f t="shared" si="32"/>
        <v>-1245.2189916063894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24.534348099704744</v>
      </c>
      <c r="AC51">
        <f t="shared" si="33"/>
        <v>-58.064233424109489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-8414.534718876901</v>
      </c>
      <c r="AI51">
        <f t="shared" si="38"/>
        <v>-8416.8662057003239</v>
      </c>
      <c r="AJ51">
        <f t="shared" si="39"/>
        <v>82.598581523814232</v>
      </c>
      <c r="AK51">
        <f t="shared" si="61"/>
        <v>1.7174043669793322</v>
      </c>
      <c r="AL51">
        <f t="shared" si="40"/>
        <v>-8332.5502198095292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-93.424194129815476</v>
      </c>
      <c r="AR51">
        <f t="shared" si="45"/>
        <v>-93.450079967224156</v>
      </c>
      <c r="AS51">
        <f t="shared" si="46"/>
        <v>0.91706864050567127</v>
      </c>
      <c r="AT51">
        <f t="shared" si="47"/>
        <v>1.9067853938510466E-2</v>
      </c>
      <c r="AU51">
        <f t="shared" si="48"/>
        <v>-92.513943472779957</v>
      </c>
      <c r="AW51">
        <v>48</v>
      </c>
      <c r="AX51">
        <f>IF(Z51&gt;0, (R51*SUMPRODUCT(K51:$K$98, X51:$X$98)-K51*$AZ$3)/Z51, 0)</f>
        <v>-1245.2189916063894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500000</v>
      </c>
      <c r="S52">
        <f t="shared" si="32"/>
        <v>-3555.2849396209804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-58.064233424109489</v>
      </c>
      <c r="AC52">
        <f t="shared" si="33"/>
        <v>-115.23784491278525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-6875.164118229377</v>
      </c>
      <c r="AI52">
        <f t="shared" si="38"/>
        <v>-6876.7847737727425</v>
      </c>
      <c r="AJ52">
        <f t="shared" si="39"/>
        <v>57.17361148867576</v>
      </c>
      <c r="AK52">
        <f t="shared" si="61"/>
        <v>-4.0644963396876648</v>
      </c>
      <c r="AL52">
        <f t="shared" si="40"/>
        <v>-6823.6756586237552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-68.154463071804159</v>
      </c>
      <c r="AR52">
        <f t="shared" si="45"/>
        <v>-68.170528856777864</v>
      </c>
      <c r="AS52">
        <f t="shared" si="46"/>
        <v>0.5667700037232225</v>
      </c>
      <c r="AT52">
        <f t="shared" si="47"/>
        <v>-4.0291920443648682E-2</v>
      </c>
      <c r="AU52">
        <f t="shared" si="48"/>
        <v>-67.644050773498293</v>
      </c>
      <c r="AW52">
        <v>49</v>
      </c>
      <c r="AX52">
        <f>IF(Z52&gt;0, (R52*SUMPRODUCT(K52:$K$98, X52:$X$98)-K52*$AZ$3)/Z52, 0)</f>
        <v>-3555.2849396209804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500000</v>
      </c>
      <c r="S53">
        <f t="shared" si="32"/>
        <v>-7074.2075484640809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-115.23784491278525</v>
      </c>
      <c r="AC53">
        <f t="shared" si="33"/>
        <v>-151.0257163407145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-5370.0987686450053</v>
      </c>
      <c r="AI53">
        <f t="shared" si="38"/>
        <v>-5371.1662077560723</v>
      </c>
      <c r="AJ53">
        <f t="shared" si="39"/>
        <v>35.787871427929247</v>
      </c>
      <c r="AK53">
        <f t="shared" si="61"/>
        <v>-8.0666491438949688</v>
      </c>
      <c r="AL53">
        <f t="shared" si="40"/>
        <v>-5343.4449854720378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-47.53083915079678</v>
      </c>
      <c r="AR53">
        <f t="shared" si="45"/>
        <v>-47.540287073242389</v>
      </c>
      <c r="AS53">
        <f t="shared" si="46"/>
        <v>0.31675908277931131</v>
      </c>
      <c r="AT53">
        <f t="shared" si="47"/>
        <v>-7.1398054200244879E-2</v>
      </c>
      <c r="AU53">
        <f t="shared" si="48"/>
        <v>-47.29492604466332</v>
      </c>
      <c r="AW53">
        <v>50</v>
      </c>
      <c r="AX53">
        <f>IF(Z53&gt;0, (R53*SUMPRODUCT(K53:$K$98, X53:$X$98)-K53*$AZ$3)/Z53, 0)</f>
        <v>-7074.2075484640809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500000</v>
      </c>
      <c r="S54">
        <f t="shared" si="32"/>
        <v>-12833.206660365553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-151.0257163407145</v>
      </c>
      <c r="AC54">
        <f t="shared" si="33"/>
        <v>-169.65781295233737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-3957.5372931935262</v>
      </c>
      <c r="AI54">
        <f t="shared" si="38"/>
        <v>-3958.1983041841631</v>
      </c>
      <c r="AJ54">
        <f t="shared" si="39"/>
        <v>18.63209661162287</v>
      </c>
      <c r="AK54">
        <f t="shared" si="61"/>
        <v>-10.571800143850016</v>
      </c>
      <c r="AL54">
        <f t="shared" si="40"/>
        <v>-3950.1380077163903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-31.275207639165124</v>
      </c>
      <c r="AR54">
        <f t="shared" si="45"/>
        <v>-31.280431406991518</v>
      </c>
      <c r="AS54">
        <f t="shared" si="46"/>
        <v>0.14724376477353757</v>
      </c>
      <c r="AT54">
        <f t="shared" si="47"/>
        <v>-8.3545705352497029E-2</v>
      </c>
      <c r="AU54">
        <f t="shared" si="48"/>
        <v>-31.216733347570479</v>
      </c>
      <c r="AW54">
        <v>51</v>
      </c>
      <c r="AX54">
        <f>IF(Z54&gt;0, (R54*SUMPRODUCT(K54:$K$98, X54:$X$98)-K54*$AZ$3)/Z54, 0)</f>
        <v>-12833.206660365553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500000</v>
      </c>
      <c r="S55">
        <f t="shared" si="32"/>
        <v>-22915.673063780669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-169.65781295233737</v>
      </c>
      <c r="AC55">
        <f t="shared" si="33"/>
        <v>-175.13057189581147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-2722.8124713226316</v>
      </c>
      <c r="AI55">
        <f t="shared" si="38"/>
        <v>-2723.1945909562301</v>
      </c>
      <c r="AJ55">
        <f t="shared" si="39"/>
        <v>5.4727589434741049</v>
      </c>
      <c r="AK55">
        <f t="shared" si="61"/>
        <v>-11.876046906663618</v>
      </c>
      <c r="AL55">
        <f t="shared" si="40"/>
        <v>-2729.5978789194196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-19.212102460244996</v>
      </c>
      <c r="AR55">
        <f t="shared" si="45"/>
        <v>-19.21479868763123</v>
      </c>
      <c r="AS55">
        <f t="shared" si="46"/>
        <v>3.8615661809119142E-2</v>
      </c>
      <c r="AT55">
        <f t="shared" si="47"/>
        <v>-8.3797115077361289E-2</v>
      </c>
      <c r="AU55">
        <f t="shared" si="48"/>
        <v>-19.259980140899472</v>
      </c>
      <c r="AW55">
        <v>52</v>
      </c>
      <c r="AX55">
        <f>IF(Z55&gt;0, (R55*SUMPRODUCT(K55:$K$98, X55:$X$98)-K55*$AZ$3)/Z55, 0)</f>
        <v>-22915.673063780669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500000</v>
      </c>
      <c r="S56">
        <f t="shared" si="32"/>
        <v>-39275.858902323962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-175.13057189581147</v>
      </c>
      <c r="AC56">
        <f t="shared" si="33"/>
        <v>-171.30477373490379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-1602.194715534876</v>
      </c>
      <c r="AI56">
        <f t="shared" si="38"/>
        <v>-1602.4127945005848</v>
      </c>
      <c r="AJ56">
        <f t="shared" si="39"/>
        <v>-3.8257981609076808</v>
      </c>
      <c r="AK56">
        <f t="shared" si="61"/>
        <v>-12.259140032706805</v>
      </c>
      <c r="AL56">
        <f t="shared" si="40"/>
        <v>-1618.4977326941994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-10.093793956589719</v>
      </c>
      <c r="AR56">
        <f t="shared" si="45"/>
        <v>-10.095167849615821</v>
      </c>
      <c r="AS56">
        <f t="shared" si="46"/>
        <v>-2.4102450208625354E-2</v>
      </c>
      <c r="AT56">
        <f t="shared" si="47"/>
        <v>-7.7232331610713953E-2</v>
      </c>
      <c r="AU56">
        <f t="shared" si="48"/>
        <v>-10.196502631435163</v>
      </c>
      <c r="AW56">
        <v>53</v>
      </c>
      <c r="AX56">
        <f>IF(Z56&gt;0, (R56*SUMPRODUCT(K56:$K$98, X56:$X$98)-K56*$AZ$3)/Z56, 0)</f>
        <v>-39275.858902323962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500000</v>
      </c>
      <c r="S57">
        <f t="shared" si="32"/>
        <v>-65525.616514285844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-171.30477373490379</v>
      </c>
      <c r="AC57">
        <f t="shared" si="33"/>
        <v>-160.82901356546432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-931.75932354586962</v>
      </c>
      <c r="AI57">
        <f t="shared" si="38"/>
        <v>-931.88204578956675</v>
      </c>
      <c r="AJ57">
        <f t="shared" si="39"/>
        <v>-10.475760169439468</v>
      </c>
      <c r="AK57">
        <f t="shared" si="61"/>
        <v>-11.991334161443266</v>
      </c>
      <c r="AL57">
        <f t="shared" si="40"/>
        <v>-954.34914012044953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-5.2411291890812874</v>
      </c>
      <c r="AR57">
        <f t="shared" si="45"/>
        <v>-5.2418194994622374</v>
      </c>
      <c r="AS57">
        <f t="shared" si="46"/>
        <v>-5.8925959756346256E-2</v>
      </c>
      <c r="AT57">
        <f t="shared" si="47"/>
        <v>-6.7451035800098355E-2</v>
      </c>
      <c r="AU57">
        <f t="shared" si="48"/>
        <v>-5.3681964950186822</v>
      </c>
      <c r="AW57">
        <v>54</v>
      </c>
      <c r="AX57">
        <f>IF(Z57&gt;0, (R57*SUMPRODUCT(K57:$K$98, X57:$X$98)-K57*$AZ$3)/Z57, 0)</f>
        <v>-65525.616514285844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500000</v>
      </c>
      <c r="S58">
        <f t="shared" si="32"/>
        <v>-108632.24087900142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-160.82901356546432</v>
      </c>
      <c r="AC58">
        <f t="shared" si="33"/>
        <v>-147.70446942773387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-535.1130471684645</v>
      </c>
      <c r="AI58">
        <f t="shared" si="38"/>
        <v>-535.18103088500789</v>
      </c>
      <c r="AJ58">
        <f t="shared" si="39"/>
        <v>-13.124544137730453</v>
      </c>
      <c r="AK58">
        <f t="shared" si="61"/>
        <v>-11.258030949582503</v>
      </c>
      <c r="AL58">
        <f t="shared" si="40"/>
        <v>-559.56360597232083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-2.6875010033820055</v>
      </c>
      <c r="AR58">
        <f t="shared" si="45"/>
        <v>-2.6878424383505428</v>
      </c>
      <c r="AS58">
        <f t="shared" si="46"/>
        <v>-6.5915465387592381E-2</v>
      </c>
      <c r="AT58">
        <f t="shared" si="47"/>
        <v>-5.6541266622459035E-2</v>
      </c>
      <c r="AU58">
        <f t="shared" si="48"/>
        <v>-2.8102991703605942</v>
      </c>
      <c r="AW58">
        <v>55</v>
      </c>
      <c r="AX58">
        <f>IF(Z58&gt;0, (R58*SUMPRODUCT(K58:$K$98, X58:$X$98)-K58*$AZ$3)/Z58, 0)</f>
        <v>-108632.24087900142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500000</v>
      </c>
      <c r="S59">
        <f t="shared" si="32"/>
        <v>-181070.22931846109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-147.70446942773387</v>
      </c>
      <c r="AC59">
        <f t="shared" si="33"/>
        <v>-133.99404781789107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-303.03305533655583</v>
      </c>
      <c r="AI59">
        <f t="shared" si="38"/>
        <v>-303.07005591040007</v>
      </c>
      <c r="AJ59">
        <f t="shared" si="39"/>
        <v>-13.710421609842797</v>
      </c>
      <c r="AK59">
        <f t="shared" si="61"/>
        <v>-10.339312859941371</v>
      </c>
      <c r="AL59">
        <f t="shared" si="40"/>
        <v>-327.11979038018421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-1.3588611332160354</v>
      </c>
      <c r="AR59">
        <f t="shared" si="45"/>
        <v>-1.3590270512266887</v>
      </c>
      <c r="AS59">
        <f t="shared" si="46"/>
        <v>-6.1480286449044491E-2</v>
      </c>
      <c r="AT59">
        <f t="shared" si="47"/>
        <v>-4.6363557183328179E-2</v>
      </c>
      <c r="AU59">
        <f t="shared" si="48"/>
        <v>-1.4668708948590612</v>
      </c>
      <c r="AW59">
        <v>56</v>
      </c>
      <c r="AX59">
        <f>IF(Z59&gt;0, (R59*SUMPRODUCT(K59:$K$98, X59:$X$98)-K59*$AZ$3)/Z59, 0)</f>
        <v>-181070.22931846109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500000</v>
      </c>
      <c r="S60">
        <f t="shared" si="32"/>
        <v>-305119.93578366487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-133.99404781789107</v>
      </c>
      <c r="AC60">
        <f t="shared" si="33"/>
        <v>-120.71190661787068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-168.49509502117041</v>
      </c>
      <c r="AI60">
        <f t="shared" si="38"/>
        <v>-168.51487607977413</v>
      </c>
      <c r="AJ60">
        <f t="shared" si="39"/>
        <v>-13.282141200020391</v>
      </c>
      <c r="AK60">
        <f t="shared" si="61"/>
        <v>-9.3795833472523764</v>
      </c>
      <c r="AL60">
        <f t="shared" si="40"/>
        <v>-191.17660062704689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-0.67461238884225105</v>
      </c>
      <c r="AR60">
        <f t="shared" si="45"/>
        <v>-0.67469158727349798</v>
      </c>
      <c r="AS60">
        <f t="shared" si="46"/>
        <v>-5.317838482336848E-2</v>
      </c>
      <c r="AT60">
        <f t="shared" si="47"/>
        <v>-3.7553515296334883E-2</v>
      </c>
      <c r="AU60">
        <f t="shared" si="48"/>
        <v>-0.76542348739320132</v>
      </c>
      <c r="AW60">
        <v>57</v>
      </c>
      <c r="AX60">
        <f>IF(Z60&gt;0, (R60*SUMPRODUCT(K60:$K$98, X60:$X$98)-K60*$AZ$3)/Z60, 0)</f>
        <v>-305119.93578366487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500000</v>
      </c>
      <c r="S61">
        <f t="shared" si="32"/>
        <v>-522284.21591715369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-120.71190661787068</v>
      </c>
      <c r="AC61">
        <f t="shared" si="33"/>
        <v>-108.31419549489469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-92.139708890500714</v>
      </c>
      <c r="AI61">
        <f t="shared" si="38"/>
        <v>-92.150078167629331</v>
      </c>
      <c r="AJ61">
        <f t="shared" si="39"/>
        <v>-12.397711122975991</v>
      </c>
      <c r="AK61">
        <f t="shared" si="61"/>
        <v>-8.4498334632509486</v>
      </c>
      <c r="AL61">
        <f t="shared" si="40"/>
        <v>-112.99762275385628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-0.32937896667195704</v>
      </c>
      <c r="AR61">
        <f t="shared" si="45"/>
        <v>-0.32941603453148127</v>
      </c>
      <c r="AS61">
        <f t="shared" si="46"/>
        <v>-4.4319059914072069E-2</v>
      </c>
      <c r="AT61">
        <f t="shared" si="47"/>
        <v>-3.020627532026704E-2</v>
      </c>
      <c r="AU61">
        <f t="shared" si="48"/>
        <v>-0.4039413697658204</v>
      </c>
      <c r="AW61">
        <v>58</v>
      </c>
      <c r="AX61">
        <f>IF(Z61&gt;0, (R61*SUMPRODUCT(K61:$K$98, X61:$X$98)-K61*$AZ$3)/Z61, 0)</f>
        <v>-522284.21591715369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500000</v>
      </c>
      <c r="S62">
        <f t="shared" si="32"/>
        <v>-910967.38198583981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-108.31419549489469</v>
      </c>
      <c r="AC62">
        <f t="shared" si="33"/>
        <v>-96.971857040300364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-49.431184294618596</v>
      </c>
      <c r="AI62">
        <f t="shared" si="38"/>
        <v>-49.436506760546457</v>
      </c>
      <c r="AJ62">
        <f t="shared" si="39"/>
        <v>-11.342338454594326</v>
      </c>
      <c r="AK62">
        <f t="shared" si="61"/>
        <v>-7.5819936846426295</v>
      </c>
      <c r="AL62">
        <f t="shared" si="40"/>
        <v>-68.360838899783417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-0.15777275889348552</v>
      </c>
      <c r="AR62">
        <f t="shared" si="45"/>
        <v>-0.15778974695771134</v>
      </c>
      <c r="AS62">
        <f t="shared" si="46"/>
        <v>-3.6202086917829272E-2</v>
      </c>
      <c r="AT62">
        <f t="shared" si="47"/>
        <v>-2.4199947434180351E-2</v>
      </c>
      <c r="AU62">
        <f t="shared" si="48"/>
        <v>-0.21819178130972097</v>
      </c>
      <c r="AW62">
        <v>59</v>
      </c>
      <c r="AX62">
        <f>IF(Z62&gt;0, (R62*SUMPRODUCT(K62:$K$98, X62:$X$98)-K62*$AZ$3)/Z62, 0)</f>
        <v>-910967.38198583981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500000</v>
      </c>
      <c r="S63">
        <f t="shared" si="32"/>
        <v>-1622551.1910322004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-96.971857040300364</v>
      </c>
      <c r="AC63">
        <f t="shared" si="33"/>
        <v>-86.7084535302061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-25.972622885246853</v>
      </c>
      <c r="AI63">
        <f t="shared" si="38"/>
        <v>-25.975294864226914</v>
      </c>
      <c r="AJ63">
        <f t="shared" si="39"/>
        <v>-10.263403510094264</v>
      </c>
      <c r="AK63">
        <f t="shared" si="61"/>
        <v>-6.7880299928210261</v>
      </c>
      <c r="AL63">
        <f t="shared" si="40"/>
        <v>-43.026728367142198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-7.4016542007926109E-2</v>
      </c>
      <c r="AR63">
        <f t="shared" si="45"/>
        <v>-7.4024156589067788E-2</v>
      </c>
      <c r="AS63">
        <f t="shared" si="46"/>
        <v>-2.9248553001579851E-2</v>
      </c>
      <c r="AT63">
        <f t="shared" si="47"/>
        <v>-1.9344465491010984E-2</v>
      </c>
      <c r="AU63">
        <f t="shared" si="48"/>
        <v>-0.12261717508165861</v>
      </c>
      <c r="AW63">
        <v>60</v>
      </c>
      <c r="AX63">
        <f>IF(Z63&gt;0, (R63*SUMPRODUCT(K63:$K$98, X63:$X$98)-K63*$AZ$3)/Z63, 0)</f>
        <v>-1622551.1910322004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500000</v>
      </c>
      <c r="S64">
        <f t="shared" si="32"/>
        <v>-2959281.8793810024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-86.7084535302061</v>
      </c>
      <c r="AC64">
        <f t="shared" si="33"/>
        <v>-77.477848403474979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-13.361941609481859</v>
      </c>
      <c r="AI64">
        <f t="shared" si="38"/>
        <v>-13.363250674511171</v>
      </c>
      <c r="AJ64">
        <f t="shared" si="39"/>
        <v>-9.2306051267311204</v>
      </c>
      <c r="AK64">
        <f t="shared" si="61"/>
        <v>-6.0695917471144272</v>
      </c>
      <c r="AL64">
        <f t="shared" si="40"/>
        <v>-28.663447548356718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-3.3998873572683386E-2</v>
      </c>
      <c r="AR64">
        <f t="shared" si="45"/>
        <v>-3.4002204431156709E-2</v>
      </c>
      <c r="AS64">
        <f t="shared" si="46"/>
        <v>-2.3486869339437562E-2</v>
      </c>
      <c r="AT64">
        <f t="shared" si="47"/>
        <v>-1.5443809625803922E-2</v>
      </c>
      <c r="AU64">
        <f t="shared" si="48"/>
        <v>-7.2932883396398196E-2</v>
      </c>
      <c r="AW64">
        <v>61</v>
      </c>
      <c r="AX64">
        <f>IF(Z64&gt;0, (R64*SUMPRODUCT(K64:$K$98, X64:$X$98)-K64*$AZ$3)/Z64, 0)</f>
        <v>-2959281.8793810024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500000</v>
      </c>
      <c r="S65">
        <f t="shared" si="32"/>
        <v>-5535819.7856126921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-77.477848403474979</v>
      </c>
      <c r="AC65">
        <f t="shared" si="33"/>
        <v>-69.204149358530643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-6.7091655525796785</v>
      </c>
      <c r="AI65">
        <f t="shared" si="38"/>
        <v>-6.7097906104034388</v>
      </c>
      <c r="AJ65">
        <f t="shared" si="39"/>
        <v>-8.2736990449443368</v>
      </c>
      <c r="AK65">
        <f t="shared" si="61"/>
        <v>-5.4234493882432488</v>
      </c>
      <c r="AL65">
        <f t="shared" si="40"/>
        <v>-20.406939043591024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-1.5242122396350135E-2</v>
      </c>
      <c r="AR65">
        <f t="shared" si="45"/>
        <v>-1.5243542425082454E-2</v>
      </c>
      <c r="AS65">
        <f t="shared" si="46"/>
        <v>-1.8796485572653353E-2</v>
      </c>
      <c r="AT65">
        <f t="shared" si="47"/>
        <v>-1.2321186403610082E-2</v>
      </c>
      <c r="AU65">
        <f t="shared" si="48"/>
        <v>-4.6361214401345892E-2</v>
      </c>
      <c r="AW65">
        <v>62</v>
      </c>
      <c r="AX65">
        <f>IF(Z65&gt;0, (R65*SUMPRODUCT(K65:$K$98, X65:$X$98)-K65*$AZ$3)/Z65, 0)</f>
        <v>-5535819.7856126921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500000</v>
      </c>
      <c r="S66">
        <f t="shared" si="32"/>
        <v>-10647405.565700443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-69.204149358530643</v>
      </c>
      <c r="AC66">
        <f t="shared" si="33"/>
        <v>-61.801804053679653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-3.2858723055171559</v>
      </c>
      <c r="AI66">
        <f t="shared" si="38"/>
        <v>-3.2861625255321272</v>
      </c>
      <c r="AJ66">
        <f t="shared" si="39"/>
        <v>-7.4023453048509893</v>
      </c>
      <c r="AK66">
        <f t="shared" si="61"/>
        <v>-4.8442904550971457</v>
      </c>
      <c r="AL66">
        <f t="shared" si="40"/>
        <v>-15.532798285480261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-6.6651449033953694E-3</v>
      </c>
      <c r="AR66">
        <f t="shared" si="45"/>
        <v>-6.6657335928737771E-3</v>
      </c>
      <c r="AS66">
        <f t="shared" si="46"/>
        <v>-1.5015100860419791E-2</v>
      </c>
      <c r="AT66">
        <f t="shared" si="47"/>
        <v>-9.8262789406467384E-3</v>
      </c>
      <c r="AU66">
        <f t="shared" si="48"/>
        <v>-3.1507113393940307E-2</v>
      </c>
      <c r="AW66">
        <v>63</v>
      </c>
      <c r="AX66">
        <f>IF(Z66&gt;0, (R66*SUMPRODUCT(K66:$K$98, X66:$X$98)-K66*$AZ$3)/Z66, 0)</f>
        <v>-10647405.565700443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-21110920.412791371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-61.801804053679653</v>
      </c>
      <c r="AC67">
        <f t="shared" ref="AC67:AC89" si="64">S67*Z67</f>
        <v>-55.18562328139793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-1.566138421801927</v>
      </c>
      <c r="AI67">
        <f t="shared" ref="AI67:AI89" si="69">SUM(AE67:AH67)</f>
        <v>-1.5662691257745684</v>
      </c>
      <c r="AJ67">
        <f t="shared" ref="AJ67:AJ89" si="70">AB67-AC67</f>
        <v>-6.616180772281723</v>
      </c>
      <c r="AK67">
        <f t="shared" si="61"/>
        <v>-4.326126283757576</v>
      </c>
      <c r="AL67">
        <f t="shared" ref="AL67:AL89" si="71">SUM(AI67:AK67)</f>
        <v>-12.508576181813867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-2.8364232401409143E-3</v>
      </c>
      <c r="AR67">
        <f t="shared" ref="AR67:AR89" si="76">AI67*$K67</f>
        <v>-2.8366599572665642E-3</v>
      </c>
      <c r="AS67">
        <f t="shared" ref="AS67:AS89" si="77">AJ67*$K67</f>
        <v>-1.1982522516676215E-2</v>
      </c>
      <c r="AT67">
        <f t="shared" ref="AT67:AT89" si="78">AK67*$K67</f>
        <v>-7.83501953608692E-3</v>
      </c>
      <c r="AU67">
        <f t="shared" ref="AU67:AU89" si="79">AL67*$K67</f>
        <v>-2.2654202010029698E-2</v>
      </c>
      <c r="AW67">
        <v>64</v>
      </c>
      <c r="AX67">
        <f>IF(Z67&gt;0, (R67*SUMPRODUCT(K67:$K$98, X67:$X$98)-K67*$AZ$3)/Z67, 0)</f>
        <v>-21110920.412791371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500000</v>
      </c>
      <c r="S68">
        <f t="shared" si="63"/>
        <v>-43218227.033155844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-55.18562328139793</v>
      </c>
      <c r="AC68">
        <f t="shared" si="64"/>
        <v>-49.275204421437074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-0.72389499010342029</v>
      </c>
      <c r="AI68">
        <f t="shared" si="69"/>
        <v>-0.72395199753732498</v>
      </c>
      <c r="AJ68">
        <f t="shared" si="70"/>
        <v>-5.9104188599608563</v>
      </c>
      <c r="AK68">
        <f t="shared" si="61"/>
        <v>-3.8629936296978555</v>
      </c>
      <c r="AL68">
        <f t="shared" si="71"/>
        <v>-10.497364487196037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-1.1705728292137469E-3</v>
      </c>
      <c r="AR68">
        <f t="shared" si="76"/>
        <v>-1.170665012961534E-3</v>
      </c>
      <c r="AS68">
        <f t="shared" si="77"/>
        <v>-9.557430043484947E-3</v>
      </c>
      <c r="AT68">
        <f t="shared" si="78"/>
        <v>-6.2466454999282016E-3</v>
      </c>
      <c r="AU68">
        <f t="shared" si="79"/>
        <v>-1.6974740556374684E-2</v>
      </c>
      <c r="AW68">
        <v>65</v>
      </c>
      <c r="AX68">
        <f>IF(Z68&gt;0, (R68*SUMPRODUCT(K68:$K$98, X68:$X$98)-K68*$AZ$3)/Z68, 0)</f>
        <v>-43218227.033155844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500000</v>
      </c>
      <c r="S69">
        <f t="shared" si="63"/>
        <v>-91591360.452335462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-49.275204421437074</v>
      </c>
      <c r="AC69">
        <f t="shared" si="64"/>
        <v>-43.99668277712253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-0.32419437700642223</v>
      </c>
      <c r="AI69">
        <f t="shared" si="69"/>
        <v>-0.32421839492828725</v>
      </c>
      <c r="AJ69">
        <f t="shared" si="70"/>
        <v>-5.2785216443145444</v>
      </c>
      <c r="AK69">
        <f t="shared" si="61"/>
        <v>-3.4492643095005957</v>
      </c>
      <c r="AL69">
        <f t="shared" si="71"/>
        <v>-9.0520043487434272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-4.6806947916646984E-4</v>
      </c>
      <c r="AR69">
        <f t="shared" si="76"/>
        <v>-4.6810415606704357E-4</v>
      </c>
      <c r="AS69">
        <f t="shared" si="77"/>
        <v>-7.6210910862723026E-3</v>
      </c>
      <c r="AT69">
        <f t="shared" si="78"/>
        <v>-4.9800226757895135E-3</v>
      </c>
      <c r="AU69">
        <f t="shared" si="79"/>
        <v>-1.3069217918128859E-2</v>
      </c>
      <c r="AW69">
        <v>66</v>
      </c>
      <c r="AX69">
        <f>IF(Z69&gt;0, (R69*SUMPRODUCT(K69:$K$98, X69:$X$98)-K69*$AZ$3)/Z69, 0)</f>
        <v>-91591360.452335462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500000</v>
      </c>
      <c r="S70">
        <f t="shared" si="63"/>
        <v>-201243636.40771177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-43.99668277712253</v>
      </c>
      <c r="AC70">
        <f t="shared" si="64"/>
        <v>-39.283139938437643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-0.14017647708807193</v>
      </c>
      <c r="AI70">
        <f t="shared" si="69"/>
        <v>-0.14018623718300952</v>
      </c>
      <c r="AJ70">
        <f t="shared" si="70"/>
        <v>-4.7135428386848872</v>
      </c>
      <c r="AK70">
        <f t="shared" si="61"/>
        <v>-3.0797677943985775</v>
      </c>
      <c r="AL70">
        <f t="shared" si="71"/>
        <v>-7.9334968702664739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-1.8070158587050566E-4</v>
      </c>
      <c r="AR70">
        <f t="shared" si="76"/>
        <v>-1.8071416761510436E-4</v>
      </c>
      <c r="AS70">
        <f t="shared" si="77"/>
        <v>-6.0762310746601137E-3</v>
      </c>
      <c r="AT70">
        <f t="shared" si="78"/>
        <v>-3.9701306247771889E-3</v>
      </c>
      <c r="AU70">
        <f t="shared" si="79"/>
        <v>-1.0227075867052406E-2</v>
      </c>
      <c r="AW70">
        <v>67</v>
      </c>
      <c r="AX70">
        <f>IF(Z70&gt;0, (R70*SUMPRODUCT(K70:$K$98, X70:$X$98)-K70*$AZ$3)/Z70, 0)</f>
        <v>-201243636.40771177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500000</v>
      </c>
      <c r="S71">
        <f t="shared" si="63"/>
        <v>-458763760.97481805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-39.283139938437643</v>
      </c>
      <c r="AC71">
        <f t="shared" si="64"/>
        <v>-35.074382329162738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-5.8397876943713192E-2</v>
      </c>
      <c r="AI71">
        <f t="shared" si="69"/>
        <v>-5.8401699650007022E-2</v>
      </c>
      <c r="AJ71">
        <f t="shared" si="70"/>
        <v>-4.2087576092749046</v>
      </c>
      <c r="AK71">
        <f t="shared" si="61"/>
        <v>-2.7498197956906352</v>
      </c>
      <c r="AL71">
        <f t="shared" si="71"/>
        <v>-7.0169791046155474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-6.7214946743330973E-5</v>
      </c>
      <c r="AR71">
        <f t="shared" si="76"/>
        <v>-6.7219346612185847E-5</v>
      </c>
      <c r="AS71">
        <f t="shared" si="77"/>
        <v>-4.8442072446514915E-3</v>
      </c>
      <c r="AT71">
        <f t="shared" si="78"/>
        <v>-3.1649950442419472E-3</v>
      </c>
      <c r="AU71">
        <f t="shared" si="79"/>
        <v>-8.0764216355056241E-3</v>
      </c>
      <c r="AW71">
        <v>68</v>
      </c>
      <c r="AX71">
        <f>IF(Z71&gt;0, (R71*SUMPRODUCT(K71:$K$98, X71:$X$98)-K71*$AZ$3)/Z71, 0)</f>
        <v>-458763760.97481805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500000</v>
      </c>
      <c r="S72">
        <f t="shared" si="63"/>
        <v>-1087612277.2792764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-35.074382329162738</v>
      </c>
      <c r="AC72">
        <f t="shared" si="64"/>
        <v>-31.316468909412372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-2.3447902183780202E-2</v>
      </c>
      <c r="AI72">
        <f t="shared" si="69"/>
        <v>-2.3449341872792712E-2</v>
      </c>
      <c r="AJ72">
        <f t="shared" si="70"/>
        <v>-3.7579134197503663</v>
      </c>
      <c r="AK72">
        <f t="shared" ref="AK72:AK89" si="92">G72*SUM(AB72:AB72, AE72:AF72)</f>
        <v>-2.4552067630413918</v>
      </c>
      <c r="AL72">
        <f t="shared" si="71"/>
        <v>-6.2365695246645512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-2.4096544671060927E-5</v>
      </c>
      <c r="AR72">
        <f t="shared" si="76"/>
        <v>-2.4098024186385176E-5</v>
      </c>
      <c r="AS72">
        <f t="shared" si="77"/>
        <v>-3.8618690865928622E-3</v>
      </c>
      <c r="AT72">
        <f t="shared" si="78"/>
        <v>-2.5231254795681632E-3</v>
      </c>
      <c r="AU72">
        <f t="shared" si="79"/>
        <v>-6.4090925903474106E-3</v>
      </c>
      <c r="AW72">
        <v>69</v>
      </c>
      <c r="AX72">
        <f>IF(Z72&gt;0, (R72*SUMPRODUCT(K72:$K$98, X72:$X$98)-K72*$AZ$3)/Z72, 0)</f>
        <v>-1087612277.2792764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500000</v>
      </c>
      <c r="S73">
        <f t="shared" si="63"/>
        <v>-2687748521.3887248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-31.316468909412372</v>
      </c>
      <c r="AC73">
        <f t="shared" si="64"/>
        <v>-27.961153153548903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-9.0513272259348625E-3</v>
      </c>
      <c r="AI73">
        <f t="shared" si="69"/>
        <v>-9.0518473853346548E-3</v>
      </c>
      <c r="AJ73">
        <f t="shared" si="70"/>
        <v>-3.3553157558634688</v>
      </c>
      <c r="AK73">
        <f t="shared" si="92"/>
        <v>-2.1921528236588661</v>
      </c>
      <c r="AL73">
        <f t="shared" si="71"/>
        <v>-5.5565204269076691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-8.3051029592365117E-6</v>
      </c>
      <c r="AR73">
        <f t="shared" si="76"/>
        <v>-8.3055802348075593E-6</v>
      </c>
      <c r="AS73">
        <f t="shared" si="77"/>
        <v>-3.0786913474246244E-3</v>
      </c>
      <c r="AT73">
        <f t="shared" si="78"/>
        <v>-2.0114237888452344E-3</v>
      </c>
      <c r="AU73">
        <f t="shared" si="79"/>
        <v>-5.0984207165046657E-3</v>
      </c>
      <c r="AW73">
        <v>70</v>
      </c>
      <c r="AX73">
        <f>IF(Z73&gt;0, (R73*SUMPRODUCT(K73:$K$98, X73:$X$98)-K73*$AZ$3)/Z73, 0)</f>
        <v>-2687748521.3887248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500000</v>
      </c>
      <c r="S74">
        <f t="shared" si="63"/>
        <v>-6939379204.572773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-27.961153153548903</v>
      </c>
      <c r="AC74">
        <f t="shared" si="64"/>
        <v>-24.965322304716025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-3.3507628059754446E-3</v>
      </c>
      <c r="AI74">
        <f t="shared" si="69"/>
        <v>-3.350942687500641E-3</v>
      </c>
      <c r="AJ74">
        <f t="shared" si="70"/>
        <v>-2.9958308488328775</v>
      </c>
      <c r="AK74">
        <f t="shared" si="92"/>
        <v>-1.9572807207484233</v>
      </c>
      <c r="AL74">
        <f t="shared" si="71"/>
        <v>-4.9564625122688017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-2.7451015707584784E-6</v>
      </c>
      <c r="AR74">
        <f t="shared" si="76"/>
        <v>-2.7452489381150955E-6</v>
      </c>
      <c r="AS74">
        <f t="shared" si="77"/>
        <v>-2.454324715014789E-3</v>
      </c>
      <c r="AT74">
        <f t="shared" si="78"/>
        <v>-1.6034958879692059E-3</v>
      </c>
      <c r="AU74">
        <f t="shared" si="79"/>
        <v>-4.0605658519221105E-3</v>
      </c>
      <c r="AW74">
        <v>71</v>
      </c>
      <c r="AX74">
        <f>IF(Z74&gt;0, (R74*SUMPRODUCT(K74:$K$98, X74:$X$98)-K74*$AZ$3)/Z74, 0)</f>
        <v>-6939379204.572773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500000</v>
      </c>
      <c r="S75">
        <f t="shared" si="63"/>
        <v>-18759837087.189407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-24.965322304716025</v>
      </c>
      <c r="AC75">
        <f t="shared" si="64"/>
        <v>-22.290468662374877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-1.1867262935919684E-3</v>
      </c>
      <c r="AI75">
        <f t="shared" si="69"/>
        <v>-1.1867857036725537E-3</v>
      </c>
      <c r="AJ75">
        <f t="shared" si="70"/>
        <v>-2.674853642341148</v>
      </c>
      <c r="AK75">
        <f t="shared" si="92"/>
        <v>-1.7475725613301218</v>
      </c>
      <c r="AL75">
        <f t="shared" si="71"/>
        <v>-4.4236129893749423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-8.6805506292643978E-7</v>
      </c>
      <c r="AR75">
        <f t="shared" si="76"/>
        <v>-8.6809851963715684E-7</v>
      </c>
      <c r="AS75">
        <f t="shared" si="77"/>
        <v>-1.9565760524219134E-3</v>
      </c>
      <c r="AT75">
        <f t="shared" si="78"/>
        <v>-1.278297462426938E-3</v>
      </c>
      <c r="AU75">
        <f t="shared" si="79"/>
        <v>-3.2357416133684883E-3</v>
      </c>
      <c r="AW75">
        <v>72</v>
      </c>
      <c r="AX75">
        <f>IF(Z75&gt;0, (R75*SUMPRODUCT(K75:$K$98, X75:$X$98)-K75*$AZ$3)/Z75, 0)</f>
        <v>-18759837087.189407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500000</v>
      </c>
      <c r="S76">
        <f t="shared" si="63"/>
        <v>-53234272917.629028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-22.290468662374877</v>
      </c>
      <c r="AC76">
        <f t="shared" si="64"/>
        <v>-19.902204898784664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-4.0122942561221807E-4</v>
      </c>
      <c r="AI76">
        <f t="shared" si="69"/>
        <v>-4.012481186494364E-4</v>
      </c>
      <c r="AJ76">
        <f t="shared" si="70"/>
        <v>-2.3882637635902135</v>
      </c>
      <c r="AK76">
        <f t="shared" si="92"/>
        <v>-1.5603328063662416</v>
      </c>
      <c r="AL76">
        <f t="shared" si="71"/>
        <v>-3.9489978180751044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-2.6204233638554191E-7</v>
      </c>
      <c r="AR76">
        <f t="shared" si="76"/>
        <v>-2.6205454478012657E-7</v>
      </c>
      <c r="AS76">
        <f t="shared" si="77"/>
        <v>-1.559771483761907E-3</v>
      </c>
      <c r="AT76">
        <f t="shared" si="78"/>
        <v>-1.0190510167476822E-3</v>
      </c>
      <c r="AU76">
        <f t="shared" si="79"/>
        <v>-2.5790845550543694E-3</v>
      </c>
      <c r="AW76">
        <v>73</v>
      </c>
      <c r="AX76">
        <f>IF(Z76&gt;0, (R76*SUMPRODUCT(K76:$K$98, X76:$X$98)-K76*$AZ$3)/Z76, 0)</f>
        <v>-53234272917.629028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500000</v>
      </c>
      <c r="S77">
        <f t="shared" si="63"/>
        <v>-159016329123.13718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-19.902204898784664</v>
      </c>
      <c r="AC77">
        <f t="shared" si="64"/>
        <v>-17.769826025429431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-1.2918685062653952E-4</v>
      </c>
      <c r="AI77">
        <f t="shared" si="69"/>
        <v>-1.2919243804832299E-4</v>
      </c>
      <c r="AJ77">
        <f t="shared" si="70"/>
        <v>-2.1323788733552327</v>
      </c>
      <c r="AK77">
        <f t="shared" si="92"/>
        <v>-1.3931543429149267</v>
      </c>
      <c r="AL77">
        <f t="shared" si="71"/>
        <v>-3.5256624087082078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-7.5331909357663014E-8</v>
      </c>
      <c r="AR77">
        <f t="shared" si="76"/>
        <v>-7.5335167515511851E-8</v>
      </c>
      <c r="AS77">
        <f t="shared" si="77"/>
        <v>-1.2434405763800829E-3</v>
      </c>
      <c r="AT77">
        <f t="shared" si="78"/>
        <v>-8.1238126150388272E-4</v>
      </c>
      <c r="AU77">
        <f t="shared" si="79"/>
        <v>-2.0558971730514812E-3</v>
      </c>
      <c r="AW77">
        <v>74</v>
      </c>
      <c r="AX77">
        <f>IF(Z77&gt;0, (R77*SUMPRODUCT(K77:$K$98, X77:$X$98)-K77*$AZ$3)/Z77, 0)</f>
        <v>-159016329123.13718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500000</v>
      </c>
      <c r="S78">
        <f t="shared" si="63"/>
        <v>-501440943857.39056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-17.769826025429431</v>
      </c>
      <c r="AC78">
        <f t="shared" si="64"/>
        <v>-15.865916158442081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-3.9495151894692171E-5</v>
      </c>
      <c r="AI78">
        <f t="shared" si="69"/>
        <v>-3.9496733927068346E-5</v>
      </c>
      <c r="AJ78">
        <f t="shared" si="70"/>
        <v>-1.90390986698735</v>
      </c>
      <c r="AK78">
        <f t="shared" si="92"/>
        <v>-1.2438878217800602</v>
      </c>
      <c r="AL78">
        <f t="shared" si="71"/>
        <v>-3.147837185501337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-2.0562997843879737E-8</v>
      </c>
      <c r="AR78">
        <f t="shared" si="76"/>
        <v>-2.0563821522908167E-8</v>
      </c>
      <c r="AS78">
        <f t="shared" si="77"/>
        <v>-9.9126329718113304E-4</v>
      </c>
      <c r="AT78">
        <f t="shared" si="78"/>
        <v>-6.4762537603328283E-4</v>
      </c>
      <c r="AU78">
        <f t="shared" si="79"/>
        <v>-1.6389092370359386E-3</v>
      </c>
      <c r="AW78">
        <v>75</v>
      </c>
      <c r="AX78">
        <f>IF(Z78&gt;0, (R78*SUMPRODUCT(K78:$K$98, X78:$X$98)-K78*$AZ$3)/Z78, 0)</f>
        <v>-501440943857.39056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500000</v>
      </c>
      <c r="S79">
        <f t="shared" si="63"/>
        <v>-1674017959540.6472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-15.865916158442081</v>
      </c>
      <c r="AC79">
        <f t="shared" si="64"/>
        <v>-14.165996587648598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-1.1430984141480339E-5</v>
      </c>
      <c r="AI79">
        <f t="shared" si="69"/>
        <v>-1.1431407255118605E-5</v>
      </c>
      <c r="AJ79">
        <f t="shared" si="70"/>
        <v>-1.6999195707934831</v>
      </c>
      <c r="AK79">
        <f t="shared" si="92"/>
        <v>-1.1106141310909459</v>
      </c>
      <c r="AL79">
        <f t="shared" si="71"/>
        <v>-2.8105451332916838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-5.3138371551052047E-9</v>
      </c>
      <c r="AR79">
        <f t="shared" si="76"/>
        <v>-5.3140338448166089E-9</v>
      </c>
      <c r="AS79">
        <f t="shared" si="77"/>
        <v>-7.9022905326182143E-4</v>
      </c>
      <c r="AT79">
        <f t="shared" si="78"/>
        <v>-5.162829868130389E-4</v>
      </c>
      <c r="AU79">
        <f t="shared" si="79"/>
        <v>-1.3065173541087051E-3</v>
      </c>
      <c r="AW79">
        <v>76</v>
      </c>
      <c r="AX79">
        <f>IF(Z79&gt;0, (R79*SUMPRODUCT(K79:$K$98, X79:$X$98)-K79*$AZ$3)/Z79, 0)</f>
        <v>-1674017959540.6472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500000</v>
      </c>
      <c r="S80">
        <f t="shared" si="63"/>
        <v>-5997088709859.5156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-14.165996587648598</v>
      </c>
      <c r="AC80">
        <f t="shared" si="64"/>
        <v>-12.648211243537004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-3.1342957417489392E-6</v>
      </c>
      <c r="AI80">
        <f t="shared" si="69"/>
        <v>-3.1344011946766467E-6</v>
      </c>
      <c r="AJ80">
        <f t="shared" si="70"/>
        <v>-1.5177853441115943</v>
      </c>
      <c r="AK80">
        <f t="shared" si="92"/>
        <v>-0.99161976113540196</v>
      </c>
      <c r="AL80">
        <f t="shared" si="71"/>
        <v>-2.5094082396481907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-1.3009079534446445E-9</v>
      </c>
      <c r="AR80">
        <f t="shared" si="76"/>
        <v>-1.3009517223049156E-9</v>
      </c>
      <c r="AS80">
        <f t="shared" si="77"/>
        <v>-6.2996576853807608E-4</v>
      </c>
      <c r="AT80">
        <f t="shared" si="78"/>
        <v>-4.11577636682778E-4</v>
      </c>
      <c r="AU80">
        <f t="shared" si="79"/>
        <v>-1.0415447061725763E-3</v>
      </c>
      <c r="AW80">
        <v>77</v>
      </c>
      <c r="AX80">
        <f>IF(Z80&gt;0, (R80*SUMPRODUCT(K80:$K$98, X80:$X$98)-K80*$AZ$3)/Z80, 0)</f>
        <v>-5997088709859.5156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500000</v>
      </c>
      <c r="S81">
        <f t="shared" si="63"/>
        <v>-23168705028744.777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-12.648211243537004</v>
      </c>
      <c r="AC81">
        <f t="shared" si="64"/>
        <v>-11.293045754279493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-8.0027062742424953E-7</v>
      </c>
      <c r="AI81">
        <f t="shared" si="69"/>
        <v>-8.0029499875993758E-7</v>
      </c>
      <c r="AJ81">
        <f t="shared" si="70"/>
        <v>-1.3551654892575105</v>
      </c>
      <c r="AK81">
        <f t="shared" si="92"/>
        <v>-0.88537478704759032</v>
      </c>
      <c r="AL81">
        <f t="shared" si="71"/>
        <v>-2.2405410766000995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-2.96568793707768E-10</v>
      </c>
      <c r="AR81">
        <f t="shared" si="76"/>
        <v>-2.9657782537452965E-10</v>
      </c>
      <c r="AS81">
        <f t="shared" si="77"/>
        <v>-5.022048550214213E-4</v>
      </c>
      <c r="AT81">
        <f t="shared" si="78"/>
        <v>-3.2810717221885057E-4</v>
      </c>
      <c r="AU81">
        <f t="shared" si="79"/>
        <v>-8.3031232381809716E-4</v>
      </c>
      <c r="AW81">
        <v>78</v>
      </c>
      <c r="AX81">
        <f>IF(Z81&gt;0, (R81*SUMPRODUCT(K81:$K$98, X81:$X$98)-K81*$AZ$3)/Z81, 0)</f>
        <v>-23168705028744.777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500000</v>
      </c>
      <c r="S82">
        <f t="shared" si="63"/>
        <v>-97067597369843.125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-11.293045754279493</v>
      </c>
      <c r="AC82">
        <f t="shared" si="64"/>
        <v>-10.083076566577473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-1.8933779669094317E-7</v>
      </c>
      <c r="AI82">
        <f t="shared" si="69"/>
        <v>-1.8934299053360529E-7</v>
      </c>
      <c r="AJ82">
        <f t="shared" si="70"/>
        <v>-1.2099691877020202</v>
      </c>
      <c r="AK82">
        <f t="shared" si="92"/>
        <v>-0.79051320279956461</v>
      </c>
      <c r="AL82">
        <f t="shared" si="71"/>
        <v>-2.0004825798445753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-6.2648095044879424E-11</v>
      </c>
      <c r="AR82">
        <f t="shared" si="76"/>
        <v>-6.2649813583673219E-11</v>
      </c>
      <c r="AS82">
        <f t="shared" si="77"/>
        <v>-4.0035463598567196E-4</v>
      </c>
      <c r="AT82">
        <f t="shared" si="78"/>
        <v>-2.6156502889942057E-4</v>
      </c>
      <c r="AU82">
        <f t="shared" si="79"/>
        <v>-6.6191972753490609E-4</v>
      </c>
      <c r="AW82">
        <v>79</v>
      </c>
      <c r="AX82">
        <f>IF(Z82&gt;0, (R82*SUMPRODUCT(K82:$K$98, X82:$X$98)-K82*$AZ$3)/Z82, 0)</f>
        <v>-97067597369843.125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500000</v>
      </c>
      <c r="S83">
        <f t="shared" si="63"/>
        <v>-443860581533194.38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-10.083076566577473</v>
      </c>
      <c r="AC83">
        <f t="shared" si="64"/>
        <v>-9.0027469344985231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-4.1277629365113471E-8</v>
      </c>
      <c r="AI83">
        <f t="shared" si="69"/>
        <v>-4.1278643506412455E-8</v>
      </c>
      <c r="AJ83">
        <f t="shared" si="70"/>
        <v>-1.0803296320789499</v>
      </c>
      <c r="AK83">
        <f t="shared" si="92"/>
        <v>-0.70581535966042319</v>
      </c>
      <c r="AL83">
        <f t="shared" si="71"/>
        <v>-1.7861450330180166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-1.2194592024375048E-11</v>
      </c>
      <c r="AR83">
        <f t="shared" si="76"/>
        <v>-1.2194891630713551E-11</v>
      </c>
      <c r="AS83">
        <f t="shared" si="77"/>
        <v>-3.1916026471666485E-4</v>
      </c>
      <c r="AT83">
        <f t="shared" si="78"/>
        <v>-2.0851803962537813E-4</v>
      </c>
      <c r="AU83">
        <f t="shared" si="79"/>
        <v>-5.2767831653693453E-4</v>
      </c>
      <c r="AW83">
        <v>80</v>
      </c>
      <c r="AX83">
        <f>IF(Z83&gt;0, (R83*SUMPRODUCT(K83:$K$98, X83:$X$98)-K83*$AZ$3)/Z83, 0)</f>
        <v>-443860581533194.38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500000</v>
      </c>
      <c r="S84">
        <f t="shared" si="63"/>
        <v>-2231822128209492.8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-9.0027469344985231</v>
      </c>
      <c r="AC84">
        <f t="shared" si="64"/>
        <v>-8.0381669058128633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-8.2391907211325768E-9</v>
      </c>
      <c r="AI84">
        <f t="shared" si="69"/>
        <v>-8.2393708019464595E-9</v>
      </c>
      <c r="AJ84">
        <f t="shared" si="70"/>
        <v>-0.96458002868565984</v>
      </c>
      <c r="AK84">
        <f t="shared" si="92"/>
        <v>-0.63019228541489669</v>
      </c>
      <c r="AL84">
        <f t="shared" si="71"/>
        <v>-1.5947723223399275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-2.1732969052789781E-12</v>
      </c>
      <c r="AR84">
        <f t="shared" si="76"/>
        <v>-2.1733444061912347E-12</v>
      </c>
      <c r="AS84">
        <f t="shared" si="77"/>
        <v>-2.5443260900122577E-4</v>
      </c>
      <c r="AT84">
        <f t="shared" si="78"/>
        <v>-1.6622930454929607E-4</v>
      </c>
      <c r="AU84">
        <f t="shared" si="79"/>
        <v>-4.2066191572386627E-4</v>
      </c>
      <c r="AW84">
        <v>81</v>
      </c>
      <c r="AX84">
        <f>IF(Z84&gt;0, (R84*SUMPRODUCT(K84:$K$98, X84:$X$98)-K84*$AZ$3)/Z84, 0)</f>
        <v>-2231822128209492.8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500000</v>
      </c>
      <c r="S85">
        <f t="shared" si="63"/>
        <v>-1.2456624497843288E+16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-8.0381669058128633</v>
      </c>
      <c r="AC85">
        <f t="shared" si="64"/>
        <v>-7.1769347373348085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-1.4947230290897428E-9</v>
      </c>
      <c r="AI85">
        <f t="shared" si="69"/>
        <v>-1.4947518367925782E-9</v>
      </c>
      <c r="AJ85">
        <f t="shared" si="70"/>
        <v>-0.86123216847805484</v>
      </c>
      <c r="AK85">
        <f t="shared" si="92"/>
        <v>-0.56267168340690044</v>
      </c>
      <c r="AL85">
        <f t="shared" si="71"/>
        <v>-1.423903853379707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-3.5202800026545987E-13</v>
      </c>
      <c r="AR85">
        <f t="shared" si="76"/>
        <v>-3.5203478487894616E-13</v>
      </c>
      <c r="AS85">
        <f t="shared" si="77"/>
        <v>-2.0283211814716248E-4</v>
      </c>
      <c r="AT85">
        <f t="shared" si="78"/>
        <v>-1.325169838564377E-4</v>
      </c>
      <c r="AU85">
        <f t="shared" si="79"/>
        <v>-3.3534910235563496E-4</v>
      </c>
      <c r="AW85">
        <v>82</v>
      </c>
      <c r="AX85">
        <f>IF(Z85&gt;0, (R85*SUMPRODUCT(K85:$K$98, X85:$X$98)-K85*$AZ$3)/Z85, 0)</f>
        <v>-1.2456624497843288E+16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500000</v>
      </c>
      <c r="S86">
        <f t="shared" si="63"/>
        <v>-7.8118754201613072E+16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-7.1769347373348085</v>
      </c>
      <c r="AC86">
        <f t="shared" si="64"/>
        <v>-6.4079774440492452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-2.4418192348811776E-10</v>
      </c>
      <c r="AI86">
        <f t="shared" si="69"/>
        <v>-2.4418602492157608E-10</v>
      </c>
      <c r="AJ86">
        <f t="shared" si="70"/>
        <v>-0.76895729328556328</v>
      </c>
      <c r="AK86">
        <f t="shared" si="92"/>
        <v>-0.50238543161343663</v>
      </c>
      <c r="AL86">
        <f t="shared" si="71"/>
        <v>-1.2713427251431859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-5.1346633022590159E-14</v>
      </c>
      <c r="AR86">
        <f t="shared" si="76"/>
        <v>-5.1347495472994524E-14</v>
      </c>
      <c r="AS86">
        <f t="shared" si="77"/>
        <v>-1.616965227579566E-4</v>
      </c>
      <c r="AT86">
        <f t="shared" si="78"/>
        <v>-1.0564172820190744E-4</v>
      </c>
      <c r="AU86">
        <f t="shared" si="79"/>
        <v>-2.6733825101121154E-4</v>
      </c>
      <c r="AW86">
        <v>83</v>
      </c>
      <c r="AX86">
        <f>IF(Z86&gt;0, (R86*SUMPRODUCT(K86:$K$98, X86:$X$98)-K86*$AZ$3)/Z86, 0)</f>
        <v>-7.8118754201613072E+16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500000</v>
      </c>
      <c r="S87">
        <f t="shared" si="63"/>
        <v>-5.5900163776877792E+17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-6.4079774440492452</v>
      </c>
      <c r="AC87">
        <f t="shared" si="64"/>
        <v>-5.7214084321868715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-3.5486667382383619E-11</v>
      </c>
      <c r="AI87">
        <f t="shared" si="69"/>
        <v>-3.5487179134769091E-11</v>
      </c>
      <c r="AJ87">
        <f t="shared" si="70"/>
        <v>-0.68656901186237373</v>
      </c>
      <c r="AK87">
        <f t="shared" si="92"/>
        <v>-0.44855842108344718</v>
      </c>
      <c r="AL87">
        <f t="shared" si="71"/>
        <v>-1.1351274329813081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-6.6626293466580003E-15</v>
      </c>
      <c r="AR87">
        <f t="shared" si="76"/>
        <v>-6.6627254282771879E-15</v>
      </c>
      <c r="AS87">
        <f t="shared" si="77"/>
        <v>-1.2890347796398172E-4</v>
      </c>
      <c r="AT87">
        <f t="shared" si="78"/>
        <v>-8.4216938936473637E-5</v>
      </c>
      <c r="AU87">
        <f t="shared" si="79"/>
        <v>-2.1312041690711809E-4</v>
      </c>
      <c r="AW87">
        <v>84</v>
      </c>
      <c r="AX87">
        <f>IF(Z87&gt;0, (R87*SUMPRODUCT(K87:$K$98, X87:$X$98)-K87*$AZ$3)/Z87, 0)</f>
        <v>-5.5900163776877792E+17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500000</v>
      </c>
      <c r="S88">
        <f t="shared" si="63"/>
        <v>-4.6569387727956101E+18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-5.7214084321868715</v>
      </c>
      <c r="AC88">
        <f t="shared" si="64"/>
        <v>-5.1084003858811409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-4.5178766869320713E-12</v>
      </c>
      <c r="AI88">
        <f t="shared" si="69"/>
        <v>-4.5179315341249928E-12</v>
      </c>
      <c r="AJ88">
        <f t="shared" si="70"/>
        <v>-0.61300804630573058</v>
      </c>
      <c r="AK88">
        <f t="shared" si="92"/>
        <v>-0.40049859025308104</v>
      </c>
      <c r="AL88">
        <f t="shared" si="71"/>
        <v>-1.0135066365633296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-7.5735027555222099E-16</v>
      </c>
      <c r="AR88">
        <f t="shared" si="76"/>
        <v>-7.573594698130543E-16</v>
      </c>
      <c r="AS88">
        <f t="shared" si="77"/>
        <v>-1.0276106342792577E-4</v>
      </c>
      <c r="AT88">
        <f t="shared" si="78"/>
        <v>-6.7137228106245458E-5</v>
      </c>
      <c r="AU88">
        <f t="shared" si="79"/>
        <v>-1.6989829153492861E-4</v>
      </c>
      <c r="AW88">
        <v>85</v>
      </c>
      <c r="AX88">
        <f>IF(Z88&gt;0, (R88*SUMPRODUCT(K88:$K$98, X88:$X$98)-K88*$AZ$3)/Z88, 0)</f>
        <v>-4.6569387727956101E+18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-5.1084003858811409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-5.1084003858811409</v>
      </c>
      <c r="AK89">
        <f t="shared" si="92"/>
        <v>-0.35758802701167991</v>
      </c>
      <c r="AL89">
        <f t="shared" si="71"/>
        <v>-5.4659884128933696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-8.209161458273916E-17</v>
      </c>
      <c r="AR89">
        <f t="shared" si="76"/>
        <v>-8.209161458273916E-17</v>
      </c>
      <c r="AS89">
        <f t="shared" si="77"/>
        <v>-7.6459124574350314E-4</v>
      </c>
      <c r="AT89">
        <f t="shared" si="78"/>
        <v>-5.3521387202045225E-5</v>
      </c>
      <c r="AU89">
        <f t="shared" si="79"/>
        <v>-8.1811263294563044E-4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74354.991332594655</v>
      </c>
      <c r="AO91" s="6">
        <f t="shared" si="93"/>
        <v>-7435.4991332594655</v>
      </c>
      <c r="AP91" s="6">
        <f t="shared" si="93"/>
        <v>-3007.3239066249193</v>
      </c>
      <c r="AQ91" s="6">
        <f t="shared" si="93"/>
        <v>-30473.512396967297</v>
      </c>
      <c r="AR91" s="6">
        <f t="shared" si="93"/>
        <v>33438.655895742981</v>
      </c>
      <c r="AS91" s="6">
        <f t="shared" si="93"/>
        <v>-7210.7677165980203</v>
      </c>
      <c r="AT91" s="6">
        <f t="shared" si="93"/>
        <v>2373.0987230578194</v>
      </c>
      <c r="AU91" s="6">
        <f t="shared" si="93"/>
        <v>28600.986902202789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165883.89778900886</v>
      </c>
      <c r="K3">
        <v>1</v>
      </c>
      <c r="L3" s="2">
        <v>0</v>
      </c>
      <c r="O3">
        <f>$C$3</f>
        <v>165883.89778900886</v>
      </c>
      <c r="P3">
        <f>O3*C5</f>
        <v>16588.389778900888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165883.89778900886</v>
      </c>
      <c r="AF3">
        <f t="shared" ref="AF3:AF34" si="4">-$Z3*P3</f>
        <v>-16588.389778900888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146775.59980610796</v>
      </c>
      <c r="AJ3">
        <f t="shared" ref="AJ3:AJ34" si="8">AB3-AC3</f>
        <v>0</v>
      </c>
      <c r="AL3">
        <f t="shared" ref="AL3:AL34" si="9">SUM(AI3:AK3)</f>
        <v>146775.59980610796</v>
      </c>
      <c r="AN3">
        <f t="shared" ref="AN3:AN34" si="10">AE3*$K3</f>
        <v>165883.89778900886</v>
      </c>
      <c r="AO3">
        <f t="shared" ref="AO3:AO34" si="11">AF3*$K3</f>
        <v>-16588.389778900888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146775.59980610796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146775.59980610796</v>
      </c>
      <c r="AW3">
        <v>0</v>
      </c>
      <c r="AX3">
        <f>IF(Z3&gt;0, (R3*SUMPRODUCT(K3:$K$98, X3:$X$98)-K3*$AZ$3)/Z3, 0)</f>
        <v>0</v>
      </c>
      <c r="AZ3">
        <f>C6*ABS(SUMPRODUCT(X4:X79, K4:K79))/1</f>
        <v>71392.299464260243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4847.368943844288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4788.7921741583268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-4788.7921741583268</v>
      </c>
      <c r="AK4">
        <f>G4*SUM(AB4, AE4:AF4)</f>
        <v>0</v>
      </c>
      <c r="AL4">
        <f t="shared" si="9"/>
        <v>-5830.9121741583267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-972.21755760798567</v>
      </c>
      <c r="AR4">
        <f t="shared" si="14"/>
        <v>-972.21755760798567</v>
      </c>
      <c r="AS4">
        <f t="shared" si="15"/>
        <v>-4467.5736301505058</v>
      </c>
      <c r="AT4">
        <f t="shared" si="16"/>
        <v>0</v>
      </c>
      <c r="AU4">
        <f t="shared" si="17"/>
        <v>-5439.7911877584911</v>
      </c>
      <c r="AW4">
        <v>1</v>
      </c>
      <c r="AX4">
        <f>IF(Z4&gt;0, (R4*SUMPRODUCT(K4:$K$98, X4:$X$98)-K4*$AZ$3)/Z4, 0)</f>
        <v>4847.368943844288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500000</v>
      </c>
      <c r="S5">
        <f t="shared" si="1"/>
        <v>9603.6536576732851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4788.7921741583268</v>
      </c>
      <c r="AC5">
        <f t="shared" si="2"/>
        <v>9371.9542346981543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-1081.3883975481601</v>
      </c>
      <c r="AI5">
        <f t="shared" si="7"/>
        <v>-1130.1820888284053</v>
      </c>
      <c r="AJ5">
        <f t="shared" si="8"/>
        <v>-4583.1620605398275</v>
      </c>
      <c r="AK5">
        <f>G5*SUM(AB5, AE5:AF5)</f>
        <v>196.3404791404914</v>
      </c>
      <c r="AL5">
        <f t="shared" si="9"/>
        <v>-5517.0036702277421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-924.70388896128247</v>
      </c>
      <c r="AR5">
        <f t="shared" si="14"/>
        <v>-966.42776558684943</v>
      </c>
      <c r="AS5">
        <f t="shared" si="15"/>
        <v>-3919.0986242593185</v>
      </c>
      <c r="AT5">
        <f t="shared" si="16"/>
        <v>167.89231790666429</v>
      </c>
      <c r="AU5">
        <f t="shared" si="17"/>
        <v>-4717.6340719395039</v>
      </c>
      <c r="AW5">
        <v>2</v>
      </c>
      <c r="AX5">
        <f>IF(Z5&gt;0, (R5*SUMPRODUCT(K5:$K$98, X5:$X$98)-K5*$AZ$3)/Z5, 0)</f>
        <v>9603.6536576732851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500000</v>
      </c>
      <c r="S6">
        <f t="shared" si="1"/>
        <v>14971.959013141628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9371.9542346981543</v>
      </c>
      <c r="AC6">
        <f t="shared" si="2"/>
        <v>14422.642183722455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-1402.3985106251259</v>
      </c>
      <c r="AI6">
        <f t="shared" si="7"/>
        <v>-1450.5640251415061</v>
      </c>
      <c r="AJ6">
        <f t="shared" si="8"/>
        <v>-5050.6879490243009</v>
      </c>
      <c r="AK6">
        <f>G6*SUM(AB6, AE6:AF6)</f>
        <v>548.2593227298421</v>
      </c>
      <c r="AL6">
        <f t="shared" si="9"/>
        <v>-5952.9926514359649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-1081.82427641615</v>
      </c>
      <c r="AR6">
        <f t="shared" si="14"/>
        <v>-1118.9796373888796</v>
      </c>
      <c r="AS6">
        <f t="shared" si="15"/>
        <v>-3896.1513396227142</v>
      </c>
      <c r="AT6">
        <f t="shared" si="16"/>
        <v>422.93274030662923</v>
      </c>
      <c r="AU6">
        <f t="shared" si="17"/>
        <v>-4592.198236704965</v>
      </c>
      <c r="AW6">
        <v>3</v>
      </c>
      <c r="AX6">
        <f>IF(Z6&gt;0, (R6*SUMPRODUCT(K6:$K$98, X6:$X$98)-K6*$AZ$3)/Z6, 0)</f>
        <v>14971.959013141628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500000</v>
      </c>
      <c r="S7">
        <f t="shared" si="1"/>
        <v>19266.817193242732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14422.642183722455</v>
      </c>
      <c r="AC7">
        <f t="shared" si="2"/>
        <v>18306.433521123319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-1761.8506903909786</v>
      </c>
      <c r="AI7">
        <f t="shared" si="7"/>
        <v>-1809.3583646931559</v>
      </c>
      <c r="AJ7">
        <f t="shared" si="8"/>
        <v>-3883.791337400864</v>
      </c>
      <c r="AK7">
        <f>G7*SUM(AB7, AE7:AF7)</f>
        <v>708.15173122077249</v>
      </c>
      <c r="AL7">
        <f t="shared" si="9"/>
        <v>-4984.9979708732471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-1236.5656382530758</v>
      </c>
      <c r="AR7">
        <f t="shared" si="14"/>
        <v>-1269.9091888250907</v>
      </c>
      <c r="AS7">
        <f t="shared" si="15"/>
        <v>-2725.8626058199702</v>
      </c>
      <c r="AT7">
        <f t="shared" si="16"/>
        <v>497.02060581689284</v>
      </c>
      <c r="AU7">
        <f t="shared" si="17"/>
        <v>-3498.7511888281679</v>
      </c>
      <c r="AW7">
        <v>4</v>
      </c>
      <c r="AX7">
        <f>IF(Z7&gt;0, (R7*SUMPRODUCT(K7:$K$98, X7:$X$98)-K7*$AZ$3)/Z7, 0)</f>
        <v>19266.817193242732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500000</v>
      </c>
      <c r="S8">
        <f t="shared" si="1"/>
        <v>21790.874154862828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18306.433521123319</v>
      </c>
      <c r="AC8">
        <f t="shared" si="2"/>
        <v>20404.72989322849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-2131.5895330458684</v>
      </c>
      <c r="AI8">
        <f t="shared" si="7"/>
        <v>-2178.4089716517192</v>
      </c>
      <c r="AJ8">
        <f t="shared" si="8"/>
        <v>-2098.296372105171</v>
      </c>
      <c r="AK8">
        <f t="shared" ref="AK8:AK39" si="30">G8*SUM(AB8:AB8, AE8:AF8)</f>
        <v>389.92703399992666</v>
      </c>
      <c r="AL8">
        <f t="shared" si="9"/>
        <v>-3886.7783097569636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-1396.4987370497079</v>
      </c>
      <c r="AR8">
        <f t="shared" si="14"/>
        <v>-1427.1722254811414</v>
      </c>
      <c r="AS8">
        <f t="shared" si="15"/>
        <v>-1374.6869123595948</v>
      </c>
      <c r="AT8">
        <f t="shared" si="16"/>
        <v>255.45847457054418</v>
      </c>
      <c r="AU8">
        <f t="shared" si="17"/>
        <v>-2546.4006632701921</v>
      </c>
      <c r="AW8">
        <v>5</v>
      </c>
      <c r="AX8">
        <f>IF(Z8&gt;0, (R8*SUMPRODUCT(K8:$K$98, X8:$X$98)-K8*$AZ$3)/Z8, 0)</f>
        <v>21790.874154862828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500000</v>
      </c>
      <c r="S9">
        <f t="shared" si="1"/>
        <v>23302.663151554552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20404.72989322849</v>
      </c>
      <c r="AC9">
        <f t="shared" si="2"/>
        <v>21484.38347545849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-2526.8600837781305</v>
      </c>
      <c r="AI9">
        <f t="shared" si="7"/>
        <v>-2572.958641989545</v>
      </c>
      <c r="AJ9">
        <f t="shared" si="8"/>
        <v>-1079.6535822299993</v>
      </c>
      <c r="AK9">
        <f t="shared" si="30"/>
        <v>120.38790637004809</v>
      </c>
      <c r="AL9">
        <f t="shared" si="9"/>
        <v>-3532.2243178494964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-1567.817015021086</v>
      </c>
      <c r="AR9">
        <f t="shared" si="14"/>
        <v>-1596.4193521254549</v>
      </c>
      <c r="AS9">
        <f t="shared" si="15"/>
        <v>-669.88246298851527</v>
      </c>
      <c r="AT9">
        <f t="shared" si="16"/>
        <v>74.695947441425304</v>
      </c>
      <c r="AU9">
        <f t="shared" si="17"/>
        <v>-2191.6058676725447</v>
      </c>
      <c r="AW9">
        <v>6</v>
      </c>
      <c r="AX9">
        <f>IF(Z9&gt;0, (R9*SUMPRODUCT(K9:$K$98, X9:$X$98)-K9*$AZ$3)/Z9, 0)</f>
        <v>23302.663151554552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500000</v>
      </c>
      <c r="S10">
        <f t="shared" si="1"/>
        <v>24468.634552374355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21484.38347545849</v>
      </c>
      <c r="AC10">
        <f t="shared" si="2"/>
        <v>22189.993392110671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-2938.2174566684293</v>
      </c>
      <c r="AI10">
        <f t="shared" si="7"/>
        <v>-2983.561207552063</v>
      </c>
      <c r="AJ10">
        <f t="shared" si="8"/>
        <v>-705.60991665218171</v>
      </c>
      <c r="AK10">
        <f t="shared" si="30"/>
        <v>88.085972249379822</v>
      </c>
      <c r="AL10">
        <f t="shared" si="9"/>
        <v>-3601.0851519548651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-1729.4830089434072</v>
      </c>
      <c r="AR10">
        <f t="shared" si="14"/>
        <v>-1756.1730847705132</v>
      </c>
      <c r="AS10">
        <f t="shared" si="15"/>
        <v>-415.33357547185602</v>
      </c>
      <c r="AT10">
        <f t="shared" si="16"/>
        <v>51.848848690832085</v>
      </c>
      <c r="AU10">
        <f t="shared" si="17"/>
        <v>-2119.6578115515372</v>
      </c>
      <c r="AW10">
        <v>7</v>
      </c>
      <c r="AX10">
        <f>IF(Z10&gt;0, (R10*SUMPRODUCT(K10:$K$98, X10:$X$98)-K10*$AZ$3)/Z10, 0)</f>
        <v>24468.634552374355</v>
      </c>
    </row>
    <row r="11" spans="1:52" x14ac:dyDescent="0.25">
      <c r="A11" t="s">
        <v>33</v>
      </c>
      <c r="C11" s="25">
        <f>AU81</f>
        <v>66097.113206725888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500000</v>
      </c>
      <c r="S11">
        <f t="shared" si="1"/>
        <v>25311.674865782294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22189.993392110671</v>
      </c>
      <c r="AC11">
        <f t="shared" si="2"/>
        <v>22552.859658578884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-3400.0254359452933</v>
      </c>
      <c r="AI11">
        <f t="shared" si="7"/>
        <v>-3444.5757467764961</v>
      </c>
      <c r="AJ11">
        <f t="shared" si="8"/>
        <v>-362.86626646821242</v>
      </c>
      <c r="AK11">
        <f t="shared" si="30"/>
        <v>53.255984141065603</v>
      </c>
      <c r="AL11">
        <f t="shared" si="9"/>
        <v>-3754.1860291036428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-1901.6635912855513</v>
      </c>
      <c r="AR11">
        <f t="shared" si="14"/>
        <v>-1926.5809649006103</v>
      </c>
      <c r="AS11">
        <f t="shared" si="15"/>
        <v>-202.95423679866366</v>
      </c>
      <c r="AT11">
        <f t="shared" si="16"/>
        <v>29.786531885455783</v>
      </c>
      <c r="AU11">
        <f t="shared" si="17"/>
        <v>-2099.7486698138182</v>
      </c>
      <c r="AW11">
        <v>8</v>
      </c>
      <c r="AX11">
        <f>IF(Z11&gt;0, (R11*SUMPRODUCT(K11:$K$98, X11:$X$98)-K11*$AZ$3)/Z11, 0)</f>
        <v>25311.674865782294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500000</v>
      </c>
      <c r="S12">
        <f t="shared" si="1"/>
        <v>25890.903280008239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22552.859658578884</v>
      </c>
      <c r="AC12">
        <f t="shared" si="2"/>
        <v>22635.759635138362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-3910.767063745207</v>
      </c>
      <c r="AI12">
        <f t="shared" si="7"/>
        <v>-3954.4807947617232</v>
      </c>
      <c r="AJ12">
        <f t="shared" si="8"/>
        <v>-82.899976559478091</v>
      </c>
      <c r="AK12">
        <f t="shared" si="30"/>
        <v>51.871577214731431</v>
      </c>
      <c r="AL12">
        <f t="shared" si="9"/>
        <v>-3985.5091941064697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-2078.6142685835803</v>
      </c>
      <c r="AR12">
        <f t="shared" si="14"/>
        <v>-2101.8485813265484</v>
      </c>
      <c r="AS12">
        <f t="shared" si="15"/>
        <v>-44.06221882638885</v>
      </c>
      <c r="AT12">
        <f t="shared" si="16"/>
        <v>27.570294720959222</v>
      </c>
      <c r="AU12">
        <f t="shared" si="17"/>
        <v>-2118.3405054319778</v>
      </c>
      <c r="AW12">
        <v>9</v>
      </c>
      <c r="AX12">
        <f>IF(Z12&gt;0, (R12*SUMPRODUCT(K12:$K$98, X12:$X$98)-K12*$AZ$3)/Z12, 0)</f>
        <v>25890.903280008239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500000</v>
      </c>
      <c r="S13">
        <f t="shared" si="1"/>
        <v>26187.623697644791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22635.759635138362</v>
      </c>
      <c r="AC13">
        <f t="shared" si="2"/>
        <v>22432.791600404933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-4456.9033877585398</v>
      </c>
      <c r="AI13">
        <f t="shared" si="7"/>
        <v>-4499.7342911261148</v>
      </c>
      <c r="AJ13">
        <f t="shared" si="8"/>
        <v>202.96803473342879</v>
      </c>
      <c r="AK13">
        <f t="shared" si="30"/>
        <v>45.271519270276727</v>
      </c>
      <c r="AL13">
        <f t="shared" si="9"/>
        <v>-4251.4947371224089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-2251.798032898957</v>
      </c>
      <c r="AR13">
        <f t="shared" si="14"/>
        <v>-2273.4378432245057</v>
      </c>
      <c r="AS13">
        <f t="shared" si="15"/>
        <v>102.5472130738642</v>
      </c>
      <c r="AT13">
        <f t="shared" si="16"/>
        <v>22.872902813903053</v>
      </c>
      <c r="AU13">
        <f t="shared" si="17"/>
        <v>-2148.0177273367385</v>
      </c>
      <c r="AW13">
        <v>10</v>
      </c>
      <c r="AX13">
        <f>IF(Z13&gt;0, (R13*SUMPRODUCT(K13:$K$98, X13:$X$98)-K13*$AZ$3)/Z13, 0)</f>
        <v>26187.623697644791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500000</v>
      </c>
      <c r="S14">
        <f t="shared" si="1"/>
        <v>26204.036428581501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22432.791600404933</v>
      </c>
      <c r="AC14">
        <f t="shared" si="2"/>
        <v>21957.407533919541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-5055.9958317861337</v>
      </c>
      <c r="AI14">
        <f t="shared" si="7"/>
        <v>-5097.892826536855</v>
      </c>
      <c r="AJ14">
        <f t="shared" si="8"/>
        <v>475.3840664853924</v>
      </c>
      <c r="AK14">
        <f t="shared" si="30"/>
        <v>40.379024880728878</v>
      </c>
      <c r="AL14">
        <f t="shared" si="9"/>
        <v>-4582.1297351707335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-2428.6769786867158</v>
      </c>
      <c r="AR14">
        <f t="shared" si="14"/>
        <v>-2448.8024435827751</v>
      </c>
      <c r="AS14">
        <f t="shared" si="15"/>
        <v>228.35349883974837</v>
      </c>
      <c r="AT14">
        <f t="shared" si="16"/>
        <v>19.396299247936671</v>
      </c>
      <c r="AU14">
        <f t="shared" si="17"/>
        <v>-2201.05264549509</v>
      </c>
      <c r="AW14">
        <v>11</v>
      </c>
      <c r="AX14">
        <f>IF(Z14&gt;0, (R14*SUMPRODUCT(K14:$K$98, X14:$X$98)-K14*$AZ$3)/Z14, 0)</f>
        <v>26204.036428581501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500000</v>
      </c>
      <c r="S15">
        <f t="shared" si="1"/>
        <v>26020.96134832481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21957.407533919541</v>
      </c>
      <c r="AC15">
        <f t="shared" si="2"/>
        <v>21288.800273493714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-5710.0375100287629</v>
      </c>
      <c r="AI15">
        <f t="shared" si="7"/>
        <v>-5750.9445310809733</v>
      </c>
      <c r="AJ15">
        <f t="shared" si="8"/>
        <v>668.6072604258261</v>
      </c>
      <c r="AK15">
        <f t="shared" si="30"/>
        <v>90.025370889070118</v>
      </c>
      <c r="AL15">
        <f t="shared" si="9"/>
        <v>-4992.3118997660767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-2602.0773166976355</v>
      </c>
      <c r="AR15">
        <f t="shared" si="14"/>
        <v>-2620.7187409241278</v>
      </c>
      <c r="AS15">
        <f t="shared" si="15"/>
        <v>304.68587694525093</v>
      </c>
      <c r="AT15">
        <f t="shared" si="16"/>
        <v>41.024769996048768</v>
      </c>
      <c r="AU15">
        <f t="shared" si="17"/>
        <v>-2275.0080939828281</v>
      </c>
      <c r="AW15">
        <v>12</v>
      </c>
      <c r="AX15">
        <f>IF(Z15&gt;0, (R15*SUMPRODUCT(K15:$K$98, X15:$X$98)-K15*$AZ$3)/Z15, 0)</f>
        <v>26020.96134832481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500000</v>
      </c>
      <c r="S16">
        <f t="shared" si="1"/>
        <v>25643.116532226632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21288.800273493714</v>
      </c>
      <c r="AC16">
        <f t="shared" si="2"/>
        <v>20444.050198165929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-6353.035451458436</v>
      </c>
      <c r="AI16">
        <f t="shared" si="7"/>
        <v>-6392.8980987549785</v>
      </c>
      <c r="AJ16">
        <f t="shared" si="8"/>
        <v>844.75007532778545</v>
      </c>
      <c r="AK16">
        <f t="shared" si="30"/>
        <v>151.1504819418054</v>
      </c>
      <c r="AL16">
        <f t="shared" si="9"/>
        <v>-5396.997541485388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-2738.7124847885279</v>
      </c>
      <c r="AR16">
        <f t="shared" si="14"/>
        <v>-2755.8967631798441</v>
      </c>
      <c r="AS16">
        <f t="shared" si="15"/>
        <v>364.16097399474609</v>
      </c>
      <c r="AT16">
        <f t="shared" si="16"/>
        <v>65.159043285488849</v>
      </c>
      <c r="AU16">
        <f t="shared" si="17"/>
        <v>-2326.5767458996093</v>
      </c>
      <c r="AW16">
        <v>13</v>
      </c>
      <c r="AX16">
        <f>IF(Z16&gt;0, (R16*SUMPRODUCT(K16:$K$98, X16:$X$98)-K16*$AZ$3)/Z16, 0)</f>
        <v>25643.116532226632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500000</v>
      </c>
      <c r="S17">
        <f t="shared" si="1"/>
        <v>25218.223635807226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20444.050198165929</v>
      </c>
      <c r="AC17">
        <f t="shared" si="2"/>
        <v>19551.1061955855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-7001.7591932135319</v>
      </c>
      <c r="AI17">
        <f t="shared" si="7"/>
        <v>-7040.523038117788</v>
      </c>
      <c r="AJ17">
        <f t="shared" si="8"/>
        <v>892.94400258042879</v>
      </c>
      <c r="AK17">
        <f t="shared" si="30"/>
        <v>282.12789273468979</v>
      </c>
      <c r="AL17">
        <f t="shared" si="9"/>
        <v>-5865.451142802669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-2837.3463138869502</v>
      </c>
      <c r="AR17">
        <f t="shared" si="14"/>
        <v>-2853.0547165063635</v>
      </c>
      <c r="AS17">
        <f t="shared" si="15"/>
        <v>361.85068699373824</v>
      </c>
      <c r="AT17">
        <f t="shared" si="16"/>
        <v>114.32763030058871</v>
      </c>
      <c r="AU17">
        <f t="shared" si="17"/>
        <v>-2376.8763992120362</v>
      </c>
      <c r="AW17">
        <v>14</v>
      </c>
      <c r="AX17">
        <f>IF(Z17&gt;0, (R17*SUMPRODUCT(K17:$K$98, X17:$X$98)-K17*$AZ$3)/Z17, 0)</f>
        <v>25218.223635807226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500000</v>
      </c>
      <c r="S18">
        <f t="shared" si="1"/>
        <v>24790.711837086903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19551.1061955855</v>
      </c>
      <c r="AC18">
        <f t="shared" si="2"/>
        <v>18646.782182838197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-7678.0233721914728</v>
      </c>
      <c r="AI18">
        <f t="shared" si="7"/>
        <v>-7715.6317763094676</v>
      </c>
      <c r="AJ18">
        <f t="shared" si="8"/>
        <v>904.32401274730364</v>
      </c>
      <c r="AK18">
        <f t="shared" si="30"/>
        <v>422.30389382464682</v>
      </c>
      <c r="AL18">
        <f t="shared" si="9"/>
        <v>-6389.0038697375167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-2903.5004765769127</v>
      </c>
      <c r="AR18">
        <f t="shared" si="14"/>
        <v>-2917.7223685908634</v>
      </c>
      <c r="AS18">
        <f t="shared" si="15"/>
        <v>341.97671388988095</v>
      </c>
      <c r="AT18">
        <f t="shared" si="16"/>
        <v>159.69729415269751</v>
      </c>
      <c r="AU18">
        <f t="shared" si="17"/>
        <v>-2416.0483605482846</v>
      </c>
      <c r="AW18">
        <v>15</v>
      </c>
      <c r="AX18">
        <f>IF(Z18&gt;0, (R18*SUMPRODUCT(K18:$K$98, X18:$X$98)-K18*$AZ$3)/Z18, 0)</f>
        <v>24790.711837086903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500000</v>
      </c>
      <c r="S19">
        <f t="shared" si="1"/>
        <v>24134.74434498942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18646.782182838197</v>
      </c>
      <c r="AC19">
        <f t="shared" si="2"/>
        <v>17563.593712099468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-8457.8649468878921</v>
      </c>
      <c r="AI19">
        <f t="shared" si="7"/>
        <v>-8494.2514804700186</v>
      </c>
      <c r="AJ19">
        <f t="shared" si="8"/>
        <v>1083.1884707387289</v>
      </c>
      <c r="AK19">
        <f t="shared" si="30"/>
        <v>415.82324267729177</v>
      </c>
      <c r="AL19">
        <f t="shared" si="9"/>
        <v>-6995.2397670539976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-2982.7503959700866</v>
      </c>
      <c r="AR19">
        <f t="shared" si="14"/>
        <v>-2995.5824698009656</v>
      </c>
      <c r="AS19">
        <f t="shared" si="15"/>
        <v>381.99721327957513</v>
      </c>
      <c r="AT19">
        <f t="shared" si="16"/>
        <v>146.64421216676323</v>
      </c>
      <c r="AU19">
        <f t="shared" si="17"/>
        <v>-2466.9410443546271</v>
      </c>
      <c r="AW19">
        <v>16</v>
      </c>
      <c r="AX19">
        <f>IF(Z19&gt;0, (R19*SUMPRODUCT(K19:$K$98, X19:$X$98)-K19*$AZ$3)/Z19, 0)</f>
        <v>24134.74434498942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500000</v>
      </c>
      <c r="S20">
        <f t="shared" si="1"/>
        <v>22617.394373565763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17563.593712099468</v>
      </c>
      <c r="AC20">
        <f t="shared" si="2"/>
        <v>15877.554209462514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-9223.5132381322692</v>
      </c>
      <c r="AI20">
        <f t="shared" si="7"/>
        <v>-9258.6135550547606</v>
      </c>
      <c r="AJ20">
        <f t="shared" si="8"/>
        <v>1686.0395026369533</v>
      </c>
      <c r="AK20">
        <f t="shared" si="30"/>
        <v>75.523452962027704</v>
      </c>
      <c r="AL20">
        <f t="shared" si="9"/>
        <v>-7497.0505994557798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-3085.2356057743305</v>
      </c>
      <c r="AR20">
        <f t="shared" si="14"/>
        <v>-3096.9765492464471</v>
      </c>
      <c r="AS20">
        <f t="shared" si="15"/>
        <v>563.97480786084111</v>
      </c>
      <c r="AT20">
        <f t="shared" si="16"/>
        <v>25.262352872890109</v>
      </c>
      <c r="AU20">
        <f t="shared" si="17"/>
        <v>-2507.7393885127162</v>
      </c>
      <c r="AW20">
        <v>17</v>
      </c>
      <c r="AX20">
        <f>IF(Z20&gt;0, (R20*SUMPRODUCT(K20:$K$98, X20:$X$98)-K20*$AZ$3)/Z20, 0)</f>
        <v>22617.394373565763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500000</v>
      </c>
      <c r="S21">
        <f t="shared" si="1"/>
        <v>20681.676194065578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15877.554209462514</v>
      </c>
      <c r="AC21">
        <f t="shared" si="2"/>
        <v>13964.088816787815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-9897.4638126884784</v>
      </c>
      <c r="AI21">
        <f t="shared" si="7"/>
        <v>-9931.2233800604754</v>
      </c>
      <c r="AJ21">
        <f t="shared" si="8"/>
        <v>1913.4653926746996</v>
      </c>
      <c r="AK21">
        <f t="shared" si="30"/>
        <v>25.404086735140023</v>
      </c>
      <c r="AL21">
        <f t="shared" si="9"/>
        <v>-7992.3539006506362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-3148.2216737794802</v>
      </c>
      <c r="AR21">
        <f t="shared" si="14"/>
        <v>-3158.9600410733001</v>
      </c>
      <c r="AS21">
        <f t="shared" si="15"/>
        <v>608.64210622550706</v>
      </c>
      <c r="AT21">
        <f t="shared" si="16"/>
        <v>8.0806252971201342</v>
      </c>
      <c r="AU21">
        <f t="shared" si="17"/>
        <v>-2542.2373095506732</v>
      </c>
      <c r="AW21">
        <v>18</v>
      </c>
      <c r="AX21">
        <f>IF(Z21&gt;0, (R21*SUMPRODUCT(K21:$K$98, X21:$X$98)-K21*$AZ$3)/Z21, 0)</f>
        <v>20681.676194065578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500000</v>
      </c>
      <c r="S22">
        <f t="shared" si="1"/>
        <v>19035.362221063006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13964.088816787815</v>
      </c>
      <c r="AC22">
        <f t="shared" si="2"/>
        <v>12321.300830464003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-10577.311669618282</v>
      </c>
      <c r="AI22">
        <f t="shared" si="7"/>
        <v>-10609.675910149597</v>
      </c>
      <c r="AJ22">
        <f t="shared" si="8"/>
        <v>1642.7879863238122</v>
      </c>
      <c r="AK22">
        <f t="shared" si="30"/>
        <v>293.24586515254413</v>
      </c>
      <c r="AL22">
        <f t="shared" si="9"/>
        <v>-8673.6420586732402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-3141.4287388536777</v>
      </c>
      <c r="AR22">
        <f t="shared" si="14"/>
        <v>-3151.0408178480293</v>
      </c>
      <c r="AS22">
        <f t="shared" si="15"/>
        <v>487.9029334934429</v>
      </c>
      <c r="AT22">
        <f t="shared" si="16"/>
        <v>87.093111852442689</v>
      </c>
      <c r="AU22">
        <f t="shared" si="17"/>
        <v>-2576.0447725021436</v>
      </c>
      <c r="AW22">
        <v>19</v>
      </c>
      <c r="AX22">
        <f>IF(Z22&gt;0, (R22*SUMPRODUCT(K22:$K$98, X22:$X$98)-K22*$AZ$3)/Z22, 0)</f>
        <v>19035.362221063006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500000</v>
      </c>
      <c r="S23">
        <f t="shared" si="1"/>
        <v>18518.972885872459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12321.300830464003</v>
      </c>
      <c r="AC23">
        <f t="shared" si="2"/>
        <v>11451.653310104763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-11218.928050370305</v>
      </c>
      <c r="AI23">
        <f t="shared" si="7"/>
        <v>-11249.846755691271</v>
      </c>
      <c r="AJ23">
        <f t="shared" si="8"/>
        <v>869.64752035923993</v>
      </c>
      <c r="AK23">
        <f t="shared" si="30"/>
        <v>862.49105813248025</v>
      </c>
      <c r="AL23">
        <f t="shared" si="9"/>
        <v>-9517.7081771995508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-2974.9882255894627</v>
      </c>
      <c r="AR23">
        <f t="shared" si="14"/>
        <v>-2983.1871180208395</v>
      </c>
      <c r="AS23">
        <f t="shared" si="15"/>
        <v>230.60947729283419</v>
      </c>
      <c r="AT23">
        <f t="shared" si="16"/>
        <v>228.71175669369163</v>
      </c>
      <c r="AU23">
        <f t="shared" si="17"/>
        <v>-2523.8658840343137</v>
      </c>
      <c r="AW23">
        <v>20</v>
      </c>
      <c r="AX23">
        <f>IF(Z23&gt;0, (R23*SUMPRODUCT(K23:$K$98, X23:$X$98)-K23*$AZ$3)/Z23, 0)</f>
        <v>18518.972885872459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500000</v>
      </c>
      <c r="S24">
        <f t="shared" si="1"/>
        <v>17851.747400200253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11451.653310104763</v>
      </c>
      <c r="AC24">
        <f t="shared" si="2"/>
        <v>10505.041172456771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-11865.129536122604</v>
      </c>
      <c r="AI24">
        <f t="shared" si="7"/>
        <v>-11894.552541436748</v>
      </c>
      <c r="AJ24">
        <f t="shared" si="8"/>
        <v>946.6121376479914</v>
      </c>
      <c r="AK24">
        <f t="shared" si="30"/>
        <v>801.61573170733345</v>
      </c>
      <c r="AL24">
        <f t="shared" si="9"/>
        <v>-10146.324672081422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-2809.23680518318</v>
      </c>
      <c r="AR24">
        <f t="shared" si="14"/>
        <v>-2816.203116776825</v>
      </c>
      <c r="AS24">
        <f t="shared" si="15"/>
        <v>224.12377793414976</v>
      </c>
      <c r="AT24">
        <f t="shared" si="16"/>
        <v>189.79383328856537</v>
      </c>
      <c r="AU24">
        <f t="shared" si="17"/>
        <v>-2402.2855055541099</v>
      </c>
      <c r="AW24">
        <v>21</v>
      </c>
      <c r="AX24">
        <f>IF(Z24&gt;0, (R24*SUMPRODUCT(K24:$K$98, X24:$X$98)-K24*$AZ$3)/Z24, 0)</f>
        <v>17851.747400200253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500000</v>
      </c>
      <c r="S25">
        <f t="shared" si="1"/>
        <v>17053.440797038955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10505.041172456771</v>
      </c>
      <c r="AC25">
        <f t="shared" si="2"/>
        <v>9506.8544457927583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-12550.618006560351</v>
      </c>
      <c r="AI25">
        <f t="shared" si="7"/>
        <v>-12578.491720020696</v>
      </c>
      <c r="AJ25">
        <f t="shared" si="8"/>
        <v>998.18672666401289</v>
      </c>
      <c r="AK25">
        <f t="shared" si="30"/>
        <v>735.35288207197402</v>
      </c>
      <c r="AL25">
        <f t="shared" si="9"/>
        <v>-10844.952111284709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-2653.1570277669293</v>
      </c>
      <c r="AR25">
        <f t="shared" si="14"/>
        <v>-2659.0494339192492</v>
      </c>
      <c r="AS25">
        <f t="shared" si="15"/>
        <v>211.01320488664157</v>
      </c>
      <c r="AT25">
        <f t="shared" si="16"/>
        <v>155.45104360104901</v>
      </c>
      <c r="AU25">
        <f t="shared" si="17"/>
        <v>-2292.5851854315588</v>
      </c>
      <c r="AW25">
        <v>22</v>
      </c>
      <c r="AX25">
        <f>IF(Z25&gt;0, (R25*SUMPRODUCT(K25:$K$98, X25:$X$98)-K25*$AZ$3)/Z25, 0)</f>
        <v>17053.440797038955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500000</v>
      </c>
      <c r="S26">
        <f t="shared" si="1"/>
        <v>16117.213690494507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9506.8544457927583</v>
      </c>
      <c r="AC26">
        <f t="shared" si="2"/>
        <v>8470.7064167036569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-13165.308718007864</v>
      </c>
      <c r="AI26">
        <f t="shared" si="7"/>
        <v>-13191.587163461805</v>
      </c>
      <c r="AJ26">
        <f t="shared" si="8"/>
        <v>1036.1480290891013</v>
      </c>
      <c r="AK26">
        <f t="shared" si="30"/>
        <v>665.47981120549309</v>
      </c>
      <c r="AL26">
        <f t="shared" si="9"/>
        <v>-11489.959323167212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-2484.9111677242327</v>
      </c>
      <c r="AR26">
        <f t="shared" si="14"/>
        <v>-2489.8711427599578</v>
      </c>
      <c r="AS26">
        <f t="shared" si="15"/>
        <v>195.56972525658801</v>
      </c>
      <c r="AT26">
        <f t="shared" si="16"/>
        <v>125.60724933837864</v>
      </c>
      <c r="AU26">
        <f t="shared" si="17"/>
        <v>-2168.694168164991</v>
      </c>
      <c r="AW26">
        <v>23</v>
      </c>
      <c r="AX26">
        <f>IF(Z26&gt;0, (R26*SUMPRODUCT(K26:$K$98, X26:$X$98)-K26*$AZ$3)/Z26, 0)</f>
        <v>16117.213690494507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500000</v>
      </c>
      <c r="S27">
        <f t="shared" si="1"/>
        <v>15072.080432952416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8470.7064167036569</v>
      </c>
      <c r="AC27">
        <f t="shared" si="2"/>
        <v>7429.5532835131962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-13689.199056187323</v>
      </c>
      <c r="AI27">
        <f t="shared" si="7"/>
        <v>-13713.845797281107</v>
      </c>
      <c r="AJ27">
        <f t="shared" si="8"/>
        <v>1041.1531331904607</v>
      </c>
      <c r="AK27">
        <f t="shared" si="30"/>
        <v>592.94944916925601</v>
      </c>
      <c r="AL27">
        <f t="shared" si="9"/>
        <v>-12079.743214921389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-2306.9587887412404</v>
      </c>
      <c r="AR27">
        <f t="shared" si="14"/>
        <v>-2311.1123565100161</v>
      </c>
      <c r="AS27">
        <f t="shared" si="15"/>
        <v>175.45930636121398</v>
      </c>
      <c r="AT27">
        <f t="shared" si="16"/>
        <v>99.926221937872739</v>
      </c>
      <c r="AU27">
        <f t="shared" si="17"/>
        <v>-2035.7268282109292</v>
      </c>
      <c r="AW27">
        <v>24</v>
      </c>
      <c r="AX27">
        <f>IF(Z27&gt;0, (R27*SUMPRODUCT(K27:$K$98, X27:$X$98)-K27*$AZ$3)/Z27, 0)</f>
        <v>15072.080432952416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500000</v>
      </c>
      <c r="S28">
        <f t="shared" si="1"/>
        <v>13949.687420369304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7429.5532835131962</v>
      </c>
      <c r="AC28">
        <f t="shared" si="2"/>
        <v>6411.664168462823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-14188.835797939606</v>
      </c>
      <c r="AI28">
        <f t="shared" si="7"/>
        <v>-14211.817188042658</v>
      </c>
      <c r="AJ28">
        <f t="shared" si="8"/>
        <v>1017.8891150503732</v>
      </c>
      <c r="AK28">
        <f t="shared" si="30"/>
        <v>520.06872984592383</v>
      </c>
      <c r="AL28">
        <f t="shared" si="9"/>
        <v>-12673.859343146361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-2134.9639094315899</v>
      </c>
      <c r="AR28">
        <f t="shared" si="14"/>
        <v>-2138.4218702648323</v>
      </c>
      <c r="AS28">
        <f t="shared" si="15"/>
        <v>153.15960769321012</v>
      </c>
      <c r="AT28">
        <f t="shared" si="16"/>
        <v>78.253634368381938</v>
      </c>
      <c r="AU28">
        <f t="shared" si="17"/>
        <v>-1907.0086282032403</v>
      </c>
      <c r="AW28">
        <v>25</v>
      </c>
      <c r="AX28">
        <f>IF(Z28&gt;0, (R28*SUMPRODUCT(K28:$K$98, X28:$X$98)-K28*$AZ$3)/Z28, 0)</f>
        <v>13949.687420369304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500000</v>
      </c>
      <c r="S29">
        <f t="shared" si="1"/>
        <v>12748.950865388175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6411.664168462823</v>
      </c>
      <c r="AC29">
        <f t="shared" si="2"/>
        <v>5427.6553248266609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-14649.017841204459</v>
      </c>
      <c r="AI29">
        <f t="shared" si="7"/>
        <v>-14670.30451562236</v>
      </c>
      <c r="AJ29">
        <f t="shared" si="8"/>
        <v>984.00884363616206</v>
      </c>
      <c r="AK29">
        <f t="shared" si="30"/>
        <v>448.81649179239764</v>
      </c>
      <c r="AL29">
        <f t="shared" si="9"/>
        <v>-13237.479180193801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-1968.0415371341076</v>
      </c>
      <c r="AR29">
        <f t="shared" si="14"/>
        <v>-1970.9013233597782</v>
      </c>
      <c r="AS29">
        <f t="shared" si="15"/>
        <v>132.19796017560458</v>
      </c>
      <c r="AT29">
        <f t="shared" si="16"/>
        <v>60.296840919515375</v>
      </c>
      <c r="AU29">
        <f t="shared" si="17"/>
        <v>-1778.4065222646584</v>
      </c>
      <c r="AW29">
        <v>26</v>
      </c>
      <c r="AX29">
        <f>IF(Z29&gt;0, (R29*SUMPRODUCT(K29:$K$98, X29:$X$98)-K29*$AZ$3)/Z29, 0)</f>
        <v>12748.950865388175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500000</v>
      </c>
      <c r="S30">
        <f t="shared" si="1"/>
        <v>11466.662262723788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5427.6553248266609</v>
      </c>
      <c r="AC30">
        <f t="shared" si="2"/>
        <v>4487.2522392956089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-15072.933015190229</v>
      </c>
      <c r="AI30">
        <f t="shared" si="7"/>
        <v>-15092.499529562432</v>
      </c>
      <c r="AJ30">
        <f t="shared" si="8"/>
        <v>940.40308553105206</v>
      </c>
      <c r="AK30">
        <f t="shared" si="30"/>
        <v>379.9358727378663</v>
      </c>
      <c r="AL30">
        <f t="shared" si="9"/>
        <v>-13772.160571293514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-1808.029444478211</v>
      </c>
      <c r="AR30">
        <f t="shared" si="14"/>
        <v>-1810.3764882868113</v>
      </c>
      <c r="AS30">
        <f t="shared" si="15"/>
        <v>112.80329227263174</v>
      </c>
      <c r="AT30">
        <f t="shared" si="16"/>
        <v>45.574092595734875</v>
      </c>
      <c r="AU30">
        <f t="shared" si="17"/>
        <v>-1651.999103418445</v>
      </c>
      <c r="AW30">
        <v>27</v>
      </c>
      <c r="AX30">
        <f>IF(Z30&gt;0, (R30*SUMPRODUCT(K30:$K$98, X30:$X$98)-K30*$AZ$3)/Z30, 0)</f>
        <v>11466.662262723788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500000</v>
      </c>
      <c r="S31">
        <f t="shared" si="1"/>
        <v>10088.622438852261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4487.2522392956089</v>
      </c>
      <c r="AC31">
        <f t="shared" si="2"/>
        <v>3596.7571266058385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-15450.402619642917</v>
      </c>
      <c r="AI31">
        <f t="shared" si="7"/>
        <v>-15468.228428609433</v>
      </c>
      <c r="AJ31">
        <f t="shared" si="8"/>
        <v>890.49511268977039</v>
      </c>
      <c r="AK31">
        <f t="shared" si="30"/>
        <v>314.10765675069263</v>
      </c>
      <c r="AL31">
        <f t="shared" si="9"/>
        <v>-14263.625659168969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-1654.7390206247226</v>
      </c>
      <c r="AR31">
        <f t="shared" si="14"/>
        <v>-1656.6481658034763</v>
      </c>
      <c r="AS31">
        <f t="shared" si="15"/>
        <v>95.372078444738179</v>
      </c>
      <c r="AT31">
        <f t="shared" si="16"/>
        <v>33.640948336295217</v>
      </c>
      <c r="AU31">
        <f t="shared" si="17"/>
        <v>-1527.6351390224429</v>
      </c>
      <c r="AW31">
        <v>28</v>
      </c>
      <c r="AX31">
        <f>IF(Z31&gt;0, (R31*SUMPRODUCT(K31:$K$98, X31:$X$98)-K31*$AZ$3)/Z31, 0)</f>
        <v>10088.622438852261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500000</v>
      </c>
      <c r="S32">
        <f t="shared" si="1"/>
        <v>8590.0258781524153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3596.7571266058385</v>
      </c>
      <c r="AC32">
        <f t="shared" si="2"/>
        <v>2761.2451879350806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-15751.593200462286</v>
      </c>
      <c r="AI32">
        <f t="shared" si="7"/>
        <v>-15767.665592019091</v>
      </c>
      <c r="AJ32">
        <f t="shared" si="8"/>
        <v>835.5119386707579</v>
      </c>
      <c r="AK32">
        <f t="shared" si="30"/>
        <v>251.77299886240871</v>
      </c>
      <c r="AL32">
        <f t="shared" si="9"/>
        <v>-14680.380654485925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-1506.2469190859736</v>
      </c>
      <c r="AR32">
        <f t="shared" si="14"/>
        <v>-1507.7838423645708</v>
      </c>
      <c r="AS32">
        <f t="shared" si="15"/>
        <v>79.895872593093841</v>
      </c>
      <c r="AT32">
        <f t="shared" si="16"/>
        <v>24.075806111753163</v>
      </c>
      <c r="AU32">
        <f t="shared" si="17"/>
        <v>-1403.8121636597236</v>
      </c>
      <c r="AW32">
        <v>29</v>
      </c>
      <c r="AX32">
        <f>IF(Z32&gt;0, (R32*SUMPRODUCT(K32:$K$98, X32:$X$98)-K32*$AZ$3)/Z32, 0)</f>
        <v>8590.0258781524153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500000</v>
      </c>
      <c r="S33">
        <f t="shared" si="1"/>
        <v>6940.0712322354639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2761.2451879350806</v>
      </c>
      <c r="AC33">
        <f t="shared" si="2"/>
        <v>1986.4510205937222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-16002.077576050624</v>
      </c>
      <c r="AI33">
        <f t="shared" si="7"/>
        <v>-16016.389035934257</v>
      </c>
      <c r="AJ33">
        <f t="shared" si="8"/>
        <v>774.79416734135839</v>
      </c>
      <c r="AK33">
        <f t="shared" si="30"/>
        <v>193.28716315545566</v>
      </c>
      <c r="AL33">
        <f t="shared" si="9"/>
        <v>-15048.307705437443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-1366.2495540447483</v>
      </c>
      <c r="AR33">
        <f t="shared" si="14"/>
        <v>-1367.4714594873894</v>
      </c>
      <c r="AS33">
        <f t="shared" si="15"/>
        <v>66.151546921063002</v>
      </c>
      <c r="AT33">
        <f t="shared" si="16"/>
        <v>16.502763419854102</v>
      </c>
      <c r="AU33">
        <f t="shared" si="17"/>
        <v>-1284.8171491464723</v>
      </c>
      <c r="AW33">
        <v>30</v>
      </c>
      <c r="AX33">
        <f>IF(Z33&gt;0, (R33*SUMPRODUCT(K33:$K$98, X33:$X$98)-K33*$AZ$3)/Z33, 0)</f>
        <v>6940.0712322354639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500000</v>
      </c>
      <c r="S34">
        <f t="shared" si="1"/>
        <v>5069.3653133335829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1986.4510205937222</v>
      </c>
      <c r="AC34">
        <f t="shared" si="2"/>
        <v>1273.2842806066619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-16097.289501468589</v>
      </c>
      <c r="AI34">
        <f t="shared" si="7"/>
        <v>-16109.848117803238</v>
      </c>
      <c r="AJ34">
        <f t="shared" si="8"/>
        <v>713.16673998706028</v>
      </c>
      <c r="AK34">
        <f t="shared" si="30"/>
        <v>139.05157144156055</v>
      </c>
      <c r="AL34">
        <f t="shared" si="9"/>
        <v>-15257.629806374618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-1227.1238407609167</v>
      </c>
      <c r="AR34">
        <f t="shared" si="14"/>
        <v>-1228.0812055091751</v>
      </c>
      <c r="AS34">
        <f t="shared" si="15"/>
        <v>54.365917255574132</v>
      </c>
      <c r="AT34">
        <f t="shared" si="16"/>
        <v>10.600138513731864</v>
      </c>
      <c r="AU34">
        <f t="shared" si="17"/>
        <v>-1163.1151497398694</v>
      </c>
      <c r="AW34">
        <v>31</v>
      </c>
      <c r="AX34">
        <f>IF(Z34&gt;0, (R34*SUMPRODUCT(K34:$K$98, X34:$X$98)-K34*$AZ$3)/Z34, 0)</f>
        <v>5069.3653133335829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2904.0933276340711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1273.2842806066619</v>
      </c>
      <c r="AC35">
        <f t="shared" ref="AC35:AC66" si="33">S35*Z35</f>
        <v>629.27009525439462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-15988.381488466517</v>
      </c>
      <c r="AI35">
        <f t="shared" ref="AI35:AI66" si="38">SUM(AE35:AH35)</f>
        <v>-15999.215680488973</v>
      </c>
      <c r="AJ35">
        <f t="shared" ref="AJ35:AJ66" si="39">AB35-AC35</f>
        <v>644.0141853522673</v>
      </c>
      <c r="AK35">
        <f t="shared" si="30"/>
        <v>89.129899642466341</v>
      </c>
      <c r="AL35">
        <f t="shared" ref="AL35:AL66" si="40">SUM(AI35:AK35)</f>
        <v>-15266.071595494239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-1088.2335688679489</v>
      </c>
      <c r="AR35">
        <f t="shared" ref="AR35:AR66" si="45">AI35*$K35</f>
        <v>-1088.9709875653261</v>
      </c>
      <c r="AS35">
        <f t="shared" ref="AS35:AS66" si="46">AJ35*$K35</f>
        <v>43.834196465292216</v>
      </c>
      <c r="AT35">
        <f t="shared" ref="AT35:AT66" si="47">AK35*$K35</f>
        <v>6.06653955878721</v>
      </c>
      <c r="AU35">
        <f t="shared" ref="AU35:AU66" si="48">AL35*$K35</f>
        <v>-1039.0702515412468</v>
      </c>
      <c r="AW35">
        <v>32</v>
      </c>
      <c r="AX35">
        <f>IF(Z35&gt;0, (R35*SUMPRODUCT(K35:$K$98, X35:$X$98)-K35*$AZ$3)/Z35, 0)</f>
        <v>2904.0933276340711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500000</v>
      </c>
      <c r="S36">
        <f t="shared" si="32"/>
        <v>336.59326965055425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629.27009525439462</v>
      </c>
      <c r="AC36">
        <f t="shared" si="33"/>
        <v>61.670147287025429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-15649.201538916028</v>
      </c>
      <c r="AI36">
        <f t="shared" si="38"/>
        <v>-15658.362468864367</v>
      </c>
      <c r="AJ36">
        <f t="shared" si="39"/>
        <v>567.59994796736919</v>
      </c>
      <c r="AK36">
        <f t="shared" si="30"/>
        <v>44.048906667807628</v>
      </c>
      <c r="AL36">
        <f t="shared" si="40"/>
        <v>-15046.713614229191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-951.02465795202409</v>
      </c>
      <c r="AR36">
        <f t="shared" si="45"/>
        <v>-951.58138094194635</v>
      </c>
      <c r="AS36">
        <f t="shared" si="46"/>
        <v>34.493871462188629</v>
      </c>
      <c r="AT36">
        <f t="shared" si="47"/>
        <v>2.6769158984078163</v>
      </c>
      <c r="AU36">
        <f t="shared" si="48"/>
        <v>-914.41059358134999</v>
      </c>
      <c r="AW36">
        <v>33</v>
      </c>
      <c r="AX36">
        <f>IF(Z36&gt;0, (R36*SUMPRODUCT(K36:$K$98, X36:$X$98)-K36*$AZ$3)/Z36, 0)</f>
        <v>336.59326965055425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500000</v>
      </c>
      <c r="S37">
        <f t="shared" si="32"/>
        <v>-2803.6274116551567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61.670147287025429</v>
      </c>
      <c r="AC37">
        <f t="shared" si="33"/>
        <v>-424.5030634323366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-14987.165509719556</v>
      </c>
      <c r="AI37">
        <f t="shared" si="38"/>
        <v>-14994.73611381744</v>
      </c>
      <c r="AJ37">
        <f t="shared" si="39"/>
        <v>486.17321071936203</v>
      </c>
      <c r="AK37">
        <f t="shared" si="30"/>
        <v>4.3169103100917807</v>
      </c>
      <c r="AL37">
        <f t="shared" si="40"/>
        <v>-14504.245992787986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-813.20693657773484</v>
      </c>
      <c r="AR37">
        <f t="shared" si="45"/>
        <v>-813.61771924124048</v>
      </c>
      <c r="AS37">
        <f t="shared" si="46"/>
        <v>26.379866631809286</v>
      </c>
      <c r="AT37">
        <f t="shared" si="47"/>
        <v>0.23423651433447512</v>
      </c>
      <c r="AU37">
        <f t="shared" si="48"/>
        <v>-787.00361609509673</v>
      </c>
      <c r="AW37">
        <v>34</v>
      </c>
      <c r="AX37">
        <f>IF(Z37&gt;0, (R37*SUMPRODUCT(K37:$K$98, X37:$X$98)-K37*$AZ$3)/Z37, 0)</f>
        <v>-2803.6274116551567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500000</v>
      </c>
      <c r="S38">
        <f t="shared" si="32"/>
        <v>-6748.7419035702878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-424.5030634323366</v>
      </c>
      <c r="AC38">
        <f t="shared" si="33"/>
        <v>-822.66406498090919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-13999.541641354817</v>
      </c>
      <c r="AI38">
        <f t="shared" si="38"/>
        <v>-14005.636585247586</v>
      </c>
      <c r="AJ38">
        <f t="shared" si="39"/>
        <v>398.16100154857259</v>
      </c>
      <c r="AK38">
        <f t="shared" si="30"/>
        <v>-29.715214440263566</v>
      </c>
      <c r="AL38">
        <f t="shared" si="40"/>
        <v>-13637.190798139278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-678.23057646721077</v>
      </c>
      <c r="AR38">
        <f t="shared" si="45"/>
        <v>-678.52585594248421</v>
      </c>
      <c r="AS38">
        <f t="shared" si="46"/>
        <v>19.28955765304017</v>
      </c>
      <c r="AT38">
        <f t="shared" si="47"/>
        <v>-1.4396019195465848</v>
      </c>
      <c r="AU38">
        <f t="shared" si="48"/>
        <v>-660.67590020899058</v>
      </c>
      <c r="AW38">
        <v>35</v>
      </c>
      <c r="AX38">
        <f>IF(Z38&gt;0, (R38*SUMPRODUCT(K38:$K$98, X38:$X$98)-K38*$AZ$3)/Z38, 0)</f>
        <v>-6748.7419035702878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500000</v>
      </c>
      <c r="S39">
        <f t="shared" si="32"/>
        <v>-11860.40875391046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-822.66406498090919</v>
      </c>
      <c r="AC39">
        <f t="shared" si="33"/>
        <v>-1130.3179137435111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-12689.060947632726</v>
      </c>
      <c r="AI39">
        <f t="shared" si="38"/>
        <v>-12693.826035991806</v>
      </c>
      <c r="AJ39">
        <f t="shared" si="39"/>
        <v>307.65384876260191</v>
      </c>
      <c r="AK39">
        <f t="shared" si="30"/>
        <v>-57.586484548663648</v>
      </c>
      <c r="AL39">
        <f t="shared" si="40"/>
        <v>-12443.758671777867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-548.87697026438218</v>
      </c>
      <c r="AR39">
        <f t="shared" si="45"/>
        <v>-549.08308853210644</v>
      </c>
      <c r="AS39">
        <f t="shared" si="46"/>
        <v>13.307849422103745</v>
      </c>
      <c r="AT39">
        <f t="shared" si="47"/>
        <v>-2.4909562100530329</v>
      </c>
      <c r="AU39">
        <f t="shared" si="48"/>
        <v>-538.26619532005566</v>
      </c>
      <c r="AW39">
        <v>36</v>
      </c>
      <c r="AX39">
        <f>IF(Z39&gt;0, (R39*SUMPRODUCT(K39:$K$98, X39:$X$98)-K39*$AZ$3)/Z39, 0)</f>
        <v>-11860.40875391046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500000</v>
      </c>
      <c r="S40">
        <f t="shared" si="32"/>
        <v>-18708.493784920494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-1130.3179137435111</v>
      </c>
      <c r="AC40">
        <f t="shared" si="33"/>
        <v>-1348.3228057002054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-11139.330426860241</v>
      </c>
      <c r="AI40">
        <f t="shared" si="38"/>
        <v>-11142.933931293042</v>
      </c>
      <c r="AJ40">
        <f t="shared" si="39"/>
        <v>218.00489195669434</v>
      </c>
      <c r="AK40">
        <f t="shared" ref="AK40:AK71" si="61">G40*SUM(AB40:AB40, AE40:AF40)</f>
        <v>-79.122253962045789</v>
      </c>
      <c r="AL40">
        <f t="shared" si="40"/>
        <v>-11004.051293298395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-430.21603134480813</v>
      </c>
      <c r="AR40">
        <f t="shared" si="45"/>
        <v>-430.3552035676085</v>
      </c>
      <c r="AS40">
        <f t="shared" si="46"/>
        <v>8.4196442548475847</v>
      </c>
      <c r="AT40">
        <f t="shared" si="47"/>
        <v>-3.0558086335716919</v>
      </c>
      <c r="AU40">
        <f t="shared" si="48"/>
        <v>-424.99136794633262</v>
      </c>
      <c r="AW40">
        <v>37</v>
      </c>
      <c r="AX40">
        <f>IF(Z40&gt;0, (R40*SUMPRODUCT(K40:$K$98, X40:$X$98)-K40*$AZ$3)/Z40, 0)</f>
        <v>-18708.493784920494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500000</v>
      </c>
      <c r="S41">
        <f t="shared" si="32"/>
        <v>-28288.778552958989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-1348.3228057002054</v>
      </c>
      <c r="AC41">
        <f t="shared" si="33"/>
        <v>-1483.1173385560078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-9460.8130736706971</v>
      </c>
      <c r="AI41">
        <f t="shared" si="38"/>
        <v>-9463.4344617518036</v>
      </c>
      <c r="AJ41">
        <f t="shared" si="39"/>
        <v>134.79453285580234</v>
      </c>
      <c r="AK41">
        <f t="shared" si="61"/>
        <v>-94.382596399014389</v>
      </c>
      <c r="AL41">
        <f t="shared" si="40"/>
        <v>-9423.0225252950167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-326.24055116608935</v>
      </c>
      <c r="AR41">
        <f t="shared" si="45"/>
        <v>-326.33094541505511</v>
      </c>
      <c r="AS41">
        <f t="shared" si="46"/>
        <v>4.6481673774356143</v>
      </c>
      <c r="AT41">
        <f t="shared" si="47"/>
        <v>-3.2546283316169839</v>
      </c>
      <c r="AU41">
        <f t="shared" si="48"/>
        <v>-324.93740636923656</v>
      </c>
      <c r="AW41">
        <v>38</v>
      </c>
      <c r="AX41">
        <f>IF(Z41&gt;0, (R41*SUMPRODUCT(K41:$K$98, X41:$X$98)-K41*$AZ$3)/Z41, 0)</f>
        <v>-28288.778552958989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500000</v>
      </c>
      <c r="S42">
        <f t="shared" si="32"/>
        <v>-42410.643548443542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-1483.1173385560078</v>
      </c>
      <c r="AC42">
        <f t="shared" si="33"/>
        <v>-1545.5886946426283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-7730.0343686807864</v>
      </c>
      <c r="AI42">
        <f t="shared" si="38"/>
        <v>-7731.8565394442139</v>
      </c>
      <c r="AJ42">
        <f t="shared" si="39"/>
        <v>62.471356086620517</v>
      </c>
      <c r="AK42">
        <f t="shared" si="61"/>
        <v>-103.81821369892056</v>
      </c>
      <c r="AL42">
        <f t="shared" si="40"/>
        <v>-7773.2033970565144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-237.9977671102892</v>
      </c>
      <c r="AR42">
        <f t="shared" si="45"/>
        <v>-238.05386939293189</v>
      </c>
      <c r="AS42">
        <f t="shared" si="46"/>
        <v>1.9234123094209281</v>
      </c>
      <c r="AT42">
        <f t="shared" si="47"/>
        <v>-3.196428614319176</v>
      </c>
      <c r="AU42">
        <f t="shared" si="48"/>
        <v>-239.32688569783016</v>
      </c>
      <c r="AW42">
        <v>39</v>
      </c>
      <c r="AX42">
        <f>IF(Z42&gt;0, (R42*SUMPRODUCT(K42:$K$98, X42:$X$98)-K42*$AZ$3)/Z42, 0)</f>
        <v>-42410.643548443542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500000</v>
      </c>
      <c r="S43">
        <f t="shared" si="32"/>
        <v>-64494.316923918741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-1545.5886946426283</v>
      </c>
      <c r="AC43">
        <f t="shared" si="33"/>
        <v>-1548.0782518605338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-6037.82649126447</v>
      </c>
      <c r="AI43">
        <f t="shared" si="38"/>
        <v>-6039.0266576711374</v>
      </c>
      <c r="AJ43">
        <f t="shared" si="39"/>
        <v>2.4895572179054852</v>
      </c>
      <c r="AK43">
        <f t="shared" si="61"/>
        <v>-108.19120862498399</v>
      </c>
      <c r="AL43">
        <f t="shared" si="40"/>
        <v>-6144.7283090782157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-165.97935156278677</v>
      </c>
      <c r="AR43">
        <f t="shared" si="45"/>
        <v>-166.01234403818074</v>
      </c>
      <c r="AS43">
        <f t="shared" si="46"/>
        <v>6.8437722300276047E-2</v>
      </c>
      <c r="AT43">
        <f t="shared" si="47"/>
        <v>-2.9741673892666434</v>
      </c>
      <c r="AU43">
        <f t="shared" si="48"/>
        <v>-168.91807370514712</v>
      </c>
      <c r="AW43">
        <v>40</v>
      </c>
      <c r="AX43">
        <f>IF(Z43&gt;0, (R43*SUMPRODUCT(K43:$K$98, X43:$X$98)-K43*$AZ$3)/Z43, 0)</f>
        <v>-64494.316923918741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500000</v>
      </c>
      <c r="S44">
        <f t="shared" si="32"/>
        <v>-101169.11965608137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-1548.0782518605338</v>
      </c>
      <c r="AC44">
        <f t="shared" si="33"/>
        <v>-1503.782416019407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-4449.6245857765043</v>
      </c>
      <c r="AI44">
        <f t="shared" si="38"/>
        <v>-4450.3677880605273</v>
      </c>
      <c r="AJ44">
        <f t="shared" si="39"/>
        <v>-44.295835841126745</v>
      </c>
      <c r="AK44">
        <f t="shared" si="61"/>
        <v>-108.36547763023738</v>
      </c>
      <c r="AL44">
        <f t="shared" si="40"/>
        <v>-4603.0291015318917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-109.21411817432893</v>
      </c>
      <c r="AR44">
        <f t="shared" si="45"/>
        <v>-109.23235975415439</v>
      </c>
      <c r="AS44">
        <f t="shared" si="46"/>
        <v>-1.0872222042388906</v>
      </c>
      <c r="AT44">
        <f t="shared" si="47"/>
        <v>-2.6597839552032703</v>
      </c>
      <c r="AU44">
        <f t="shared" si="48"/>
        <v>-112.97936591359655</v>
      </c>
      <c r="AW44">
        <v>41</v>
      </c>
      <c r="AX44">
        <f>IF(Z44&gt;0, (R44*SUMPRODUCT(K44:$K$98, X44:$X$98)-K44*$AZ$3)/Z44, 0)</f>
        <v>-101169.11965608137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500000</v>
      </c>
      <c r="S45">
        <f t="shared" si="32"/>
        <v>-165868.37866652821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-1503.782416019407</v>
      </c>
      <c r="AC45">
        <f t="shared" si="33"/>
        <v>-1425.2508311545273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-3061.3718626715704</v>
      </c>
      <c r="AI45">
        <f t="shared" si="38"/>
        <v>-3061.8014957464857</v>
      </c>
      <c r="AJ45">
        <f t="shared" si="39"/>
        <v>-78.531584864879733</v>
      </c>
      <c r="AK45">
        <f t="shared" si="61"/>
        <v>-105.2647691213585</v>
      </c>
      <c r="AL45">
        <f t="shared" si="40"/>
        <v>-3245.5978497327237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-67.089333272497655</v>
      </c>
      <c r="AR45">
        <f t="shared" si="45"/>
        <v>-67.098748592766114</v>
      </c>
      <c r="AS45">
        <f t="shared" si="46"/>
        <v>-1.7210034931266296</v>
      </c>
      <c r="AT45">
        <f t="shared" si="47"/>
        <v>-2.3068557150951317</v>
      </c>
      <c r="AU45">
        <f t="shared" si="48"/>
        <v>-71.12660780098787</v>
      </c>
      <c r="AW45">
        <v>42</v>
      </c>
      <c r="AX45">
        <f>IF(Z45&gt;0, (R45*SUMPRODUCT(K45:$K$98, X45:$X$98)-K45*$AZ$3)/Z45, 0)</f>
        <v>-165868.37866652821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500000</v>
      </c>
      <c r="S46">
        <f t="shared" si="32"/>
        <v>-270133.6638234753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-1425.2508311545273</v>
      </c>
      <c r="AC46">
        <f t="shared" si="33"/>
        <v>-1324.7100724277316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-1801.4144831197066</v>
      </c>
      <c r="AI46">
        <f t="shared" si="38"/>
        <v>-1801.6596784155608</v>
      </c>
      <c r="AJ46">
        <f t="shared" si="39"/>
        <v>-100.54075872679573</v>
      </c>
      <c r="AK46">
        <f t="shared" si="61"/>
        <v>-99.76755818081692</v>
      </c>
      <c r="AL46">
        <f t="shared" si="40"/>
        <v>-2001.9679953231735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-35.247881284146281</v>
      </c>
      <c r="AR46">
        <f t="shared" si="45"/>
        <v>-35.252678966612301</v>
      </c>
      <c r="AS46">
        <f t="shared" si="46"/>
        <v>-1.9672589295956029</v>
      </c>
      <c r="AT46">
        <f t="shared" si="47"/>
        <v>-1.9521298844430959</v>
      </c>
      <c r="AU46">
        <f t="shared" si="48"/>
        <v>-39.172067780651005</v>
      </c>
      <c r="AW46">
        <v>43</v>
      </c>
      <c r="AX46">
        <f>IF(Z46&gt;0, (R46*SUMPRODUCT(K46:$K$98, X46:$X$98)-K46*$AZ$3)/Z46, 0)</f>
        <v>-270133.6638234753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500000</v>
      </c>
      <c r="S47">
        <f t="shared" si="32"/>
        <v>-438568.23378328793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-1324.7100724277316</v>
      </c>
      <c r="AC47">
        <f t="shared" si="33"/>
        <v>-1210.2882287125085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-1047.6159507597713</v>
      </c>
      <c r="AI47">
        <f t="shared" si="38"/>
        <v>-1047.7539325075911</v>
      </c>
      <c r="AJ47">
        <f t="shared" si="39"/>
        <v>-114.42184371522308</v>
      </c>
      <c r="AK47">
        <f t="shared" si="61"/>
        <v>-92.729705069941218</v>
      </c>
      <c r="AL47">
        <f t="shared" si="40"/>
        <v>-1254.9054812927554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-18.302206310740541</v>
      </c>
      <c r="AR47">
        <f t="shared" si="45"/>
        <v>-18.304616898717828</v>
      </c>
      <c r="AS47">
        <f t="shared" si="46"/>
        <v>-1.9989884543210226</v>
      </c>
      <c r="AT47">
        <f t="shared" si="47"/>
        <v>-1.6200194280101816</v>
      </c>
      <c r="AU47">
        <f t="shared" si="48"/>
        <v>-21.923624781049032</v>
      </c>
      <c r="AW47">
        <v>44</v>
      </c>
      <c r="AX47">
        <f>IF(Z47&gt;0, (R47*SUMPRODUCT(K47:$K$98, X47:$X$98)-K47*$AZ$3)/Z47, 0)</f>
        <v>-438568.23378328793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500000</v>
      </c>
      <c r="S48">
        <f t="shared" si="32"/>
        <v>-716248.47821698256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-1210.2882287125085</v>
      </c>
      <c r="AC48">
        <f t="shared" si="33"/>
        <v>-1094.9567519880982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-601.64996422034915</v>
      </c>
      <c r="AI48">
        <f t="shared" si="38"/>
        <v>-601.72640115426861</v>
      </c>
      <c r="AJ48">
        <f t="shared" si="39"/>
        <v>-115.33147672441032</v>
      </c>
      <c r="AK48">
        <f t="shared" si="61"/>
        <v>-84.720176009875601</v>
      </c>
      <c r="AL48">
        <f t="shared" si="40"/>
        <v>-801.7780538885545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-9.3848474345356951</v>
      </c>
      <c r="AR48">
        <f t="shared" si="45"/>
        <v>-9.3860397373793063</v>
      </c>
      <c r="AS48">
        <f t="shared" si="46"/>
        <v>-1.7990000462492961</v>
      </c>
      <c r="AT48">
        <f t="shared" si="47"/>
        <v>-1.3215091394711695</v>
      </c>
      <c r="AU48">
        <f t="shared" si="48"/>
        <v>-12.506548923099771</v>
      </c>
      <c r="AW48">
        <v>45</v>
      </c>
      <c r="AX48">
        <f>IF(Z48&gt;0, (R48*SUMPRODUCT(K48:$K$98, X48:$X$98)-K48*$AZ$3)/Z48, 0)</f>
        <v>-716248.47821698256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500000</v>
      </c>
      <c r="S49">
        <f t="shared" si="32"/>
        <v>-1183888.4953284969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-1094.9567519880982</v>
      </c>
      <c r="AC49">
        <f t="shared" si="33"/>
        <v>-985.02581099839176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-340.71272951680413</v>
      </c>
      <c r="AI49">
        <f t="shared" si="38"/>
        <v>-340.75433080843277</v>
      </c>
      <c r="AJ49">
        <f t="shared" si="39"/>
        <v>-109.93094098970641</v>
      </c>
      <c r="AK49">
        <f t="shared" si="61"/>
        <v>-76.646972639166876</v>
      </c>
      <c r="AL49">
        <f t="shared" si="40"/>
        <v>-527.33224443730603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-4.745190570684259</v>
      </c>
      <c r="AR49">
        <f t="shared" si="45"/>
        <v>-4.7457699621764533</v>
      </c>
      <c r="AS49">
        <f t="shared" si="46"/>
        <v>-1.531035442528351</v>
      </c>
      <c r="AT49">
        <f t="shared" si="47"/>
        <v>-1.0674813716372489</v>
      </c>
      <c r="AU49">
        <f t="shared" si="48"/>
        <v>-7.3442867763420532</v>
      </c>
      <c r="AW49">
        <v>46</v>
      </c>
      <c r="AX49">
        <f>IF(Z49&gt;0, (R49*SUMPRODUCT(K49:$K$98, X49:$X$98)-K49*$AZ$3)/Z49, 0)</f>
        <v>-1183888.4953284969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500000</v>
      </c>
      <c r="S50">
        <f t="shared" si="32"/>
        <v>-1985639.3940422637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-985.02581099839176</v>
      </c>
      <c r="AC50">
        <f t="shared" si="33"/>
        <v>-883.23904761886001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-189.44607766006609</v>
      </c>
      <c r="AI50">
        <f t="shared" si="38"/>
        <v>-189.46831833101243</v>
      </c>
      <c r="AJ50">
        <f t="shared" si="39"/>
        <v>-101.78676337953175</v>
      </c>
      <c r="AK50">
        <f t="shared" si="61"/>
        <v>-68.951806769887426</v>
      </c>
      <c r="AL50">
        <f t="shared" si="40"/>
        <v>-360.20688848043159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-2.3557700401841601</v>
      </c>
      <c r="AR50">
        <f t="shared" si="45"/>
        <v>-2.3560466038741352</v>
      </c>
      <c r="AS50">
        <f t="shared" si="46"/>
        <v>-1.2657227355589658</v>
      </c>
      <c r="AT50">
        <f t="shared" si="47"/>
        <v>-0.85741865237523585</v>
      </c>
      <c r="AU50">
        <f t="shared" si="48"/>
        <v>-4.4791879918083364</v>
      </c>
      <c r="AW50">
        <v>47</v>
      </c>
      <c r="AX50">
        <f>IF(Z50&gt;0, (R50*SUMPRODUCT(K50:$K$98, X50:$X$98)-K50*$AZ$3)/Z50, 0)</f>
        <v>-1985639.3940422637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500000</v>
      </c>
      <c r="S51">
        <f t="shared" si="32"/>
        <v>-3390099.2004681374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-883.23904761886001</v>
      </c>
      <c r="AC51">
        <f t="shared" si="33"/>
        <v>-790.47700163206559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-103.59652572588239</v>
      </c>
      <c r="AI51">
        <f t="shared" si="38"/>
        <v>-103.60818433754666</v>
      </c>
      <c r="AJ51">
        <f t="shared" si="39"/>
        <v>-92.762045986794419</v>
      </c>
      <c r="AK51">
        <f t="shared" si="61"/>
        <v>-61.826733333320206</v>
      </c>
      <c r="AL51">
        <f t="shared" si="40"/>
        <v>-258.19696365766129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-1.1502028637278059</v>
      </c>
      <c r="AR51">
        <f t="shared" si="45"/>
        <v>-1.1503323059888215</v>
      </c>
      <c r="AS51">
        <f t="shared" si="46"/>
        <v>-1.029910705901258</v>
      </c>
      <c r="AT51">
        <f t="shared" si="47"/>
        <v>-0.68644469721973955</v>
      </c>
      <c r="AU51">
        <f t="shared" si="48"/>
        <v>-2.8666877091098191</v>
      </c>
      <c r="AW51">
        <v>48</v>
      </c>
      <c r="AX51">
        <f>IF(Z51&gt;0, (R51*SUMPRODUCT(K51:$K$98, X51:$X$98)-K51*$AZ$3)/Z51, 0)</f>
        <v>-3390099.2004681374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500000</v>
      </c>
      <c r="S52">
        <f t="shared" si="32"/>
        <v>-5904650.6679187017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-790.47700163206559</v>
      </c>
      <c r="AC52">
        <f t="shared" si="33"/>
        <v>-706.70058304313397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-55.577546500868479</v>
      </c>
      <c r="AI52">
        <f t="shared" si="38"/>
        <v>-55.583530771766014</v>
      </c>
      <c r="AJ52">
        <f t="shared" si="39"/>
        <v>-83.77641858893162</v>
      </c>
      <c r="AK52">
        <f t="shared" si="61"/>
        <v>-55.333390114244594</v>
      </c>
      <c r="AL52">
        <f t="shared" si="40"/>
        <v>-194.69333947494223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-0.55094798836459491</v>
      </c>
      <c r="AR52">
        <f t="shared" si="45"/>
        <v>-0.55100731127862057</v>
      </c>
      <c r="AS52">
        <f t="shared" si="46"/>
        <v>-0.8304873496573093</v>
      </c>
      <c r="AT52">
        <f t="shared" si="47"/>
        <v>-0.54852763197022447</v>
      </c>
      <c r="AU52">
        <f t="shared" si="48"/>
        <v>-1.9300222929061543</v>
      </c>
      <c r="AW52">
        <v>49</v>
      </c>
      <c r="AX52">
        <f>IF(Z52&gt;0, (R52*SUMPRODUCT(K52:$K$98, X52:$X$98)-K52*$AZ$3)/Z52, 0)</f>
        <v>-5904650.6679187017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500000</v>
      </c>
      <c r="S53">
        <f t="shared" si="32"/>
        <v>-10508962.154324349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-706.70058304313397</v>
      </c>
      <c r="AC53">
        <f t="shared" si="33"/>
        <v>-631.42419044876681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-29.202105447258646</v>
      </c>
      <c r="AI53">
        <f t="shared" si="38"/>
        <v>-29.205109664902484</v>
      </c>
      <c r="AJ53">
        <f t="shared" si="39"/>
        <v>-75.276392594367167</v>
      </c>
      <c r="AK53">
        <f t="shared" si="61"/>
        <v>-49.469040813019383</v>
      </c>
      <c r="AL53">
        <f t="shared" si="40"/>
        <v>-153.95054307228904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-0.2584683516404821</v>
      </c>
      <c r="AR53">
        <f t="shared" si="45"/>
        <v>-0.25849494202396572</v>
      </c>
      <c r="AS53">
        <f t="shared" si="46"/>
        <v>-0.6662726818259046</v>
      </c>
      <c r="AT53">
        <f t="shared" si="47"/>
        <v>-0.43785135490554711</v>
      </c>
      <c r="AU53">
        <f t="shared" si="48"/>
        <v>-1.3626189787554175</v>
      </c>
      <c r="AW53">
        <v>50</v>
      </c>
      <c r="AX53">
        <f>IF(Z53&gt;0, (R53*SUMPRODUCT(K53:$K$98, X53:$X$98)-K53*$AZ$3)/Z53, 0)</f>
        <v>-10508962.154324349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500000</v>
      </c>
      <c r="S54">
        <f t="shared" si="32"/>
        <v>-19159046.076093026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-631.42419044876681</v>
      </c>
      <c r="AC54">
        <f t="shared" si="33"/>
        <v>-563.97967613725416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-15.023389419858878</v>
      </c>
      <c r="AI54">
        <f t="shared" si="38"/>
        <v>-15.024861256384291</v>
      </c>
      <c r="AJ54">
        <f t="shared" si="39"/>
        <v>-67.444514311512648</v>
      </c>
      <c r="AK54">
        <f t="shared" si="61"/>
        <v>-44.199693331413684</v>
      </c>
      <c r="AL54">
        <f t="shared" si="40"/>
        <v>-126.66906889931063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-0.11872525480889927</v>
      </c>
      <c r="AR54">
        <f t="shared" si="45"/>
        <v>-0.11873688628310479</v>
      </c>
      <c r="AS54">
        <f t="shared" si="46"/>
        <v>-0.53299338273906027</v>
      </c>
      <c r="AT54">
        <f t="shared" si="47"/>
        <v>-0.34929666712297658</v>
      </c>
      <c r="AU54">
        <f t="shared" si="48"/>
        <v>-1.0010269361451418</v>
      </c>
      <c r="AW54">
        <v>51</v>
      </c>
      <c r="AX54">
        <f>IF(Z54&gt;0, (R54*SUMPRODUCT(K54:$K$98, X54:$X$98)-K54*$AZ$3)/Z54, 0)</f>
        <v>-19159046.076093026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500000</v>
      </c>
      <c r="S55">
        <f t="shared" si="32"/>
        <v>-35832713.464404397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-563.97967613725416</v>
      </c>
      <c r="AC55">
        <f t="shared" si="33"/>
        <v>-503.6493097285333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-7.5433952433366258</v>
      </c>
      <c r="AI55">
        <f t="shared" si="38"/>
        <v>-7.5440980219724505</v>
      </c>
      <c r="AJ55">
        <f t="shared" si="39"/>
        <v>-60.330366408720863</v>
      </c>
      <c r="AK55">
        <f t="shared" si="61"/>
        <v>-39.478577329607795</v>
      </c>
      <c r="AL55">
        <f t="shared" si="40"/>
        <v>-107.3530417603011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-5.3226024134783535E-2</v>
      </c>
      <c r="AR55">
        <f t="shared" si="45"/>
        <v>-5.3230982924748149E-2</v>
      </c>
      <c r="AS55">
        <f t="shared" si="46"/>
        <v>-0.42568968414686215</v>
      </c>
      <c r="AT55">
        <f t="shared" si="47"/>
        <v>-0.27855993779575206</v>
      </c>
      <c r="AU55">
        <f t="shared" si="48"/>
        <v>-0.75748060486736224</v>
      </c>
      <c r="AW55">
        <v>52</v>
      </c>
      <c r="AX55">
        <f>IF(Z55&gt;0, (R55*SUMPRODUCT(K55:$K$98, X55:$X$98)-K55*$AZ$3)/Z55, 0)</f>
        <v>-35832713.464404397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500000</v>
      </c>
      <c r="S56">
        <f t="shared" si="32"/>
        <v>-68912225.550596327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-503.6493097285333</v>
      </c>
      <c r="AC56">
        <f t="shared" si="33"/>
        <v>-449.73013248165955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-3.6944435675937655</v>
      </c>
      <c r="AI56">
        <f t="shared" si="38"/>
        <v>-3.6947698740864729</v>
      </c>
      <c r="AJ56">
        <f t="shared" si="39"/>
        <v>-53.919177246873744</v>
      </c>
      <c r="AK56">
        <f t="shared" si="61"/>
        <v>-35.255451680997332</v>
      </c>
      <c r="AL56">
        <f t="shared" si="40"/>
        <v>-92.869398801957544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-2.3274918955833977E-2</v>
      </c>
      <c r="AR56">
        <f t="shared" si="45"/>
        <v>-2.3276974680067838E-2</v>
      </c>
      <c r="AS56">
        <f t="shared" si="46"/>
        <v>-0.33968971446588014</v>
      </c>
      <c r="AT56">
        <f t="shared" si="47"/>
        <v>-0.22210862491559971</v>
      </c>
      <c r="AU56">
        <f t="shared" si="48"/>
        <v>-0.58507531406154767</v>
      </c>
      <c r="AW56">
        <v>53</v>
      </c>
      <c r="AX56">
        <f>IF(Z56&gt;0, (R56*SUMPRODUCT(K56:$K$98, X56:$X$98)-K56*$AZ$3)/Z56, 0)</f>
        <v>-68912225.550596327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500000</v>
      </c>
      <c r="S57">
        <f t="shared" si="32"/>
        <v>-136627265.156122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-449.73013248165955</v>
      </c>
      <c r="AC57">
        <f t="shared" si="33"/>
        <v>-401.56376162292906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-1.7608748850868485</v>
      </c>
      <c r="AI57">
        <f t="shared" si="38"/>
        <v>-1.7610218410261202</v>
      </c>
      <c r="AJ57">
        <f t="shared" si="39"/>
        <v>-48.166370858730488</v>
      </c>
      <c r="AK57">
        <f t="shared" si="61"/>
        <v>-31.481109273716172</v>
      </c>
      <c r="AL57">
        <f t="shared" si="40"/>
        <v>-81.408501973472781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-9.9048890902721457E-3</v>
      </c>
      <c r="AR57">
        <f t="shared" si="45"/>
        <v>-9.9057157147484053E-3</v>
      </c>
      <c r="AS57">
        <f t="shared" si="46"/>
        <v>-0.27093495697913345</v>
      </c>
      <c r="AT57">
        <f t="shared" si="47"/>
        <v>-0.17708066509195367</v>
      </c>
      <c r="AU57">
        <f t="shared" si="48"/>
        <v>-0.45792133778583549</v>
      </c>
      <c r="AW57">
        <v>54</v>
      </c>
      <c r="AX57">
        <f>IF(Z57&gt;0, (R57*SUMPRODUCT(K57:$K$98, X57:$X$98)-K57*$AZ$3)/Z57, 0)</f>
        <v>-136627265.156122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500000</v>
      </c>
      <c r="S58">
        <f t="shared" si="32"/>
        <v>-279696150.14475286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-401.56376162292906</v>
      </c>
      <c r="AC58">
        <f t="shared" si="33"/>
        <v>-358.54719706765667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-0.81390539288775476</v>
      </c>
      <c r="AI58">
        <f t="shared" si="38"/>
        <v>-0.81396948872834496</v>
      </c>
      <c r="AJ58">
        <f t="shared" si="39"/>
        <v>-43.016564555272396</v>
      </c>
      <c r="AK58">
        <f t="shared" si="61"/>
        <v>-28.109463313605037</v>
      </c>
      <c r="AL58">
        <f t="shared" si="40"/>
        <v>-71.939997357605776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-4.0876812322522896E-3</v>
      </c>
      <c r="AR58">
        <f t="shared" si="45"/>
        <v>-4.0880031411214719E-3</v>
      </c>
      <c r="AS58">
        <f t="shared" si="46"/>
        <v>-0.21604231295811765</v>
      </c>
      <c r="AT58">
        <f t="shared" si="47"/>
        <v>-0.1411743018780485</v>
      </c>
      <c r="AU58">
        <f t="shared" si="48"/>
        <v>-0.36130461797728758</v>
      </c>
      <c r="AW58">
        <v>55</v>
      </c>
      <c r="AX58">
        <f>IF(Z58&gt;0, (R58*SUMPRODUCT(K58:$K$98, X58:$X$98)-K58*$AZ$3)/Z58, 0)</f>
        <v>-279696150.14475286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500000</v>
      </c>
      <c r="S59">
        <f t="shared" si="32"/>
        <v>-592746638.88259888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-358.54719706765667</v>
      </c>
      <c r="AC59">
        <f t="shared" si="33"/>
        <v>-320.13479417356496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-0.36450528791712694</v>
      </c>
      <c r="AI59">
        <f t="shared" si="38"/>
        <v>-0.36453229227051959</v>
      </c>
      <c r="AJ59">
        <f t="shared" si="39"/>
        <v>-38.412402894091713</v>
      </c>
      <c r="AK59">
        <f t="shared" si="61"/>
        <v>-25.098303794735969</v>
      </c>
      <c r="AL59">
        <f t="shared" si="40"/>
        <v>-63.8752389810982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-1.6345149807244586E-3</v>
      </c>
      <c r="AR59">
        <f t="shared" si="45"/>
        <v>-1.6346360736732531E-3</v>
      </c>
      <c r="AS59">
        <f t="shared" si="46"/>
        <v>-0.17224893590649706</v>
      </c>
      <c r="AT59">
        <f t="shared" si="47"/>
        <v>-0.11254583925980378</v>
      </c>
      <c r="AU59">
        <f t="shared" si="48"/>
        <v>-0.28642941123997412</v>
      </c>
      <c r="AW59">
        <v>56</v>
      </c>
      <c r="AX59">
        <f>IF(Z59&gt;0, (R59*SUMPRODUCT(K59:$K$98, X59:$X$98)-K59*$AZ$3)/Z59, 0)</f>
        <v>-592746638.88259888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500000</v>
      </c>
      <c r="S60">
        <f t="shared" si="32"/>
        <v>-1302370404.6253579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-320.13479417356496</v>
      </c>
      <c r="AC60">
        <f t="shared" si="33"/>
        <v>-285.83599067486375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-0.15760627192859675</v>
      </c>
      <c r="AI60">
        <f t="shared" si="38"/>
        <v>-0.15761724561126259</v>
      </c>
      <c r="AJ60">
        <f t="shared" si="39"/>
        <v>-34.298803498701204</v>
      </c>
      <c r="AK60">
        <f t="shared" si="61"/>
        <v>-22.409435592149549</v>
      </c>
      <c r="AL60">
        <f t="shared" si="40"/>
        <v>-56.865856336462016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-6.3101625355274106E-4</v>
      </c>
      <c r="AR60">
        <f t="shared" si="45"/>
        <v>-6.3106018944462364E-4</v>
      </c>
      <c r="AS60">
        <f t="shared" si="46"/>
        <v>-0.13732386547977896</v>
      </c>
      <c r="AT60">
        <f t="shared" si="47"/>
        <v>-8.9721797987811602E-2</v>
      </c>
      <c r="AU60">
        <f t="shared" si="48"/>
        <v>-0.22767672365703517</v>
      </c>
      <c r="AW60">
        <v>57</v>
      </c>
      <c r="AX60">
        <f>IF(Z60&gt;0, (R60*SUMPRODUCT(K60:$K$98, X60:$X$98)-K60*$AZ$3)/Z60, 0)</f>
        <v>-1302370404.6253579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500000</v>
      </c>
      <c r="S61">
        <f t="shared" si="32"/>
        <v>-2968933699.5937634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-285.83599067486375</v>
      </c>
      <c r="AC61">
        <f t="shared" si="33"/>
        <v>-255.2112306074726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-6.5659173813170255E-2</v>
      </c>
      <c r="AI61">
        <f t="shared" si="38"/>
        <v>-6.5663471841628115E-2</v>
      </c>
      <c r="AJ61">
        <f t="shared" si="39"/>
        <v>-30.624760067391151</v>
      </c>
      <c r="AK61">
        <f t="shared" si="61"/>
        <v>-20.008519347240465</v>
      </c>
      <c r="AL61">
        <f t="shared" si="40"/>
        <v>-50.698942886473247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-2.3471694325426812E-4</v>
      </c>
      <c r="AR61">
        <f t="shared" si="45"/>
        <v>-2.347323077500889E-4</v>
      </c>
      <c r="AS61">
        <f t="shared" si="46"/>
        <v>-0.10947670604822</v>
      </c>
      <c r="AT61">
        <f t="shared" si="47"/>
        <v>-7.1526006610917028E-2</v>
      </c>
      <c r="AU61">
        <f t="shared" si="48"/>
        <v>-0.18123744496688712</v>
      </c>
      <c r="AW61">
        <v>58</v>
      </c>
      <c r="AX61">
        <f>IF(Z61&gt;0, (R61*SUMPRODUCT(K61:$K$98, X61:$X$98)-K61*$AZ$3)/Z61, 0)</f>
        <v>-2968933699.5937634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500000</v>
      </c>
      <c r="S62">
        <f t="shared" si="32"/>
        <v>-7038580654.2740297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-255.2112306074726</v>
      </c>
      <c r="AC62">
        <f t="shared" si="33"/>
        <v>-227.86736614259024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-2.6363456440770153E-2</v>
      </c>
      <c r="AI62">
        <f t="shared" si="38"/>
        <v>-2.6365075143299364E-2</v>
      </c>
      <c r="AJ62">
        <f t="shared" si="39"/>
        <v>-27.343864464882358</v>
      </c>
      <c r="AK62">
        <f t="shared" si="61"/>
        <v>-17.864786142523084</v>
      </c>
      <c r="AL62">
        <f t="shared" si="40"/>
        <v>-45.235015682548742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-8.4145976188585074E-5</v>
      </c>
      <c r="AR62">
        <f t="shared" si="45"/>
        <v>-8.4151142707807825E-5</v>
      </c>
      <c r="AS62">
        <f t="shared" si="46"/>
        <v>-8.7275208898923623E-2</v>
      </c>
      <c r="AT62">
        <f t="shared" si="47"/>
        <v>-5.7020211774590726E-2</v>
      </c>
      <c r="AU62">
        <f t="shared" si="48"/>
        <v>-0.14437957181622216</v>
      </c>
      <c r="AW62">
        <v>59</v>
      </c>
      <c r="AX62">
        <f>IF(Z62&gt;0, (R62*SUMPRODUCT(K62:$K$98, X62:$X$98)-K62*$AZ$3)/Z62, 0)</f>
        <v>-7038580654.2740297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500000</v>
      </c>
      <c r="S63">
        <f t="shared" si="32"/>
        <v>-17393999712.931499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-227.86736614259024</v>
      </c>
      <c r="AC63">
        <f t="shared" si="33"/>
        <v>-203.4530760190793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-1.0176785504383249E-2</v>
      </c>
      <c r="AI63">
        <f t="shared" si="38"/>
        <v>-1.017737034133673E-2</v>
      </c>
      <c r="AJ63">
        <f t="shared" si="39"/>
        <v>-24.414290123510938</v>
      </c>
      <c r="AK63">
        <f t="shared" si="61"/>
        <v>-15.950715629981319</v>
      </c>
      <c r="AL63">
        <f t="shared" si="40"/>
        <v>-40.375183123833594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-2.9001709804930899E-5</v>
      </c>
      <c r="AR63">
        <f t="shared" si="45"/>
        <v>-2.9003376467906226E-5</v>
      </c>
      <c r="AS63">
        <f t="shared" si="46"/>
        <v>-6.9575619624731938E-2</v>
      </c>
      <c r="AT63">
        <f t="shared" si="47"/>
        <v>-4.5456202813987566E-2</v>
      </c>
      <c r="AU63">
        <f t="shared" si="48"/>
        <v>-0.11506082581518741</v>
      </c>
      <c r="AW63">
        <v>60</v>
      </c>
      <c r="AX63">
        <f>IF(Z63&gt;0, (R63*SUMPRODUCT(K63:$K$98, X63:$X$98)-K63*$AZ$3)/Z63, 0)</f>
        <v>-17393999712.931499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500000</v>
      </c>
      <c r="S64">
        <f t="shared" si="32"/>
        <v>-44908793124.70031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-203.4530760190793</v>
      </c>
      <c r="AC64">
        <f t="shared" si="33"/>
        <v>-181.65455656588992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-3.7674026693864707E-3</v>
      </c>
      <c r="AI64">
        <f t="shared" si="38"/>
        <v>-3.7676049177034778E-3</v>
      </c>
      <c r="AJ64">
        <f t="shared" si="39"/>
        <v>-21.798519453189385</v>
      </c>
      <c r="AK64">
        <f t="shared" si="61"/>
        <v>-14.241715321335553</v>
      </c>
      <c r="AL64">
        <f t="shared" si="40"/>
        <v>-36.044002379442645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-9.5859906290091488E-6</v>
      </c>
      <c r="AR64">
        <f t="shared" si="45"/>
        <v>-9.5865052409690853E-6</v>
      </c>
      <c r="AS64">
        <f t="shared" si="46"/>
        <v>-5.5465375363917949E-2</v>
      </c>
      <c r="AT64">
        <f t="shared" si="47"/>
        <v>-3.6237419143086008E-2</v>
      </c>
      <c r="AU64">
        <f t="shared" si="48"/>
        <v>-9.1712381012244937E-2</v>
      </c>
      <c r="AW64">
        <v>61</v>
      </c>
      <c r="AX64">
        <f>IF(Z64&gt;0, (R64*SUMPRODUCT(K64:$K$98, X64:$X$98)-K64*$AZ$3)/Z64, 0)</f>
        <v>-44908793124.70031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500000</v>
      </c>
      <c r="S65">
        <f t="shared" si="32"/>
        <v>-121405902802.51392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-181.65455656588992</v>
      </c>
      <c r="AC65">
        <f t="shared" si="33"/>
        <v>-162.19157646000625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-1.3342859716410072E-3</v>
      </c>
      <c r="AI65">
        <f t="shared" si="38"/>
        <v>-1.3343527688776803E-3</v>
      </c>
      <c r="AJ65">
        <f t="shared" si="39"/>
        <v>-19.462980105883673</v>
      </c>
      <c r="AK65">
        <f t="shared" si="61"/>
        <v>-12.715818959612296</v>
      </c>
      <c r="AL65">
        <f t="shared" si="40"/>
        <v>-32.180133418264845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-3.0312786190922763E-6</v>
      </c>
      <c r="AR65">
        <f t="shared" si="45"/>
        <v>-3.0314303714449541E-6</v>
      </c>
      <c r="AS65">
        <f t="shared" si="46"/>
        <v>-4.4216694706175765E-2</v>
      </c>
      <c r="AT65">
        <f t="shared" si="47"/>
        <v>-2.8888252560367637E-2</v>
      </c>
      <c r="AU65">
        <f t="shared" si="48"/>
        <v>-7.3107978696914835E-2</v>
      </c>
      <c r="AW65">
        <v>62</v>
      </c>
      <c r="AX65">
        <f>IF(Z65&gt;0, (R65*SUMPRODUCT(K65:$K$98, X65:$X$98)-K65*$AZ$3)/Z65, 0)</f>
        <v>-121405902802.51392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500000</v>
      </c>
      <c r="S66">
        <f t="shared" si="32"/>
        <v>-344510179340.53534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-162.19157646000625</v>
      </c>
      <c r="AC66">
        <f t="shared" si="33"/>
        <v>-144.81391012353993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-4.5111901277889149E-4</v>
      </c>
      <c r="AI66">
        <f t="shared" si="38"/>
        <v>-4.5114003014191988E-4</v>
      </c>
      <c r="AJ66">
        <f t="shared" si="39"/>
        <v>-17.377666336466319</v>
      </c>
      <c r="AK66">
        <f t="shared" si="61"/>
        <v>-11.353410352200438</v>
      </c>
      <c r="AL66">
        <f t="shared" si="40"/>
        <v>-28.731527828696898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-9.1506099728813097E-7</v>
      </c>
      <c r="AR66">
        <f t="shared" si="45"/>
        <v>-9.1510362942871553E-7</v>
      </c>
      <c r="AS66">
        <f t="shared" si="46"/>
        <v>-3.5249289517711307E-2</v>
      </c>
      <c r="AT66">
        <f t="shared" si="47"/>
        <v>-2.3029539224049399E-2</v>
      </c>
      <c r="AU66">
        <f t="shared" si="48"/>
        <v>-5.8279743845390128E-2</v>
      </c>
      <c r="AW66">
        <v>63</v>
      </c>
      <c r="AX66">
        <f>IF(Z66&gt;0, (R66*SUMPRODUCT(K66:$K$98, X66:$X$98)-K66*$AZ$3)/Z66, 0)</f>
        <v>-344510179340.53534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-1029087854578.106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-144.81391012353993</v>
      </c>
      <c r="AC67">
        <f t="shared" ref="AC67:AC79" si="64">S67*Z67</f>
        <v>-129.2981348174001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-1.4525017558154879E-4</v>
      </c>
      <c r="AI67">
        <f t="shared" ref="AI67:AI79" si="69">SUM(AE67:AH67)</f>
        <v>-1.4525645775338874E-4</v>
      </c>
      <c r="AJ67">
        <f t="shared" ref="AJ67:AJ79" si="70">AB67-AC67</f>
        <v>-15.51577530613983</v>
      </c>
      <c r="AK67">
        <f t="shared" si="61"/>
        <v>-10.136973708647796</v>
      </c>
      <c r="AL67">
        <f t="shared" ref="AL67:AL79" si="71">SUM(AI67:AK67)</f>
        <v>-25.65289427124538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-2.6306166039910791E-7</v>
      </c>
      <c r="AR67">
        <f t="shared" ref="AR67:AR79" si="76">AI67*$K67</f>
        <v>-2.6307303800019174E-7</v>
      </c>
      <c r="AS67">
        <f t="shared" ref="AS67:AS79" si="77">AJ67*$K67</f>
        <v>-2.8100521036004234E-2</v>
      </c>
      <c r="AT67">
        <f t="shared" ref="AT67:AT79" si="78">AK67*$K67</f>
        <v>-1.835900799804429E-2</v>
      </c>
      <c r="AU67">
        <f t="shared" ref="AU67:AU79" si="79">AL67*$K67</f>
        <v>-4.6459792107086527E-2</v>
      </c>
      <c r="AW67">
        <v>64</v>
      </c>
      <c r="AX67">
        <f>IF(Z67&gt;0, (R67*SUMPRODUCT(K67:$K$98, X67:$X$98)-K67*$AZ$3)/Z67, 0)</f>
        <v>-1029087854578.106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500000</v>
      </c>
      <c r="S68">
        <f t="shared" si="63"/>
        <v>-3245118201819.6084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-129.2981348174001</v>
      </c>
      <c r="AC68">
        <f t="shared" si="64"/>
        <v>-115.4447634543896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-4.4406049992718517E-5</v>
      </c>
      <c r="AI68">
        <f t="shared" si="69"/>
        <v>-4.44078287378408E-5</v>
      </c>
      <c r="AJ68">
        <f t="shared" si="70"/>
        <v>-13.853371363010496</v>
      </c>
      <c r="AK68">
        <f t="shared" si="61"/>
        <v>-9.0508694372180081</v>
      </c>
      <c r="AL68">
        <f t="shared" si="71"/>
        <v>-22.904285208057242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-7.1806707167233366E-8</v>
      </c>
      <c r="AR68">
        <f t="shared" si="76"/>
        <v>-7.1809583483189007E-8</v>
      </c>
      <c r="AS68">
        <f t="shared" si="77"/>
        <v>-2.2401564221671322E-2</v>
      </c>
      <c r="AT68">
        <f t="shared" si="78"/>
        <v>-1.4635688862074996E-2</v>
      </c>
      <c r="AU68">
        <f t="shared" si="79"/>
        <v>-3.7037324893329802E-2</v>
      </c>
      <c r="AW68">
        <v>65</v>
      </c>
      <c r="AX68">
        <f>IF(Z68&gt;0, (R68*SUMPRODUCT(K68:$K$98, X68:$X$98)-K68*$AZ$3)/Z68, 0)</f>
        <v>-3245118201819.6084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500000</v>
      </c>
      <c r="S69">
        <f t="shared" si="63"/>
        <v>-10833551216174.508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-115.4447634543896</v>
      </c>
      <c r="AC69">
        <f t="shared" si="64"/>
        <v>-103.07568171720332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-1.2852333233354815E-5</v>
      </c>
      <c r="AI69">
        <f t="shared" si="69"/>
        <v>-1.285280895770254E-5</v>
      </c>
      <c r="AJ69">
        <f t="shared" si="70"/>
        <v>-12.369081737186278</v>
      </c>
      <c r="AK69">
        <f t="shared" si="61"/>
        <v>-8.0811334418072729</v>
      </c>
      <c r="AL69">
        <f t="shared" si="71"/>
        <v>-20.45022803180251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-1.8556105069308859E-8</v>
      </c>
      <c r="AR69">
        <f t="shared" si="76"/>
        <v>-1.8556791916655576E-8</v>
      </c>
      <c r="AS69">
        <f t="shared" si="77"/>
        <v>-1.7858390080521307E-2</v>
      </c>
      <c r="AT69">
        <f t="shared" si="78"/>
        <v>-1.1667481577283929E-2</v>
      </c>
      <c r="AU69">
        <f t="shared" si="79"/>
        <v>-2.9525890214597152E-2</v>
      </c>
      <c r="AW69">
        <v>66</v>
      </c>
      <c r="AX69">
        <f>IF(Z69&gt;0, (R69*SUMPRODUCT(K69:$K$98, X69:$X$98)-K69*$AZ$3)/Z69, 0)</f>
        <v>-10833551216174.508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500000</v>
      </c>
      <c r="S70">
        <f t="shared" si="63"/>
        <v>-38810675419418.648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-103.07568171720332</v>
      </c>
      <c r="AC70">
        <f t="shared" si="64"/>
        <v>-92.031858692015689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-3.5240197017389637E-6</v>
      </c>
      <c r="AI70">
        <f t="shared" si="69"/>
        <v>-3.5241382668730377E-6</v>
      </c>
      <c r="AJ70">
        <f t="shared" si="70"/>
        <v>-11.043823025187635</v>
      </c>
      <c r="AK70">
        <f t="shared" si="61"/>
        <v>-7.2152977202042337</v>
      </c>
      <c r="AL70">
        <f t="shared" si="71"/>
        <v>-18.259124269530133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-4.5428160414035981E-9</v>
      </c>
      <c r="AR70">
        <f t="shared" si="76"/>
        <v>-4.542968883793428E-9</v>
      </c>
      <c r="AS70">
        <f t="shared" si="77"/>
        <v>-1.4236599293837054E-2</v>
      </c>
      <c r="AT70">
        <f t="shared" si="78"/>
        <v>-9.3012448853994987E-3</v>
      </c>
      <c r="AU70">
        <f t="shared" si="79"/>
        <v>-2.3537848722205434E-2</v>
      </c>
      <c r="AW70">
        <v>67</v>
      </c>
      <c r="AX70">
        <f>IF(Z70&gt;0, (R70*SUMPRODUCT(K70:$K$98, X70:$X$98)-K70*$AZ$3)/Z70, 0)</f>
        <v>-38810675419418.648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500000</v>
      </c>
      <c r="S71">
        <f t="shared" si="63"/>
        <v>-149938267418673.88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-92.031858692015689</v>
      </c>
      <c r="AC71">
        <f t="shared" si="64"/>
        <v>-82.171302407501585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-8.9977771408144147E-7</v>
      </c>
      <c r="AI71">
        <f t="shared" si="69"/>
        <v>-8.9980511579276648E-7</v>
      </c>
      <c r="AJ71">
        <f t="shared" si="70"/>
        <v>-9.8605562845141037</v>
      </c>
      <c r="AK71">
        <f t="shared" si="61"/>
        <v>-6.4422301084410991</v>
      </c>
      <c r="AL71">
        <f t="shared" si="71"/>
        <v>-16.302787292760318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-1.0356285929899885E-9</v>
      </c>
      <c r="AR71">
        <f t="shared" si="76"/>
        <v>-1.0356601318859855E-9</v>
      </c>
      <c r="AS71">
        <f t="shared" si="77"/>
        <v>-1.1349329808034813E-2</v>
      </c>
      <c r="AT71">
        <f t="shared" si="78"/>
        <v>-7.4148954775275925E-3</v>
      </c>
      <c r="AU71">
        <f t="shared" si="79"/>
        <v>-1.8764226321222537E-2</v>
      </c>
      <c r="AW71">
        <v>68</v>
      </c>
      <c r="AX71">
        <f>IF(Z71&gt;0, (R71*SUMPRODUCT(K71:$K$98, X71:$X$98)-K71*$AZ$3)/Z71, 0)</f>
        <v>-149938267418673.88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500000</v>
      </c>
      <c r="S72">
        <f t="shared" si="63"/>
        <v>-628181305510093.13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-82.171302407501585</v>
      </c>
      <c r="AC72">
        <f t="shared" si="64"/>
        <v>-73.367234293307817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-2.1288039827741822E-7</v>
      </c>
      <c r="AI72">
        <f t="shared" si="69"/>
        <v>-2.1288623793180221E-7</v>
      </c>
      <c r="AJ72">
        <f t="shared" si="70"/>
        <v>-8.8040681141937682</v>
      </c>
      <c r="AK72">
        <f t="shared" ref="AK72:AK79" si="92">G72*SUM(AB72:AB72, AE72:AF72)</f>
        <v>-5.7519911685251115</v>
      </c>
      <c r="AL72">
        <f t="shared" si="71"/>
        <v>-14.556059495605119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-2.1876933750744848E-10</v>
      </c>
      <c r="AR72">
        <f t="shared" si="76"/>
        <v>-2.1877533870498099E-10</v>
      </c>
      <c r="AS72">
        <f t="shared" si="77"/>
        <v>-9.0476162403766661E-3</v>
      </c>
      <c r="AT72">
        <f t="shared" si="78"/>
        <v>-5.91110927764746E-3</v>
      </c>
      <c r="AU72">
        <f t="shared" si="79"/>
        <v>-1.4958725736799466E-2</v>
      </c>
      <c r="AW72">
        <v>69</v>
      </c>
      <c r="AX72">
        <f>IF(Z72&gt;0, (R72*SUMPRODUCT(K72:$K$98, X72:$X$98)-K72*$AZ$3)/Z72, 0)</f>
        <v>-628181305510093.13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500000</v>
      </c>
      <c r="S73">
        <f t="shared" si="63"/>
        <v>-2872481931418865.5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-73.367234293307817</v>
      </c>
      <c r="AC73">
        <f t="shared" si="64"/>
        <v>-65.506459190643213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-4.6410163912155288E-8</v>
      </c>
      <c r="AI73">
        <f t="shared" si="69"/>
        <v>-4.6411304153604226E-8</v>
      </c>
      <c r="AJ73">
        <f t="shared" si="70"/>
        <v>-7.8607751026646042</v>
      </c>
      <c r="AK73">
        <f t="shared" si="92"/>
        <v>-5.1357064005315474</v>
      </c>
      <c r="AL73">
        <f t="shared" si="71"/>
        <v>-12.996481549607456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-4.2583941561750616E-11</v>
      </c>
      <c r="AR73">
        <f t="shared" si="76"/>
        <v>-4.2584987797556198E-11</v>
      </c>
      <c r="AS73">
        <f t="shared" si="77"/>
        <v>-7.2127042739071473E-3</v>
      </c>
      <c r="AT73">
        <f t="shared" si="78"/>
        <v>-4.7123001257331184E-3</v>
      </c>
      <c r="AU73">
        <f t="shared" si="79"/>
        <v>-1.1925004442225254E-2</v>
      </c>
      <c r="AW73">
        <v>70</v>
      </c>
      <c r="AX73">
        <f>IF(Z73&gt;0, (R73*SUMPRODUCT(K73:$K$98, X73:$X$98)-K73*$AZ$3)/Z73, 0)</f>
        <v>-2872481931418865.5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500000</v>
      </c>
      <c r="S74">
        <f t="shared" si="63"/>
        <v>-1.4443428869654474E+16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-65.506459190643213</v>
      </c>
      <c r="AC74">
        <f t="shared" si="64"/>
        <v>-58.487909991682777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-9.26366648842603E-9</v>
      </c>
      <c r="AI74">
        <f t="shared" si="69"/>
        <v>-9.2638689608116376E-9</v>
      </c>
      <c r="AJ74">
        <f t="shared" si="70"/>
        <v>-7.0185491989604358</v>
      </c>
      <c r="AK74">
        <f t="shared" si="92"/>
        <v>-4.5854521433450257</v>
      </c>
      <c r="AL74">
        <f t="shared" si="71"/>
        <v>-11.60400135156933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-7.5892287520357921E-12</v>
      </c>
      <c r="AR74">
        <f t="shared" si="76"/>
        <v>-7.5893946268815953E-12</v>
      </c>
      <c r="AS74">
        <f t="shared" si="77"/>
        <v>-5.7499236878699985E-3</v>
      </c>
      <c r="AT74">
        <f t="shared" si="78"/>
        <v>-3.756616809428231E-3</v>
      </c>
      <c r="AU74">
        <f t="shared" si="79"/>
        <v>-9.5065405048876239E-3</v>
      </c>
      <c r="AW74">
        <v>71</v>
      </c>
      <c r="AX74">
        <f>IF(Z74&gt;0, (R74*SUMPRODUCT(K74:$K$98, X74:$X$98)-K74*$AZ$3)/Z74, 0)</f>
        <v>-1.4443428869654474E+16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500000</v>
      </c>
      <c r="S75">
        <f t="shared" si="63"/>
        <v>-8.0614116876289888E+16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-58.487909991682777</v>
      </c>
      <c r="AC75">
        <f t="shared" si="64"/>
        <v>-52.221348206866239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-1.6805795742222985E-9</v>
      </c>
      <c r="AI75">
        <f t="shared" si="69"/>
        <v>-1.6806119639266273E-9</v>
      </c>
      <c r="AJ75">
        <f t="shared" si="70"/>
        <v>-6.2665617848165382</v>
      </c>
      <c r="AK75">
        <f t="shared" si="92"/>
        <v>-4.0941536994177952</v>
      </c>
      <c r="AL75">
        <f t="shared" si="71"/>
        <v>-10.360715485914945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-1.2292940806416628E-12</v>
      </c>
      <c r="AR75">
        <f t="shared" si="76"/>
        <v>-1.2293177727490856E-12</v>
      </c>
      <c r="AS75">
        <f t="shared" si="77"/>
        <v>-4.5838039603778085E-3</v>
      </c>
      <c r="AT75">
        <f t="shared" si="78"/>
        <v>-2.994751920783331E-3</v>
      </c>
      <c r="AU75">
        <f t="shared" si="79"/>
        <v>-7.5785558823904574E-3</v>
      </c>
      <c r="AW75">
        <v>72</v>
      </c>
      <c r="AX75">
        <f>IF(Z75&gt;0, (R75*SUMPRODUCT(K75:$K$98, X75:$X$98)-K75*$AZ$3)/Z75, 0)</f>
        <v>-8.0614116876289888E+16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500000</v>
      </c>
      <c r="S76">
        <f t="shared" si="63"/>
        <v>-5.0555223708711571E+17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-52.221348206866239</v>
      </c>
      <c r="AC76">
        <f t="shared" si="64"/>
        <v>-46.626203756131645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-2.7454394227026041E-10</v>
      </c>
      <c r="AI76">
        <f t="shared" si="69"/>
        <v>-2.7454855368331879E-10</v>
      </c>
      <c r="AJ76">
        <f t="shared" si="70"/>
        <v>-5.595144450734594</v>
      </c>
      <c r="AK76">
        <f t="shared" si="92"/>
        <v>-3.6554943744806372</v>
      </c>
      <c r="AL76">
        <f t="shared" si="71"/>
        <v>-9.25063882548978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-1.7930423712872775E-13</v>
      </c>
      <c r="AR76">
        <f t="shared" si="76"/>
        <v>-1.7930724883568323E-13</v>
      </c>
      <c r="AS76">
        <f t="shared" si="77"/>
        <v>-3.6541804531109285E-3</v>
      </c>
      <c r="AT76">
        <f t="shared" si="78"/>
        <v>-2.3873978960329322E-3</v>
      </c>
      <c r="AU76">
        <f t="shared" si="79"/>
        <v>-6.0415783493231682E-3</v>
      </c>
      <c r="AW76">
        <v>73</v>
      </c>
      <c r="AX76">
        <f>IF(Z76&gt;0, (R76*SUMPRODUCT(K76:$K$98, X76:$X$98)-K76*$AZ$3)/Z76, 0)</f>
        <v>-5.0555223708711571E+17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500000</v>
      </c>
      <c r="S77">
        <f t="shared" si="63"/>
        <v>-3.6176271805359933E+18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-46.626203756131645</v>
      </c>
      <c r="AC77">
        <f t="shared" si="64"/>
        <v>-41.630539067974837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-3.9899143319129216E-11</v>
      </c>
      <c r="AI77">
        <f t="shared" si="69"/>
        <v>-3.9899718703725119E-11</v>
      </c>
      <c r="AJ77">
        <f t="shared" si="70"/>
        <v>-4.9956646881568076</v>
      </c>
      <c r="AK77">
        <f t="shared" si="92"/>
        <v>-3.2638342629292154</v>
      </c>
      <c r="AL77">
        <f t="shared" si="71"/>
        <v>-8.2594989511259236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-2.3266134543785961E-14</v>
      </c>
      <c r="AR77">
        <f t="shared" si="76"/>
        <v>-2.3266470064158306E-14</v>
      </c>
      <c r="AS77">
        <f t="shared" si="77"/>
        <v>-2.9130902846871824E-3</v>
      </c>
      <c r="AT77">
        <f t="shared" si="78"/>
        <v>-1.9032189859956848E-3</v>
      </c>
      <c r="AU77">
        <f t="shared" si="79"/>
        <v>-4.8163092707061341E-3</v>
      </c>
      <c r="AW77">
        <v>74</v>
      </c>
      <c r="AX77">
        <f>IF(Z77&gt;0, (R77*SUMPRODUCT(K77:$K$98, X77:$X$98)-K77*$AZ$3)/Z77, 0)</f>
        <v>-3.6176271805359933E+18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500000</v>
      </c>
      <c r="S78">
        <f t="shared" si="63"/>
        <v>-3.0137779827982975E+19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-41.630539067974837</v>
      </c>
      <c r="AC78">
        <f t="shared" si="64"/>
        <v>-37.1701241678347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-5.0796375857920188E-12</v>
      </c>
      <c r="AI78">
        <f t="shared" si="69"/>
        <v>-5.079699252783383E-12</v>
      </c>
      <c r="AJ78">
        <f t="shared" si="70"/>
        <v>-4.4604149001401368</v>
      </c>
      <c r="AK78">
        <f t="shared" si="92"/>
        <v>-2.9141377347582389</v>
      </c>
      <c r="AL78">
        <f t="shared" si="71"/>
        <v>-7.3745526349034556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-2.6446936323435016E-15</v>
      </c>
      <c r="AR78">
        <f t="shared" si="76"/>
        <v>-2.6447257390236792E-15</v>
      </c>
      <c r="AS78">
        <f t="shared" si="77"/>
        <v>-2.3222977397060487E-3</v>
      </c>
      <c r="AT78">
        <f t="shared" si="78"/>
        <v>-1.5172345232746269E-3</v>
      </c>
      <c r="AU78">
        <f t="shared" si="79"/>
        <v>-3.8395322629833201E-3</v>
      </c>
      <c r="AW78">
        <v>75</v>
      </c>
      <c r="AX78">
        <f>IF(Z78&gt;0, (R78*SUMPRODUCT(K78:$K$98, X78:$X$98)-K78*$AZ$3)/Z78, 0)</f>
        <v>-3.0137779827982975E+19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-37.1701241678347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-37.1701241678347</v>
      </c>
      <c r="AK79">
        <f t="shared" si="92"/>
        <v>-2.6019086917484291</v>
      </c>
      <c r="AL79">
        <f t="shared" si="71"/>
        <v>-39.772032859583746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-2.8666678730322488E-16</v>
      </c>
      <c r="AR79">
        <f t="shared" si="76"/>
        <v>-2.8666678730322488E-16</v>
      </c>
      <c r="AS79">
        <f t="shared" si="77"/>
        <v>-1.7279001039479634E-2</v>
      </c>
      <c r="AT79">
        <f t="shared" si="78"/>
        <v>-1.2095300727635744E-3</v>
      </c>
      <c r="AU79">
        <f t="shared" si="79"/>
        <v>-1.8488531112243491E-2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165883.89778900886</v>
      </c>
      <c r="AO81" s="6">
        <f t="shared" si="93"/>
        <v>-16588.389778900888</v>
      </c>
      <c r="AP81" s="6">
        <f t="shared" si="93"/>
        <v>-2965.7167305430016</v>
      </c>
      <c r="AQ81" s="6">
        <f t="shared" si="93"/>
        <v>-71392.299464260184</v>
      </c>
      <c r="AR81" s="6">
        <f t="shared" si="93"/>
        <v>74937.491815304733</v>
      </c>
      <c r="AS81" s="6">
        <f t="shared" si="93"/>
        <v>-12102.966604127118</v>
      </c>
      <c r="AT81" s="6">
        <f t="shared" si="93"/>
        <v>3262.5879955483401</v>
      </c>
      <c r="AU81" s="6">
        <f t="shared" si="93"/>
        <v>66097.113206725888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285395.53145464935</v>
      </c>
      <c r="K3">
        <v>1</v>
      </c>
      <c r="L3" s="2">
        <v>0</v>
      </c>
      <c r="O3">
        <f>$C$3</f>
        <v>285395.53145464935</v>
      </c>
      <c r="P3" s="2">
        <f>O3*C5</f>
        <v>28539.553145464935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285395.53145464935</v>
      </c>
      <c r="AF3">
        <f t="shared" ref="AF3:AF34" si="4">-$Z3*P3</f>
        <v>-28539.553145464935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254336.07010518439</v>
      </c>
      <c r="AJ3">
        <f t="shared" ref="AJ3:AJ34" si="8">AB3-AC3</f>
        <v>0</v>
      </c>
      <c r="AL3">
        <f t="shared" ref="AL3:AL34" si="9">SUM(AI3:AK3)</f>
        <v>254336.07010518439</v>
      </c>
      <c r="AN3">
        <f t="shared" ref="AN3:AN34" si="10">AE3*$K3</f>
        <v>285395.53145464935</v>
      </c>
      <c r="AO3">
        <f t="shared" ref="AO3:AO34" si="11">AF3*$K3</f>
        <v>-28539.553145464935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254336.07010518439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254336.07010518439</v>
      </c>
      <c r="AW3">
        <v>0</v>
      </c>
      <c r="AX3">
        <f>IF(Z3&gt;0, (R3*SUMPRODUCT(K3:$K$98, X3:$X$98)-K3*$AZ$3)/Z3, 0)</f>
        <v>0</v>
      </c>
      <c r="AZ3">
        <f>C6*ABS(SUMPRODUCT(X4:X69, K4:K69))/1</f>
        <v>145755.20498176568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9994.7757416110835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9776.8441442195617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-9776.8441442195617</v>
      </c>
      <c r="AK4">
        <f>G4*SUM(AB4, AE4:AF4)</f>
        <v>0</v>
      </c>
      <c r="AL4">
        <f t="shared" si="9"/>
        <v>-15679.119644219561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-5506.3676648941127</v>
      </c>
      <c r="AR4">
        <f t="shared" si="14"/>
        <v>-5506.3676648941127</v>
      </c>
      <c r="AS4">
        <f t="shared" si="15"/>
        <v>-9121.0412764432895</v>
      </c>
      <c r="AT4">
        <f t="shared" si="16"/>
        <v>0</v>
      </c>
      <c r="AU4">
        <f t="shared" si="17"/>
        <v>-14627.408941337402</v>
      </c>
      <c r="AW4">
        <v>1</v>
      </c>
      <c r="AX4">
        <f>IF(Z4&gt;0, (R4*SUMPRODUCT(K4:$K$98, X4:$X$98)-K4*$AZ$3)/Z4, 0)</f>
        <v>9994.7757416110835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500000</v>
      </c>
      <c r="S5">
        <f t="shared" si="1"/>
        <v>16346.653343877293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9776.8441442195617</v>
      </c>
      <c r="AC5">
        <f t="shared" si="2"/>
        <v>15612.392919487393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-6665.7915909748235</v>
      </c>
      <c r="AI5">
        <f t="shared" si="7"/>
        <v>-6713.5456865412261</v>
      </c>
      <c r="AJ5">
        <f t="shared" si="8"/>
        <v>-5835.5487752678309</v>
      </c>
      <c r="AK5">
        <f>G5*SUM(AB5, AE5:AF5)</f>
        <v>400.85060991300207</v>
      </c>
      <c r="AL5">
        <f t="shared" si="9"/>
        <v>-12148.243851896055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-5699.9718335754778</v>
      </c>
      <c r="AR5">
        <f t="shared" si="14"/>
        <v>-5740.806743571</v>
      </c>
      <c r="AS5">
        <f t="shared" si="15"/>
        <v>-4990.0245452495637</v>
      </c>
      <c r="AT5">
        <f t="shared" si="16"/>
        <v>342.77057042545823</v>
      </c>
      <c r="AU5">
        <f t="shared" si="17"/>
        <v>-10388.060718395107</v>
      </c>
      <c r="AW5">
        <v>2</v>
      </c>
      <c r="AX5">
        <f>IF(Z5&gt;0, (R5*SUMPRODUCT(K5:$K$98, X5:$X$98)-K5*$AZ$3)/Z5, 0)</f>
        <v>16346.653343877293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500000</v>
      </c>
      <c r="S6">
        <f t="shared" si="1"/>
        <v>23758.332244043748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15612.392919487393</v>
      </c>
      <c r="AC6">
        <f t="shared" si="2"/>
        <v>22111.838512268412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-7416.4154289913367</v>
      </c>
      <c r="AI6">
        <f t="shared" si="7"/>
        <v>-7462.9503420591764</v>
      </c>
      <c r="AJ6">
        <f t="shared" si="8"/>
        <v>-6499.4455927810195</v>
      </c>
      <c r="AK6">
        <f>G6*SUM(AB6, AE6:AF6)</f>
        <v>913.32498579001253</v>
      </c>
      <c r="AL6">
        <f t="shared" si="9"/>
        <v>-13049.070949050183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-5721.0972446724281</v>
      </c>
      <c r="AR6">
        <f t="shared" si="14"/>
        <v>-5756.9947433336774</v>
      </c>
      <c r="AS6">
        <f t="shared" si="15"/>
        <v>-5013.7375162943126</v>
      </c>
      <c r="AT6">
        <f t="shared" si="16"/>
        <v>704.5480542079581</v>
      </c>
      <c r="AU6">
        <f t="shared" si="17"/>
        <v>-10066.184205420032</v>
      </c>
      <c r="AW6">
        <v>3</v>
      </c>
      <c r="AX6">
        <f>IF(Z6&gt;0, (R6*SUMPRODUCT(K6:$K$98, X6:$X$98)-K6*$AZ$3)/Z6, 0)</f>
        <v>23758.332244043748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500000</v>
      </c>
      <c r="S7">
        <f t="shared" si="1"/>
        <v>29311.939282349049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22111.838512268412</v>
      </c>
      <c r="AC7">
        <f t="shared" si="2"/>
        <v>26528.589846277493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-8173.7234598163486</v>
      </c>
      <c r="AI7">
        <f t="shared" si="7"/>
        <v>-8218.9756514075289</v>
      </c>
      <c r="AJ7">
        <f t="shared" si="8"/>
        <v>-4416.7513340090809</v>
      </c>
      <c r="AK7">
        <f>G7*SUM(AB7, AE7:AF7)</f>
        <v>1085.691270952379</v>
      </c>
      <c r="AL7">
        <f t="shared" si="9"/>
        <v>-11550.035714464231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-5736.7775953528644</v>
      </c>
      <c r="AR7">
        <f t="shared" si="14"/>
        <v>-5768.5381216463156</v>
      </c>
      <c r="AS7">
        <f t="shared" si="15"/>
        <v>-3099.9238256290942</v>
      </c>
      <c r="AT7">
        <f t="shared" si="16"/>
        <v>761.99903132148859</v>
      </c>
      <c r="AU7">
        <f t="shared" si="17"/>
        <v>-8106.4629159539218</v>
      </c>
      <c r="AW7">
        <v>4</v>
      </c>
      <c r="AX7">
        <f>IF(Z7&gt;0, (R7*SUMPRODUCT(K7:$K$98, X7:$X$98)-K7*$AZ$3)/Z7, 0)</f>
        <v>29311.939282349049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500000</v>
      </c>
      <c r="S8">
        <f t="shared" si="1"/>
        <v>31433.020084777389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26528.589846277493</v>
      </c>
      <c r="AC8">
        <f t="shared" si="2"/>
        <v>27600.298594035121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-8963.1816848440048</v>
      </c>
      <c r="AI8">
        <f t="shared" si="7"/>
        <v>-9007.0850363507889</v>
      </c>
      <c r="AJ8">
        <f t="shared" si="8"/>
        <v>-1071.7087477576279</v>
      </c>
      <c r="AK8">
        <f t="shared" ref="AK8:AK39" si="30">G8*SUM(AB8:AB8, AE8:AF8)</f>
        <v>565.05896372571056</v>
      </c>
      <c r="AL8">
        <f t="shared" si="9"/>
        <v>-9513.7348203827059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-5872.1774097594889</v>
      </c>
      <c r="AR8">
        <f t="shared" si="14"/>
        <v>-5900.940440343461</v>
      </c>
      <c r="AS8">
        <f t="shared" si="15"/>
        <v>-702.12387963365279</v>
      </c>
      <c r="AT8">
        <f t="shared" si="16"/>
        <v>370.19516045099255</v>
      </c>
      <c r="AU8">
        <f t="shared" si="17"/>
        <v>-6232.8691595261216</v>
      </c>
      <c r="AW8">
        <v>5</v>
      </c>
      <c r="AX8">
        <f>IF(Z8&gt;0, (R8*SUMPRODUCT(K8:$K$98, X8:$X$98)-K8*$AZ$3)/Z8, 0)</f>
        <v>31433.020084777389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500000</v>
      </c>
      <c r="S9">
        <f t="shared" si="1"/>
        <v>31527.039537123041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27600.298594035121</v>
      </c>
      <c r="AC9">
        <f t="shared" si="2"/>
        <v>26783.457566084791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-9873.554235247404</v>
      </c>
      <c r="AI9">
        <f t="shared" si="7"/>
        <v>-9916.0311978155951</v>
      </c>
      <c r="AJ9">
        <f t="shared" si="8"/>
        <v>816.84102795032959</v>
      </c>
      <c r="AK9">
        <f t="shared" si="30"/>
        <v>162.8417617048072</v>
      </c>
      <c r="AL9">
        <f t="shared" si="9"/>
        <v>-8936.3484081604583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-6126.1509602894157</v>
      </c>
      <c r="AR9">
        <f t="shared" si="14"/>
        <v>-6152.5062401437908</v>
      </c>
      <c r="AS9">
        <f t="shared" si="15"/>
        <v>506.81763917573863</v>
      </c>
      <c r="AT9">
        <f t="shared" si="16"/>
        <v>101.03689016887522</v>
      </c>
      <c r="AU9">
        <f t="shared" si="17"/>
        <v>-5544.6517107991776</v>
      </c>
      <c r="AW9">
        <v>6</v>
      </c>
      <c r="AX9">
        <f>IF(Z9&gt;0, (R9*SUMPRODUCT(K9:$K$98, X9:$X$98)-K9*$AZ$3)/Z9, 0)</f>
        <v>31527.039537123041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500000</v>
      </c>
      <c r="S10">
        <f t="shared" si="1"/>
        <v>30870.621879208142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26783.457566084791</v>
      </c>
      <c r="AC10">
        <f t="shared" si="2"/>
        <v>25298.756887180221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-10767.357810522921</v>
      </c>
      <c r="AI10">
        <f t="shared" si="7"/>
        <v>-10808.333267684377</v>
      </c>
      <c r="AJ10">
        <f t="shared" si="8"/>
        <v>1484.7006789045699</v>
      </c>
      <c r="AK10">
        <f t="shared" si="30"/>
        <v>109.81217602094766</v>
      </c>
      <c r="AL10">
        <f t="shared" si="9"/>
        <v>-9213.8204127588597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-6337.8434915530215</v>
      </c>
      <c r="AR10">
        <f t="shared" si="14"/>
        <v>-6361.9623180148246</v>
      </c>
      <c r="AS10">
        <f t="shared" si="15"/>
        <v>873.91918242964857</v>
      </c>
      <c r="AT10">
        <f t="shared" si="16"/>
        <v>64.637248741512551</v>
      </c>
      <c r="AU10">
        <f t="shared" si="17"/>
        <v>-5423.4058868436641</v>
      </c>
      <c r="AW10">
        <v>7</v>
      </c>
      <c r="AX10">
        <f>IF(Z10&gt;0, (R10*SUMPRODUCT(K10:$K$98, X10:$X$98)-K10*$AZ$3)/Z10, 0)</f>
        <v>30870.621879208142</v>
      </c>
    </row>
    <row r="11" spans="1:52" x14ac:dyDescent="0.25">
      <c r="A11" t="s">
        <v>33</v>
      </c>
      <c r="C11" s="25">
        <f>AU71</f>
        <v>101946.18961568488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500000</v>
      </c>
      <c r="S11">
        <f t="shared" si="1"/>
        <v>29475.389753517098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25298.756887180221</v>
      </c>
      <c r="AC11">
        <f t="shared" si="2"/>
        <v>23232.673793031776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-11554.115176778259</v>
      </c>
      <c r="AI11">
        <f t="shared" si="7"/>
        <v>-11593.525467850423</v>
      </c>
      <c r="AJ11">
        <f t="shared" si="8"/>
        <v>2066.0830941484455</v>
      </c>
      <c r="AK11">
        <f t="shared" si="30"/>
        <v>60.717016529232524</v>
      </c>
      <c r="AL11">
        <f t="shared" si="9"/>
        <v>-9466.7253571727451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-6462.3164076683597</v>
      </c>
      <c r="AR11">
        <f t="shared" si="14"/>
        <v>-6484.3589238394379</v>
      </c>
      <c r="AS11">
        <f t="shared" si="15"/>
        <v>1155.5781186737906</v>
      </c>
      <c r="AT11">
        <f t="shared" si="16"/>
        <v>33.95955173877185</v>
      </c>
      <c r="AU11">
        <f t="shared" si="17"/>
        <v>-5294.821253426875</v>
      </c>
      <c r="AW11">
        <v>8</v>
      </c>
      <c r="AX11">
        <f>IF(Z11&gt;0, (R11*SUMPRODUCT(K11:$K$98, X11:$X$98)-K11*$AZ$3)/Z11, 0)</f>
        <v>29475.389753517098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500000</v>
      </c>
      <c r="S12">
        <f t="shared" si="1"/>
        <v>27555.959511555691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23232.673793031776</v>
      </c>
      <c r="AC12">
        <f t="shared" si="2"/>
        <v>20822.061445902917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-12347.756920795826</v>
      </c>
      <c r="AI12">
        <f t="shared" si="7"/>
        <v>-12385.538333265189</v>
      </c>
      <c r="AJ12">
        <f t="shared" si="8"/>
        <v>2410.6123471288593</v>
      </c>
      <c r="AK12">
        <f t="shared" si="30"/>
        <v>53.435149723973083</v>
      </c>
      <c r="AL12">
        <f t="shared" si="9"/>
        <v>-9921.4908364123567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-6562.9640687390356</v>
      </c>
      <c r="AR12">
        <f t="shared" si="14"/>
        <v>-6583.0452911094753</v>
      </c>
      <c r="AS12">
        <f t="shared" si="15"/>
        <v>1281.2660890028042</v>
      </c>
      <c r="AT12">
        <f t="shared" si="16"/>
        <v>28.401350131496063</v>
      </c>
      <c r="AU12">
        <f t="shared" si="17"/>
        <v>-5273.377851975175</v>
      </c>
      <c r="AW12">
        <v>9</v>
      </c>
      <c r="AX12">
        <f>IF(Z12&gt;0, (R12*SUMPRODUCT(K12:$K$98, X12:$X$98)-K12*$AZ$3)/Z12, 0)</f>
        <v>27555.959511555691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500000</v>
      </c>
      <c r="S13">
        <f t="shared" si="1"/>
        <v>25057.452868593831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20822.061445902917</v>
      </c>
      <c r="AC13">
        <f t="shared" si="2"/>
        <v>18088.434761442477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-13096.767950572232</v>
      </c>
      <c r="AI13">
        <f t="shared" si="7"/>
        <v>-13132.861872121844</v>
      </c>
      <c r="AJ13">
        <f t="shared" si="8"/>
        <v>2733.6266844604397</v>
      </c>
      <c r="AK13">
        <f t="shared" si="30"/>
        <v>41.644122891805836</v>
      </c>
      <c r="AL13">
        <f t="shared" si="9"/>
        <v>-10357.591064769598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-6616.9880167100437</v>
      </c>
      <c r="AR13">
        <f t="shared" si="14"/>
        <v>-6635.2240461847377</v>
      </c>
      <c r="AS13">
        <f t="shared" si="15"/>
        <v>1381.1327406502007</v>
      </c>
      <c r="AT13">
        <f t="shared" si="16"/>
        <v>21.040203444197068</v>
      </c>
      <c r="AU13">
        <f t="shared" si="17"/>
        <v>-5233.0511020903396</v>
      </c>
      <c r="AW13">
        <v>10</v>
      </c>
      <c r="AX13">
        <f>IF(Z13&gt;0, (R13*SUMPRODUCT(K13:$K$98, X13:$X$98)-K13*$AZ$3)/Z13, 0)</f>
        <v>25057.452868593831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500000</v>
      </c>
      <c r="S14">
        <f t="shared" si="1"/>
        <v>21978.351115277645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18088.434761442477</v>
      </c>
      <c r="AC14">
        <f t="shared" si="2"/>
        <v>15098.190577751871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-13851.131546649802</v>
      </c>
      <c r="AI14">
        <f t="shared" si="7"/>
        <v>-13885.479415829253</v>
      </c>
      <c r="AJ14">
        <f t="shared" si="8"/>
        <v>2990.2441836906055</v>
      </c>
      <c r="AK14">
        <f t="shared" si="30"/>
        <v>32.559182570596455</v>
      </c>
      <c r="AL14">
        <f t="shared" si="9"/>
        <v>-10862.676049568052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-6653.4715287187464</v>
      </c>
      <c r="AR14">
        <f t="shared" si="14"/>
        <v>-6669.970727277936</v>
      </c>
      <c r="AS14">
        <f t="shared" si="15"/>
        <v>1436.3811702383573</v>
      </c>
      <c r="AT14">
        <f t="shared" si="16"/>
        <v>15.639992552393037</v>
      </c>
      <c r="AU14">
        <f t="shared" si="17"/>
        <v>-5217.9495644871859</v>
      </c>
      <c r="AW14">
        <v>11</v>
      </c>
      <c r="AX14">
        <f>IF(Z14&gt;0, (R14*SUMPRODUCT(K14:$K$98, X14:$X$98)-K14*$AZ$3)/Z14, 0)</f>
        <v>21978.351115277645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500000</v>
      </c>
      <c r="S15">
        <f t="shared" si="1"/>
        <v>18497.802769058017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15098.190577751871</v>
      </c>
      <c r="AC15">
        <f t="shared" si="2"/>
        <v>12038.094307883555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-14651.35803796949</v>
      </c>
      <c r="AI15">
        <f t="shared" si="7"/>
        <v>-14683.89729265335</v>
      </c>
      <c r="AJ15">
        <f t="shared" si="8"/>
        <v>3060.0962698683161</v>
      </c>
      <c r="AK15">
        <f t="shared" si="30"/>
        <v>61.902581368782677</v>
      </c>
      <c r="AL15">
        <f t="shared" si="9"/>
        <v>-11561.898441416251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-6676.6577877040854</v>
      </c>
      <c r="AR15">
        <f t="shared" si="14"/>
        <v>-6691.4860014183405</v>
      </c>
      <c r="AS15">
        <f t="shared" si="15"/>
        <v>1394.4929567888744</v>
      </c>
      <c r="AT15">
        <f t="shared" si="16"/>
        <v>28.209149684539934</v>
      </c>
      <c r="AU15">
        <f t="shared" si="17"/>
        <v>-5268.783894944926</v>
      </c>
      <c r="AW15">
        <v>12</v>
      </c>
      <c r="AX15">
        <f>IF(Z15&gt;0, (R15*SUMPRODUCT(K15:$K$98, X15:$X$98)-K15*$AZ$3)/Z15, 0)</f>
        <v>18497.802769058017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500000</v>
      </c>
      <c r="S16">
        <f t="shared" si="1"/>
        <v>14586.207755271887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12038.094307883555</v>
      </c>
      <c r="AC16">
        <f t="shared" si="2"/>
        <v>8949.2127118418575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-15368.936542177347</v>
      </c>
      <c r="AI16">
        <f t="shared" si="7"/>
        <v>-15399.61351066015</v>
      </c>
      <c r="AJ16">
        <f t="shared" si="8"/>
        <v>3088.8815960416978</v>
      </c>
      <c r="AK16">
        <f t="shared" si="30"/>
        <v>85.470469585973248</v>
      </c>
      <c r="AL16">
        <f t="shared" si="9"/>
        <v>-12225.26144503248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-6625.3523544121063</v>
      </c>
      <c r="AR16">
        <f t="shared" si="14"/>
        <v>-6638.5768039246668</v>
      </c>
      <c r="AS16">
        <f t="shared" si="15"/>
        <v>1331.577425586519</v>
      </c>
      <c r="AT16">
        <f t="shared" si="16"/>
        <v>36.845228383245789</v>
      </c>
      <c r="AU16">
        <f t="shared" si="17"/>
        <v>-5270.1541499549021</v>
      </c>
      <c r="AW16">
        <v>13</v>
      </c>
      <c r="AX16">
        <f>IF(Z16&gt;0, (R16*SUMPRODUCT(K16:$K$98, X16:$X$98)-K16*$AZ$3)/Z16, 0)</f>
        <v>14586.207755271887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500000</v>
      </c>
      <c r="S17">
        <f t="shared" si="1"/>
        <v>10586.97323285021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8949.2127118418575</v>
      </c>
      <c r="AC17">
        <f t="shared" si="2"/>
        <v>6092.1990366986865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-15980.516379384406</v>
      </c>
      <c r="AI17">
        <f t="shared" si="7"/>
        <v>-16009.288526544442</v>
      </c>
      <c r="AJ17">
        <f t="shared" si="8"/>
        <v>2857.013675143171</v>
      </c>
      <c r="AK17">
        <f t="shared" si="30"/>
        <v>123.49913542341763</v>
      </c>
      <c r="AL17">
        <f t="shared" si="9"/>
        <v>-13028.775715977854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-6475.8381417922001</v>
      </c>
      <c r="AR17">
        <f t="shared" si="14"/>
        <v>-6487.497575290894</v>
      </c>
      <c r="AS17">
        <f t="shared" si="15"/>
        <v>1157.7572144653541</v>
      </c>
      <c r="AT17">
        <f t="shared" si="16"/>
        <v>50.045968019222173</v>
      </c>
      <c r="AU17">
        <f t="shared" si="17"/>
        <v>-5279.6943928063183</v>
      </c>
      <c r="AW17">
        <v>14</v>
      </c>
      <c r="AX17">
        <f>IF(Z17&gt;0, (R17*SUMPRODUCT(K17:$K$98, X17:$X$98)-K17*$AZ$3)/Z17, 0)</f>
        <v>10586.97323285021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500000</v>
      </c>
      <c r="S18">
        <f t="shared" si="1"/>
        <v>6640.1362694619465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6092.1990366986865</v>
      </c>
      <c r="AC18">
        <f t="shared" si="2"/>
        <v>3562.8378098009562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-16563.783019203318</v>
      </c>
      <c r="AI18">
        <f t="shared" si="7"/>
        <v>-16590.611066589834</v>
      </c>
      <c r="AJ18">
        <f t="shared" si="8"/>
        <v>2529.3612268977304</v>
      </c>
      <c r="AK18">
        <f t="shared" si="30"/>
        <v>131.59149919269163</v>
      </c>
      <c r="AL18">
        <f t="shared" si="9"/>
        <v>-13929.658340499413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-6263.7152244623412</v>
      </c>
      <c r="AR18">
        <f t="shared" si="14"/>
        <v>-6273.8604460377919</v>
      </c>
      <c r="AS18">
        <f t="shared" si="15"/>
        <v>956.49637565984506</v>
      </c>
      <c r="AT18">
        <f t="shared" si="16"/>
        <v>49.762284132041906</v>
      </c>
      <c r="AU18">
        <f t="shared" si="17"/>
        <v>-5267.6017862459057</v>
      </c>
      <c r="AW18">
        <v>15</v>
      </c>
      <c r="AX18">
        <f>IF(Z18&gt;0, (R18*SUMPRODUCT(K18:$K$98, X18:$X$98)-K18*$AZ$3)/Z18, 0)</f>
        <v>6640.1362694619465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500000</v>
      </c>
      <c r="S19">
        <f t="shared" si="1"/>
        <v>2043.2648944583373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3562.8378098009562</v>
      </c>
      <c r="AC19">
        <f t="shared" si="2"/>
        <v>1015.4890777015025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-17100.990977806909</v>
      </c>
      <c r="AI19">
        <f t="shared" si="7"/>
        <v>-17125.840645621778</v>
      </c>
      <c r="AJ19">
        <f t="shared" si="8"/>
        <v>2547.3487320994536</v>
      </c>
      <c r="AK19">
        <f t="shared" si="30"/>
        <v>79.451283158561324</v>
      </c>
      <c r="AL19">
        <f t="shared" si="9"/>
        <v>-14499.040630363763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-6030.8349602227981</v>
      </c>
      <c r="AR19">
        <f t="shared" si="14"/>
        <v>-6039.5984433216627</v>
      </c>
      <c r="AS19">
        <f t="shared" si="15"/>
        <v>898.34792669978719</v>
      </c>
      <c r="AT19">
        <f t="shared" si="16"/>
        <v>28.019287112018656</v>
      </c>
      <c r="AU19">
        <f t="shared" si="17"/>
        <v>-5113.2312295098563</v>
      </c>
      <c r="AW19">
        <v>16</v>
      </c>
      <c r="AX19">
        <f>IF(Z19&gt;0, (R19*SUMPRODUCT(K19:$K$98, X19:$X$98)-K19*$AZ$3)/Z19, 0)</f>
        <v>2043.2648944583373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500000</v>
      </c>
      <c r="S20">
        <f t="shared" si="1"/>
        <v>-5183.4591572453601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1015.4890777015025</v>
      </c>
      <c r="AC20">
        <f t="shared" si="2"/>
        <v>-2367.9684555695931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-17595.861667724101</v>
      </c>
      <c r="AI20">
        <f t="shared" si="7"/>
        <v>-17618.703252694049</v>
      </c>
      <c r="AJ20">
        <f t="shared" si="8"/>
        <v>3383.4575332710956</v>
      </c>
      <c r="AK20">
        <f t="shared" si="30"/>
        <v>4.3666030341164612</v>
      </c>
      <c r="AL20">
        <f t="shared" si="9"/>
        <v>-14230.879116388836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-5885.7593120921347</v>
      </c>
      <c r="AR20">
        <f t="shared" si="14"/>
        <v>-5893.3997490300098</v>
      </c>
      <c r="AS20">
        <f t="shared" si="15"/>
        <v>1131.7556968549638</v>
      </c>
      <c r="AT20">
        <f t="shared" si="16"/>
        <v>1.4606147147316682</v>
      </c>
      <c r="AU20">
        <f t="shared" si="17"/>
        <v>-4760.1834374603141</v>
      </c>
      <c r="AW20">
        <v>17</v>
      </c>
      <c r="AX20">
        <f>IF(Z20&gt;0, (R20*SUMPRODUCT(K20:$K$98, X20:$X$98)-K20*$AZ$3)/Z20, 0)</f>
        <v>-5183.4591572453601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500000</v>
      </c>
      <c r="S21">
        <f t="shared" si="1"/>
        <v>-14083.532535115824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-2367.9684555695931</v>
      </c>
      <c r="AC21">
        <f t="shared" si="2"/>
        <v>-5861.4304347068683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-18036.512663587109</v>
      </c>
      <c r="AI21">
        <f t="shared" si="7"/>
        <v>-18057.322181440999</v>
      </c>
      <c r="AJ21">
        <f t="shared" si="8"/>
        <v>3493.4619791372752</v>
      </c>
      <c r="AK21">
        <f t="shared" si="30"/>
        <v>-3.7887495289113491</v>
      </c>
      <c r="AL21">
        <f t="shared" si="9"/>
        <v>-14567.648951832634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-5737.1202523729035</v>
      </c>
      <c r="AR21">
        <f t="shared" si="14"/>
        <v>-5743.7394203101003</v>
      </c>
      <c r="AS21">
        <f t="shared" si="15"/>
        <v>1111.2132287005609</v>
      </c>
      <c r="AT21">
        <f t="shared" si="16"/>
        <v>-1.2051393780444157</v>
      </c>
      <c r="AU21">
        <f t="shared" si="17"/>
        <v>-4633.7313309875835</v>
      </c>
      <c r="AW21">
        <v>18</v>
      </c>
      <c r="AX21">
        <f>IF(Z21&gt;0, (R21*SUMPRODUCT(K21:$K$98, X21:$X$98)-K21*$AZ$3)/Z21, 0)</f>
        <v>-14083.532535115824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500000</v>
      </c>
      <c r="S22">
        <f t="shared" si="1"/>
        <v>-22718.167545129527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-5861.4304347068683</v>
      </c>
      <c r="AC22">
        <f t="shared" si="2"/>
        <v>-8525.0427968989752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-18388.116945937341</v>
      </c>
      <c r="AI22">
        <f t="shared" si="7"/>
        <v>-18406.879556918098</v>
      </c>
      <c r="AJ22">
        <f t="shared" si="8"/>
        <v>2663.612362192107</v>
      </c>
      <c r="AK22">
        <f t="shared" si="30"/>
        <v>-123.09003912884424</v>
      </c>
      <c r="AL22">
        <f t="shared" si="9"/>
        <v>-15866.357233854837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-5461.2136648380074</v>
      </c>
      <c r="AR22">
        <f t="shared" si="14"/>
        <v>-5466.7861020689325</v>
      </c>
      <c r="AS22">
        <f t="shared" si="15"/>
        <v>791.08460496543046</v>
      </c>
      <c r="AT22">
        <f t="shared" si="16"/>
        <v>-36.557359607418057</v>
      </c>
      <c r="AU22">
        <f t="shared" si="17"/>
        <v>-4712.2588567109206</v>
      </c>
      <c r="AW22">
        <v>19</v>
      </c>
      <c r="AX22">
        <f>IF(Z22&gt;0, (R22*SUMPRODUCT(K22:$K$98, X22:$X$98)-K22*$AZ$3)/Z22, 0)</f>
        <v>-22718.167545129527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500000</v>
      </c>
      <c r="S23">
        <f t="shared" si="1"/>
        <v>-27976.908119231532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-8525.0427968989752</v>
      </c>
      <c r="AC23">
        <f t="shared" si="2"/>
        <v>-9348.1660842005949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-18680.527747361117</v>
      </c>
      <c r="AI23">
        <f t="shared" si="7"/>
        <v>-18697.234679457331</v>
      </c>
      <c r="AJ23">
        <f t="shared" si="8"/>
        <v>823.12328730161971</v>
      </c>
      <c r="AK23">
        <f t="shared" si="30"/>
        <v>-596.75299578292834</v>
      </c>
      <c r="AL23">
        <f t="shared" si="9"/>
        <v>-18470.86438793864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-4953.6238976380828</v>
      </c>
      <c r="AR23">
        <f t="shared" si="14"/>
        <v>-4958.0541717292263</v>
      </c>
      <c r="AS23">
        <f t="shared" si="15"/>
        <v>218.27237655294383</v>
      </c>
      <c r="AT23">
        <f t="shared" si="16"/>
        <v>-158.24445330860743</v>
      </c>
      <c r="AU23">
        <f t="shared" si="17"/>
        <v>-4898.0262484848899</v>
      </c>
      <c r="AW23">
        <v>20</v>
      </c>
      <c r="AX23">
        <f>IF(Z23&gt;0, (R23*SUMPRODUCT(K23:$K$98, X23:$X$98)-K23*$AZ$3)/Z23, 0)</f>
        <v>-27976.908119231532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500000</v>
      </c>
      <c r="S24">
        <f t="shared" si="1"/>
        <v>-34652.64697136452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-9348.1660842005949</v>
      </c>
      <c r="AC24">
        <f t="shared" si="2"/>
        <v>-10160.637859038317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-18791.676378293385</v>
      </c>
      <c r="AI24">
        <f t="shared" si="7"/>
        <v>-18806.337073430808</v>
      </c>
      <c r="AJ24">
        <f t="shared" si="8"/>
        <v>812.47177483772248</v>
      </c>
      <c r="AK24">
        <f t="shared" si="30"/>
        <v>-654.3716258940417</v>
      </c>
      <c r="AL24">
        <f t="shared" si="9"/>
        <v>-18648.236924487126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-4449.1944864383186</v>
      </c>
      <c r="AR24">
        <f t="shared" si="14"/>
        <v>-4452.6656128380964</v>
      </c>
      <c r="AS24">
        <f t="shared" si="15"/>
        <v>192.36415465148841</v>
      </c>
      <c r="AT24">
        <f t="shared" si="16"/>
        <v>-154.93171398867275</v>
      </c>
      <c r="AU24">
        <f t="shared" si="17"/>
        <v>-4415.2331721752807</v>
      </c>
      <c r="AW24">
        <v>21</v>
      </c>
      <c r="AX24">
        <f>IF(Z24&gt;0, (R24*SUMPRODUCT(K24:$K$98, X24:$X$98)-K24*$AZ$3)/Z24, 0)</f>
        <v>-34652.64697136452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500000</v>
      </c>
      <c r="S25">
        <f t="shared" si="1"/>
        <v>-43139.985164492762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-10160.637859038317</v>
      </c>
      <c r="AC25">
        <f t="shared" si="2"/>
        <v>-10912.375092976305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-18664.539189442363</v>
      </c>
      <c r="AI25">
        <f t="shared" si="7"/>
        <v>-18677.186823709468</v>
      </c>
      <c r="AJ25">
        <f t="shared" si="8"/>
        <v>751.73723393798718</v>
      </c>
      <c r="AK25">
        <f t="shared" si="30"/>
        <v>-711.2446501326823</v>
      </c>
      <c r="AL25">
        <f t="shared" si="9"/>
        <v>-18636.694239904162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-3945.6187173106237</v>
      </c>
      <c r="AR25">
        <f t="shared" si="14"/>
        <v>-3948.2923832386964</v>
      </c>
      <c r="AS25">
        <f t="shared" si="15"/>
        <v>158.91463864282275</v>
      </c>
      <c r="AT25">
        <f t="shared" si="16"/>
        <v>-150.3546471556044</v>
      </c>
      <c r="AU25">
        <f t="shared" si="17"/>
        <v>-3939.7323917514777</v>
      </c>
      <c r="AW25">
        <v>22</v>
      </c>
      <c r="AX25">
        <f>IF(Z25&gt;0, (R25*SUMPRODUCT(K25:$K$98, X25:$X$98)-K25*$AZ$3)/Z25, 0)</f>
        <v>-43139.985164492762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500000</v>
      </c>
      <c r="S26">
        <f t="shared" si="1"/>
        <v>-54032.024120958413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-10912.375092976305</v>
      </c>
      <c r="AC26">
        <f t="shared" si="2"/>
        <v>-11556.692691983077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-18268.586824581358</v>
      </c>
      <c r="AI26">
        <f t="shared" si="7"/>
        <v>-18279.281123823333</v>
      </c>
      <c r="AJ26">
        <f t="shared" si="8"/>
        <v>644.31759900677207</v>
      </c>
      <c r="AK26">
        <f t="shared" si="30"/>
        <v>-763.86625650834139</v>
      </c>
      <c r="AL26">
        <f t="shared" si="9"/>
        <v>-18398.829781324901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-3448.1390745397694</v>
      </c>
      <c r="AR26">
        <f t="shared" si="14"/>
        <v>-3450.1575903365942</v>
      </c>
      <c r="AS26">
        <f t="shared" si="15"/>
        <v>121.61294745357567</v>
      </c>
      <c r="AT26">
        <f t="shared" si="16"/>
        <v>-144.17738558982322</v>
      </c>
      <c r="AU26">
        <f t="shared" si="17"/>
        <v>-3472.7220284728414</v>
      </c>
      <c r="AW26">
        <v>23</v>
      </c>
      <c r="AX26">
        <f>IF(Z26&gt;0, (R26*SUMPRODUCT(K26:$K$98, X26:$X$98)-K26*$AZ$3)/Z26, 0)</f>
        <v>-54032.024120958413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500000</v>
      </c>
      <c r="S27">
        <f t="shared" si="1"/>
        <v>-68214.17922953151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-11556.692691983077</v>
      </c>
      <c r="AC27">
        <f t="shared" si="2"/>
        <v>-12057.241482322972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-17495.738276986092</v>
      </c>
      <c r="AI27">
        <f t="shared" si="7"/>
        <v>-17504.576059407947</v>
      </c>
      <c r="AJ27">
        <f t="shared" si="8"/>
        <v>500.54879033989528</v>
      </c>
      <c r="AK27">
        <f t="shared" si="30"/>
        <v>-808.96848843881548</v>
      </c>
      <c r="AL27">
        <f t="shared" si="9"/>
        <v>-17812.995757506866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-2948.4520619463538</v>
      </c>
      <c r="AR27">
        <f t="shared" si="14"/>
        <v>-2949.9414405248517</v>
      </c>
      <c r="AS27">
        <f t="shared" si="15"/>
        <v>84.354491912110035</v>
      </c>
      <c r="AT27">
        <f t="shared" si="16"/>
        <v>-136.33061777819063</v>
      </c>
      <c r="AU27">
        <f t="shared" si="17"/>
        <v>-3001.9175663909318</v>
      </c>
      <c r="AW27">
        <v>24</v>
      </c>
      <c r="AX27">
        <f>IF(Z27&gt;0, (R27*SUMPRODUCT(K27:$K$98, X27:$X$98)-K27*$AZ$3)/Z27, 0)</f>
        <v>-68214.17922953151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500000</v>
      </c>
      <c r="S28">
        <f t="shared" si="1"/>
        <v>-86955.028859979211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-12057.241482322972</v>
      </c>
      <c r="AC28">
        <f t="shared" si="2"/>
        <v>-12373.916504805153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-16342.804541396927</v>
      </c>
      <c r="AI28">
        <f t="shared" si="7"/>
        <v>-16349.919665540425</v>
      </c>
      <c r="AJ28">
        <f t="shared" si="8"/>
        <v>316.67502248218079</v>
      </c>
      <c r="AK28">
        <f t="shared" si="30"/>
        <v>-844.00690376260809</v>
      </c>
      <c r="AL28">
        <f t="shared" si="9"/>
        <v>-16877.251546820851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-2459.0669996930801</v>
      </c>
      <c r="AR28">
        <f t="shared" si="14"/>
        <v>-2460.1375972723195</v>
      </c>
      <c r="AS28">
        <f t="shared" si="15"/>
        <v>47.649416318995662</v>
      </c>
      <c r="AT28">
        <f t="shared" si="16"/>
        <v>-126.99592161789136</v>
      </c>
      <c r="AU28">
        <f t="shared" si="17"/>
        <v>-2539.4841025712149</v>
      </c>
      <c r="AW28">
        <v>25</v>
      </c>
      <c r="AX28">
        <f>IF(Z28&gt;0, (R28*SUMPRODUCT(K28:$K$98, X28:$X$98)-K28*$AZ$3)/Z28, 0)</f>
        <v>-86955.028859979211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500000</v>
      </c>
      <c r="S29">
        <f t="shared" si="1"/>
        <v>-112204.84204267064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-12373.916504805153</v>
      </c>
      <c r="AC29">
        <f t="shared" si="2"/>
        <v>-12483.182576405219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-14812.97375254392</v>
      </c>
      <c r="AI29">
        <f t="shared" si="7"/>
        <v>-14818.536428070729</v>
      </c>
      <c r="AJ29">
        <f t="shared" si="8"/>
        <v>109.26607160006643</v>
      </c>
      <c r="AK29">
        <f t="shared" si="30"/>
        <v>-866.17415533636074</v>
      </c>
      <c r="AL29">
        <f t="shared" si="9"/>
        <v>-15575.444511807023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-1990.0684093293978</v>
      </c>
      <c r="AR29">
        <f t="shared" si="14"/>
        <v>-1990.8157342772565</v>
      </c>
      <c r="AS29">
        <f t="shared" si="15"/>
        <v>14.679493863645902</v>
      </c>
      <c r="AT29">
        <f t="shared" si="16"/>
        <v>-116.36730425019736</v>
      </c>
      <c r="AU29">
        <f t="shared" si="17"/>
        <v>-2092.503544663808</v>
      </c>
      <c r="AW29">
        <v>26</v>
      </c>
      <c r="AX29">
        <f>IF(Z29&gt;0, (R29*SUMPRODUCT(K29:$K$98, X29:$X$98)-K29*$AZ$3)/Z29, 0)</f>
        <v>-112204.84204267064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500000</v>
      </c>
      <c r="S30">
        <f t="shared" si="1"/>
        <v>-147090.59578988681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-12483.182576405219</v>
      </c>
      <c r="AC30">
        <f t="shared" si="2"/>
        <v>-12375.214442794426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-13003.847165284382</v>
      </c>
      <c r="AI30">
        <f t="shared" si="7"/>
        <v>-13008.053829339395</v>
      </c>
      <c r="AJ30">
        <f t="shared" si="8"/>
        <v>-107.9681336107933</v>
      </c>
      <c r="AK30">
        <f t="shared" si="30"/>
        <v>-873.82278034836543</v>
      </c>
      <c r="AL30">
        <f t="shared" si="9"/>
        <v>-13989.844743298554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-1559.838323611893</v>
      </c>
      <c r="AR30">
        <f t="shared" si="14"/>
        <v>-1560.3429216530853</v>
      </c>
      <c r="AS30">
        <f t="shared" si="15"/>
        <v>-12.951000607310018</v>
      </c>
      <c r="AT30">
        <f t="shared" si="16"/>
        <v>-104.81684716129695</v>
      </c>
      <c r="AU30">
        <f t="shared" si="17"/>
        <v>-1678.1107694216926</v>
      </c>
      <c r="AW30">
        <v>27</v>
      </c>
      <c r="AX30">
        <f>IF(Z30&gt;0, (R30*SUMPRODUCT(K30:$K$98, X30:$X$98)-K30*$AZ$3)/Z30, 0)</f>
        <v>-147090.59578988681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500000</v>
      </c>
      <c r="S31">
        <f t="shared" si="1"/>
        <v>-197078.04603773347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-12375.214442794426</v>
      </c>
      <c r="AC31">
        <f t="shared" si="2"/>
        <v>-12061.805853066862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-11044.377225105332</v>
      </c>
      <c r="AI31">
        <f t="shared" si="7"/>
        <v>-11047.437384797284</v>
      </c>
      <c r="AJ31">
        <f t="shared" si="8"/>
        <v>-313.40858972756359</v>
      </c>
      <c r="AK31">
        <f t="shared" si="30"/>
        <v>-866.26501099560994</v>
      </c>
      <c r="AL31">
        <f t="shared" si="9"/>
        <v>-12227.110985520458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-1182.8534441973763</v>
      </c>
      <c r="AR31">
        <f t="shared" si="14"/>
        <v>-1183.1811874786533</v>
      </c>
      <c r="AS31">
        <f t="shared" si="15"/>
        <v>-33.56607821739405</v>
      </c>
      <c r="AT31">
        <f t="shared" si="16"/>
        <v>-92.777033141772534</v>
      </c>
      <c r="AU31">
        <f t="shared" si="17"/>
        <v>-1309.52429883782</v>
      </c>
      <c r="AW31">
        <v>28</v>
      </c>
      <c r="AX31">
        <f>IF(Z31&gt;0, (R31*SUMPRODUCT(K31:$K$98, X31:$X$98)-K31*$AZ$3)/Z31, 0)</f>
        <v>-197078.04603773347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500000</v>
      </c>
      <c r="S32">
        <f t="shared" si="1"/>
        <v>-272007.57059054187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-12061.805853066862</v>
      </c>
      <c r="AC32">
        <f t="shared" si="2"/>
        <v>-11572.117410354011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-9023.8983548182059</v>
      </c>
      <c r="AI32">
        <f t="shared" si="7"/>
        <v>-9026.0255230777566</v>
      </c>
      <c r="AJ32">
        <f t="shared" si="8"/>
        <v>-489.68844271285161</v>
      </c>
      <c r="AK32">
        <f t="shared" si="30"/>
        <v>-844.32640971468049</v>
      </c>
      <c r="AL32">
        <f t="shared" si="9"/>
        <v>-10360.040375505288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-862.91074954189378</v>
      </c>
      <c r="AR32">
        <f t="shared" si="14"/>
        <v>-863.11416011735423</v>
      </c>
      <c r="AS32">
        <f t="shared" si="15"/>
        <v>-46.826482804710437</v>
      </c>
      <c r="AT32">
        <f t="shared" si="16"/>
        <v>-80.73875684513834</v>
      </c>
      <c r="AU32">
        <f t="shared" si="17"/>
        <v>-990.67939976720299</v>
      </c>
      <c r="AW32">
        <v>29</v>
      </c>
      <c r="AX32">
        <f>IF(Z32&gt;0, (R32*SUMPRODUCT(K32:$K$98, X32:$X$98)-K32*$AZ$3)/Z32, 0)</f>
        <v>-272007.57059054187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500000</v>
      </c>
      <c r="S33">
        <f t="shared" si="1"/>
        <v>-390481.1400200756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-11572.117410354011</v>
      </c>
      <c r="AC33">
        <f t="shared" si="2"/>
        <v>-10941.687189440341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-7048.4463512802758</v>
      </c>
      <c r="AI33">
        <f t="shared" si="7"/>
        <v>-7049.8474032221029</v>
      </c>
      <c r="AJ33">
        <f t="shared" si="8"/>
        <v>-630.43022091366947</v>
      </c>
      <c r="AK33">
        <f t="shared" si="30"/>
        <v>-810.04821872478078</v>
      </c>
      <c r="AL33">
        <f t="shared" si="9"/>
        <v>-8490.3258428605532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-601.79290085167281</v>
      </c>
      <c r="AR33">
        <f t="shared" si="14"/>
        <v>-601.91252198096788</v>
      </c>
      <c r="AS33">
        <f t="shared" si="15"/>
        <v>-53.825823808573958</v>
      </c>
      <c r="AT33">
        <f t="shared" si="16"/>
        <v>-69.161520579293395</v>
      </c>
      <c r="AU33">
        <f t="shared" si="17"/>
        <v>-724.89986636883532</v>
      </c>
      <c r="AW33">
        <v>30</v>
      </c>
      <c r="AX33">
        <f>IF(Z33&gt;0, (R33*SUMPRODUCT(K33:$K$98, X33:$X$98)-K33*$AZ$3)/Z33, 0)</f>
        <v>-390481.1400200756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500000</v>
      </c>
      <c r="S34">
        <f t="shared" si="1"/>
        <v>-588412.50418543792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-10941.687189440341</v>
      </c>
      <c r="AC34">
        <f t="shared" si="2"/>
        <v>-10210.13993809955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-5194.4089850146129</v>
      </c>
      <c r="AI34">
        <f t="shared" si="7"/>
        <v>-5195.2765855385205</v>
      </c>
      <c r="AJ34">
        <f t="shared" si="8"/>
        <v>-731.54725134079126</v>
      </c>
      <c r="AK34">
        <f t="shared" si="30"/>
        <v>-765.91810326082395</v>
      </c>
      <c r="AL34">
        <f t="shared" si="9"/>
        <v>-6692.7419401401357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-395.97865861781372</v>
      </c>
      <c r="AR34">
        <f t="shared" si="14"/>
        <v>-396.0447972858824</v>
      </c>
      <c r="AS34">
        <f t="shared" si="15"/>
        <v>-55.767094993321983</v>
      </c>
      <c r="AT34">
        <f t="shared" si="16"/>
        <v>-58.387243672047511</v>
      </c>
      <c r="AU34">
        <f t="shared" si="17"/>
        <v>-510.19913595125189</v>
      </c>
      <c r="AW34">
        <v>31</v>
      </c>
      <c r="AX34">
        <f>IF(Z34&gt;0, (R34*SUMPRODUCT(K34:$K$98, X34:$X$98)-K34*$AZ$3)/Z34, 0)</f>
        <v>-588412.50418543792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-938661.92531574797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-10210.13993809955</v>
      </c>
      <c r="AC35">
        <f t="shared" ref="AC35:AC69" si="33">S35*Z35</f>
        <v>-9415.6363179740911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-3573.788575504524</v>
      </c>
      <c r="AI35">
        <f t="shared" ref="AI35:AI66" si="38">SUM(AE35:AH35)</f>
        <v>-3574.2901211656422</v>
      </c>
      <c r="AJ35">
        <f t="shared" ref="AJ35:AJ69" si="39">AB35-AC35</f>
        <v>-794.50362012545884</v>
      </c>
      <c r="AK35">
        <f t="shared" si="30"/>
        <v>-714.7097956669686</v>
      </c>
      <c r="AL35">
        <f t="shared" ref="AL35:AL66" si="40">SUM(AI35:AK35)</f>
        <v>-5083.5035369580701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-243.24642858354798</v>
      </c>
      <c r="AR35">
        <f t="shared" ref="AR35:AR69" si="45">AI35*$K35</f>
        <v>-243.28056579907181</v>
      </c>
      <c r="AS35">
        <f t="shared" ref="AS35:AS69" si="46">AJ35*$K35</f>
        <v>-54.07711284793465</v>
      </c>
      <c r="AT35">
        <f t="shared" ref="AT35:AT69" si="47">AK35*$K35</f>
        <v>-48.646024127245511</v>
      </c>
      <c r="AU35">
        <f t="shared" ref="AU35:AU69" si="48">AL35*$K35</f>
        <v>-346.00370277425202</v>
      </c>
      <c r="AW35">
        <v>32</v>
      </c>
      <c r="AX35">
        <f>IF(Z35&gt;0, (R35*SUMPRODUCT(K35:$K$98, X35:$X$98)-K35*$AZ$3)/Z35, 0)</f>
        <v>-938661.92531574797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500000</v>
      </c>
      <c r="S36">
        <f t="shared" si="32"/>
        <v>-1501547.5488669348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-9415.6363179740911</v>
      </c>
      <c r="AC36">
        <f t="shared" si="33"/>
        <v>-8595.9521405368614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-2102.9377639550944</v>
      </c>
      <c r="AI36">
        <f t="shared" si="38"/>
        <v>-2103.2240003832057</v>
      </c>
      <c r="AJ36">
        <f t="shared" si="39"/>
        <v>-819.68417743722966</v>
      </c>
      <c r="AK36">
        <f t="shared" si="30"/>
        <v>-659.09454225818649</v>
      </c>
      <c r="AL36">
        <f t="shared" si="40"/>
        <v>-3582.0027200786217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-127.79857570920632</v>
      </c>
      <c r="AR36">
        <f t="shared" si="45"/>
        <v>-127.81597071178591</v>
      </c>
      <c r="AS36">
        <f t="shared" si="46"/>
        <v>-49.813395433459533</v>
      </c>
      <c r="AT36">
        <f t="shared" si="47"/>
        <v>-40.054130560616144</v>
      </c>
      <c r="AU36">
        <f t="shared" si="48"/>
        <v>-217.68349670586159</v>
      </c>
      <c r="AW36">
        <v>33</v>
      </c>
      <c r="AX36">
        <f>IF(Z36&gt;0, (R36*SUMPRODUCT(K36:$K$98, X36:$X$98)-K36*$AZ$3)/Z36, 0)</f>
        <v>-1501547.5488669348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500000</v>
      </c>
      <c r="S37">
        <f t="shared" si="32"/>
        <v>-2413345.725989263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-8595.9521405368614</v>
      </c>
      <c r="AC37">
        <f t="shared" si="33"/>
        <v>-7774.7055322989445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-1222.9673768133275</v>
      </c>
      <c r="AI37">
        <f t="shared" si="38"/>
        <v>-1223.1284541394764</v>
      </c>
      <c r="AJ37">
        <f t="shared" si="39"/>
        <v>-821.24660823791692</v>
      </c>
      <c r="AK37">
        <f t="shared" si="30"/>
        <v>-601.71664983758035</v>
      </c>
      <c r="AL37">
        <f t="shared" si="40"/>
        <v>-2646.0917122149735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-66.358482088417546</v>
      </c>
      <c r="AR37">
        <f t="shared" si="45"/>
        <v>-66.367222179988872</v>
      </c>
      <c r="AS37">
        <f t="shared" si="46"/>
        <v>-44.56102376576132</v>
      </c>
      <c r="AT37">
        <f t="shared" si="47"/>
        <v>-32.649279357387478</v>
      </c>
      <c r="AU37">
        <f t="shared" si="48"/>
        <v>-143.57752530313766</v>
      </c>
      <c r="AW37">
        <v>34</v>
      </c>
      <c r="AX37">
        <f>IF(Z37&gt;0, (R37*SUMPRODUCT(K37:$K$98, X37:$X$98)-K37*$AZ$3)/Z37, 0)</f>
        <v>-2413345.725989263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500000</v>
      </c>
      <c r="S38">
        <f t="shared" si="32"/>
        <v>-3918872.3250896297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-7774.7055322989445</v>
      </c>
      <c r="AC38">
        <f t="shared" si="33"/>
        <v>-6993.7022430060024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-702.3549784334266</v>
      </c>
      <c r="AI38">
        <f t="shared" si="38"/>
        <v>-702.44420948847051</v>
      </c>
      <c r="AJ38">
        <f t="shared" si="39"/>
        <v>-781.0032892929421</v>
      </c>
      <c r="AK38">
        <f t="shared" si="30"/>
        <v>-544.22938726092616</v>
      </c>
      <c r="AL38">
        <f t="shared" si="40"/>
        <v>-2027.6768860423388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-34.026729882380508</v>
      </c>
      <c r="AR38">
        <f t="shared" si="45"/>
        <v>-34.03105282604907</v>
      </c>
      <c r="AS38">
        <f t="shared" si="46"/>
        <v>-37.836975287476463</v>
      </c>
      <c r="AT38">
        <f t="shared" si="47"/>
        <v>-26.366078298021591</v>
      </c>
      <c r="AU38">
        <f t="shared" si="48"/>
        <v>-98.234106411547117</v>
      </c>
      <c r="AW38">
        <v>35</v>
      </c>
      <c r="AX38">
        <f>IF(Z38&gt;0, (R38*SUMPRODUCT(K38:$K$98, X38:$X$98)-K38*$AZ$3)/Z38, 0)</f>
        <v>-3918872.3250896297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500000</v>
      </c>
      <c r="S39">
        <f t="shared" si="32"/>
        <v>-6456512.8756193537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-6993.7022430060024</v>
      </c>
      <c r="AC39">
        <f t="shared" si="33"/>
        <v>-6271.1559627264533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-397.74170368624311</v>
      </c>
      <c r="AI39">
        <f t="shared" si="38"/>
        <v>-397.79026826036801</v>
      </c>
      <c r="AJ39">
        <f t="shared" si="39"/>
        <v>-722.54628027954914</v>
      </c>
      <c r="AK39">
        <f t="shared" si="30"/>
        <v>-489.55915701042022</v>
      </c>
      <c r="AL39">
        <f t="shared" si="40"/>
        <v>-1609.8957055503374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-17.204682219437757</v>
      </c>
      <c r="AR39">
        <f t="shared" si="45"/>
        <v>-17.206782924637128</v>
      </c>
      <c r="AS39">
        <f t="shared" si="46"/>
        <v>-31.254402105273659</v>
      </c>
      <c r="AT39">
        <f t="shared" si="47"/>
        <v>-21.176330382051997</v>
      </c>
      <c r="AU39">
        <f t="shared" si="48"/>
        <v>-69.637515411962781</v>
      </c>
      <c r="AW39">
        <v>36</v>
      </c>
      <c r="AX39">
        <f>IF(Z39&gt;0, (R39*SUMPRODUCT(K39:$K$98, X39:$X$98)-K39*$AZ$3)/Z39, 0)</f>
        <v>-6456512.8756193537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500000</v>
      </c>
      <c r="S40">
        <f t="shared" si="32"/>
        <v>-10809179.046197001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-6271.1559627264533</v>
      </c>
      <c r="AC40">
        <f t="shared" si="33"/>
        <v>-5612.8490287298828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-221.15582764416399</v>
      </c>
      <c r="AI40">
        <f t="shared" si="38"/>
        <v>-221.18179098978322</v>
      </c>
      <c r="AJ40">
        <f t="shared" si="39"/>
        <v>-658.30693399657048</v>
      </c>
      <c r="AK40">
        <f t="shared" ref="AK40:AK69" si="61">G40*SUM(AB40:AB40, AE40:AF40)</f>
        <v>-438.98091739085174</v>
      </c>
      <c r="AL40">
        <f t="shared" si="40"/>
        <v>-1318.4696423772054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-8.5413376596160813</v>
      </c>
      <c r="AR40">
        <f t="shared" si="45"/>
        <v>-8.542340399195993</v>
      </c>
      <c r="AS40">
        <f t="shared" si="46"/>
        <v>-25.424705588036012</v>
      </c>
      <c r="AT40">
        <f t="shared" si="47"/>
        <v>-16.954037709538248</v>
      </c>
      <c r="AU40">
        <f t="shared" si="48"/>
        <v>-50.921083696770253</v>
      </c>
      <c r="AW40">
        <v>37</v>
      </c>
      <c r="AX40">
        <f>IF(Z40&gt;0, (R40*SUMPRODUCT(K40:$K$98, X40:$X$98)-K40*$AZ$3)/Z40, 0)</f>
        <v>-10809179.046197001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500000</v>
      </c>
      <c r="S41">
        <f t="shared" si="32"/>
        <v>-18435848.190527957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-5612.8490287298828</v>
      </c>
      <c r="AC41">
        <f t="shared" si="33"/>
        <v>-5018.2549947680636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-120.93665739059492</v>
      </c>
      <c r="AI41">
        <f t="shared" si="38"/>
        <v>-120.95026743701889</v>
      </c>
      <c r="AJ41">
        <f t="shared" si="39"/>
        <v>-594.59403396181915</v>
      </c>
      <c r="AK41">
        <f t="shared" si="61"/>
        <v>-392.89943201109185</v>
      </c>
      <c r="AL41">
        <f t="shared" si="40"/>
        <v>-1108.4437334099298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-4.1703013743177451</v>
      </c>
      <c r="AR41">
        <f t="shared" si="45"/>
        <v>-4.1707706943447</v>
      </c>
      <c r="AS41">
        <f t="shared" si="46"/>
        <v>-20.503595605288695</v>
      </c>
      <c r="AT41">
        <f t="shared" si="47"/>
        <v>-13.548489569978328</v>
      </c>
      <c r="AU41">
        <f t="shared" si="48"/>
        <v>-38.22285586961172</v>
      </c>
      <c r="AW41">
        <v>38</v>
      </c>
      <c r="AX41">
        <f>IF(Z41&gt;0, (R41*SUMPRODUCT(K41:$K$98, X41:$X$98)-K41*$AZ$3)/Z41, 0)</f>
        <v>-18435848.190527957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500000</v>
      </c>
      <c r="S42">
        <f t="shared" si="32"/>
        <v>-32092461.473598491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-5018.2549947680636</v>
      </c>
      <c r="AC42">
        <f t="shared" si="33"/>
        <v>-4483.9115714803847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-64.880194125140775</v>
      </c>
      <c r="AI42">
        <f t="shared" si="38"/>
        <v>-64.887180051687992</v>
      </c>
      <c r="AJ42">
        <f t="shared" si="39"/>
        <v>-534.34342328767889</v>
      </c>
      <c r="AK42">
        <f t="shared" si="61"/>
        <v>-351.2778496337645</v>
      </c>
      <c r="AL42">
        <f t="shared" si="40"/>
        <v>-950.5084529731314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-1.9975773191938393</v>
      </c>
      <c r="AR42">
        <f t="shared" si="45"/>
        <v>-1.9977924068428892</v>
      </c>
      <c r="AS42">
        <f t="shared" si="46"/>
        <v>-16.451743361943041</v>
      </c>
      <c r="AT42">
        <f t="shared" si="47"/>
        <v>-10.815390962150106</v>
      </c>
      <c r="AU42">
        <f t="shared" si="48"/>
        <v>-29.264926730936036</v>
      </c>
      <c r="AW42">
        <v>39</v>
      </c>
      <c r="AX42">
        <f>IF(Z42&gt;0, (R42*SUMPRODUCT(K42:$K$98, X42:$X$98)-K42*$AZ$3)/Z42, 0)</f>
        <v>-32092461.473598491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500000</v>
      </c>
      <c r="S43">
        <f t="shared" si="32"/>
        <v>-57100312.108333282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-4483.9115714803847</v>
      </c>
      <c r="AC43">
        <f t="shared" si="33"/>
        <v>-4005.0933232085113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-34.089994783259563</v>
      </c>
      <c r="AI43">
        <f t="shared" si="38"/>
        <v>-34.093501851062982</v>
      </c>
      <c r="AJ43">
        <f t="shared" si="39"/>
        <v>-478.81824827187347</v>
      </c>
      <c r="AK43">
        <f t="shared" si="61"/>
        <v>-313.87381000362694</v>
      </c>
      <c r="AL43">
        <f t="shared" si="40"/>
        <v>-826.7855601265635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-0.93713114099759964</v>
      </c>
      <c r="AR43">
        <f t="shared" si="45"/>
        <v>-0.93722755000185642</v>
      </c>
      <c r="AS43">
        <f t="shared" si="46"/>
        <v>-13.162674097968523</v>
      </c>
      <c r="AT43">
        <f t="shared" si="47"/>
        <v>-8.6283651132268666</v>
      </c>
      <c r="AU43">
        <f t="shared" si="48"/>
        <v>-22.728266761197251</v>
      </c>
      <c r="AW43">
        <v>40</v>
      </c>
      <c r="AX43">
        <f>IF(Z43&gt;0, (R43*SUMPRODUCT(K43:$K$98, X43:$X$98)-K43*$AZ$3)/Z43, 0)</f>
        <v>-57100312.108333282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500000</v>
      </c>
      <c r="S44">
        <f t="shared" si="32"/>
        <v>-104083979.76728721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-4005.0933232085113</v>
      </c>
      <c r="AC44">
        <f t="shared" si="33"/>
        <v>-3576.7306100717692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-17.538025395971708</v>
      </c>
      <c r="AI44">
        <f t="shared" si="38"/>
        <v>-17.539743590557499</v>
      </c>
      <c r="AJ44">
        <f t="shared" si="39"/>
        <v>-428.36271313674206</v>
      </c>
      <c r="AK44">
        <f t="shared" si="61"/>
        <v>-280.35653262459584</v>
      </c>
      <c r="AL44">
        <f t="shared" si="40"/>
        <v>-726.25898935189548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-0.43046327644420357</v>
      </c>
      <c r="AR44">
        <f t="shared" si="45"/>
        <v>-0.43050544878996483</v>
      </c>
      <c r="AS44">
        <f t="shared" si="46"/>
        <v>-10.51397821819347</v>
      </c>
      <c r="AT44">
        <f t="shared" si="47"/>
        <v>-6.8812302914009562</v>
      </c>
      <c r="AU44">
        <f t="shared" si="48"/>
        <v>-17.825713958384394</v>
      </c>
      <c r="AW44">
        <v>41</v>
      </c>
      <c r="AX44">
        <f>IF(Z44&gt;0, (R44*SUMPRODUCT(K44:$K$98, X44:$X$98)-K44*$AZ$3)/Z44, 0)</f>
        <v>-104083979.76728721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500000</v>
      </c>
      <c r="S45">
        <f t="shared" si="32"/>
        <v>-194649923.9110004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-3576.7306100717692</v>
      </c>
      <c r="AC45">
        <f t="shared" si="33"/>
        <v>-3193.8576409573752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-8.8060193111024798</v>
      </c>
      <c r="AI45">
        <f t="shared" si="38"/>
        <v>-8.8068397218113006</v>
      </c>
      <c r="AJ45">
        <f t="shared" si="39"/>
        <v>-382.87296911439398</v>
      </c>
      <c r="AK45">
        <f t="shared" si="61"/>
        <v>-250.37114270502386</v>
      </c>
      <c r="AL45">
        <f t="shared" si="40"/>
        <v>-642.0509515412291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-0.19298209785303222</v>
      </c>
      <c r="AR45">
        <f t="shared" si="45"/>
        <v>-0.19300007698458937</v>
      </c>
      <c r="AS45">
        <f t="shared" si="46"/>
        <v>-8.3905821893620747</v>
      </c>
      <c r="AT45">
        <f t="shared" si="47"/>
        <v>-5.4868319786851893</v>
      </c>
      <c r="AU45">
        <f t="shared" si="48"/>
        <v>-14.070414245031854</v>
      </c>
      <c r="AW45">
        <v>42</v>
      </c>
      <c r="AX45">
        <f>IF(Z45&gt;0, (R45*SUMPRODUCT(K45:$K$98, X45:$X$98)-K45*$AZ$3)/Z45, 0)</f>
        <v>-194649923.9110004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500000</v>
      </c>
      <c r="S46">
        <f t="shared" si="32"/>
        <v>-374328532.27241862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-3193.8576409573752</v>
      </c>
      <c r="AC46">
        <f t="shared" si="33"/>
        <v>-2851.8154155634084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-4.3128247096354917</v>
      </c>
      <c r="AI46">
        <f t="shared" si="38"/>
        <v>-4.3132056337662616</v>
      </c>
      <c r="AJ46">
        <f t="shared" si="39"/>
        <v>-342.04222539396687</v>
      </c>
      <c r="AK46">
        <f t="shared" si="61"/>
        <v>-223.57003486701629</v>
      </c>
      <c r="AL46">
        <f t="shared" si="40"/>
        <v>-569.92546589474944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-8.438809323954051E-2</v>
      </c>
      <c r="AR46">
        <f t="shared" si="45"/>
        <v>-8.4395546698289428E-2</v>
      </c>
      <c r="AS46">
        <f t="shared" si="46"/>
        <v>-6.6926650517279054</v>
      </c>
      <c r="AT46">
        <f t="shared" si="47"/>
        <v>-4.3745457369909317</v>
      </c>
      <c r="AU46">
        <f t="shared" si="48"/>
        <v>-11.151606335417126</v>
      </c>
      <c r="AW46">
        <v>43</v>
      </c>
      <c r="AX46">
        <f>IF(Z46&gt;0, (R46*SUMPRODUCT(K46:$K$98, X46:$X$98)-K46*$AZ$3)/Z46, 0)</f>
        <v>-374328532.27241862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500000</v>
      </c>
      <c r="S47">
        <f t="shared" si="32"/>
        <v>-742138959.40766954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-2851.8154155634084</v>
      </c>
      <c r="AC47">
        <f t="shared" si="33"/>
        <v>-2546.3326541103797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-2.0556125911879617</v>
      </c>
      <c r="AI47">
        <f t="shared" si="38"/>
        <v>-2.055784144818305</v>
      </c>
      <c r="AJ47">
        <f t="shared" si="39"/>
        <v>-305.48276145302862</v>
      </c>
      <c r="AK47">
        <f t="shared" si="61"/>
        <v>-199.62707908943861</v>
      </c>
      <c r="AL47">
        <f t="shared" si="40"/>
        <v>-507.16562468728551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-3.5912249819786468E-2</v>
      </c>
      <c r="AR47">
        <f t="shared" si="45"/>
        <v>-3.5915246919948629E-2</v>
      </c>
      <c r="AS47">
        <f t="shared" si="46"/>
        <v>-5.3368875497106103</v>
      </c>
      <c r="AT47">
        <f t="shared" si="47"/>
        <v>-3.4875528422946234</v>
      </c>
      <c r="AU47">
        <f t="shared" si="48"/>
        <v>-8.8603556389251832</v>
      </c>
      <c r="AW47">
        <v>44</v>
      </c>
      <c r="AX47">
        <f>IF(Z47&gt;0, (R47*SUMPRODUCT(K47:$K$98, X47:$X$98)-K47*$AZ$3)/Z47, 0)</f>
        <v>-742138959.40766954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500000</v>
      </c>
      <c r="S48">
        <f t="shared" si="32"/>
        <v>-1519253097.4155717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-2546.3326541103797</v>
      </c>
      <c r="AC48">
        <f t="shared" si="33"/>
        <v>-2273.5407542653179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-0.95013801822344435</v>
      </c>
      <c r="AI48">
        <f t="shared" si="38"/>
        <v>-0.95021284251566174</v>
      </c>
      <c r="AJ48">
        <f t="shared" si="39"/>
        <v>-272.79189984506183</v>
      </c>
      <c r="AK48">
        <f t="shared" si="61"/>
        <v>-178.24328578772659</v>
      </c>
      <c r="AL48">
        <f t="shared" si="40"/>
        <v>-451.98539847530412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-1.4820744407978363E-2</v>
      </c>
      <c r="AR48">
        <f t="shared" si="45"/>
        <v>-1.4821911556002326E-2</v>
      </c>
      <c r="AS48">
        <f t="shared" si="46"/>
        <v>-4.2551491958294685</v>
      </c>
      <c r="AT48">
        <f t="shared" si="47"/>
        <v>-2.7803309944775716</v>
      </c>
      <c r="AU48">
        <f t="shared" si="48"/>
        <v>-7.0503021018630427</v>
      </c>
      <c r="AW48">
        <v>45</v>
      </c>
      <c r="AX48">
        <f>IF(Z48&gt;0, (R48*SUMPRODUCT(K48:$K$98, X48:$X$98)-K48*$AZ$3)/Z48, 0)</f>
        <v>-1519253097.4155717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500000</v>
      </c>
      <c r="S49">
        <f t="shared" si="32"/>
        <v>-3219665731.7780318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-2273.5407542653179</v>
      </c>
      <c r="AC49">
        <f t="shared" si="33"/>
        <v>-2029.959314210724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-0.42551669385646551</v>
      </c>
      <c r="AI49">
        <f t="shared" si="38"/>
        <v>-0.42554821823637512</v>
      </c>
      <c r="AJ49">
        <f t="shared" si="39"/>
        <v>-243.58144005459394</v>
      </c>
      <c r="AK49">
        <f t="shared" si="61"/>
        <v>-159.14785279857227</v>
      </c>
      <c r="AL49">
        <f t="shared" si="40"/>
        <v>-403.15484107140259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-5.9262763860334572E-3</v>
      </c>
      <c r="AR49">
        <f t="shared" si="45"/>
        <v>-5.9267154338803214E-3</v>
      </c>
      <c r="AS49">
        <f t="shared" si="46"/>
        <v>-3.3924190451585274</v>
      </c>
      <c r="AT49">
        <f t="shared" si="47"/>
        <v>-2.2164915631870614</v>
      </c>
      <c r="AU49">
        <f t="shared" si="48"/>
        <v>-5.6148373237794686</v>
      </c>
      <c r="AW49">
        <v>46</v>
      </c>
      <c r="AX49">
        <f>IF(Z49&gt;0, (R49*SUMPRODUCT(K49:$K$98, X49:$X$98)-K49*$AZ$3)/Z49, 0)</f>
        <v>-3219665731.7780318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500000</v>
      </c>
      <c r="S50">
        <f t="shared" si="32"/>
        <v>-7074167253.6329756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-2029.959314210724</v>
      </c>
      <c r="AC50">
        <f t="shared" si="33"/>
        <v>-1812.4685790594297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-0.18398663060643192</v>
      </c>
      <c r="AI50">
        <f t="shared" si="38"/>
        <v>-0.1839994410794818</v>
      </c>
      <c r="AJ50">
        <f t="shared" si="39"/>
        <v>-217.4907351512943</v>
      </c>
      <c r="AK50">
        <f t="shared" si="61"/>
        <v>-142.0971519947507</v>
      </c>
      <c r="AL50">
        <f t="shared" si="40"/>
        <v>-359.77188658712453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-2.2878815836704252E-3</v>
      </c>
      <c r="AR50">
        <f t="shared" si="45"/>
        <v>-2.2880408824481262E-3</v>
      </c>
      <c r="AS50">
        <f t="shared" si="46"/>
        <v>-2.7045065499133774</v>
      </c>
      <c r="AT50">
        <f t="shared" si="47"/>
        <v>-1.7669841339517538</v>
      </c>
      <c r="AU50">
        <f t="shared" si="48"/>
        <v>-4.4737787247475795</v>
      </c>
      <c r="AW50">
        <v>47</v>
      </c>
      <c r="AX50">
        <f>IF(Z50&gt;0, (R50*SUMPRODUCT(K50:$K$98, X50:$X$98)-K50*$AZ$3)/Z50, 0)</f>
        <v>-7074167253.6329756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500000</v>
      </c>
      <c r="S51">
        <f t="shared" si="32"/>
        <v>-16126529743.756481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-1812.4685790594297</v>
      </c>
      <c r="AC51">
        <f t="shared" si="33"/>
        <v>-1618.2774192377276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-7.6649298346199532E-2</v>
      </c>
      <c r="AI51">
        <f t="shared" si="38"/>
        <v>-7.665431578468429E-2</v>
      </c>
      <c r="AJ51">
        <f t="shared" si="39"/>
        <v>-194.19115982170206</v>
      </c>
      <c r="AK51">
        <f t="shared" si="61"/>
        <v>-126.87280053416009</v>
      </c>
      <c r="AL51">
        <f t="shared" si="40"/>
        <v>-321.14061467164686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-8.5101543553501007E-4</v>
      </c>
      <c r="AR51">
        <f t="shared" si="45"/>
        <v>-8.5107114273246008E-4</v>
      </c>
      <c r="AS51">
        <f t="shared" si="46"/>
        <v>-2.1560494096931091</v>
      </c>
      <c r="AT51">
        <f t="shared" si="47"/>
        <v>-1.4086327459444796</v>
      </c>
      <c r="AU51">
        <f t="shared" si="48"/>
        <v>-3.5655332267803215</v>
      </c>
      <c r="AW51">
        <v>48</v>
      </c>
      <c r="AX51">
        <f>IF(Z51&gt;0, (R51*SUMPRODUCT(K51:$K$98, X51:$X$98)-K51*$AZ$3)/Z51, 0)</f>
        <v>-16126529743.756481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500000</v>
      </c>
      <c r="S52">
        <f t="shared" si="32"/>
        <v>-38231853574.998833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-1618.2774192377276</v>
      </c>
      <c r="AC52">
        <f t="shared" si="33"/>
        <v>-1444.8912633752295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-3.0776208727748212E-2</v>
      </c>
      <c r="AI52">
        <f t="shared" si="38"/>
        <v>-3.0778098370975344E-2</v>
      </c>
      <c r="AJ52">
        <f t="shared" si="39"/>
        <v>-173.38615586249807</v>
      </c>
      <c r="AK52">
        <f t="shared" si="61"/>
        <v>-113.27941934664095</v>
      </c>
      <c r="AL52">
        <f t="shared" si="40"/>
        <v>-286.69635330750998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-3.0508885972101705E-4</v>
      </c>
      <c r="AR52">
        <f t="shared" si="45"/>
        <v>-3.0510759201850523E-4</v>
      </c>
      <c r="AS52">
        <f t="shared" si="46"/>
        <v>-1.7188012029502</v>
      </c>
      <c r="AT52">
        <f t="shared" si="47"/>
        <v>-1.1229547207731803</v>
      </c>
      <c r="AU52">
        <f t="shared" si="48"/>
        <v>-2.8420610313153989</v>
      </c>
      <c r="AW52">
        <v>49</v>
      </c>
      <c r="AX52">
        <f>IF(Z52&gt;0, (R52*SUMPRODUCT(K52:$K$98, X52:$X$98)-K52*$AZ$3)/Z52, 0)</f>
        <v>-38231853574.998833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500000</v>
      </c>
      <c r="S53">
        <f t="shared" si="32"/>
        <v>-94479950440.332352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-1444.8912633752295</v>
      </c>
      <c r="AC53">
        <f t="shared" si="33"/>
        <v>-1290.0817408945054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-1.1880190124693366E-2</v>
      </c>
      <c r="AI53">
        <f t="shared" si="38"/>
        <v>-1.1880872852475759E-2</v>
      </c>
      <c r="AJ53">
        <f t="shared" si="39"/>
        <v>-154.80952248072413</v>
      </c>
      <c r="AK53">
        <f t="shared" si="61"/>
        <v>-101.14238843626607</v>
      </c>
      <c r="AL53">
        <f t="shared" si="40"/>
        <v>-255.96379178984267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-1.0515177284908017E-4</v>
      </c>
      <c r="AR53">
        <f t="shared" si="45"/>
        <v>-1.0515781568475356E-4</v>
      </c>
      <c r="AS53">
        <f t="shared" si="46"/>
        <v>-1.3702218206872199</v>
      </c>
      <c r="AT53">
        <f t="shared" si="47"/>
        <v>-0.89521306836309467</v>
      </c>
      <c r="AU53">
        <f t="shared" si="48"/>
        <v>-2.2655400468659992</v>
      </c>
      <c r="AW53">
        <v>50</v>
      </c>
      <c r="AX53">
        <f>IF(Z53&gt;0, (R53*SUMPRODUCT(K53:$K$98, X53:$X$98)-K53*$AZ$3)/Z53, 0)</f>
        <v>-94479950440.332352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500000</v>
      </c>
      <c r="S54">
        <f t="shared" si="32"/>
        <v>-243933561841.97202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-1290.0817408945054</v>
      </c>
      <c r="AC54">
        <f t="shared" si="33"/>
        <v>-1151.8587857162929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-4.397995808137164E-3</v>
      </c>
      <c r="AI54">
        <f t="shared" si="38"/>
        <v>-4.3982319090609193E-3</v>
      </c>
      <c r="AJ54">
        <f t="shared" si="39"/>
        <v>-138.22295517821249</v>
      </c>
      <c r="AK54">
        <f t="shared" si="61"/>
        <v>-90.305721862615385</v>
      </c>
      <c r="AL54">
        <f t="shared" si="40"/>
        <v>-228.53307527273694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-3.475601666021784E-5</v>
      </c>
      <c r="AR54">
        <f t="shared" si="45"/>
        <v>-3.4757882493655964E-5</v>
      </c>
      <c r="AS54">
        <f t="shared" si="46"/>
        <v>-1.0923337680563492</v>
      </c>
      <c r="AT54">
        <f t="shared" si="47"/>
        <v>-0.71365851867409758</v>
      </c>
      <c r="AU54">
        <f t="shared" si="48"/>
        <v>-1.8060270446129405</v>
      </c>
      <c r="AW54">
        <v>51</v>
      </c>
      <c r="AX54">
        <f>IF(Z54&gt;0, (R54*SUMPRODUCT(K54:$K$98, X54:$X$98)-K54*$AZ$3)/Z54, 0)</f>
        <v>-243933561841.97202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500000</v>
      </c>
      <c r="S55">
        <f t="shared" si="32"/>
        <v>-659447106135.67053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-1151.8587857162929</v>
      </c>
      <c r="AC55">
        <f t="shared" si="33"/>
        <v>-1028.4453737491083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-1.5576206275526737E-3</v>
      </c>
      <c r="AI55">
        <f t="shared" si="38"/>
        <v>-1.5576986054044362E-3</v>
      </c>
      <c r="AJ55">
        <f t="shared" si="39"/>
        <v>-123.41341196718463</v>
      </c>
      <c r="AK55">
        <f t="shared" si="61"/>
        <v>-80.630115000140506</v>
      </c>
      <c r="AL55">
        <f t="shared" si="40"/>
        <v>-204.04508466593055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-1.0990535487079154E-5</v>
      </c>
      <c r="AR55">
        <f t="shared" si="45"/>
        <v>-1.0991085697015927E-5</v>
      </c>
      <c r="AS55">
        <f t="shared" si="46"/>
        <v>-0.87080220935312025</v>
      </c>
      <c r="AT55">
        <f t="shared" si="47"/>
        <v>-0.56892424545549369</v>
      </c>
      <c r="AU55">
        <f t="shared" si="48"/>
        <v>-1.4397374458943111</v>
      </c>
      <c r="AW55">
        <v>52</v>
      </c>
      <c r="AX55">
        <f>IF(Z55&gt;0, (R55*SUMPRODUCT(K55:$K$98, X55:$X$98)-K55*$AZ$3)/Z55, 0)</f>
        <v>-659447106135.67053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500000</v>
      </c>
      <c r="S56">
        <f t="shared" si="32"/>
        <v>-1871294836821.1936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-1028.4453737491083</v>
      </c>
      <c r="AC56">
        <f t="shared" si="33"/>
        <v>-918.25480730821414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-5.2662794537320908E-4</v>
      </c>
      <c r="AI56">
        <f t="shared" si="38"/>
        <v>-5.2665248065191666E-4</v>
      </c>
      <c r="AJ56">
        <f t="shared" si="39"/>
        <v>-110.19056644089414</v>
      </c>
      <c r="AK56">
        <f t="shared" si="61"/>
        <v>-71.991176162437583</v>
      </c>
      <c r="AL56">
        <f t="shared" si="40"/>
        <v>-182.1822692558124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-3.3177452907805758E-6</v>
      </c>
      <c r="AR56">
        <f t="shared" si="45"/>
        <v>-3.3178998625348951E-6</v>
      </c>
      <c r="AS56">
        <f t="shared" si="46"/>
        <v>-0.69419831611601923</v>
      </c>
      <c r="AT56">
        <f t="shared" si="47"/>
        <v>-0.45354293821497793</v>
      </c>
      <c r="AU56">
        <f t="shared" si="48"/>
        <v>-1.1477445722308597</v>
      </c>
      <c r="AW56">
        <v>53</v>
      </c>
      <c r="AX56">
        <f>IF(Z56&gt;0, (R56*SUMPRODUCT(K56:$K$98, X56:$X$98)-K56*$AZ$3)/Z56, 0)</f>
        <v>-1871294836821.1936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500000</v>
      </c>
      <c r="S57">
        <f t="shared" si="32"/>
        <v>-5589752928719.1533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-918.25480730821414</v>
      </c>
      <c r="AC57">
        <f t="shared" si="33"/>
        <v>-819.87036649075435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-1.6956235353596274E-4</v>
      </c>
      <c r="AI57">
        <f t="shared" si="38"/>
        <v>-1.6956968722652962E-4</v>
      </c>
      <c r="AJ57">
        <f t="shared" si="39"/>
        <v>-98.38444081745979</v>
      </c>
      <c r="AK57">
        <f t="shared" si="61"/>
        <v>-64.277836511574989</v>
      </c>
      <c r="AL57">
        <f t="shared" si="40"/>
        <v>-162.66244689872201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-9.5378514389816587E-7</v>
      </c>
      <c r="AR57">
        <f t="shared" si="45"/>
        <v>-9.5382639577375487E-7</v>
      </c>
      <c r="AS57">
        <f t="shared" si="46"/>
        <v>-0.55341068394948467</v>
      </c>
      <c r="AT57">
        <f t="shared" si="47"/>
        <v>-0.36156165722040762</v>
      </c>
      <c r="AU57">
        <f t="shared" si="48"/>
        <v>-0.9149732949962881</v>
      </c>
      <c r="AW57">
        <v>54</v>
      </c>
      <c r="AX57">
        <f>IF(Z57&gt;0, (R57*SUMPRODUCT(K57:$K$98, X57:$X$98)-K57*$AZ$3)/Z57, 0)</f>
        <v>-5589752928719.1533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500000</v>
      </c>
      <c r="S58">
        <f t="shared" si="32"/>
        <v>-17626686464964.758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-819.87036649075435</v>
      </c>
      <c r="AC58">
        <f t="shared" si="33"/>
        <v>-732.0271137523921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-5.183879687480021E-5</v>
      </c>
      <c r="AI58">
        <f t="shared" si="38"/>
        <v>-5.1840873348773941E-5</v>
      </c>
      <c r="AJ58">
        <f t="shared" si="39"/>
        <v>-87.843252738362253</v>
      </c>
      <c r="AK58">
        <f t="shared" si="61"/>
        <v>-57.390925654352813</v>
      </c>
      <c r="AL58">
        <f t="shared" si="40"/>
        <v>-145.23423023358842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-2.6035025561856979E-7</v>
      </c>
      <c r="AR58">
        <f t="shared" si="45"/>
        <v>-2.6036068430446602E-7</v>
      </c>
      <c r="AS58">
        <f t="shared" si="46"/>
        <v>-0.44117561910308872</v>
      </c>
      <c r="AT58">
        <f t="shared" si="47"/>
        <v>-0.28823474048566405</v>
      </c>
      <c r="AU58">
        <f t="shared" si="48"/>
        <v>-0.72941061994943712</v>
      </c>
      <c r="AW58">
        <v>55</v>
      </c>
      <c r="AX58">
        <f>IF(Z58&gt;0, (R58*SUMPRODUCT(K58:$K$98, X58:$X$98)-K58*$AZ$3)/Z58, 0)</f>
        <v>-17626686464964.758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500000</v>
      </c>
      <c r="S59">
        <f t="shared" si="32"/>
        <v>-58845194123833.094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-732.0271137523921</v>
      </c>
      <c r="AC59">
        <f t="shared" si="33"/>
        <v>-653.59563750189659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-1.5003574782273425E-5</v>
      </c>
      <c r="AI59">
        <f t="shared" si="38"/>
        <v>-1.5004130134029191E-5</v>
      </c>
      <c r="AJ59">
        <f t="shared" si="39"/>
        <v>-78.431476250495507</v>
      </c>
      <c r="AK59">
        <f t="shared" si="61"/>
        <v>-51.241897962667451</v>
      </c>
      <c r="AL59">
        <f t="shared" si="40"/>
        <v>-129.67338921729311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-6.7279045212702765E-8</v>
      </c>
      <c r="AR59">
        <f t="shared" si="45"/>
        <v>-6.7281535521607628E-8</v>
      </c>
      <c r="AS59">
        <f t="shared" si="46"/>
        <v>-0.35170250512501799</v>
      </c>
      <c r="AT59">
        <f t="shared" si="47"/>
        <v>-0.22977897066825695</v>
      </c>
      <c r="AU59">
        <f t="shared" si="48"/>
        <v>-0.58148154307481048</v>
      </c>
      <c r="AW59">
        <v>56</v>
      </c>
      <c r="AX59">
        <f>IF(Z59&gt;0, (R59*SUMPRODUCT(K59:$K$98, X59:$X$98)-K59*$AZ$3)/Z59, 0)</f>
        <v>-58845194123833.094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500000</v>
      </c>
      <c r="S60">
        <f t="shared" si="32"/>
        <v>-210810073575285.59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-653.59563750189659</v>
      </c>
      <c r="AC60">
        <f t="shared" si="33"/>
        <v>-583.5675335416347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-4.113875058267856E-6</v>
      </c>
      <c r="AI60">
        <f t="shared" si="38"/>
        <v>-4.1140134690002384E-6</v>
      </c>
      <c r="AJ60">
        <f t="shared" si="39"/>
        <v>-70.028103960261888</v>
      </c>
      <c r="AK60">
        <f t="shared" si="61"/>
        <v>-45.751694625132764</v>
      </c>
      <c r="AL60">
        <f t="shared" si="40"/>
        <v>-115.77980269940812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-1.6470930979373236E-8</v>
      </c>
      <c r="AR60">
        <f t="shared" si="45"/>
        <v>-1.6471485141468E-8</v>
      </c>
      <c r="AS60">
        <f t="shared" si="46"/>
        <v>-0.28037508446634674</v>
      </c>
      <c r="AT60">
        <f t="shared" si="47"/>
        <v>-0.1831783886692015</v>
      </c>
      <c r="AU60">
        <f t="shared" si="48"/>
        <v>-0.46355348960703335</v>
      </c>
      <c r="AW60">
        <v>57</v>
      </c>
      <c r="AX60">
        <f>IF(Z60&gt;0, (R60*SUMPRODUCT(K60:$K$98, X60:$X$98)-K60*$AZ$3)/Z60, 0)</f>
        <v>-210810073575285.59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500000</v>
      </c>
      <c r="S61">
        <f t="shared" si="32"/>
        <v>-814427907890037.38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-583.5675335416347</v>
      </c>
      <c r="AC61">
        <f t="shared" si="33"/>
        <v>-521.04244067637262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-1.0503837688870838E-6</v>
      </c>
      <c r="AI61">
        <f t="shared" si="38"/>
        <v>-1.0504157571352534E-6</v>
      </c>
      <c r="AJ61">
        <f t="shared" si="39"/>
        <v>-62.525092865262081</v>
      </c>
      <c r="AK61">
        <f t="shared" si="61"/>
        <v>-40.849727347914431</v>
      </c>
      <c r="AL61">
        <f t="shared" si="40"/>
        <v>-103.37482126359227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-3.7548883599814813E-9</v>
      </c>
      <c r="AR61">
        <f t="shared" si="45"/>
        <v>-3.7550027108542446E-9</v>
      </c>
      <c r="AS61">
        <f t="shared" si="46"/>
        <v>-0.22351330091028096</v>
      </c>
      <c r="AT61">
        <f t="shared" si="47"/>
        <v>-0.14602868996121179</v>
      </c>
      <c r="AU61">
        <f t="shared" si="48"/>
        <v>-0.36954199462649545</v>
      </c>
      <c r="AW61">
        <v>58</v>
      </c>
      <c r="AX61">
        <f>IF(Z61&gt;0, (R61*SUMPRODUCT(K61:$K$98, X61:$X$98)-K61*$AZ$3)/Z61, 0)</f>
        <v>-814427907890037.38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500000</v>
      </c>
      <c r="S62">
        <f t="shared" si="32"/>
        <v>-3412126838780753.5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-521.04244067637262</v>
      </c>
      <c r="AC62">
        <f t="shared" si="33"/>
        <v>-465.21646489286593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-2.4851261768923824E-7</v>
      </c>
      <c r="AI62">
        <f t="shared" si="38"/>
        <v>-2.4851943479315722E-7</v>
      </c>
      <c r="AJ62">
        <f t="shared" si="39"/>
        <v>-55.825975783506692</v>
      </c>
      <c r="AK62">
        <f t="shared" si="61"/>
        <v>-36.47297084734609</v>
      </c>
      <c r="AL62">
        <f t="shared" si="40"/>
        <v>-92.29894687937221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-7.9319405092508827E-10</v>
      </c>
      <c r="AR62">
        <f t="shared" si="45"/>
        <v>-7.9321580952359869E-10</v>
      </c>
      <c r="AS62">
        <f t="shared" si="46"/>
        <v>-0.17818343507184875</v>
      </c>
      <c r="AT62">
        <f t="shared" si="47"/>
        <v>-0.11641317758704654</v>
      </c>
      <c r="AU62">
        <f t="shared" si="48"/>
        <v>-0.29459661345211108</v>
      </c>
      <c r="AW62">
        <v>59</v>
      </c>
      <c r="AX62">
        <f>IF(Z62&gt;0, (R62*SUMPRODUCT(K62:$K$98, X62:$X$98)-K62*$AZ$3)/Z62, 0)</f>
        <v>-3412126838780753.5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500000</v>
      </c>
      <c r="S63">
        <f t="shared" si="32"/>
        <v>-1.5602617598013582E+16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-465.21646489286593</v>
      </c>
      <c r="AC63">
        <f t="shared" si="33"/>
        <v>-415.37184365503271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-5.417836219080288E-8</v>
      </c>
      <c r="AI63">
        <f t="shared" si="38"/>
        <v>-5.4179693287463571E-8</v>
      </c>
      <c r="AJ63">
        <f t="shared" si="39"/>
        <v>-49.844621237833223</v>
      </c>
      <c r="AK63">
        <f t="shared" si="61"/>
        <v>-32.56515254250062</v>
      </c>
      <c r="AL63">
        <f t="shared" si="40"/>
        <v>-82.409773834513544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-1.5439699866793347E-10</v>
      </c>
      <c r="AR63">
        <f t="shared" si="45"/>
        <v>-1.5440079201496424E-10</v>
      </c>
      <c r="AS63">
        <f t="shared" si="46"/>
        <v>-0.14204674352758132</v>
      </c>
      <c r="AT63">
        <f t="shared" si="47"/>
        <v>-9.2803872439301008E-2</v>
      </c>
      <c r="AU63">
        <f t="shared" si="48"/>
        <v>-0.23485061612128313</v>
      </c>
      <c r="AW63">
        <v>60</v>
      </c>
      <c r="AX63">
        <f>IF(Z63&gt;0, (R63*SUMPRODUCT(K63:$K$98, X63:$X$98)-K63*$AZ$3)/Z63, 0)</f>
        <v>-1.5602617598013582E+16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500000</v>
      </c>
      <c r="S64">
        <f t="shared" si="32"/>
        <v>-7.8453164488993936E+16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-415.37184365503271</v>
      </c>
      <c r="AC64">
        <f t="shared" si="33"/>
        <v>-370.86771754927065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-1.0814231968124947E-8</v>
      </c>
      <c r="AI64">
        <f t="shared" si="38"/>
        <v>-1.0814468330622218E-8</v>
      </c>
      <c r="AJ64">
        <f t="shared" si="39"/>
        <v>-44.504126105762055</v>
      </c>
      <c r="AK64">
        <f t="shared" si="61"/>
        <v>-29.076029055852292</v>
      </c>
      <c r="AL64">
        <f t="shared" si="40"/>
        <v>-73.580155172428817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-2.7516338284927472E-11</v>
      </c>
      <c r="AR64">
        <f t="shared" si="45"/>
        <v>-2.7516939698920807E-11</v>
      </c>
      <c r="AS64">
        <f t="shared" si="46"/>
        <v>-0.11323879426765703</v>
      </c>
      <c r="AT64">
        <f t="shared" si="47"/>
        <v>-7.3982678921759207E-2</v>
      </c>
      <c r="AU64">
        <f t="shared" si="48"/>
        <v>-0.18722147321693317</v>
      </c>
      <c r="AW64">
        <v>61</v>
      </c>
      <c r="AX64">
        <f>IF(Z64&gt;0, (R64*SUMPRODUCT(K64:$K$98, X64:$X$98)-K64*$AZ$3)/Z64, 0)</f>
        <v>-7.8453164488993936E+16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500000</v>
      </c>
      <c r="S65">
        <f t="shared" si="32"/>
        <v>-4.3787611851073619E+17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-370.86771754927065</v>
      </c>
      <c r="AC65">
        <f t="shared" si="33"/>
        <v>-331.13189066901566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-1.9618773386584346E-9</v>
      </c>
      <c r="AI65">
        <f t="shared" si="38"/>
        <v>-1.9619151497968675E-9</v>
      </c>
      <c r="AJ65">
        <f t="shared" si="39"/>
        <v>-39.73582688025499</v>
      </c>
      <c r="AK65">
        <f t="shared" si="61"/>
        <v>-25.960740228448948</v>
      </c>
      <c r="AL65">
        <f t="shared" si="40"/>
        <v>-65.696567110665853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-4.4570631456485277E-12</v>
      </c>
      <c r="AR65">
        <f t="shared" si="45"/>
        <v>-4.4571490463459277E-12</v>
      </c>
      <c r="AS65">
        <f t="shared" si="46"/>
        <v>-9.0273273491686346E-2</v>
      </c>
      <c r="AT65">
        <f t="shared" si="47"/>
        <v>-5.8978538681270724E-2</v>
      </c>
      <c r="AU65">
        <f t="shared" si="48"/>
        <v>-0.14925181217741421</v>
      </c>
      <c r="AW65">
        <v>62</v>
      </c>
      <c r="AX65">
        <f>IF(Z65&gt;0, (R65*SUMPRODUCT(K65:$K$98, X65:$X$98)-K65*$AZ$3)/Z65, 0)</f>
        <v>-4.3787611851073619E+17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500000</v>
      </c>
      <c r="S66">
        <f t="shared" si="32"/>
        <v>-2.7460358043720284E+18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-331.13189066901566</v>
      </c>
      <c r="AC66">
        <f t="shared" si="33"/>
        <v>-295.65347381162502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-3.2049749209597808E-10</v>
      </c>
      <c r="AI66">
        <f t="shared" si="38"/>
        <v>-3.20502875373817E-10</v>
      </c>
      <c r="AJ66">
        <f t="shared" si="39"/>
        <v>-35.478416857390641</v>
      </c>
      <c r="AK66">
        <f t="shared" si="61"/>
        <v>-23.1792323468311</v>
      </c>
      <c r="AL66">
        <f t="shared" si="40"/>
        <v>-58.657649204542246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-6.5010506415838951E-13</v>
      </c>
      <c r="AR66">
        <f t="shared" si="45"/>
        <v>-6.5011598373271118E-13</v>
      </c>
      <c r="AS66">
        <f t="shared" si="46"/>
        <v>-7.1965300934101972E-2</v>
      </c>
      <c r="AT66">
        <f t="shared" si="47"/>
        <v>-4.7017329943618458E-2</v>
      </c>
      <c r="AU66">
        <f t="shared" si="48"/>
        <v>-0.11898263087837055</v>
      </c>
      <c r="AW66">
        <v>63</v>
      </c>
      <c r="AX66">
        <f>IF(Z66&gt;0, (R66*SUMPRODUCT(K66:$K$98, X66:$X$98)-K66*$AZ$3)/Z66, 0)</f>
        <v>-2.7460358043720284E+18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500000</v>
      </c>
      <c r="S67">
        <f t="shared" si="32"/>
        <v>-1.9650063902119436E+19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-295.65347381162502</v>
      </c>
      <c r="AC67">
        <f t="shared" si="33"/>
        <v>-263.97631590323715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-4.6577517845834883E-11</v>
      </c>
      <c r="AI67">
        <f t="shared" ref="AI67:AI69" si="62">SUM(AE67:AH67)</f>
        <v>-4.6578189539110839E-11</v>
      </c>
      <c r="AJ67">
        <f t="shared" si="39"/>
        <v>-31.677157908387869</v>
      </c>
      <c r="AK67">
        <f t="shared" si="61"/>
        <v>-20.695743166813752</v>
      </c>
      <c r="AL67">
        <f t="shared" ref="AL67:AL69" si="63">SUM(AI67:AK67)</f>
        <v>-52.372901075248201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-8.4356243513903734E-14</v>
      </c>
      <c r="AR67">
        <f t="shared" si="45"/>
        <v>-8.4357460013283127E-14</v>
      </c>
      <c r="AS67">
        <f t="shared" si="46"/>
        <v>-5.7370297300788915E-2</v>
      </c>
      <c r="AT67">
        <f t="shared" si="47"/>
        <v>-3.7481927569849381E-2</v>
      </c>
      <c r="AU67">
        <f t="shared" si="48"/>
        <v>-9.485222487072266E-2</v>
      </c>
      <c r="AW67">
        <v>64</v>
      </c>
      <c r="AX67">
        <f>IF(Z67&gt;0, (R67*SUMPRODUCT(K67:$K$98, X67:$X$98)-K67*$AZ$3)/Z67, 0)</f>
        <v>-1.9650063902119436E+19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500000</v>
      </c>
      <c r="S68">
        <f t="shared" si="32"/>
        <v>-1.6370103107201024E+20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-263.97631590323715</v>
      </c>
      <c r="AC68">
        <f t="shared" si="33"/>
        <v>-235.69313919931898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-5.929874443924899E-12</v>
      </c>
      <c r="AI68">
        <f t="shared" si="62"/>
        <v>-5.9299464328237034E-12</v>
      </c>
      <c r="AJ68">
        <f t="shared" si="39"/>
        <v>-28.283176703918173</v>
      </c>
      <c r="AK68">
        <f t="shared" si="61"/>
        <v>-18.478342113226603</v>
      </c>
      <c r="AL68">
        <f t="shared" si="63"/>
        <v>-46.761518817150701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-9.58889065348522E-15</v>
      </c>
      <c r="AR68">
        <f t="shared" si="45"/>
        <v>-9.5890070629784443E-15</v>
      </c>
      <c r="AS68">
        <f t="shared" si="46"/>
        <v>-4.5735249761471454E-2</v>
      </c>
      <c r="AT68">
        <f t="shared" si="47"/>
        <v>-2.9880363177494783E-2</v>
      </c>
      <c r="AU68">
        <f t="shared" si="48"/>
        <v>-7.5615612938975812E-2</v>
      </c>
      <c r="AW68">
        <v>65</v>
      </c>
      <c r="AX68">
        <f>IF(Z68&gt;0, (R68*SUMPRODUCT(K68:$K$98, X68:$X$98)-K68*$AZ$3)/Z68, 0)</f>
        <v>-1.6370103107201024E+20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-235.69313919931898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-235.69313919931898</v>
      </c>
      <c r="AK69">
        <f t="shared" si="61"/>
        <v>-16.498519743952329</v>
      </c>
      <c r="AL69">
        <f t="shared" si="63"/>
        <v>-252.19165894327202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-1.0393704752110596E-15</v>
      </c>
      <c r="AR69">
        <f t="shared" si="45"/>
        <v>-1.0393704752110596E-15</v>
      </c>
      <c r="AS69">
        <f t="shared" si="46"/>
        <v>-0.34029203691571147</v>
      </c>
      <c r="AT69">
        <f t="shared" si="47"/>
        <v>-2.3820442584099804E-2</v>
      </c>
      <c r="AU69">
        <f t="shared" si="48"/>
        <v>-0.36411247949981229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285395.53145464935</v>
      </c>
      <c r="AO71" s="6">
        <f t="shared" si="70"/>
        <v>-28539.553145464935</v>
      </c>
      <c r="AP71" s="6">
        <f t="shared" si="70"/>
        <v>-2880.1410329137439</v>
      </c>
      <c r="AQ71" s="6">
        <f t="shared" si="70"/>
        <v>-145755.20498176568</v>
      </c>
      <c r="AR71" s="6">
        <f t="shared" si="70"/>
        <v>108220.63229450499</v>
      </c>
      <c r="AS71" s="6">
        <f t="shared" si="70"/>
        <v>-7229.2831393384849</v>
      </c>
      <c r="AT71" s="6">
        <f t="shared" si="70"/>
        <v>954.84046051840585</v>
      </c>
      <c r="AU71" s="6">
        <f t="shared" si="70"/>
        <v>101946.18961568488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67386.322005005146</v>
      </c>
      <c r="K3">
        <v>1</v>
      </c>
      <c r="L3" s="2">
        <v>0</v>
      </c>
      <c r="O3">
        <f>$C$3</f>
        <v>67386.322005005146</v>
      </c>
      <c r="P3">
        <f>O3*C5</f>
        <v>6738.632200500515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67386.322005005146</v>
      </c>
      <c r="AF3">
        <f t="shared" ref="AF3:AF34" si="4">-$Z3*P3</f>
        <v>-6738.632200500515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58127.781600504633</v>
      </c>
      <c r="AJ3">
        <f t="shared" ref="AJ3:AJ34" si="8">AB3-AC3</f>
        <v>0</v>
      </c>
      <c r="AL3">
        <f t="shared" ref="AL3:AL34" si="9">SUM(AI3:AK3)</f>
        <v>58127.781600504633</v>
      </c>
      <c r="AN3">
        <f t="shared" ref="AN3:AN34" si="10">AE3*$K3</f>
        <v>67386.322005005146</v>
      </c>
      <c r="AO3">
        <f t="shared" ref="AO3:AO34" si="11">AF3*$K3</f>
        <v>-6738.632200500515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58127.781600504633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58127.781600504633</v>
      </c>
      <c r="AW3">
        <v>0</v>
      </c>
      <c r="AX3">
        <f>IF(Z3&gt;0, (R3*SUMPRODUCT(K3:$K$98, X3:$X$98)-K3*$AZ$3)/Z3, 0)</f>
        <v>0</v>
      </c>
      <c r="AZ3">
        <f>C6*SUMPRODUCT(X4:X98, K4:K98)/1</f>
        <v>30343.217439585565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2058.4195473322598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2035.3366301951719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-2035.3366301951719</v>
      </c>
      <c r="AK4">
        <f>G4*SUM(AB4, AE4:AF4)</f>
        <v>0</v>
      </c>
      <c r="AL4">
        <f t="shared" si="9"/>
        <v>-3249.2396301951717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-1132.4778430823769</v>
      </c>
      <c r="AR4">
        <f t="shared" si="14"/>
        <v>-1132.4778430823769</v>
      </c>
      <c r="AS4">
        <f t="shared" si="15"/>
        <v>-1898.8120442160387</v>
      </c>
      <c r="AT4">
        <f t="shared" si="16"/>
        <v>0</v>
      </c>
      <c r="AU4">
        <f t="shared" si="17"/>
        <v>-3031.2898872984156</v>
      </c>
      <c r="AW4">
        <v>1</v>
      </c>
      <c r="AX4">
        <f>IF(Z4&gt;0, (R4*SUMPRODUCT(K4:$K$98, X4:$X$98)-K4*$AZ$3)/Z4, 0)</f>
        <v>2058.4195473322598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1000000</v>
      </c>
      <c r="S5">
        <f t="shared" si="1"/>
        <v>3338.4929935498271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2035.3366301951719</v>
      </c>
      <c r="AC5">
        <f t="shared" si="2"/>
        <v>3264.0110819382062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-1208.2758460259631</v>
      </c>
      <c r="AI5">
        <f t="shared" si="7"/>
        <v>-1257.1603440351619</v>
      </c>
      <c r="AJ5">
        <f t="shared" si="8"/>
        <v>-1228.6744517430343</v>
      </c>
      <c r="AK5">
        <f>G5*SUM(AB5, AE5:AF5)</f>
        <v>83.448801838002055</v>
      </c>
      <c r="AL5">
        <f t="shared" si="9"/>
        <v>-2402.3859939401941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-1033.2063634966387</v>
      </c>
      <c r="AR5">
        <f t="shared" si="14"/>
        <v>-1075.0078896841924</v>
      </c>
      <c r="AS5">
        <f t="shared" si="15"/>
        <v>-1050.6493747946431</v>
      </c>
      <c r="AT5">
        <f t="shared" si="16"/>
        <v>71.357739516826399</v>
      </c>
      <c r="AU5">
        <f t="shared" si="17"/>
        <v>-2054.2995249620089</v>
      </c>
      <c r="AW5">
        <v>2</v>
      </c>
      <c r="AX5">
        <f>IF(Z5&gt;0, (R5*SUMPRODUCT(K5:$K$98, X5:$X$98)-K5*$AZ$3)/Z5, 0)</f>
        <v>3338.4929935498271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1000000</v>
      </c>
      <c r="S6">
        <f t="shared" si="1"/>
        <v>4934.7559596140845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3264.0110819382062</v>
      </c>
      <c r="AC6">
        <f t="shared" si="2"/>
        <v>4770.4709735884426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-1204.4710125884076</v>
      </c>
      <c r="AI6">
        <f t="shared" si="7"/>
        <v>-1252.8064420668848</v>
      </c>
      <c r="AJ6">
        <f t="shared" si="8"/>
        <v>-1506.4598916502364</v>
      </c>
      <c r="AK6">
        <f>G6*SUM(AB6, AE6:AF6)</f>
        <v>190.94464829338509</v>
      </c>
      <c r="AL6">
        <f t="shared" si="9"/>
        <v>-2568.3216854237362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-929.14101932185565</v>
      </c>
      <c r="AR6">
        <f t="shared" si="14"/>
        <v>-966.42745440050442</v>
      </c>
      <c r="AS6">
        <f t="shared" si="15"/>
        <v>-1162.0982694198749</v>
      </c>
      <c r="AT6">
        <f t="shared" si="16"/>
        <v>147.29661676797465</v>
      </c>
      <c r="AU6">
        <f t="shared" si="17"/>
        <v>-1981.2291070524047</v>
      </c>
      <c r="AW6">
        <v>3</v>
      </c>
      <c r="AX6">
        <f>IF(Z6&gt;0, (R6*SUMPRODUCT(K6:$K$98, X6:$X$98)-K6*$AZ$3)/Z6, 0)</f>
        <v>4934.7559596140845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1000000</v>
      </c>
      <c r="S7">
        <f t="shared" si="1"/>
        <v>6226.7925430035584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4770.4709735884426</v>
      </c>
      <c r="AC7">
        <f t="shared" si="2"/>
        <v>5951.8202371419611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-1201.0455186413308</v>
      </c>
      <c r="AI7">
        <f t="shared" si="7"/>
        <v>-1248.8375415490912</v>
      </c>
      <c r="AJ7">
        <f t="shared" si="8"/>
        <v>-1181.3492635535185</v>
      </c>
      <c r="AK7">
        <f>G7*SUM(AB7, AE7:AF7)</f>
        <v>234.23012480319252</v>
      </c>
      <c r="AL7">
        <f t="shared" si="9"/>
        <v>-2195.9566802994168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-842.96111266961782</v>
      </c>
      <c r="AR7">
        <f t="shared" si="14"/>
        <v>-876.50423504239143</v>
      </c>
      <c r="AS7">
        <f t="shared" si="15"/>
        <v>-829.1371760689226</v>
      </c>
      <c r="AT7">
        <f t="shared" si="16"/>
        <v>164.39583975818184</v>
      </c>
      <c r="AU7">
        <f t="shared" si="17"/>
        <v>-1541.2455713531319</v>
      </c>
      <c r="AW7">
        <v>4</v>
      </c>
      <c r="AX7">
        <f>IF(Z7&gt;0, (R7*SUMPRODUCT(K7:$K$98, X7:$X$98)-K7*$AZ$3)/Z7, 0)</f>
        <v>6226.7925430035584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1000000</v>
      </c>
      <c r="S8">
        <f t="shared" si="1"/>
        <v>6905.4817415076104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5951.8202371419611</v>
      </c>
      <c r="AC8">
        <f t="shared" si="2"/>
        <v>6526.2450872535446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-1200.2574658696194</v>
      </c>
      <c r="AI8">
        <f t="shared" si="7"/>
        <v>-1247.5115556750088</v>
      </c>
      <c r="AJ8">
        <f t="shared" si="8"/>
        <v>-574.42485011158351</v>
      </c>
      <c r="AK8">
        <f>G8*SUM(AB8, AE8:AF8)</f>
        <v>126.77377105112377</v>
      </c>
      <c r="AL8">
        <f t="shared" si="9"/>
        <v>-1695.1626347354686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-786.34183985052357</v>
      </c>
      <c r="AR8">
        <f t="shared" si="14"/>
        <v>-817.30008753874756</v>
      </c>
      <c r="AS8">
        <f t="shared" si="15"/>
        <v>-376.33116755107113</v>
      </c>
      <c r="AT8">
        <f t="shared" si="16"/>
        <v>83.055113763365242</v>
      </c>
      <c r="AU8">
        <f t="shared" si="17"/>
        <v>-1110.5761413264536</v>
      </c>
      <c r="AW8">
        <v>5</v>
      </c>
      <c r="AX8">
        <f>IF(Z8&gt;0, (R8*SUMPRODUCT(K8:$K$98, X8:$X$98)-K8*$AZ$3)/Z8, 0)</f>
        <v>6905.4817415076104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1000000</v>
      </c>
      <c r="S9">
        <f t="shared" si="1"/>
        <v>7268.9873249324328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6526.2450872535446</v>
      </c>
      <c r="AC9">
        <f t="shared" si="2"/>
        <v>6792.3196676788721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-1206.5027618927547</v>
      </c>
      <c r="AI9">
        <f t="shared" si="7"/>
        <v>-1253.2239856619956</v>
      </c>
      <c r="AJ9">
        <f t="shared" si="8"/>
        <v>-266.07458042532744</v>
      </c>
      <c r="AK9">
        <f t="shared" ref="AK9:AK40" si="30">G9*SUM(AB9:AB9, AE9:AF9)</f>
        <v>38.504846014795909</v>
      </c>
      <c r="AL9">
        <f t="shared" si="9"/>
        <v>-1480.7937200725271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-748.58737565600939</v>
      </c>
      <c r="AR9">
        <f t="shared" si="14"/>
        <v>-777.57605217920673</v>
      </c>
      <c r="AS9">
        <f t="shared" si="15"/>
        <v>-165.08878237203297</v>
      </c>
      <c r="AT9">
        <f t="shared" si="16"/>
        <v>23.890738205220114</v>
      </c>
      <c r="AU9">
        <f t="shared" si="17"/>
        <v>-918.77409634601952</v>
      </c>
      <c r="AW9">
        <v>6</v>
      </c>
      <c r="AX9">
        <f>IF(Z9&gt;0, (R9*SUMPRODUCT(K9:$K$98, X9:$X$98)-K9*$AZ$3)/Z9, 0)</f>
        <v>7268.9873249324328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1000000</v>
      </c>
      <c r="S10">
        <f t="shared" si="1"/>
        <v>7587.6798976052714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6792.3196676788721</v>
      </c>
      <c r="AC10">
        <f t="shared" si="2"/>
        <v>7009.9861910908585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-1215.9815206098685</v>
      </c>
      <c r="AI10">
        <f t="shared" si="7"/>
        <v>-1262.1747330653866</v>
      </c>
      <c r="AJ10">
        <f t="shared" si="8"/>
        <v>-217.66652341198642</v>
      </c>
      <c r="AK10">
        <f t="shared" si="30"/>
        <v>27.848510637483379</v>
      </c>
      <c r="AL10">
        <f t="shared" si="9"/>
        <v>-1451.9927458398897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-715.74667637721268</v>
      </c>
      <c r="AR10">
        <f t="shared" si="14"/>
        <v>-742.93675922455816</v>
      </c>
      <c r="AS10">
        <f t="shared" si="15"/>
        <v>-128.12208742495889</v>
      </c>
      <c r="AT10">
        <f t="shared" si="16"/>
        <v>16.392090334429721</v>
      </c>
      <c r="AU10">
        <f t="shared" si="17"/>
        <v>-854.66675631508735</v>
      </c>
      <c r="AW10">
        <v>7</v>
      </c>
      <c r="AX10">
        <f>IF(Z10&gt;0, (R10*SUMPRODUCT(K10:$K$98, X10:$X$98)-K10*$AZ$3)/Z10, 0)</f>
        <v>7587.6798976052714</v>
      </c>
    </row>
    <row r="11" spans="1:52" x14ac:dyDescent="0.25">
      <c r="A11" t="s">
        <v>33</v>
      </c>
      <c r="C11" s="25">
        <f>AU100</f>
        <v>23285.416708726898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1000000</v>
      </c>
      <c r="S11">
        <f t="shared" si="1"/>
        <v>7864.5980944598441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7009.9861910908585</v>
      </c>
      <c r="AC11">
        <f t="shared" si="2"/>
        <v>7183.5316302471729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-1224.6236360869905</v>
      </c>
      <c r="AI11">
        <f t="shared" si="7"/>
        <v>-1270.2936852361488</v>
      </c>
      <c r="AJ11">
        <f t="shared" si="8"/>
        <v>-173.54543915631439</v>
      </c>
      <c r="AK11">
        <f t="shared" si="30"/>
        <v>16.823966858618061</v>
      </c>
      <c r="AL11">
        <f t="shared" si="9"/>
        <v>-1427.0151575338452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-684.94257635660449</v>
      </c>
      <c r="AR11">
        <f t="shared" si="14"/>
        <v>-710.48622928372731</v>
      </c>
      <c r="AS11">
        <f t="shared" si="15"/>
        <v>-97.065462978064346</v>
      </c>
      <c r="AT11">
        <f t="shared" si="16"/>
        <v>9.4097899673899654</v>
      </c>
      <c r="AU11">
        <f t="shared" si="17"/>
        <v>-798.14190229440169</v>
      </c>
      <c r="AW11">
        <v>8</v>
      </c>
      <c r="AX11">
        <f>IF(Z11&gt;0, (R11*SUMPRODUCT(K11:$K$98, X11:$X$98)-K11*$AZ$3)/Z11, 0)</f>
        <v>7864.5980944598441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1000000</v>
      </c>
      <c r="S12">
        <f t="shared" si="1"/>
        <v>8130.5008110243662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7183.5316302471729</v>
      </c>
      <c r="AC12">
        <f t="shared" si="2"/>
        <v>7342.0699939035312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-1238.9599283429438</v>
      </c>
      <c r="AI12">
        <f t="shared" si="7"/>
        <v>-1284.1113290041935</v>
      </c>
      <c r="AJ12">
        <f t="shared" si="8"/>
        <v>-158.53836365635834</v>
      </c>
      <c r="AK12">
        <f t="shared" si="30"/>
        <v>16.522122749568496</v>
      </c>
      <c r="AL12">
        <f t="shared" si="9"/>
        <v>-1426.1275699109833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-658.52037292925286</v>
      </c>
      <c r="AR12">
        <f t="shared" si="14"/>
        <v>-682.51882237183577</v>
      </c>
      <c r="AS12">
        <f t="shared" si="15"/>
        <v>-84.264825657606337</v>
      </c>
      <c r="AT12">
        <f t="shared" si="16"/>
        <v>8.7816838831748836</v>
      </c>
      <c r="AU12">
        <f t="shared" si="17"/>
        <v>-758.00196414626726</v>
      </c>
      <c r="AW12">
        <v>9</v>
      </c>
      <c r="AX12">
        <f>IF(Z12&gt;0, (R12*SUMPRODUCT(K12:$K$98, X12:$X$98)-K12*$AZ$3)/Z12, 0)</f>
        <v>8130.5008110243662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1000000</v>
      </c>
      <c r="S13">
        <f t="shared" si="1"/>
        <v>8379.4879418769451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7342.0699939035312</v>
      </c>
      <c r="AC13">
        <f t="shared" si="2"/>
        <v>7480.7384206143015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-1253.6331544996631</v>
      </c>
      <c r="AI13">
        <f t="shared" si="7"/>
        <v>-1298.2703594965753</v>
      </c>
      <c r="AJ13">
        <f t="shared" si="8"/>
        <v>-138.66842671077029</v>
      </c>
      <c r="AK13">
        <f t="shared" si="30"/>
        <v>14.684139987807063</v>
      </c>
      <c r="AL13">
        <f t="shared" si="9"/>
        <v>-1422.2546462195385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-633.38341123408543</v>
      </c>
      <c r="AR13">
        <f t="shared" si="14"/>
        <v>-655.93583421956657</v>
      </c>
      <c r="AS13">
        <f t="shared" si="15"/>
        <v>-70.060592147936092</v>
      </c>
      <c r="AT13">
        <f t="shared" si="16"/>
        <v>7.4189890743820293</v>
      </c>
      <c r="AU13">
        <f t="shared" si="17"/>
        <v>-718.57743729312062</v>
      </c>
      <c r="AW13">
        <v>10</v>
      </c>
      <c r="AX13">
        <f>IF(Z13&gt;0, (R13*SUMPRODUCT(K13:$K$98, X13:$X$98)-K13*$AZ$3)/Z13, 0)</f>
        <v>8379.4879418769451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1000000</v>
      </c>
      <c r="S14">
        <f t="shared" si="1"/>
        <v>8614.1538253374365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7480.7384206143015</v>
      </c>
      <c r="AC14">
        <f t="shared" si="2"/>
        <v>7602.3680240904014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-1272.862039274549</v>
      </c>
      <c r="AI14">
        <f t="shared" si="7"/>
        <v>-1316.9892291195283</v>
      </c>
      <c r="AJ14">
        <f t="shared" si="8"/>
        <v>-121.62960347609987</v>
      </c>
      <c r="AK14">
        <f t="shared" si="30"/>
        <v>13.465329157105742</v>
      </c>
      <c r="AL14">
        <f t="shared" si="9"/>
        <v>-1425.1535034385224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-611.4266772918271</v>
      </c>
      <c r="AR14">
        <f t="shared" si="14"/>
        <v>-632.62342936129608</v>
      </c>
      <c r="AS14">
        <f t="shared" si="15"/>
        <v>-58.425486831313656</v>
      </c>
      <c r="AT14">
        <f t="shared" si="16"/>
        <v>6.4681491089656875</v>
      </c>
      <c r="AU14">
        <f t="shared" si="17"/>
        <v>-684.5807670836441</v>
      </c>
      <c r="AW14">
        <v>11</v>
      </c>
      <c r="AX14">
        <f>IF(Z14&gt;0, (R14*SUMPRODUCT(K14:$K$98, X14:$X$98)-K14*$AZ$3)/Z14, 0)</f>
        <v>8614.1538253374365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1000000</v>
      </c>
      <c r="S15">
        <f t="shared" si="1"/>
        <v>8870.7938004092121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7602.3680240904014</v>
      </c>
      <c r="AC15">
        <f t="shared" si="2"/>
        <v>7739.0077148913369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-1304.0193554411255</v>
      </c>
      <c r="AI15">
        <f t="shared" si="7"/>
        <v>-1347.6400724198829</v>
      </c>
      <c r="AJ15">
        <f t="shared" si="8"/>
        <v>-136.63969080093557</v>
      </c>
      <c r="AK15">
        <f t="shared" si="30"/>
        <v>31.169708898770647</v>
      </c>
      <c r="AL15">
        <f t="shared" si="9"/>
        <v>-1453.1100543220477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-594.24464013913837</v>
      </c>
      <c r="AR15">
        <f t="shared" si="14"/>
        <v>-614.12270188376965</v>
      </c>
      <c r="AS15">
        <f t="shared" si="15"/>
        <v>-62.26702352992109</v>
      </c>
      <c r="AT15">
        <f t="shared" si="16"/>
        <v>14.204108528378299</v>
      </c>
      <c r="AU15">
        <f t="shared" si="17"/>
        <v>-662.18561688531236</v>
      </c>
      <c r="AW15">
        <v>12</v>
      </c>
      <c r="AX15">
        <f>IF(Z15&gt;0, (R15*SUMPRODUCT(K15:$K$98, X15:$X$98)-K15*$AZ$3)/Z15, 0)</f>
        <v>8870.7938004092121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1000000</v>
      </c>
      <c r="S16">
        <f t="shared" si="1"/>
        <v>9151.3537592241828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7739.0077148913369</v>
      </c>
      <c r="AC16">
        <f t="shared" si="2"/>
        <v>7891.6638329227198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-1340.860708867385</v>
      </c>
      <c r="AI16">
        <f t="shared" si="7"/>
        <v>-1383.9781756409116</v>
      </c>
      <c r="AJ16">
        <f t="shared" si="8"/>
        <v>-152.6561180313829</v>
      </c>
      <c r="AK16">
        <f t="shared" si="30"/>
        <v>54.946954775728493</v>
      </c>
      <c r="AL16">
        <f t="shared" si="9"/>
        <v>-1481.687338896566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-578.0279351179264</v>
      </c>
      <c r="AR16">
        <f t="shared" si="14"/>
        <v>-596.61532463705828</v>
      </c>
      <c r="AS16">
        <f t="shared" si="15"/>
        <v>-65.808103783825501</v>
      </c>
      <c r="AT16">
        <f t="shared" si="16"/>
        <v>23.686930790044997</v>
      </c>
      <c r="AU16">
        <f t="shared" si="17"/>
        <v>-638.7364976308387</v>
      </c>
      <c r="AW16">
        <v>13</v>
      </c>
      <c r="AX16">
        <f>IF(Z16&gt;0, (R16*SUMPRODUCT(K16:$K$98, X16:$X$98)-K16*$AZ$3)/Z16, 0)</f>
        <v>9151.3537592241828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1000000</v>
      </c>
      <c r="S17">
        <f t="shared" si="1"/>
        <v>9500.9619462126993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7891.6638329227198</v>
      </c>
      <c r="AC17">
        <f t="shared" si="2"/>
        <v>8098.1260293603846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-1377.8298612894021</v>
      </c>
      <c r="AI17">
        <f t="shared" si="7"/>
        <v>-1420.447261902129</v>
      </c>
      <c r="AJ17">
        <f t="shared" si="8"/>
        <v>-206.46219643766472</v>
      </c>
      <c r="AK17">
        <f t="shared" si="30"/>
        <v>108.90496089433353</v>
      </c>
      <c r="AL17">
        <f t="shared" si="9"/>
        <v>-1518.0044974454602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-558.34260650980787</v>
      </c>
      <c r="AR17">
        <f t="shared" si="14"/>
        <v>-575.61259840743924</v>
      </c>
      <c r="AS17">
        <f t="shared" si="15"/>
        <v>-83.665366924815658</v>
      </c>
      <c r="AT17">
        <f t="shared" si="16"/>
        <v>44.131921825737678</v>
      </c>
      <c r="AU17">
        <f t="shared" si="17"/>
        <v>-615.14604350651723</v>
      </c>
      <c r="AW17">
        <v>14</v>
      </c>
      <c r="AX17">
        <f>IF(Z17&gt;0, (R17*SUMPRODUCT(K17:$K$98, X17:$X$98)-K17*$AZ$3)/Z17, 0)</f>
        <v>9500.9619462126993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1000000</v>
      </c>
      <c r="S18">
        <f t="shared" si="1"/>
        <v>9925.5444905393488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8098.1260293603846</v>
      </c>
      <c r="AC18">
        <f t="shared" si="2"/>
        <v>8361.3582486959276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-1416.5154568697892</v>
      </c>
      <c r="AI18">
        <f t="shared" si="7"/>
        <v>-1458.6358577035453</v>
      </c>
      <c r="AJ18">
        <f t="shared" si="8"/>
        <v>-263.23221933554305</v>
      </c>
      <c r="AK18">
        <f t="shared" si="30"/>
        <v>174.91952223418431</v>
      </c>
      <c r="AL18">
        <f t="shared" si="9"/>
        <v>-1546.948554804904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-535.66564006513306</v>
      </c>
      <c r="AR18">
        <f t="shared" si="14"/>
        <v>-551.59377650938495</v>
      </c>
      <c r="AS18">
        <f t="shared" si="15"/>
        <v>-99.543181524986878</v>
      </c>
      <c r="AT18">
        <f t="shared" si="16"/>
        <v>66.14709171230362</v>
      </c>
      <c r="AU18">
        <f t="shared" si="17"/>
        <v>-584.98986632206822</v>
      </c>
      <c r="AW18">
        <v>15</v>
      </c>
      <c r="AX18">
        <f>IF(Z18&gt;0, (R18*SUMPRODUCT(K18:$K$98, X18:$X$98)-K18*$AZ$3)/Z18, 0)</f>
        <v>9925.5444905393488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1000000</v>
      </c>
      <c r="S19">
        <f t="shared" si="1"/>
        <v>10329.303518711833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8361.3582486959276</v>
      </c>
      <c r="AC19">
        <f t="shared" si="2"/>
        <v>8599.3632063776404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-1462.8288848360978</v>
      </c>
      <c r="AI19">
        <f t="shared" si="7"/>
        <v>-1504.4549402172745</v>
      </c>
      <c r="AJ19">
        <f t="shared" si="8"/>
        <v>-238.00495768171277</v>
      </c>
      <c r="AK19">
        <f t="shared" si="30"/>
        <v>186.45828894591918</v>
      </c>
      <c r="AL19">
        <f t="shared" si="9"/>
        <v>-1556.0016089530682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-515.88119021536625</v>
      </c>
      <c r="AR19">
        <f t="shared" si="14"/>
        <v>-530.56103364518628</v>
      </c>
      <c r="AS19">
        <f t="shared" si="15"/>
        <v>-83.934821166562458</v>
      </c>
      <c r="AT19">
        <f t="shared" si="16"/>
        <v>65.756374531611101</v>
      </c>
      <c r="AU19">
        <f t="shared" si="17"/>
        <v>-548.73948028013774</v>
      </c>
      <c r="AW19">
        <v>16</v>
      </c>
      <c r="AX19">
        <f>IF(Z19&gt;0, (R19*SUMPRODUCT(K19:$K$98, X19:$X$98)-K19*$AZ$3)/Z19, 0)</f>
        <v>10329.303518711833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1000000</v>
      </c>
      <c r="S20">
        <f t="shared" si="1"/>
        <v>10495.591624059611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8599.3632063776404</v>
      </c>
      <c r="AC20">
        <f t="shared" si="2"/>
        <v>8634.6112119991922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-1506.569324847605</v>
      </c>
      <c r="AI20">
        <f t="shared" si="7"/>
        <v>-1547.7037912087276</v>
      </c>
      <c r="AJ20">
        <f t="shared" si="8"/>
        <v>-35.248005621551783</v>
      </c>
      <c r="AK20">
        <f t="shared" si="30"/>
        <v>36.977261787423856</v>
      </c>
      <c r="AL20">
        <f t="shared" si="9"/>
        <v>-1545.9745350428555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-503.94260880666917</v>
      </c>
      <c r="AR20">
        <f t="shared" si="14"/>
        <v>-517.7019559193493</v>
      </c>
      <c r="AS20">
        <f t="shared" si="15"/>
        <v>-11.790344868433941</v>
      </c>
      <c r="AT20">
        <f t="shared" si="16"/>
        <v>12.368775511585884</v>
      </c>
      <c r="AU20">
        <f t="shared" si="17"/>
        <v>-517.12352527619726</v>
      </c>
      <c r="AW20">
        <v>17</v>
      </c>
      <c r="AX20">
        <f>IF(Z20&gt;0, (R20*SUMPRODUCT(K20:$K$98, X20:$X$98)-K20*$AZ$3)/Z20, 0)</f>
        <v>10495.591624059611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1000000</v>
      </c>
      <c r="S21">
        <f t="shared" si="1"/>
        <v>10614.653725667673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8634.6112119991922</v>
      </c>
      <c r="AC21">
        <f t="shared" si="2"/>
        <v>8628.6954020507255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-1558.3463505180387</v>
      </c>
      <c r="AI21">
        <f t="shared" si="7"/>
        <v>-1598.9915548980241</v>
      </c>
      <c r="AJ21">
        <f t="shared" si="8"/>
        <v>5.9158099484666309</v>
      </c>
      <c r="AK21">
        <f t="shared" si="30"/>
        <v>13.815377939198708</v>
      </c>
      <c r="AL21">
        <f t="shared" si="9"/>
        <v>-1579.2603670103588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-495.68453583700523</v>
      </c>
      <c r="AR21">
        <f t="shared" si="14"/>
        <v>-508.61311186273645</v>
      </c>
      <c r="AS21">
        <f t="shared" si="15"/>
        <v>1.881722575620506</v>
      </c>
      <c r="AT21">
        <f t="shared" si="16"/>
        <v>4.3944462018523804</v>
      </c>
      <c r="AU21">
        <f t="shared" si="17"/>
        <v>-502.33694308526356</v>
      </c>
      <c r="AW21">
        <v>18</v>
      </c>
      <c r="AX21">
        <f>IF(Z21&gt;0, (R21*SUMPRODUCT(K21:$K$98, X21:$X$98)-K21*$AZ$3)/Z21, 0)</f>
        <v>10614.653725667673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1000000</v>
      </c>
      <c r="S22">
        <f t="shared" si="1"/>
        <v>10922.898937419342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8628.6954020507255</v>
      </c>
      <c r="AC22">
        <f t="shared" si="2"/>
        <v>8772.8516062113449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-1613.5731557769539</v>
      </c>
      <c r="AI22">
        <f t="shared" si="7"/>
        <v>-1653.7312294553506</v>
      </c>
      <c r="AJ22">
        <f t="shared" si="8"/>
        <v>-144.15620416061938</v>
      </c>
      <c r="AK22">
        <f t="shared" si="30"/>
        <v>181.20260344306524</v>
      </c>
      <c r="AL22">
        <f t="shared" si="9"/>
        <v>-1616.6848301729046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-479.22621949018111</v>
      </c>
      <c r="AR22">
        <f t="shared" si="14"/>
        <v>-491.15304274080694</v>
      </c>
      <c r="AS22">
        <f t="shared" si="15"/>
        <v>-42.813945242342534</v>
      </c>
      <c r="AT22">
        <f t="shared" si="16"/>
        <v>53.816610854551314</v>
      </c>
      <c r="AU22">
        <f t="shared" si="17"/>
        <v>-480.15037712859811</v>
      </c>
      <c r="AW22">
        <v>19</v>
      </c>
      <c r="AX22">
        <f>IF(Z22&gt;0, (R22*SUMPRODUCT(K22:$K$98, X22:$X$98)-K22*$AZ$3)/Z22, 0)</f>
        <v>10922.898937419342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1000000</v>
      </c>
      <c r="S23">
        <f t="shared" si="1"/>
        <v>11669.432523180143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8772.8516062113449</v>
      </c>
      <c r="AC23">
        <f t="shared" si="2"/>
        <v>9259.1798233372811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-1673.9812696692316</v>
      </c>
      <c r="AI23">
        <f t="shared" si="7"/>
        <v>-1713.6540635473609</v>
      </c>
      <c r="AJ23">
        <f t="shared" si="8"/>
        <v>-486.32821712593613</v>
      </c>
      <c r="AK23">
        <f t="shared" si="30"/>
        <v>614.09961243479415</v>
      </c>
      <c r="AL23">
        <f t="shared" si="9"/>
        <v>-1585.8826682385031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-443.89932306936265</v>
      </c>
      <c r="AR23">
        <f t="shared" si="14"/>
        <v>-454.41958794081592</v>
      </c>
      <c r="AS23">
        <f t="shared" si="15"/>
        <v>-128.96247424225348</v>
      </c>
      <c r="AT23">
        <f t="shared" si="16"/>
        <v>162.84435626381102</v>
      </c>
      <c r="AU23">
        <f t="shared" si="17"/>
        <v>-420.53770591925843</v>
      </c>
      <c r="AW23">
        <v>20</v>
      </c>
      <c r="AX23">
        <f>IF(Z23&gt;0, (R23*SUMPRODUCT(K23:$K$98, X23:$X$98)-K23*$AZ$3)/Z23, 0)</f>
        <v>11669.432523180143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1000000</v>
      </c>
      <c r="S24">
        <f t="shared" si="1"/>
        <v>12346.997984395137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9259.1798233372811</v>
      </c>
      <c r="AC24">
        <f t="shared" si="2"/>
        <v>9677.382675818033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-1737.058997748095</v>
      </c>
      <c r="AI24">
        <f t="shared" si="7"/>
        <v>-1776.2482107375556</v>
      </c>
      <c r="AJ24">
        <f t="shared" si="8"/>
        <v>-418.20285248075197</v>
      </c>
      <c r="AK24">
        <f t="shared" si="30"/>
        <v>648.14258763360976</v>
      </c>
      <c r="AL24">
        <f t="shared" si="9"/>
        <v>-1546.3084755846976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-411.27322330466723</v>
      </c>
      <c r="AR24">
        <f t="shared" si="14"/>
        <v>-420.55182234237589</v>
      </c>
      <c r="AS24">
        <f t="shared" si="15"/>
        <v>-99.015425128299299</v>
      </c>
      <c r="AT24">
        <f t="shared" si="16"/>
        <v>153.45690130425785</v>
      </c>
      <c r="AU24">
        <f t="shared" si="17"/>
        <v>-366.11034616641729</v>
      </c>
      <c r="AW24">
        <v>21</v>
      </c>
      <c r="AX24">
        <f>IF(Z24&gt;0, (R24*SUMPRODUCT(K24:$K$98, X24:$X$98)-K24*$AZ$3)/Z24, 0)</f>
        <v>12346.997984395137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1000000</v>
      </c>
      <c r="S25">
        <f t="shared" si="1"/>
        <v>12971.339146878467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9677.382675818033</v>
      </c>
      <c r="AC25">
        <f t="shared" si="2"/>
        <v>10035.843537825967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-2252.7049086463057</v>
      </c>
      <c r="AI25">
        <f t="shared" si="7"/>
        <v>-2291.3895942604395</v>
      </c>
      <c r="AJ25">
        <f t="shared" si="8"/>
        <v>-358.46086200793434</v>
      </c>
      <c r="AK25">
        <f t="shared" si="30"/>
        <v>677.41678730726233</v>
      </c>
      <c r="AL25">
        <f t="shared" si="9"/>
        <v>-1972.4336689611114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-476.21398856501514</v>
      </c>
      <c r="AR25">
        <f t="shared" si="14"/>
        <v>-484.39179665784724</v>
      </c>
      <c r="AS25">
        <f t="shared" si="15"/>
        <v>-75.77738042211277</v>
      </c>
      <c r="AT25">
        <f t="shared" si="16"/>
        <v>143.2035545207489</v>
      </c>
      <c r="AU25">
        <f t="shared" si="17"/>
        <v>-416.96562255921106</v>
      </c>
      <c r="AW25">
        <v>22</v>
      </c>
      <c r="AX25">
        <f>IF(Z25&gt;0, (R25*SUMPRODUCT(K25:$K$98, X25:$X$98)-K25*$AZ$3)/Z25, 0)</f>
        <v>12971.339146878467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1000000</v>
      </c>
      <c r="S26">
        <f t="shared" si="1"/>
        <v>13427.511414551189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10035.843537825967</v>
      </c>
      <c r="AC26">
        <f t="shared" si="2"/>
        <v>10246.892125432918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-2830.1011934022022</v>
      </c>
      <c r="AI26">
        <f t="shared" si="7"/>
        <v>-2868.2575271005244</v>
      </c>
      <c r="AJ26">
        <f t="shared" si="8"/>
        <v>-211.0485876069506</v>
      </c>
      <c r="AK26">
        <f t="shared" si="30"/>
        <v>702.50904764781774</v>
      </c>
      <c r="AL26">
        <f t="shared" si="9"/>
        <v>-2376.7970670596574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-534.17281826862893</v>
      </c>
      <c r="AR26">
        <f t="shared" si="14"/>
        <v>-541.37470785262951</v>
      </c>
      <c r="AS26">
        <f t="shared" si="15"/>
        <v>-39.834766013469824</v>
      </c>
      <c r="AT26">
        <f t="shared" si="16"/>
        <v>132.59640281276501</v>
      </c>
      <c r="AU26">
        <f t="shared" si="17"/>
        <v>-448.61307105333441</v>
      </c>
      <c r="AW26">
        <v>23</v>
      </c>
      <c r="AX26">
        <f>IF(Z26&gt;0, (R26*SUMPRODUCT(K26:$K$98, X26:$X$98)-K26*$AZ$3)/Z26, 0)</f>
        <v>13427.511414551189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1000000</v>
      </c>
      <c r="S27">
        <f t="shared" si="1"/>
        <v>13730.540476494854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10246.892125432918</v>
      </c>
      <c r="AC27">
        <f t="shared" si="2"/>
        <v>10326.346607317832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-3424.0211808062099</v>
      </c>
      <c r="AI27">
        <f t="shared" si="7"/>
        <v>-3461.6247501085086</v>
      </c>
      <c r="AJ27">
        <f t="shared" si="8"/>
        <v>-79.454481884913548</v>
      </c>
      <c r="AK27">
        <f t="shared" si="30"/>
        <v>717.28244878030432</v>
      </c>
      <c r="AL27">
        <f t="shared" si="9"/>
        <v>-2823.796783213118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-577.02979724929753</v>
      </c>
      <c r="AR27">
        <f t="shared" si="14"/>
        <v>-583.36690173100703</v>
      </c>
      <c r="AS27">
        <f t="shared" si="15"/>
        <v>-13.389988306615704</v>
      </c>
      <c r="AT27">
        <f t="shared" si="16"/>
        <v>120.87931824438203</v>
      </c>
      <c r="AU27">
        <f t="shared" si="17"/>
        <v>-475.87757179324069</v>
      </c>
      <c r="AW27">
        <v>24</v>
      </c>
      <c r="AX27">
        <f>IF(Z27&gt;0, (R27*SUMPRODUCT(K27:$K$98, X27:$X$98)-K27*$AZ$3)/Z27, 0)</f>
        <v>13730.540476494854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1000000</v>
      </c>
      <c r="S28">
        <f t="shared" si="1"/>
        <v>13905.892619666385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10326.346607317832</v>
      </c>
      <c r="AC28">
        <f t="shared" si="2"/>
        <v>10297.198328062765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-4058.9533367744752</v>
      </c>
      <c r="AI28">
        <f t="shared" si="7"/>
        <v>-4095.9779227169124</v>
      </c>
      <c r="AJ28">
        <f t="shared" si="8"/>
        <v>29.148279255066882</v>
      </c>
      <c r="AK28">
        <f t="shared" si="30"/>
        <v>722.84426251224829</v>
      </c>
      <c r="AL28">
        <f t="shared" si="9"/>
        <v>-3343.9853809495971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-610.74206562731513</v>
      </c>
      <c r="AR28">
        <f t="shared" si="14"/>
        <v>-616.31307623554494</v>
      </c>
      <c r="AS28">
        <f t="shared" si="15"/>
        <v>4.3858795124430108</v>
      </c>
      <c r="AT28">
        <f t="shared" si="16"/>
        <v>108.76483698736173</v>
      </c>
      <c r="AU28">
        <f t="shared" si="17"/>
        <v>-503.16235973574015</v>
      </c>
      <c r="AW28">
        <v>25</v>
      </c>
      <c r="AX28">
        <f>IF(Z28&gt;0, (R28*SUMPRODUCT(K28:$K$98, X28:$X$98)-K28*$AZ$3)/Z28, 0)</f>
        <v>13905.892619666385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1000000</v>
      </c>
      <c r="S29">
        <f t="shared" si="1"/>
        <v>13970.477978742803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10297.198328062765</v>
      </c>
      <c r="AC29">
        <f t="shared" si="2"/>
        <v>10175.636189216015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-4719.7261243216881</v>
      </c>
      <c r="AI29">
        <f t="shared" si="7"/>
        <v>-4756.1444780984848</v>
      </c>
      <c r="AJ29">
        <f t="shared" si="8"/>
        <v>121.5621388467498</v>
      </c>
      <c r="AK29">
        <f t="shared" si="30"/>
        <v>720.80388296439355</v>
      </c>
      <c r="AL29">
        <f t="shared" si="9"/>
        <v>-3913.7784562873412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-634.07780352586008</v>
      </c>
      <c r="AR29">
        <f t="shared" si="14"/>
        <v>-638.97047508402966</v>
      </c>
      <c r="AS29">
        <f t="shared" si="15"/>
        <v>16.33142516355873</v>
      </c>
      <c r="AT29">
        <f t="shared" si="16"/>
        <v>96.83734412633099</v>
      </c>
      <c r="AU29">
        <f t="shared" si="17"/>
        <v>-525.80170579413993</v>
      </c>
      <c r="AW29">
        <v>26</v>
      </c>
      <c r="AX29">
        <f>IF(Z29&gt;0, (R29*SUMPRODUCT(K29:$K$98, X29:$X$98)-K29*$AZ$3)/Z29, 0)</f>
        <v>13970.477978742803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1000000</v>
      </c>
      <c r="S30">
        <f t="shared" si="1"/>
        <v>13943.573628625609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10175.636189216015</v>
      </c>
      <c r="AC30">
        <f t="shared" si="2"/>
        <v>9978.3261774585153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-5461.5388786045614</v>
      </c>
      <c r="AI30">
        <f t="shared" si="7"/>
        <v>-5497.3199718996593</v>
      </c>
      <c r="AJ30">
        <f t="shared" si="8"/>
        <v>197.31001175749952</v>
      </c>
      <c r="AK30">
        <f t="shared" si="30"/>
        <v>712.2945332451211</v>
      </c>
      <c r="AL30">
        <f t="shared" si="9"/>
        <v>-4587.7154268970389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-655.12286790686926</v>
      </c>
      <c r="AR30">
        <f t="shared" si="14"/>
        <v>-659.41488394435601</v>
      </c>
      <c r="AS30">
        <f t="shared" si="15"/>
        <v>23.667743403913672</v>
      </c>
      <c r="AT30">
        <f t="shared" si="16"/>
        <v>85.441200325787392</v>
      </c>
      <c r="AU30">
        <f t="shared" si="17"/>
        <v>-550.30594021465492</v>
      </c>
      <c r="AW30">
        <v>27</v>
      </c>
      <c r="AX30">
        <f>IF(Z30&gt;0, (R30*SUMPRODUCT(K30:$K$98, X30:$X$98)-K30*$AZ$3)/Z30, 0)</f>
        <v>13943.573628625609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1000000</v>
      </c>
      <c r="S31">
        <f t="shared" si="1"/>
        <v>13832.811353752884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9978.3261774585153</v>
      </c>
      <c r="AC31">
        <f t="shared" si="2"/>
        <v>9713.1745522019683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-6281.9548753970894</v>
      </c>
      <c r="AI31">
        <f t="shared" si="7"/>
        <v>-6317.0640600154666</v>
      </c>
      <c r="AJ31">
        <f t="shared" si="8"/>
        <v>265.15162525654705</v>
      </c>
      <c r="AK31">
        <f t="shared" si="30"/>
        <v>698.48283242209618</v>
      </c>
      <c r="AL31">
        <f t="shared" si="9"/>
        <v>-5353.4296023368233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-672.79773310939936</v>
      </c>
      <c r="AR31">
        <f t="shared" si="14"/>
        <v>-676.55792882730805</v>
      </c>
      <c r="AS31">
        <f t="shared" si="15"/>
        <v>28.397754511345703</v>
      </c>
      <c r="AT31">
        <f t="shared" si="16"/>
        <v>74.807552042422714</v>
      </c>
      <c r="AU31">
        <f t="shared" si="17"/>
        <v>-573.35262227353962</v>
      </c>
      <c r="AW31">
        <v>28</v>
      </c>
      <c r="AX31">
        <f>IF(Z31&gt;0, (R31*SUMPRODUCT(K31:$K$98, X31:$X$98)-K31*$AZ$3)/Z31, 0)</f>
        <v>13832.811353752884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1000000</v>
      </c>
      <c r="S32">
        <f t="shared" si="1"/>
        <v>13646.118531137356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9713.1745522019683</v>
      </c>
      <c r="AC32">
        <f t="shared" si="2"/>
        <v>9388.5654286017852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-7159.226184924134</v>
      </c>
      <c r="AI32">
        <f t="shared" si="7"/>
        <v>-7193.6263163870817</v>
      </c>
      <c r="AJ32">
        <f t="shared" si="8"/>
        <v>324.60912360018301</v>
      </c>
      <c r="AK32">
        <f t="shared" si="30"/>
        <v>679.92221865413785</v>
      </c>
      <c r="AL32">
        <f t="shared" si="9"/>
        <v>-6189.0949741327604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-684.60137630808822</v>
      </c>
      <c r="AR32">
        <f t="shared" si="14"/>
        <v>-687.89089066849579</v>
      </c>
      <c r="AS32">
        <f t="shared" si="15"/>
        <v>31.040764328247377</v>
      </c>
      <c r="AT32">
        <f t="shared" si="16"/>
        <v>65.01759752377545</v>
      </c>
      <c r="AU32">
        <f t="shared" si="17"/>
        <v>-591.83252881647286</v>
      </c>
      <c r="AW32">
        <v>29</v>
      </c>
      <c r="AX32">
        <f>IF(Z32&gt;0, (R32*SUMPRODUCT(K32:$K$98, X32:$X$98)-K32*$AZ$3)/Z32, 0)</f>
        <v>13646.118531137356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1000000</v>
      </c>
      <c r="S33">
        <f t="shared" si="1"/>
        <v>13394.996727030972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9388.5654286017852</v>
      </c>
      <c r="AC33">
        <f t="shared" si="2"/>
        <v>9014.8467393554984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-8121.5621252213705</v>
      </c>
      <c r="AI33">
        <f t="shared" si="7"/>
        <v>-8155.2121772634273</v>
      </c>
      <c r="AJ33">
        <f t="shared" si="8"/>
        <v>373.71868924628689</v>
      </c>
      <c r="AK33">
        <f t="shared" si="30"/>
        <v>657.199580002125</v>
      </c>
      <c r="AL33">
        <f t="shared" si="9"/>
        <v>-7124.2939080150154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-693.4150005832538</v>
      </c>
      <c r="AR33">
        <f t="shared" si="14"/>
        <v>-696.28802556251333</v>
      </c>
      <c r="AS33">
        <f t="shared" si="15"/>
        <v>31.907918837057888</v>
      </c>
      <c r="AT33">
        <f t="shared" si="16"/>
        <v>56.111378589998317</v>
      </c>
      <c r="AU33">
        <f t="shared" si="17"/>
        <v>-608.2687281354572</v>
      </c>
      <c r="AW33">
        <v>30</v>
      </c>
      <c r="AX33">
        <f>IF(Z33&gt;0, (R33*SUMPRODUCT(K33:$K$98, X33:$X$98)-K33*$AZ$3)/Z33, 0)</f>
        <v>13394.996727030972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1000000</v>
      </c>
      <c r="S34">
        <f t="shared" si="1"/>
        <v>13086.319288405559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9014.8467393554984</v>
      </c>
      <c r="AC34">
        <f t="shared" si="2"/>
        <v>8599.0055665059936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-9172.1642813657581</v>
      </c>
      <c r="AI34">
        <f t="shared" si="7"/>
        <v>-9205.0192246733259</v>
      </c>
      <c r="AJ34">
        <f t="shared" si="8"/>
        <v>415.8411728495048</v>
      </c>
      <c r="AK34">
        <f t="shared" si="30"/>
        <v>631.03927175488491</v>
      </c>
      <c r="AL34">
        <f t="shared" si="9"/>
        <v>-8158.1387800689363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-699.20973093096143</v>
      </c>
      <c r="AR34">
        <f t="shared" si="14"/>
        <v>-701.71431931001041</v>
      </c>
      <c r="AS34">
        <f t="shared" si="15"/>
        <v>31.700282033633915</v>
      </c>
      <c r="AT34">
        <f t="shared" si="16"/>
        <v>48.105200242325239</v>
      </c>
      <c r="AU34">
        <f t="shared" si="17"/>
        <v>-621.9088370340512</v>
      </c>
      <c r="AW34">
        <v>31</v>
      </c>
      <c r="AX34">
        <f>IF(Z34&gt;0, (R34*SUMPRODUCT(K34:$K$98, X34:$X$98)-K34*$AZ$3)/Z34, 0)</f>
        <v>13086.319288405559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12724.252460132993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8599.0055665059936</v>
      </c>
      <c r="AC35">
        <f t="shared" ref="AC35:AC66" si="33">S35*Z35</f>
        <v>8147.6296103373115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-10205.026629645368</v>
      </c>
      <c r="AI35">
        <f t="shared" ref="AI35:AI66" si="38">SUM(AE35:AH35)</f>
        <v>-10237.042772188379</v>
      </c>
      <c r="AJ35">
        <f t="shared" ref="AJ35:AJ66" si="39">AB35-AC35</f>
        <v>451.37595616868202</v>
      </c>
      <c r="AK35">
        <f t="shared" si="30"/>
        <v>601.93038965541962</v>
      </c>
      <c r="AL35">
        <f t="shared" ref="AL35:AL66" si="40">SUM(AI35:AK35)</f>
        <v>-9183.7364263642776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-694.59516947244072</v>
      </c>
      <c r="AR35">
        <f t="shared" ref="AR35:AR66" si="45">AI35*$K35</f>
        <v>-696.77431694187646</v>
      </c>
      <c r="AS35">
        <f t="shared" ref="AS35:AS66" si="46">AJ35*$K35</f>
        <v>30.722463561240687</v>
      </c>
      <c r="AT35">
        <f t="shared" ref="AT35:AT66" si="47">AK35*$K35</f>
        <v>40.96980401783113</v>
      </c>
      <c r="AU35">
        <f t="shared" ref="AU35:AU66" si="48">AL35*$K35</f>
        <v>-625.0820493628047</v>
      </c>
      <c r="AW35">
        <v>32</v>
      </c>
      <c r="AX35">
        <f>IF(Z35&gt;0, (R35*SUMPRODUCT(K35:$K$98, X35:$X$98)-K35*$AZ$3)/Z35, 0)</f>
        <v>12724.252460132993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1000000</v>
      </c>
      <c r="S36">
        <f t="shared" si="32"/>
        <v>12324.800203277189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8147.6296103373115</v>
      </c>
      <c r="AC36">
        <f t="shared" si="33"/>
        <v>7674.3145969026154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-11247.08646237842</v>
      </c>
      <c r="AI36">
        <f t="shared" si="38"/>
        <v>-11278.220089172881</v>
      </c>
      <c r="AJ36">
        <f t="shared" si="39"/>
        <v>473.31501343469608</v>
      </c>
      <c r="AK36">
        <f t="shared" si="30"/>
        <v>570.33407272361183</v>
      </c>
      <c r="AL36">
        <f t="shared" si="40"/>
        <v>-10234.571003014573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-683.50174475298979</v>
      </c>
      <c r="AR36">
        <f t="shared" si="45"/>
        <v>-685.39378037534254</v>
      </c>
      <c r="AS36">
        <f t="shared" si="46"/>
        <v>28.764039343215522</v>
      </c>
      <c r="AT36">
        <f t="shared" si="47"/>
        <v>34.660028186200243</v>
      </c>
      <c r="AU36">
        <f t="shared" si="48"/>
        <v>-621.96971284592678</v>
      </c>
      <c r="AW36">
        <v>33</v>
      </c>
      <c r="AX36">
        <f>IF(Z36&gt;0, (R36*SUMPRODUCT(K36:$K$98, X36:$X$98)-K36*$AZ$3)/Z36, 0)</f>
        <v>12324.800203277189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11899.083875478185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7674.3145969026154</v>
      </c>
      <c r="AC37">
        <f t="shared" si="33"/>
        <v>7188.3844200404719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-12333.385131396688</v>
      </c>
      <c r="AI37">
        <f t="shared" si="38"/>
        <v>-12363.590752666634</v>
      </c>
      <c r="AJ37">
        <f t="shared" si="39"/>
        <v>485.93017686214353</v>
      </c>
      <c r="AK37">
        <f t="shared" si="30"/>
        <v>537.20202178318311</v>
      </c>
      <c r="AL37">
        <f t="shared" si="40"/>
        <v>-11340.458554021307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-669.21222254014867</v>
      </c>
      <c r="AR37">
        <f t="shared" si="45"/>
        <v>-670.85118627377994</v>
      </c>
      <c r="AS37">
        <f t="shared" si="46"/>
        <v>26.366679560619264</v>
      </c>
      <c r="AT37">
        <f t="shared" si="47"/>
        <v>29.14870127872782</v>
      </c>
      <c r="AU37">
        <f t="shared" si="48"/>
        <v>-615.33580543443281</v>
      </c>
      <c r="AW37">
        <v>34</v>
      </c>
      <c r="AX37">
        <f>IF(Z37&gt;0, (R37*SUMPRODUCT(K37:$K$98, X37:$X$98)-K37*$AZ$3)/Z37, 0)</f>
        <v>11899.083875478185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1000000</v>
      </c>
      <c r="S38">
        <f t="shared" si="32"/>
        <v>11455.508096644888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7188.3844200404719</v>
      </c>
      <c r="AC38">
        <f t="shared" si="33"/>
        <v>6695.5753831171496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-13586.062547962116</v>
      </c>
      <c r="AI38">
        <f t="shared" si="38"/>
        <v>-13615.286809891964</v>
      </c>
      <c r="AJ38">
        <f t="shared" si="39"/>
        <v>492.80903692332231</v>
      </c>
      <c r="AK38">
        <f t="shared" si="30"/>
        <v>503.18690940283307</v>
      </c>
      <c r="AL38">
        <f t="shared" si="40"/>
        <v>-12619.29086356581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-658.19890892743456</v>
      </c>
      <c r="AR38">
        <f t="shared" si="45"/>
        <v>-659.61472585368017</v>
      </c>
      <c r="AS38">
        <f t="shared" si="46"/>
        <v>23.874935748854249</v>
      </c>
      <c r="AT38">
        <f t="shared" si="47"/>
        <v>24.377708669182564</v>
      </c>
      <c r="AU38">
        <f t="shared" si="48"/>
        <v>-611.3620814356434</v>
      </c>
      <c r="AW38">
        <v>35</v>
      </c>
      <c r="AX38">
        <f>IF(Z38&gt;0, (R38*SUMPRODUCT(K38:$K$98, X38:$X$98)-K38*$AZ$3)/Z38, 0)</f>
        <v>11455.508096644888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1000000</v>
      </c>
      <c r="S39">
        <f t="shared" si="32"/>
        <v>10987.248550062912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6695.5753831171496</v>
      </c>
      <c r="AC39">
        <f t="shared" si="33"/>
        <v>6194.8793184904534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-14815.940967623324</v>
      </c>
      <c r="AI39">
        <f t="shared" si="38"/>
        <v>-14844.132189885493</v>
      </c>
      <c r="AJ39">
        <f t="shared" si="39"/>
        <v>500.69606462669617</v>
      </c>
      <c r="AK39">
        <f t="shared" si="30"/>
        <v>468.69027681820052</v>
      </c>
      <c r="AL39">
        <f t="shared" si="40"/>
        <v>-13874.745848440596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-640.87711639860629</v>
      </c>
      <c r="AR39">
        <f t="shared" si="45"/>
        <v>-642.09655357580709</v>
      </c>
      <c r="AS39">
        <f t="shared" si="46"/>
        <v>21.658067536264049</v>
      </c>
      <c r="AT39">
        <f t="shared" si="47"/>
        <v>20.273627827466754</v>
      </c>
      <c r="AU39">
        <f t="shared" si="48"/>
        <v>-600.16485821207618</v>
      </c>
      <c r="AW39">
        <v>36</v>
      </c>
      <c r="AX39">
        <f>IF(Z39&gt;0, (R39*SUMPRODUCT(K39:$K$98, X39:$X$98)-K39*$AZ$3)/Z39, 0)</f>
        <v>10987.248550062912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1000000</v>
      </c>
      <c r="S40">
        <f t="shared" si="32"/>
        <v>10501.123255044016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6194.8793184904534</v>
      </c>
      <c r="AC40">
        <f t="shared" si="33"/>
        <v>5694.6297416460784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-15898.523240768362</v>
      </c>
      <c r="AI40">
        <f t="shared" si="38"/>
        <v>-15925.637624645871</v>
      </c>
      <c r="AJ40">
        <f t="shared" si="39"/>
        <v>500.24957684437504</v>
      </c>
      <c r="AK40">
        <f t="shared" si="30"/>
        <v>433.6415522943318</v>
      </c>
      <c r="AL40">
        <f t="shared" si="40"/>
        <v>-14991.746495507165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-614.02250501464346</v>
      </c>
      <c r="AR40">
        <f t="shared" si="45"/>
        <v>-615.06969925138264</v>
      </c>
      <c r="AS40">
        <f t="shared" si="46"/>
        <v>19.320316337233191</v>
      </c>
      <c r="AT40">
        <f t="shared" si="47"/>
        <v>16.747824196364526</v>
      </c>
      <c r="AU40">
        <f t="shared" si="48"/>
        <v>-579.00155871778497</v>
      </c>
      <c r="AW40">
        <v>37</v>
      </c>
      <c r="AX40">
        <f>IF(Z40&gt;0, (R40*SUMPRODUCT(K40:$K$98, X40:$X$98)-K40*$AZ$3)/Z40, 0)</f>
        <v>10501.123255044016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1000000</v>
      </c>
      <c r="S41">
        <f t="shared" si="32"/>
        <v>10014.282909746928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5694.6297416460784</v>
      </c>
      <c r="AC41">
        <f t="shared" si="33"/>
        <v>5206.1675398048537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-16990.578453915849</v>
      </c>
      <c r="AI41">
        <f t="shared" si="38"/>
        <v>-17016.572165031888</v>
      </c>
      <c r="AJ41">
        <f t="shared" si="39"/>
        <v>488.46220184122467</v>
      </c>
      <c r="AK41">
        <f t="shared" ref="AK41:AK72" si="61">G41*SUM(AB41:AB41, AE41:AF41)</f>
        <v>398.62408191522553</v>
      </c>
      <c r="AL41">
        <f t="shared" si="40"/>
        <v>-16129.485881275436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-585.89210422752342</v>
      </c>
      <c r="AR41">
        <f t="shared" si="45"/>
        <v>-586.78845452800124</v>
      </c>
      <c r="AS41">
        <f t="shared" si="46"/>
        <v>16.843814237908219</v>
      </c>
      <c r="AT41">
        <f t="shared" si="47"/>
        <v>13.745894689962679</v>
      </c>
      <c r="AU41">
        <f t="shared" si="48"/>
        <v>-556.19874560013022</v>
      </c>
      <c r="AW41">
        <v>38</v>
      </c>
      <c r="AX41">
        <f>IF(Z41&gt;0, (R41*SUMPRODUCT(K41:$K$98, X41:$X$98)-K41*$AZ$3)/Z41, 0)</f>
        <v>10014.282909746928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1000000</v>
      </c>
      <c r="S42">
        <f t="shared" si="32"/>
        <v>9528.5256652206208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5206.1675398048537</v>
      </c>
      <c r="AC42">
        <f t="shared" si="33"/>
        <v>4732.382849125026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-18021.22156957609</v>
      </c>
      <c r="AI42">
        <f t="shared" si="38"/>
        <v>-18046.05428250249</v>
      </c>
      <c r="AJ42">
        <f t="shared" si="39"/>
        <v>473.78469067982769</v>
      </c>
      <c r="AK42">
        <f t="shared" si="61"/>
        <v>364.43172778633982</v>
      </c>
      <c r="AL42">
        <f t="shared" si="40"/>
        <v>-17207.837864036319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-554.8501196238351</v>
      </c>
      <c r="AR42">
        <f t="shared" si="45"/>
        <v>-555.6146867584547</v>
      </c>
      <c r="AS42">
        <f t="shared" si="46"/>
        <v>14.587218257359662</v>
      </c>
      <c r="AT42">
        <f t="shared" si="47"/>
        <v>11.220381869025983</v>
      </c>
      <c r="AU42">
        <f t="shared" si="48"/>
        <v>-529.80708663206906</v>
      </c>
      <c r="AW42">
        <v>39</v>
      </c>
      <c r="AX42">
        <f>IF(Z42&gt;0, (R42*SUMPRODUCT(K42:$K$98, X42:$X$98)-K42*$AZ$3)/Z42, 0)</f>
        <v>9528.5256652206208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1000000</v>
      </c>
      <c r="S43">
        <f t="shared" si="32"/>
        <v>9050.7211483792926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4732.382849125026</v>
      </c>
      <c r="AC43">
        <f t="shared" si="33"/>
        <v>4277.6286344544924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-19059.229844613295</v>
      </c>
      <c r="AI43">
        <f t="shared" si="38"/>
        <v>-19082.861268918201</v>
      </c>
      <c r="AJ43">
        <f t="shared" si="39"/>
        <v>454.75421467053366</v>
      </c>
      <c r="AK43">
        <f t="shared" si="61"/>
        <v>331.26679943875183</v>
      </c>
      <c r="AL43">
        <f t="shared" si="40"/>
        <v>-18296.840254808914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-523.93665426985899</v>
      </c>
      <c r="AR43">
        <f t="shared" si="45"/>
        <v>-524.5862801722111</v>
      </c>
      <c r="AS43">
        <f t="shared" si="46"/>
        <v>12.501155801787901</v>
      </c>
      <c r="AT43">
        <f t="shared" si="47"/>
        <v>9.1064969562596492</v>
      </c>
      <c r="AU43">
        <f t="shared" si="48"/>
        <v>-502.9786274141635</v>
      </c>
      <c r="AW43">
        <v>40</v>
      </c>
      <c r="AX43">
        <f>IF(Z43&gt;0, (R43*SUMPRODUCT(K43:$K$98, X43:$X$98)-K43*$AZ$3)/Z43, 0)</f>
        <v>9050.7211483792926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1000000</v>
      </c>
      <c r="S44">
        <f t="shared" si="32"/>
        <v>8583.2121263778645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4277.6286344544924</v>
      </c>
      <c r="AC44">
        <f t="shared" si="33"/>
        <v>3843.0633238929377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-20160.345704674521</v>
      </c>
      <c r="AI44">
        <f t="shared" si="38"/>
        <v>-20182.732797451143</v>
      </c>
      <c r="AJ44">
        <f t="shared" si="39"/>
        <v>434.56531056155472</v>
      </c>
      <c r="AK44">
        <f t="shared" si="61"/>
        <v>299.4340044118145</v>
      </c>
      <c r="AL44">
        <f t="shared" si="40"/>
        <v>-19448.733482477772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-494.82699849866378</v>
      </c>
      <c r="AR44">
        <f t="shared" si="45"/>
        <v>-495.37648004456798</v>
      </c>
      <c r="AS44">
        <f t="shared" si="46"/>
        <v>10.666218299369458</v>
      </c>
      <c r="AT44">
        <f t="shared" si="47"/>
        <v>7.3494786161915133</v>
      </c>
      <c r="AU44">
        <f t="shared" si="48"/>
        <v>-477.36078312900696</v>
      </c>
      <c r="AW44">
        <v>41</v>
      </c>
      <c r="AX44">
        <f>IF(Z44&gt;0, (R44*SUMPRODUCT(K44:$K$98, X44:$X$98)-K44*$AZ$3)/Z44, 0)</f>
        <v>8583.2121263778645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1000000</v>
      </c>
      <c r="S45">
        <f t="shared" si="32"/>
        <v>8121.0531879839518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3843.0633238929377</v>
      </c>
      <c r="AC45">
        <f t="shared" si="33"/>
        <v>3428.032167990973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-21147.737499863935</v>
      </c>
      <c r="AI45">
        <f t="shared" si="38"/>
        <v>-21168.843334837798</v>
      </c>
      <c r="AJ45">
        <f t="shared" si="39"/>
        <v>415.03115590196467</v>
      </c>
      <c r="AK45">
        <f t="shared" si="61"/>
        <v>269.01443267250568</v>
      </c>
      <c r="AL45">
        <f t="shared" si="40"/>
        <v>-20484.797746263328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-463.44830773009494</v>
      </c>
      <c r="AR45">
        <f t="shared" si="45"/>
        <v>-463.91083775260591</v>
      </c>
      <c r="AS45">
        <f t="shared" si="46"/>
        <v>9.0953222234420252</v>
      </c>
      <c r="AT45">
        <f t="shared" si="47"/>
        <v>5.8953958350318318</v>
      </c>
      <c r="AU45">
        <f t="shared" si="48"/>
        <v>-448.92011969413204</v>
      </c>
      <c r="AW45">
        <v>42</v>
      </c>
      <c r="AX45">
        <f>IF(Z45&gt;0, (R45*SUMPRODUCT(K45:$K$98, X45:$X$98)-K45*$AZ$3)/Z45, 0)</f>
        <v>8121.0531879839518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1000000</v>
      </c>
      <c r="S46">
        <f t="shared" si="32"/>
        <v>7668.0529484812569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3428.032167990973</v>
      </c>
      <c r="AC46">
        <f t="shared" si="33"/>
        <v>3035.8301482936467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-21989.274571864371</v>
      </c>
      <c r="AI46">
        <f t="shared" si="38"/>
        <v>-22009.069884759901</v>
      </c>
      <c r="AJ46">
        <f t="shared" si="39"/>
        <v>392.20201969732625</v>
      </c>
      <c r="AK46">
        <f t="shared" si="61"/>
        <v>239.96225175936814</v>
      </c>
      <c r="AL46">
        <f t="shared" si="40"/>
        <v>-21376.905613303206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-430.25930284033751</v>
      </c>
      <c r="AR46">
        <f t="shared" si="45"/>
        <v>-430.64663337723641</v>
      </c>
      <c r="AS46">
        <f t="shared" si="46"/>
        <v>7.6741307229598386</v>
      </c>
      <c r="AT46">
        <f t="shared" si="47"/>
        <v>4.6952886423132938</v>
      </c>
      <c r="AU46">
        <f t="shared" si="48"/>
        <v>-418.27721401196328</v>
      </c>
      <c r="AW46">
        <v>43</v>
      </c>
      <c r="AX46">
        <f>IF(Z46&gt;0, (R46*SUMPRODUCT(K46:$K$98, X46:$X$98)-K46*$AZ$3)/Z46, 0)</f>
        <v>7668.0529484812569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1000000</v>
      </c>
      <c r="S47">
        <f t="shared" si="32"/>
        <v>7230.5159730533578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3035.8301482936467</v>
      </c>
      <c r="AC47">
        <f t="shared" si="33"/>
        <v>2669.1836026254227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-22791.852535373258</v>
      </c>
      <c r="AI47">
        <f t="shared" si="38"/>
        <v>-22810.310302513066</v>
      </c>
      <c r="AJ47">
        <f t="shared" si="39"/>
        <v>366.64654566822401</v>
      </c>
      <c r="AK47">
        <f t="shared" si="61"/>
        <v>212.50811038055528</v>
      </c>
      <c r="AL47">
        <f t="shared" si="40"/>
        <v>-22231.155646464285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-398.18140130822701</v>
      </c>
      <c r="AR47">
        <f t="shared" si="45"/>
        <v>-398.50386476631326</v>
      </c>
      <c r="AS47">
        <f t="shared" si="46"/>
        <v>6.4054396241996123</v>
      </c>
      <c r="AT47">
        <f t="shared" si="47"/>
        <v>3.7125888318804501</v>
      </c>
      <c r="AU47">
        <f t="shared" si="48"/>
        <v>-388.38583631023317</v>
      </c>
      <c r="AW47">
        <v>44</v>
      </c>
      <c r="AX47">
        <f>IF(Z47&gt;0, (R47*SUMPRODUCT(K47:$K$98, X47:$X$98)-K47*$AZ$3)/Z47, 0)</f>
        <v>7230.5159730533578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1000000</v>
      </c>
      <c r="S48">
        <f t="shared" si="32"/>
        <v>6807.7696629484026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2669.1836026254227</v>
      </c>
      <c r="AC48">
        <f t="shared" si="33"/>
        <v>2327.7993059351552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-23531.053511329465</v>
      </c>
      <c r="AI48">
        <f t="shared" si="38"/>
        <v>-23548.150148122306</v>
      </c>
      <c r="AJ48">
        <f t="shared" si="39"/>
        <v>341.38429669026755</v>
      </c>
      <c r="AK48">
        <f t="shared" si="61"/>
        <v>186.8428521837796</v>
      </c>
      <c r="AL48">
        <f t="shared" si="40"/>
        <v>-23019.922999248258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-367.04954759515857</v>
      </c>
      <c r="AR48">
        <f t="shared" si="45"/>
        <v>-367.31622978162295</v>
      </c>
      <c r="AS48">
        <f t="shared" si="46"/>
        <v>5.3250888914057199</v>
      </c>
      <c r="AT48">
        <f t="shared" si="47"/>
        <v>2.9144714805236402</v>
      </c>
      <c r="AU48">
        <f t="shared" si="48"/>
        <v>-359.07666940969358</v>
      </c>
      <c r="AW48">
        <v>45</v>
      </c>
      <c r="AX48">
        <f>IF(Z48&gt;0, (R48*SUMPRODUCT(K48:$K$98, X48:$X$98)-K48*$AZ$3)/Z48, 0)</f>
        <v>6807.7696629484026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1000000</v>
      </c>
      <c r="S49">
        <f t="shared" si="32"/>
        <v>6399.7850244250994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2327.7993059351552</v>
      </c>
      <c r="AC49">
        <f t="shared" si="33"/>
        <v>2011.4614588917452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-24211.998182941905</v>
      </c>
      <c r="AI49">
        <f t="shared" si="38"/>
        <v>-24227.71325345767</v>
      </c>
      <c r="AJ49">
        <f t="shared" si="39"/>
        <v>316.33784704340997</v>
      </c>
      <c r="AK49">
        <f t="shared" si="61"/>
        <v>162.94595141546088</v>
      </c>
      <c r="AL49">
        <f t="shared" si="40"/>
        <v>-23748.429454998797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-337.20649544869406</v>
      </c>
      <c r="AR49">
        <f t="shared" si="45"/>
        <v>-337.42536312802849</v>
      </c>
      <c r="AS49">
        <f t="shared" si="46"/>
        <v>4.4057155453797456</v>
      </c>
      <c r="AT49">
        <f t="shared" si="47"/>
        <v>2.2693886233261069</v>
      </c>
      <c r="AU49">
        <f t="shared" si="48"/>
        <v>-330.75025895932259</v>
      </c>
      <c r="AW49">
        <v>46</v>
      </c>
      <c r="AX49">
        <f>IF(Z49&gt;0, (R49*SUMPRODUCT(K49:$K$98, X49:$X$98)-K49*$AZ$3)/Z49, 0)</f>
        <v>6399.7850244250994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1000000</v>
      </c>
      <c r="S50">
        <f t="shared" si="32"/>
        <v>6005.213758273545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2011.4614588917452</v>
      </c>
      <c r="AC50">
        <f t="shared" si="33"/>
        <v>1719.5332675071127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-24818.33627042055</v>
      </c>
      <c r="AI50">
        <f t="shared" si="38"/>
        <v>-24832.653273417636</v>
      </c>
      <c r="AJ50">
        <f t="shared" si="39"/>
        <v>291.92819138463256</v>
      </c>
      <c r="AK50">
        <f t="shared" si="61"/>
        <v>140.80230212242219</v>
      </c>
      <c r="AL50">
        <f t="shared" si="40"/>
        <v>-24399.922779910583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-308.61706800803773</v>
      </c>
      <c r="AR50">
        <f t="shared" si="45"/>
        <v>-308.79510054976333</v>
      </c>
      <c r="AS50">
        <f t="shared" si="46"/>
        <v>3.6301394868838219</v>
      </c>
      <c r="AT50">
        <f t="shared" si="47"/>
        <v>1.7508826206692183</v>
      </c>
      <c r="AU50">
        <f t="shared" si="48"/>
        <v>-303.41407844221033</v>
      </c>
      <c r="AW50">
        <v>47</v>
      </c>
      <c r="AX50">
        <f>IF(Z50&gt;0, (R50*SUMPRODUCT(K50:$K$98, X50:$X$98)-K50*$AZ$3)/Z50, 0)</f>
        <v>6005.213758273545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1000000</v>
      </c>
      <c r="S51">
        <f t="shared" si="32"/>
        <v>5621.5589824416511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1719.5332675071127</v>
      </c>
      <c r="AC51">
        <f t="shared" si="33"/>
        <v>1451.3432566991291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-25302.145611851884</v>
      </c>
      <c r="AI51">
        <f t="shared" si="38"/>
        <v>-25315.054337538408</v>
      </c>
      <c r="AJ51">
        <f t="shared" si="39"/>
        <v>268.19001080798353</v>
      </c>
      <c r="AK51">
        <f t="shared" si="61"/>
        <v>120.3673287254979</v>
      </c>
      <c r="AL51">
        <f t="shared" si="40"/>
        <v>-24926.496998004928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-280.92255157490314</v>
      </c>
      <c r="AR51">
        <f t="shared" si="45"/>
        <v>-281.06587349759968</v>
      </c>
      <c r="AS51">
        <f t="shared" si="46"/>
        <v>2.9776376793827697</v>
      </c>
      <c r="AT51">
        <f t="shared" si="47"/>
        <v>1.3364043362387059</v>
      </c>
      <c r="AU51">
        <f t="shared" si="48"/>
        <v>-276.75183148197823</v>
      </c>
      <c r="AW51">
        <v>48</v>
      </c>
      <c r="AX51">
        <f>IF(Z51&gt;0, (R51*SUMPRODUCT(K51:$K$98, X51:$X$98)-K51*$AZ$3)/Z51, 0)</f>
        <v>5621.5589824416511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1000000</v>
      </c>
      <c r="S52">
        <f t="shared" si="32"/>
        <v>5248.2726606715714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1451.3432566991291</v>
      </c>
      <c r="AC52">
        <f t="shared" si="33"/>
        <v>1206.5162919099898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-25704.50441225843</v>
      </c>
      <c r="AI52">
        <f t="shared" si="38"/>
        <v>-25715.998825467475</v>
      </c>
      <c r="AJ52">
        <f t="shared" si="39"/>
        <v>244.82696478913931</v>
      </c>
      <c r="AK52">
        <f t="shared" si="61"/>
        <v>101.59402796893905</v>
      </c>
      <c r="AL52">
        <f t="shared" si="40"/>
        <v>-25369.577832709398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-254.81234580265857</v>
      </c>
      <c r="AR52">
        <f t="shared" si="45"/>
        <v>-254.926291527752</v>
      </c>
      <c r="AS52">
        <f t="shared" si="46"/>
        <v>2.4270039294713741</v>
      </c>
      <c r="AT52">
        <f t="shared" si="47"/>
        <v>1.0071158023945641</v>
      </c>
      <c r="AU52">
        <f t="shared" si="48"/>
        <v>-251.49217179588607</v>
      </c>
      <c r="AW52">
        <v>49</v>
      </c>
      <c r="AX52">
        <f>IF(Z52&gt;0, (R52*SUMPRODUCT(K52:$K$98, X52:$X$98)-K52*$AZ$3)/Z52, 0)</f>
        <v>5248.2726606715714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1000000</v>
      </c>
      <c r="S53">
        <f t="shared" si="32"/>
        <v>4877.4238128897387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1206.5162919099898</v>
      </c>
      <c r="AC53">
        <f t="shared" si="33"/>
        <v>983.93214859461989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-25857.445512898299</v>
      </c>
      <c r="AI53">
        <f t="shared" si="38"/>
        <v>-25867.532109699609</v>
      </c>
      <c r="AJ53">
        <f t="shared" si="39"/>
        <v>222.58414331536994</v>
      </c>
      <c r="AK53">
        <f t="shared" si="61"/>
        <v>84.456140433699289</v>
      </c>
      <c r="AL53">
        <f t="shared" si="40"/>
        <v>-25560.491825950539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-228.86470742402594</v>
      </c>
      <c r="AR53">
        <f t="shared" si="45"/>
        <v>-228.95398407065696</v>
      </c>
      <c r="AS53">
        <f t="shared" si="46"/>
        <v>1.970096188027882</v>
      </c>
      <c r="AT53">
        <f t="shared" si="47"/>
        <v>0.74752279226032836</v>
      </c>
      <c r="AU53">
        <f t="shared" si="48"/>
        <v>-226.23636509036874</v>
      </c>
      <c r="AW53">
        <v>50</v>
      </c>
      <c r="AX53">
        <f>IF(Z53&gt;0, (R53*SUMPRODUCT(K53:$K$98, X53:$X$98)-K53*$AZ$3)/Z53, 0)</f>
        <v>4877.4238128897387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1000000</v>
      </c>
      <c r="S54">
        <f t="shared" si="32"/>
        <v>4504.0114165242467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983.93214859461989</v>
      </c>
      <c r="AC54">
        <f t="shared" si="33"/>
        <v>783.84262196281611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-25682.504072486099</v>
      </c>
      <c r="AI54">
        <f t="shared" si="38"/>
        <v>-25691.205678115773</v>
      </c>
      <c r="AJ54">
        <f t="shared" si="39"/>
        <v>200.08952663180378</v>
      </c>
      <c r="AK54">
        <f t="shared" si="61"/>
        <v>68.875250401623404</v>
      </c>
      <c r="AL54">
        <f t="shared" si="40"/>
        <v>-25422.240901082347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-202.96098003729622</v>
      </c>
      <c r="AR54">
        <f t="shared" si="45"/>
        <v>-203.02974616701286</v>
      </c>
      <c r="AS54">
        <f t="shared" si="46"/>
        <v>1.5812463732419237</v>
      </c>
      <c r="AT54">
        <f t="shared" si="47"/>
        <v>0.5443000527664078</v>
      </c>
      <c r="AU54">
        <f t="shared" si="48"/>
        <v>-200.90419974100453</v>
      </c>
      <c r="AW54">
        <v>51</v>
      </c>
      <c r="AX54">
        <f>IF(Z54&gt;0, (R54*SUMPRODUCT(K54:$K$98, X54:$X$98)-K54*$AZ$3)/Z54, 0)</f>
        <v>4504.0114165242467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1000000</v>
      </c>
      <c r="S55">
        <f t="shared" si="32"/>
        <v>4122.0304801277598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783.84262196281611</v>
      </c>
      <c r="AC55">
        <f t="shared" si="33"/>
        <v>606.57376763286163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-25137.671536314756</v>
      </c>
      <c r="AI55">
        <f t="shared" si="38"/>
        <v>-25145.029242311317</v>
      </c>
      <c r="AJ55">
        <f t="shared" si="39"/>
        <v>177.26885432995448</v>
      </c>
      <c r="AK55">
        <f t="shared" si="61"/>
        <v>54.868983537397135</v>
      </c>
      <c r="AL55">
        <f t="shared" si="40"/>
        <v>-24912.891404443963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-177.37083484602488</v>
      </c>
      <c r="AR55">
        <f t="shared" si="45"/>
        <v>-177.42275065108566</v>
      </c>
      <c r="AS55">
        <f t="shared" si="46"/>
        <v>1.2508049776718468</v>
      </c>
      <c r="AT55">
        <f t="shared" si="47"/>
        <v>0.38715429164238663</v>
      </c>
      <c r="AU55">
        <f t="shared" si="48"/>
        <v>-175.78479138177141</v>
      </c>
      <c r="AW55">
        <v>52</v>
      </c>
      <c r="AX55">
        <f>IF(Z55&gt;0, (R55*SUMPRODUCT(K55:$K$98, X55:$X$98)-K55*$AZ$3)/Z55, 0)</f>
        <v>4122.0304801277598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1000000</v>
      </c>
      <c r="S56">
        <f t="shared" si="32"/>
        <v>3718.0204117410804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606.57376763286163</v>
      </c>
      <c r="AC56">
        <f t="shared" si="33"/>
        <v>452.14233073981995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-24074.227870785751</v>
      </c>
      <c r="AI56">
        <f t="shared" si="38"/>
        <v>-24080.308288328808</v>
      </c>
      <c r="AJ56">
        <f t="shared" si="39"/>
        <v>154.43143689304168</v>
      </c>
      <c r="AK56">
        <f t="shared" si="61"/>
        <v>42.460163734300316</v>
      </c>
      <c r="AL56">
        <f t="shared" si="40"/>
        <v>-23883.416687701465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-151.66714347236996</v>
      </c>
      <c r="AR56">
        <f t="shared" si="45"/>
        <v>-151.7054499785983</v>
      </c>
      <c r="AS56">
        <f t="shared" si="46"/>
        <v>0.97291489561433364</v>
      </c>
      <c r="AT56">
        <f t="shared" si="47"/>
        <v>0.26749816357621187</v>
      </c>
      <c r="AU56">
        <f t="shared" si="48"/>
        <v>-150.46503691940774</v>
      </c>
      <c r="AW56">
        <v>53</v>
      </c>
      <c r="AX56">
        <f>IF(Z56&gt;0, (R56*SUMPRODUCT(K56:$K$98, X56:$X$98)-K56*$AZ$3)/Z56, 0)</f>
        <v>3718.0204117410804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1000000</v>
      </c>
      <c r="S57">
        <f t="shared" si="32"/>
        <v>3278.2645373405899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452.14233073981995</v>
      </c>
      <c r="AC57">
        <f t="shared" si="33"/>
        <v>320.95679258261339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-22487.784987892377</v>
      </c>
      <c r="AI57">
        <f t="shared" si="38"/>
        <v>-22492.680212010608</v>
      </c>
      <c r="AJ57">
        <f t="shared" si="39"/>
        <v>131.18553815720657</v>
      </c>
      <c r="AK57">
        <f t="shared" si="61"/>
        <v>31.6499631517874</v>
      </c>
      <c r="AL57">
        <f t="shared" si="40"/>
        <v>-22329.844710701615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-126.49338012449147</v>
      </c>
      <c r="AR57">
        <f t="shared" si="45"/>
        <v>-126.52091567081207</v>
      </c>
      <c r="AS57">
        <f t="shared" si="46"/>
        <v>0.7379162578212981</v>
      </c>
      <c r="AT57">
        <f t="shared" si="47"/>
        <v>0.17803046507429332</v>
      </c>
      <c r="AU57">
        <f t="shared" si="48"/>
        <v>-125.60496894791648</v>
      </c>
      <c r="AW57">
        <v>54</v>
      </c>
      <c r="AX57">
        <f>IF(Z57&gt;0, (R57*SUMPRODUCT(K57:$K$98, X57:$X$98)-K57*$AZ$3)/Z57, 0)</f>
        <v>3278.2645373405899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1000000</v>
      </c>
      <c r="S58">
        <f t="shared" si="32"/>
        <v>2779.5013565391323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320.95679258261339</v>
      </c>
      <c r="AC58">
        <f t="shared" si="33"/>
        <v>212.75056006094681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-20382.729777788052</v>
      </c>
      <c r="AI58">
        <f t="shared" si="38"/>
        <v>-20386.556913176213</v>
      </c>
      <c r="AJ58">
        <f t="shared" si="39"/>
        <v>108.20623252166658</v>
      </c>
      <c r="AK58">
        <f t="shared" si="61"/>
        <v>22.466975480782938</v>
      </c>
      <c r="AL58">
        <f t="shared" si="40"/>
        <v>-20255.883705173765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-102.36828838192064</v>
      </c>
      <c r="AR58">
        <f t="shared" si="45"/>
        <v>-102.38750942362422</v>
      </c>
      <c r="AS58">
        <f t="shared" si="46"/>
        <v>0.54344471698634245</v>
      </c>
      <c r="AT58">
        <f t="shared" si="47"/>
        <v>0.11283600627393076</v>
      </c>
      <c r="AU58">
        <f t="shared" si="48"/>
        <v>-101.73122870036396</v>
      </c>
      <c r="AW58">
        <v>55</v>
      </c>
      <c r="AX58">
        <f>IF(Z58&gt;0, (R58*SUMPRODUCT(K58:$K$98, X58:$X$98)-K58*$AZ$3)/Z58, 0)</f>
        <v>2779.5013565391323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1000000</v>
      </c>
      <c r="S59">
        <f t="shared" si="32"/>
        <v>2189.0377343492705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212.75056006094681</v>
      </c>
      <c r="AC59">
        <f t="shared" si="33"/>
        <v>126.71008203869098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-17893.362080394389</v>
      </c>
      <c r="AI59">
        <f t="shared" si="38"/>
        <v>-17896.256276324646</v>
      </c>
      <c r="AJ59">
        <f t="shared" si="39"/>
        <v>86.040478022255826</v>
      </c>
      <c r="AK59">
        <f t="shared" si="61"/>
        <v>14.892539204266278</v>
      </c>
      <c r="AL59">
        <f t="shared" si="40"/>
        <v>-17795.323259098124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-80.237432337555319</v>
      </c>
      <c r="AR59">
        <f t="shared" si="45"/>
        <v>-80.250410493872863</v>
      </c>
      <c r="AS59">
        <f t="shared" si="46"/>
        <v>0.3858227985653942</v>
      </c>
      <c r="AT59">
        <f t="shared" si="47"/>
        <v>6.6781139361506051E-2</v>
      </c>
      <c r="AU59">
        <f t="shared" si="48"/>
        <v>-79.797806555945954</v>
      </c>
      <c r="AW59">
        <v>56</v>
      </c>
      <c r="AX59">
        <f>IF(Z59&gt;0, (R59*SUMPRODUCT(K59:$K$98, X59:$X$98)-K59*$AZ$3)/Z59, 0)</f>
        <v>2189.0377343492705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1000000</v>
      </c>
      <c r="S60">
        <f t="shared" si="32"/>
        <v>1449.8696755034453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126.71008203869098</v>
      </c>
      <c r="AC60">
        <f t="shared" si="33"/>
        <v>61.051051807979007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-15197.121138800261</v>
      </c>
      <c r="AI60">
        <f t="shared" si="38"/>
        <v>-15199.226536714277</v>
      </c>
      <c r="AJ60">
        <f t="shared" si="39"/>
        <v>65.659030230711977</v>
      </c>
      <c r="AK60">
        <f t="shared" si="61"/>
        <v>8.8697057427083692</v>
      </c>
      <c r="AL60">
        <f t="shared" si="40"/>
        <v>-15124.697800740856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-60.845487482487194</v>
      </c>
      <c r="AR60">
        <f t="shared" si="45"/>
        <v>-60.853916971286615</v>
      </c>
      <c r="AS60">
        <f t="shared" si="46"/>
        <v>0.26288240157638332</v>
      </c>
      <c r="AT60">
        <f t="shared" si="47"/>
        <v>3.5512092376721822E-2</v>
      </c>
      <c r="AU60">
        <f t="shared" si="48"/>
        <v>-60.555522477333504</v>
      </c>
      <c r="AW60">
        <v>57</v>
      </c>
      <c r="AX60">
        <f>IF(Z60&gt;0, (R60*SUMPRODUCT(K60:$K$98, X60:$X$98)-K60*$AZ$3)/Z60, 0)</f>
        <v>1449.8696755034453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1000000</v>
      </c>
      <c r="S61">
        <f t="shared" si="32"/>
        <v>451.72595388776097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61.051051807979007</v>
      </c>
      <c r="AC61">
        <f t="shared" si="33"/>
        <v>13.221994778030904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-12416.931588560867</v>
      </c>
      <c r="AI61">
        <f t="shared" si="38"/>
        <v>-12418.395085916314</v>
      </c>
      <c r="AJ61">
        <f t="shared" si="39"/>
        <v>47.829057029948103</v>
      </c>
      <c r="AK61">
        <f t="shared" si="61"/>
        <v>4.2735736265585311</v>
      </c>
      <c r="AL61">
        <f t="shared" si="40"/>
        <v>-12366.292455259807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-44.387768803752017</v>
      </c>
      <c r="AR61">
        <f t="shared" si="45"/>
        <v>-44.393000481304171</v>
      </c>
      <c r="AS61">
        <f t="shared" si="46"/>
        <v>0.17097824131548325</v>
      </c>
      <c r="AT61">
        <f t="shared" si="47"/>
        <v>1.5277075237834815E-2</v>
      </c>
      <c r="AU61">
        <f t="shared" si="48"/>
        <v>-44.206745164750849</v>
      </c>
      <c r="AW61">
        <v>58</v>
      </c>
      <c r="AX61">
        <f>IF(Z61&gt;0, (R61*SUMPRODUCT(K61:$K$98, X61:$X$98)-K61*$AZ$3)/Z61, 0)</f>
        <v>451.72595388776097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1000000</v>
      </c>
      <c r="S62">
        <f t="shared" si="32"/>
        <v>-1013.7672568563577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13.221994778030904</v>
      </c>
      <c r="AC62">
        <f t="shared" si="33"/>
        <v>-19.543961121668531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-9698.6992437429599</v>
      </c>
      <c r="AI62">
        <f t="shared" si="38"/>
        <v>-9699.6631711626651</v>
      </c>
      <c r="AJ62">
        <f t="shared" si="39"/>
        <v>32.765955899699435</v>
      </c>
      <c r="AK62">
        <f t="shared" si="61"/>
        <v>0.92553963446216336</v>
      </c>
      <c r="AL62">
        <f t="shared" si="40"/>
        <v>-9665.9716756285034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-30.955975649769631</v>
      </c>
      <c r="AR62">
        <f t="shared" si="45"/>
        <v>-30.959052280251992</v>
      </c>
      <c r="AS62">
        <f t="shared" si="46"/>
        <v>0.10458125440139722</v>
      </c>
      <c r="AT62">
        <f t="shared" si="47"/>
        <v>2.9541056658490953E-3</v>
      </c>
      <c r="AU62">
        <f t="shared" si="48"/>
        <v>-30.851516920184743</v>
      </c>
      <c r="AW62">
        <v>59</v>
      </c>
      <c r="AX62">
        <f>IF(Z62&gt;0, (R62*SUMPRODUCT(K62:$K$98, X62:$X$98)-K62*$AZ$3)/Z62, 0)</f>
        <v>-1013.7672568563577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1000000</v>
      </c>
      <c r="S63">
        <f t="shared" si="32"/>
        <v>-3360.9104559889379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-19.543961121668531</v>
      </c>
      <c r="AC63">
        <f t="shared" si="33"/>
        <v>-40.123318107105469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-7147.5340782727317</v>
      </c>
      <c r="AI63">
        <f t="shared" si="38"/>
        <v>-7148.1309897143265</v>
      </c>
      <c r="AJ63">
        <f t="shared" si="39"/>
        <v>20.579356985436938</v>
      </c>
      <c r="AK63">
        <f t="shared" si="61"/>
        <v>-1.3680772785167974</v>
      </c>
      <c r="AL63">
        <f t="shared" si="40"/>
        <v>-7128.9197100074061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-20.368976929860388</v>
      </c>
      <c r="AR63">
        <f t="shared" si="45"/>
        <v>-20.370678002600982</v>
      </c>
      <c r="AS63">
        <f t="shared" si="46"/>
        <v>5.8646862411186301E-2</v>
      </c>
      <c r="AT63">
        <f t="shared" si="47"/>
        <v>-3.8987340555792062E-3</v>
      </c>
      <c r="AU63">
        <f t="shared" si="48"/>
        <v>-20.315929874245374</v>
      </c>
      <c r="AW63">
        <v>60</v>
      </c>
      <c r="AX63">
        <f>IF(Z63&gt;0, (R63*SUMPRODUCT(K63:$K$98, X63:$X$98)-K63*$AZ$3)/Z63, 0)</f>
        <v>-3360.9104559889379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1000000</v>
      </c>
      <c r="S64">
        <f t="shared" si="32"/>
        <v>-7422.8763423451164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-40.123318107105469</v>
      </c>
      <c r="AC64">
        <f t="shared" si="33"/>
        <v>-51.227456943811688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-4917.5518727254175</v>
      </c>
      <c r="AI64">
        <f t="shared" si="38"/>
        <v>-4917.8969374589597</v>
      </c>
      <c r="AJ64">
        <f t="shared" si="39"/>
        <v>11.10413883670622</v>
      </c>
      <c r="AK64">
        <f t="shared" si="61"/>
        <v>-2.8086322674973832</v>
      </c>
      <c r="AL64">
        <f t="shared" si="40"/>
        <v>-4909.6014308897502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-12.512494762681957</v>
      </c>
      <c r="AR64">
        <f t="shared" si="45"/>
        <v>-12.513372764741312</v>
      </c>
      <c r="AS64">
        <f t="shared" si="46"/>
        <v>2.8253993579406E-2</v>
      </c>
      <c r="AT64">
        <f t="shared" si="47"/>
        <v>-7.1464414503234356E-3</v>
      </c>
      <c r="AU64">
        <f t="shared" si="48"/>
        <v>-12.492265212612228</v>
      </c>
      <c r="AW64">
        <v>61</v>
      </c>
      <c r="AX64">
        <f>IF(Z64&gt;0, (R64*SUMPRODUCT(K64:$K$98, X64:$X$98)-K64*$AZ$3)/Z64, 0)</f>
        <v>-7422.8763423451164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1000000</v>
      </c>
      <c r="S65">
        <f t="shared" si="32"/>
        <v>-14083.018395244168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-51.227456943811688</v>
      </c>
      <c r="AC65">
        <f t="shared" si="33"/>
        <v>-55.46777483760598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-2893.6534215380834</v>
      </c>
      <c r="AI65">
        <f t="shared" si="38"/>
        <v>-2893.8503529532136</v>
      </c>
      <c r="AJ65">
        <f t="shared" si="39"/>
        <v>4.2403178937942911</v>
      </c>
      <c r="AK65">
        <f t="shared" si="61"/>
        <v>-3.5859219860668183</v>
      </c>
      <c r="AL65">
        <f t="shared" si="40"/>
        <v>-2893.195957045486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-6.5739053952458004</v>
      </c>
      <c r="AR65">
        <f t="shared" si="45"/>
        <v>-6.5743527910820747</v>
      </c>
      <c r="AS65">
        <f t="shared" si="46"/>
        <v>9.6333059350123453E-3</v>
      </c>
      <c r="AT65">
        <f t="shared" si="47"/>
        <v>-8.1466258936445136E-3</v>
      </c>
      <c r="AU65">
        <f t="shared" si="48"/>
        <v>-6.5728661110407067</v>
      </c>
      <c r="AW65">
        <v>62</v>
      </c>
      <c r="AX65">
        <f>IF(Z65&gt;0, (R65*SUMPRODUCT(K65:$K$98, X65:$X$98)-K65*$AZ$3)/Z65, 0)</f>
        <v>-14083.018395244168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1000000</v>
      </c>
      <c r="S66">
        <f t="shared" si="32"/>
        <v>-24659.360737961109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-55.46777483760598</v>
      </c>
      <c r="AC66">
        <f t="shared" si="33"/>
        <v>-54.655808028487797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-1682.8095414909797</v>
      </c>
      <c r="AI66">
        <f t="shared" si="38"/>
        <v>-1682.9203631148839</v>
      </c>
      <c r="AJ66">
        <f t="shared" si="39"/>
        <v>-0.8119668091181822</v>
      </c>
      <c r="AK66">
        <f t="shared" si="61"/>
        <v>-3.8827442386324189</v>
      </c>
      <c r="AL66">
        <f t="shared" si="40"/>
        <v>-1687.6150741626343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-3.4134526226174859</v>
      </c>
      <c r="AR66">
        <f t="shared" si="45"/>
        <v>-3.4136774159487762</v>
      </c>
      <c r="AS66">
        <f t="shared" si="46"/>
        <v>-1.6470136196204039E-3</v>
      </c>
      <c r="AT66">
        <f t="shared" si="47"/>
        <v>-7.8758547402637286E-3</v>
      </c>
      <c r="AU66">
        <f t="shared" si="48"/>
        <v>-3.4232002843086597</v>
      </c>
      <c r="AW66">
        <v>63</v>
      </c>
      <c r="AX66">
        <f>IF(Z66&gt;0, (R66*SUMPRODUCT(K66:$K$98, X66:$X$98)-K66*$AZ$3)/Z66, 0)</f>
        <v>-24659.360737961109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-41923.542375162702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-54.655808028487797</v>
      </c>
      <c r="AC67">
        <f t="shared" ref="AC67:AC98" si="64">S67*Z67</f>
        <v>-51.474731897208876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-966.44414367062063</v>
      </c>
      <c r="AI67">
        <f t="shared" ref="AI67:AI98" si="69">SUM(AE67:AH67)</f>
        <v>-966.50553487110244</v>
      </c>
      <c r="AJ67">
        <f t="shared" ref="AJ67:AJ98" si="70">AB67-AC67</f>
        <v>-3.1810761312789211</v>
      </c>
      <c r="AK67">
        <f t="shared" si="61"/>
        <v>-3.8259065619941461</v>
      </c>
      <c r="AL67">
        <f t="shared" ref="AL67:AL98" si="71">SUM(AI67:AK67)</f>
        <v>-973.51251756437557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-1.7503207834282506</v>
      </c>
      <c r="AR67">
        <f t="shared" ref="AR67:AR98" si="76">AI67*$K67</f>
        <v>-1.7504319686372736</v>
      </c>
      <c r="AS67">
        <f t="shared" ref="AS67:AS98" si="77">AJ67*$K67</f>
        <v>-5.7612265568683079E-3</v>
      </c>
      <c r="AT67">
        <f t="shared" ref="AT67:AT98" si="78">AK67*$K67</f>
        <v>-6.9290748097234822E-3</v>
      </c>
      <c r="AU67">
        <f t="shared" ref="AU67:AU98" si="79">AL67*$K67</f>
        <v>-1.7631222700038653</v>
      </c>
      <c r="AW67">
        <v>64</v>
      </c>
      <c r="AX67">
        <f>IF(Z67&gt;0, (R67*SUMPRODUCT(K67:$K$98, X67:$X$98)-K67*$AZ$3)/Z67, 0)</f>
        <v>-41923.542375162702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1000000</v>
      </c>
      <c r="S68">
        <f t="shared" si="63"/>
        <v>-70837.266145491536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-51.474731897208876</v>
      </c>
      <c r="AC68">
        <f t="shared" si="64"/>
        <v>-47.337080578943898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-547.29467580413848</v>
      </c>
      <c r="AI68">
        <f t="shared" si="69"/>
        <v>-547.3280883588252</v>
      </c>
      <c r="AJ68">
        <f t="shared" si="70"/>
        <v>-4.1376513182649788</v>
      </c>
      <c r="AK68">
        <f t="shared" si="61"/>
        <v>-3.6032312328046219</v>
      </c>
      <c r="AL68">
        <f t="shared" si="71"/>
        <v>-555.0689709098948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-0.88500167265716767</v>
      </c>
      <c r="AR68">
        <f t="shared" si="76"/>
        <v>-0.88505570235651021</v>
      </c>
      <c r="AS68">
        <f t="shared" si="77"/>
        <v>-6.6907801216160691E-3</v>
      </c>
      <c r="AT68">
        <f t="shared" si="78"/>
        <v>-5.8265972774488393E-3</v>
      </c>
      <c r="AU68">
        <f t="shared" si="79"/>
        <v>-0.8975730797555751</v>
      </c>
      <c r="AW68">
        <v>65</v>
      </c>
      <c r="AX68">
        <f>IF(Z68&gt;0, (R68*SUMPRODUCT(K68:$K$98, X68:$X$98)-K68*$AZ$3)/Z68, 0)</f>
        <v>-70837.266145491536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1000000</v>
      </c>
      <c r="S69">
        <f t="shared" si="63"/>
        <v>-120263.46350797942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-47.337080578943898</v>
      </c>
      <c r="AC69">
        <f t="shared" si="64"/>
        <v>-42.964964303660686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-304.31158179024771</v>
      </c>
      <c r="AI69">
        <f t="shared" si="69"/>
        <v>-304.32944464029811</v>
      </c>
      <c r="AJ69">
        <f t="shared" si="70"/>
        <v>-4.3721162752832115</v>
      </c>
      <c r="AK69">
        <f t="shared" si="61"/>
        <v>-3.3135956405260734</v>
      </c>
      <c r="AL69">
        <f t="shared" si="71"/>
        <v>-312.01515655610734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-0.43936284431627926</v>
      </c>
      <c r="AR69">
        <f t="shared" si="76"/>
        <v>-0.43938863456901811</v>
      </c>
      <c r="AS69">
        <f t="shared" si="77"/>
        <v>-6.3124296193037268E-3</v>
      </c>
      <c r="AT69">
        <f t="shared" si="78"/>
        <v>-4.7841452401211739E-3</v>
      </c>
      <c r="AU69">
        <f t="shared" si="79"/>
        <v>-0.45048520942844295</v>
      </c>
      <c r="AW69">
        <v>66</v>
      </c>
      <c r="AX69">
        <f>IF(Z69&gt;0, (R69*SUMPRODUCT(K69:$K$98, X69:$X$98)-K69*$AZ$3)/Z69, 0)</f>
        <v>-120263.46350797942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1000000</v>
      </c>
      <c r="S70">
        <f t="shared" si="63"/>
        <v>-206703.94471422496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-42.964964303660686</v>
      </c>
      <c r="AC70">
        <f t="shared" si="64"/>
        <v>-38.710471837315907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-166.40947651703613</v>
      </c>
      <c r="AI70">
        <f t="shared" si="69"/>
        <v>-166.41884026476015</v>
      </c>
      <c r="AJ70">
        <f t="shared" si="70"/>
        <v>-4.2544924663447787</v>
      </c>
      <c r="AK70">
        <f t="shared" si="61"/>
        <v>-3.0075475012562483</v>
      </c>
      <c r="AL70">
        <f t="shared" si="71"/>
        <v>-173.68088023236118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-0.21451856213803999</v>
      </c>
      <c r="AR70">
        <f t="shared" si="76"/>
        <v>-0.21453063295119332</v>
      </c>
      <c r="AS70">
        <f t="shared" si="77"/>
        <v>-5.4844689473797564E-3</v>
      </c>
      <c r="AT70">
        <f t="shared" si="78"/>
        <v>-3.8770313989017072E-3</v>
      </c>
      <c r="AU70">
        <f t="shared" si="79"/>
        <v>-0.22389213329747479</v>
      </c>
      <c r="AW70">
        <v>67</v>
      </c>
      <c r="AX70">
        <f>IF(Z70&gt;0, (R70*SUMPRODUCT(K70:$K$98, X70:$X$98)-K70*$AZ$3)/Z70, 0)</f>
        <v>-206703.94471422496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1000000</v>
      </c>
      <c r="S71">
        <f t="shared" si="63"/>
        <v>-361336.05068119999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-38.710471837315907</v>
      </c>
      <c r="AC71">
        <f t="shared" si="64"/>
        <v>-34.734048157792294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-89.275488289855787</v>
      </c>
      <c r="AI71">
        <f t="shared" si="69"/>
        <v>-89.280294625688086</v>
      </c>
      <c r="AJ71">
        <f t="shared" si="70"/>
        <v>-3.976423679523613</v>
      </c>
      <c r="AK71">
        <f t="shared" si="61"/>
        <v>-2.709733028612114</v>
      </c>
      <c r="AL71">
        <f t="shared" si="71"/>
        <v>-95.966451333823827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-0.10275454357135706</v>
      </c>
      <c r="AR71">
        <f t="shared" si="76"/>
        <v>-0.1027600755808051</v>
      </c>
      <c r="AS71">
        <f t="shared" si="77"/>
        <v>-4.5767949082414936E-3</v>
      </c>
      <c r="AT71">
        <f t="shared" si="78"/>
        <v>-3.1188558683795755E-3</v>
      </c>
      <c r="AU71">
        <f t="shared" si="79"/>
        <v>-0.11045572635742619</v>
      </c>
      <c r="AW71">
        <v>68</v>
      </c>
      <c r="AX71">
        <f>IF(Z71&gt;0, (R71*SUMPRODUCT(K71:$K$98, X71:$X$98)-K71*$AZ$3)/Z71, 0)</f>
        <v>-361336.05068119999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1000000</v>
      </c>
      <c r="S72">
        <f t="shared" si="63"/>
        <v>-644354.35580973537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-34.734048157792294</v>
      </c>
      <c r="AC72">
        <f t="shared" si="64"/>
        <v>-31.094889985594321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-46.908012084612892</v>
      </c>
      <c r="AI72">
        <f t="shared" si="69"/>
        <v>-46.910424956482636</v>
      </c>
      <c r="AJ72">
        <f t="shared" si="70"/>
        <v>-3.6391581721979733</v>
      </c>
      <c r="AK72">
        <f t="shared" si="61"/>
        <v>-2.4313833710454609</v>
      </c>
      <c r="AL72">
        <f t="shared" si="71"/>
        <v>-52.980966499726073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-4.8205634762901135E-2</v>
      </c>
      <c r="AR72">
        <f t="shared" si="76"/>
        <v>-4.8208114382371527E-2</v>
      </c>
      <c r="AS72">
        <f t="shared" si="77"/>
        <v>-3.7398286965767097E-3</v>
      </c>
      <c r="AT72">
        <f t="shared" si="78"/>
        <v>-2.4986430578595271E-3</v>
      </c>
      <c r="AU72">
        <f t="shared" si="79"/>
        <v>-5.4446586136807772E-2</v>
      </c>
      <c r="AW72">
        <v>69</v>
      </c>
      <c r="AX72">
        <f>IF(Z72&gt;0, (R72*SUMPRODUCT(K72:$K$98, X72:$X$98)-K72*$AZ$3)/Z72, 0)</f>
        <v>-644354.35580973537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1000000</v>
      </c>
      <c r="S73">
        <f t="shared" si="63"/>
        <v>-1175940.0844672553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-31.094889985594321</v>
      </c>
      <c r="AC73">
        <f t="shared" si="64"/>
        <v>-27.802102124134599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-24.132415168877529</v>
      </c>
      <c r="AI73">
        <f t="shared" si="69"/>
        <v>-24.133597291270132</v>
      </c>
      <c r="AJ73">
        <f t="shared" si="70"/>
        <v>-3.2927878614597219</v>
      </c>
      <c r="AK73">
        <f t="shared" ref="AK73:AK98" si="92">G73*SUM(AB73:AB73, AE73:AF73)</f>
        <v>-2.1766422989916028</v>
      </c>
      <c r="AL73">
        <f t="shared" si="71"/>
        <v>-29.603027451721456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-2.2142851278019987E-2</v>
      </c>
      <c r="AR73">
        <f t="shared" si="76"/>
        <v>-2.2143935941952238E-2</v>
      </c>
      <c r="AS73">
        <f t="shared" si="77"/>
        <v>-3.021318479569463E-3</v>
      </c>
      <c r="AT73">
        <f t="shared" si="78"/>
        <v>-1.9971920081242479E-3</v>
      </c>
      <c r="AU73">
        <f t="shared" si="79"/>
        <v>-2.7162446429645947E-2</v>
      </c>
      <c r="AW73">
        <v>70</v>
      </c>
      <c r="AX73">
        <f>IF(Z73&gt;0, (R73*SUMPRODUCT(K73:$K$98, X73:$X$98)-K73*$AZ$3)/Z73, 0)</f>
        <v>-1175940.0844672553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1000000</v>
      </c>
      <c r="S74">
        <f t="shared" si="63"/>
        <v>-2200500.2420257679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-27.802102124134599</v>
      </c>
      <c r="AC74">
        <f t="shared" si="64"/>
        <v>-24.841215068071001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-12.117128878687176</v>
      </c>
      <c r="AI74">
        <f t="shared" si="69"/>
        <v>-12.117693323411917</v>
      </c>
      <c r="AJ74">
        <f t="shared" si="70"/>
        <v>-2.9608870560635978</v>
      </c>
      <c r="AK74">
        <f t="shared" si="92"/>
        <v>-1.9461471486894222</v>
      </c>
      <c r="AL74">
        <f t="shared" si="71"/>
        <v>-17.024727528164938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-9.9269185687060075E-3</v>
      </c>
      <c r="AR74">
        <f t="shared" si="76"/>
        <v>-9.9273809882176878E-3</v>
      </c>
      <c r="AS74">
        <f t="shared" si="77"/>
        <v>-2.42569712602277E-3</v>
      </c>
      <c r="AT74">
        <f t="shared" si="78"/>
        <v>-1.5943747451378442E-3</v>
      </c>
      <c r="AU74">
        <f t="shared" si="79"/>
        <v>-1.3947452859378302E-2</v>
      </c>
      <c r="AW74">
        <v>71</v>
      </c>
      <c r="AX74">
        <f>IF(Z74&gt;0, (R74*SUMPRODUCT(K74:$K$98, X74:$X$98)-K74*$AZ$3)/Z74, 0)</f>
        <v>-2200500.2420257679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1000000</v>
      </c>
      <c r="S75">
        <f t="shared" si="63"/>
        <v>-4233057.2810522774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-24.841215068071001</v>
      </c>
      <c r="AC75">
        <f t="shared" si="64"/>
        <v>-22.187722426513254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-5.9344694795243669</v>
      </c>
      <c r="AI75">
        <f t="shared" si="69"/>
        <v>-5.9347315563278844</v>
      </c>
      <c r="AJ75">
        <f t="shared" si="70"/>
        <v>-2.6534926415577473</v>
      </c>
      <c r="AK75">
        <f t="shared" si="92"/>
        <v>-1.7388850547649704</v>
      </c>
      <c r="AL75">
        <f t="shared" si="71"/>
        <v>-10.327109252650603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-4.3408882952203137E-3</v>
      </c>
      <c r="AR75">
        <f t="shared" si="76"/>
        <v>-4.3410799966239122E-3</v>
      </c>
      <c r="AS75">
        <f t="shared" si="77"/>
        <v>-1.9409511143217535E-3</v>
      </c>
      <c r="AT75">
        <f t="shared" si="78"/>
        <v>-1.2719428092109375E-3</v>
      </c>
      <c r="AU75">
        <f t="shared" si="79"/>
        <v>-7.5539739201566031E-3</v>
      </c>
      <c r="AW75">
        <v>72</v>
      </c>
      <c r="AX75">
        <f>IF(Z75&gt;0, (R75*SUMPRODUCT(K75:$K$98, X75:$X$98)-K75*$AZ$3)/Z75, 0)</f>
        <v>-4233057.2810522774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1000000</v>
      </c>
      <c r="S76">
        <f t="shared" si="63"/>
        <v>-8393679.3469066266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-22.187722426513254</v>
      </c>
      <c r="AC76">
        <f t="shared" si="64"/>
        <v>-19.814010136124146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-2.8285337349502395</v>
      </c>
      <c r="AI76">
        <f t="shared" si="69"/>
        <v>-2.8286517642989746</v>
      </c>
      <c r="AJ76">
        <f t="shared" si="70"/>
        <v>-2.3737122903891077</v>
      </c>
      <c r="AK76">
        <f t="shared" si="92"/>
        <v>-1.553140569855928</v>
      </c>
      <c r="AL76">
        <f t="shared" si="71"/>
        <v>-6.7555046245440105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-1.8473111420497803E-3</v>
      </c>
      <c r="AR76">
        <f t="shared" si="76"/>
        <v>-1.8473882268405018E-3</v>
      </c>
      <c r="AS76">
        <f t="shared" si="77"/>
        <v>-1.5502679384283337E-3</v>
      </c>
      <c r="AT76">
        <f t="shared" si="78"/>
        <v>-1.0143537778646559E-3</v>
      </c>
      <c r="AU76">
        <f t="shared" si="79"/>
        <v>-4.4120099431334912E-3</v>
      </c>
      <c r="AW76">
        <v>73</v>
      </c>
      <c r="AX76">
        <f>IF(Z76&gt;0, (R76*SUMPRODUCT(K76:$K$98, X76:$X$98)-K76*$AZ$3)/Z76, 0)</f>
        <v>-8393679.3469066266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1000000</v>
      </c>
      <c r="S77">
        <f t="shared" si="63"/>
        <v>-17184181.136916388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-19.814010136124146</v>
      </c>
      <c r="AC77">
        <f t="shared" si="64"/>
        <v>-17.692595680583757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-1.3073949093932349</v>
      </c>
      <c r="AI77">
        <f t="shared" si="69"/>
        <v>-1.307446388703013</v>
      </c>
      <c r="AJ77">
        <f t="shared" si="70"/>
        <v>-2.1214144555403891</v>
      </c>
      <c r="AK77">
        <f t="shared" si="92"/>
        <v>-1.3869807095286903</v>
      </c>
      <c r="AL77">
        <f t="shared" si="71"/>
        <v>-4.815841553772092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-7.6237290661878101E-4</v>
      </c>
      <c r="AR77">
        <f t="shared" si="76"/>
        <v>-7.624029254223913E-4</v>
      </c>
      <c r="AS77">
        <f t="shared" si="77"/>
        <v>-1.2370469649174497E-3</v>
      </c>
      <c r="AT77">
        <f t="shared" si="78"/>
        <v>-8.0878126979881475E-4</v>
      </c>
      <c r="AU77">
        <f t="shared" si="79"/>
        <v>-2.8082311601386554E-3</v>
      </c>
      <c r="AW77">
        <v>74</v>
      </c>
      <c r="AX77">
        <f>IF(Z77&gt;0, (R77*SUMPRODUCT(K77:$K$98, X77:$X$98)-K77*$AZ$3)/Z77, 0)</f>
        <v>-17184181.136916388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1000000</v>
      </c>
      <c r="S78">
        <f t="shared" si="63"/>
        <v>-36418676.086404175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-17.692595680583757</v>
      </c>
      <c r="AC78">
        <f t="shared" si="64"/>
        <v>-15.797588618952487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-0.58551320833364751</v>
      </c>
      <c r="AI78">
        <f t="shared" si="69"/>
        <v>-0.58553489718991103</v>
      </c>
      <c r="AJ78">
        <f t="shared" si="70"/>
        <v>-1.8950070616312704</v>
      </c>
      <c r="AK78">
        <f t="shared" si="92"/>
        <v>-1.238481697640863</v>
      </c>
      <c r="AL78">
        <f t="shared" si="71"/>
        <v>-3.7190236564620442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-3.0484518385017194E-4</v>
      </c>
      <c r="AR78">
        <f t="shared" si="76"/>
        <v>-3.0485647606917068E-4</v>
      </c>
      <c r="AS78">
        <f t="shared" si="77"/>
        <v>-9.8662808605877385E-4</v>
      </c>
      <c r="AT78">
        <f t="shared" si="78"/>
        <v>-6.4481069844160111E-4</v>
      </c>
      <c r="AU78">
        <f t="shared" si="79"/>
        <v>-1.9362952605695455E-3</v>
      </c>
      <c r="AW78">
        <v>75</v>
      </c>
      <c r="AX78">
        <f>IF(Z78&gt;0, (R78*SUMPRODUCT(K78:$K$98, X78:$X$98)-K78*$AZ$3)/Z78, 0)</f>
        <v>-36418676.086404175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1000000</v>
      </c>
      <c r="S79">
        <f t="shared" si="63"/>
        <v>-80019399.243949741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-15.797588618952487</v>
      </c>
      <c r="AC79">
        <f t="shared" si="64"/>
        <v>-14.105242183298934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-0.25316657121144059</v>
      </c>
      <c r="AI79">
        <f t="shared" si="69"/>
        <v>-0.25317538485058094</v>
      </c>
      <c r="AJ79">
        <f t="shared" si="70"/>
        <v>-1.6923464356535529</v>
      </c>
      <c r="AK79">
        <f t="shared" si="92"/>
        <v>-1.1058312033266742</v>
      </c>
      <c r="AL79">
        <f t="shared" si="71"/>
        <v>-3.0513530238308082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-1.1768767377186853E-4</v>
      </c>
      <c r="AR79">
        <f t="shared" si="76"/>
        <v>-1.1769177090318776E-4</v>
      </c>
      <c r="AS79">
        <f t="shared" si="77"/>
        <v>-7.8670858587343939E-4</v>
      </c>
      <c r="AT79">
        <f t="shared" si="78"/>
        <v>-5.1405958251561331E-4</v>
      </c>
      <c r="AU79">
        <f t="shared" si="79"/>
        <v>-1.4184599392922405E-3</v>
      </c>
      <c r="AW79">
        <v>76</v>
      </c>
      <c r="AX79">
        <f>IF(Z79&gt;0, (R79*SUMPRODUCT(K79:$K$98, X79:$X$98)-K79*$AZ$3)/Z79, 0)</f>
        <v>-80019399.243949741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1000000</v>
      </c>
      <c r="S80">
        <f t="shared" si="63"/>
        <v>-182416344.56037289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-14.105242183298934</v>
      </c>
      <c r="AC80">
        <f t="shared" si="64"/>
        <v>-12.594064084510737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-0.10546983758607786</v>
      </c>
      <c r="AI80">
        <f t="shared" si="69"/>
        <v>-0.10547328959694752</v>
      </c>
      <c r="AJ80">
        <f t="shared" si="70"/>
        <v>-1.5111780987881964</v>
      </c>
      <c r="AK80">
        <f t="shared" si="92"/>
        <v>-0.98736695283092546</v>
      </c>
      <c r="AL80">
        <f t="shared" si="71"/>
        <v>-2.6040183412160696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-4.3775878815979969E-5</v>
      </c>
      <c r="AR80">
        <f t="shared" si="76"/>
        <v>-4.3777311593473135E-5</v>
      </c>
      <c r="AS80">
        <f t="shared" si="77"/>
        <v>-6.2722339235542137E-4</v>
      </c>
      <c r="AT80">
        <f t="shared" si="78"/>
        <v>-4.0981248348613618E-4</v>
      </c>
      <c r="AU80">
        <f t="shared" si="79"/>
        <v>-1.0808131874350307E-3</v>
      </c>
      <c r="AW80">
        <v>77</v>
      </c>
      <c r="AX80">
        <f>IF(Z80&gt;0, (R80*SUMPRODUCT(K80:$K$98, X80:$X$98)-K80*$AZ$3)/Z80, 0)</f>
        <v>-182416344.56037289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1000000</v>
      </c>
      <c r="S81">
        <f t="shared" si="63"/>
        <v>-432463420.42313081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-12.594064084510737</v>
      </c>
      <c r="AC81">
        <f t="shared" si="64"/>
        <v>-11.244736622477083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-4.2348225046626012E-2</v>
      </c>
      <c r="AI81">
        <f t="shared" si="69"/>
        <v>-4.2349525126134643E-2</v>
      </c>
      <c r="AJ81">
        <f t="shared" si="70"/>
        <v>-1.3493274620336546</v>
      </c>
      <c r="AK81">
        <f t="shared" si="92"/>
        <v>-0.88158448591575167</v>
      </c>
      <c r="AL81">
        <f t="shared" si="71"/>
        <v>-2.2732614730755407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-1.5693643609244879E-5</v>
      </c>
      <c r="AR81">
        <f t="shared" si="76"/>
        <v>-1.569412540002713E-5</v>
      </c>
      <c r="AS81">
        <f t="shared" si="77"/>
        <v>-5.0004136603147217E-4</v>
      </c>
      <c r="AT81">
        <f t="shared" si="78"/>
        <v>-3.2670254109040773E-4</v>
      </c>
      <c r="AU81">
        <f t="shared" si="79"/>
        <v>-8.4243803252190697E-4</v>
      </c>
      <c r="AW81">
        <v>78</v>
      </c>
      <c r="AX81">
        <f>IF(Z81&gt;0, (R81*SUMPRODUCT(K81:$K$98, X81:$X$98)-K81*$AZ$3)/Z81, 0)</f>
        <v>-432463420.42313081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1000000</v>
      </c>
      <c r="S82">
        <f t="shared" si="63"/>
        <v>-1068720560.0841583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-11.244736622477083</v>
      </c>
      <c r="AC82">
        <f t="shared" si="64"/>
        <v>-10.039956567984559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-1.6347204083770488E-2</v>
      </c>
      <c r="AI82">
        <f t="shared" si="69"/>
        <v>-1.6347673802279843E-2</v>
      </c>
      <c r="AJ82">
        <f t="shared" si="70"/>
        <v>-1.2047800544925238</v>
      </c>
      <c r="AK82">
        <f t="shared" si="92"/>
        <v>-0.78713156357339586</v>
      </c>
      <c r="AL82">
        <f t="shared" si="71"/>
        <v>-2.0082592918681996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-5.4089633082071382E-6</v>
      </c>
      <c r="AR82">
        <f t="shared" si="76"/>
        <v>-5.4091187286796099E-6</v>
      </c>
      <c r="AS82">
        <f t="shared" si="77"/>
        <v>-3.9863765545568449E-4</v>
      </c>
      <c r="AT82">
        <f t="shared" si="78"/>
        <v>-2.604461120251827E-4</v>
      </c>
      <c r="AU82">
        <f t="shared" si="79"/>
        <v>-6.6449288620954686E-4</v>
      </c>
      <c r="AW82">
        <v>79</v>
      </c>
      <c r="AX82">
        <f>IF(Z82&gt;0, (R82*SUMPRODUCT(K82:$K$98, X82:$X$98)-K82*$AZ$3)/Z82, 0)</f>
        <v>-1068720560.0841583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1000000</v>
      </c>
      <c r="S83">
        <f t="shared" si="63"/>
        <v>-2759283043.3175611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-10.039956567984559</v>
      </c>
      <c r="AC83">
        <f t="shared" si="64"/>
        <v>-8.9642514875406043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-6.0516653589364139E-3</v>
      </c>
      <c r="AI83">
        <f t="shared" si="69"/>
        <v>-6.051827796992728E-3</v>
      </c>
      <c r="AJ83">
        <f t="shared" si="70"/>
        <v>-1.0757050804439547</v>
      </c>
      <c r="AK83">
        <f t="shared" si="92"/>
        <v>-0.7027969597589192</v>
      </c>
      <c r="AL83">
        <f t="shared" si="71"/>
        <v>-1.7845538679998667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-1.7878349908980992E-6</v>
      </c>
      <c r="AR83">
        <f t="shared" si="76"/>
        <v>-1.7878829797447565E-6</v>
      </c>
      <c r="AS83">
        <f t="shared" si="77"/>
        <v>-3.1779403992730987E-4</v>
      </c>
      <c r="AT83">
        <f t="shared" si="78"/>
        <v>-2.076263179850757E-4</v>
      </c>
      <c r="AU83">
        <f t="shared" si="79"/>
        <v>-5.2720824089213039E-4</v>
      </c>
      <c r="AW83">
        <v>80</v>
      </c>
      <c r="AX83">
        <f>IF(Z83&gt;0, (R83*SUMPRODUCT(K83:$K$98, X83:$X$98)-K83*$AZ$3)/Z83, 0)</f>
        <v>-2759283043.3175611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1000000</v>
      </c>
      <c r="S84">
        <f t="shared" si="63"/>
        <v>-7459414340.4542999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-8.9642514875406043</v>
      </c>
      <c r="AC84">
        <f t="shared" si="64"/>
        <v>-8.0037974812619694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-2.1432941742884288E-3</v>
      </c>
      <c r="AI84">
        <f t="shared" si="69"/>
        <v>-2.1433478232554654E-3</v>
      </c>
      <c r="AJ84">
        <f t="shared" si="70"/>
        <v>-0.96045400627863486</v>
      </c>
      <c r="AK84">
        <f t="shared" si="92"/>
        <v>-0.62749760412784239</v>
      </c>
      <c r="AL84">
        <f t="shared" si="71"/>
        <v>-1.5900949582297326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-5.6534855834035168E-7</v>
      </c>
      <c r="AR84">
        <f t="shared" si="76"/>
        <v>-5.6536270962510498E-7</v>
      </c>
      <c r="AS84">
        <f t="shared" si="77"/>
        <v>-2.5334426525099561E-4</v>
      </c>
      <c r="AT84">
        <f t="shared" si="78"/>
        <v>-1.6551851356264643E-4</v>
      </c>
      <c r="AU84">
        <f t="shared" si="79"/>
        <v>-4.1942814152326707E-4</v>
      </c>
      <c r="AW84">
        <v>81</v>
      </c>
      <c r="AX84">
        <f>IF(Z84&gt;0, (R84*SUMPRODUCT(K84:$K$98, X84:$X$98)-K84*$AZ$3)/Z84, 0)</f>
        <v>-7459414340.4542999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1000000</v>
      </c>
      <c r="S85">
        <f t="shared" si="63"/>
        <v>-21167375223.453243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-8.0037974812619694</v>
      </c>
      <c r="AC85">
        <f t="shared" si="64"/>
        <v>-7.1462482304376458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-7.246428221160127E-4</v>
      </c>
      <c r="AI85">
        <f t="shared" si="69"/>
        <v>-7.2465970245227311E-4</v>
      </c>
      <c r="AJ85">
        <f t="shared" si="70"/>
        <v>-0.85754925082432365</v>
      </c>
      <c r="AK85">
        <f t="shared" si="92"/>
        <v>-0.56026582368833788</v>
      </c>
      <c r="AL85">
        <f t="shared" si="71"/>
        <v>-1.4185397342151138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-1.7066343303184868E-7</v>
      </c>
      <c r="AR85">
        <f t="shared" si="76"/>
        <v>-1.70667408585113E-7</v>
      </c>
      <c r="AS85">
        <f t="shared" si="77"/>
        <v>-2.0196473996969845E-4</v>
      </c>
      <c r="AT85">
        <f t="shared" si="78"/>
        <v>-1.319503705313185E-4</v>
      </c>
      <c r="AU85">
        <f t="shared" si="79"/>
        <v>-3.3408577790960205E-4</v>
      </c>
      <c r="AW85">
        <v>82</v>
      </c>
      <c r="AX85">
        <f>IF(Z85&gt;0, (R85*SUMPRODUCT(K85:$K$98, X85:$X$98)-K85*$AZ$3)/Z85, 0)</f>
        <v>-21167375223.453243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1000000</v>
      </c>
      <c r="S86">
        <f t="shared" si="63"/>
        <v>-63229159620.174873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-7.1462482304376458</v>
      </c>
      <c r="AC86">
        <f t="shared" si="64"/>
        <v>-6.3805789223752933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-2.3331869011215586E-4</v>
      </c>
      <c r="AI86">
        <f t="shared" si="69"/>
        <v>-2.3332373571054805E-4</v>
      </c>
      <c r="AJ86">
        <f t="shared" si="70"/>
        <v>-0.76566930806235245</v>
      </c>
      <c r="AK86">
        <f t="shared" si="92"/>
        <v>-0.50023737613063524</v>
      </c>
      <c r="AL86">
        <f t="shared" si="71"/>
        <v>-1.2661400079286982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-4.9062309721232384E-8</v>
      </c>
      <c r="AR86">
        <f t="shared" si="76"/>
        <v>-4.9063370710863897E-8</v>
      </c>
      <c r="AS86">
        <f t="shared" si="77"/>
        <v>-1.6100512444219175E-4</v>
      </c>
      <c r="AT86">
        <f t="shared" si="78"/>
        <v>-1.0519003458342822E-4</v>
      </c>
      <c r="AU86">
        <f t="shared" si="79"/>
        <v>-2.662442223963308E-4</v>
      </c>
      <c r="AW86">
        <v>83</v>
      </c>
      <c r="AX86">
        <f>IF(Z86&gt;0, (R86*SUMPRODUCT(K86:$K$98, X86:$X$98)-K86*$AZ$3)/Z86, 0)</f>
        <v>-63229159620.174873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1000000</v>
      </c>
      <c r="S87">
        <f t="shared" si="63"/>
        <v>-199386375969.49069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-6.3805789223752933</v>
      </c>
      <c r="AC87">
        <f t="shared" si="64"/>
        <v>-5.6969455082895797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-7.1330457094966379E-5</v>
      </c>
      <c r="AI87">
        <f t="shared" si="69"/>
        <v>-7.1331885714519901E-5</v>
      </c>
      <c r="AJ87">
        <f t="shared" si="70"/>
        <v>-0.68363341408571365</v>
      </c>
      <c r="AK87">
        <f t="shared" si="92"/>
        <v>-0.44664052456627057</v>
      </c>
      <c r="AL87">
        <f t="shared" si="71"/>
        <v>-1.1303452705376986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-1.339230848674667E-8</v>
      </c>
      <c r="AR87">
        <f t="shared" si="76"/>
        <v>-1.3392576710371614E-8</v>
      </c>
      <c r="AS87">
        <f t="shared" si="77"/>
        <v>-1.2835231885721058E-4</v>
      </c>
      <c r="AT87">
        <f t="shared" si="78"/>
        <v>-8.3856853457566776E-5</v>
      </c>
      <c r="AU87">
        <f t="shared" si="79"/>
        <v>-2.122225648914877E-4</v>
      </c>
      <c r="AW87">
        <v>84</v>
      </c>
      <c r="AX87">
        <f>IF(Z87&gt;0, (R87*SUMPRODUCT(K87:$K$98, X87:$X$98)-K87*$AZ$3)/Z87, 0)</f>
        <v>-199386375969.49069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1000000</v>
      </c>
      <c r="S88">
        <f t="shared" si="63"/>
        <v>-665634465408.28503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-5.6969455082895797</v>
      </c>
      <c r="AC88">
        <f t="shared" si="64"/>
        <v>-5.0865585010140091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-2.0644997796974782E-5</v>
      </c>
      <c r="AI88">
        <f t="shared" si="69"/>
        <v>-2.0645379880442915E-5</v>
      </c>
      <c r="AJ88">
        <f t="shared" si="70"/>
        <v>-0.6103870072755706</v>
      </c>
      <c r="AK88">
        <f t="shared" si="92"/>
        <v>-0.39878618558027062</v>
      </c>
      <c r="AL88">
        <f t="shared" si="71"/>
        <v>-1.0091938382357217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-3.4608060055156913E-9</v>
      </c>
      <c r="AR88">
        <f t="shared" si="76"/>
        <v>-3.4608700557410353E-9</v>
      </c>
      <c r="AS88">
        <f t="shared" si="77"/>
        <v>-1.0232168786075579E-4</v>
      </c>
      <c r="AT88">
        <f t="shared" si="78"/>
        <v>-6.6850170658537525E-5</v>
      </c>
      <c r="AU88">
        <f t="shared" si="79"/>
        <v>-1.6917531938934907E-4</v>
      </c>
      <c r="AW88">
        <v>85</v>
      </c>
      <c r="AX88">
        <f>IF(Z88&gt;0, (R88*SUMPRODUCT(K88:$K$98, X88:$X$98)-K88*$AZ$3)/Z88, 0)</f>
        <v>-665634465408.28503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1000000</v>
      </c>
      <c r="S89">
        <f t="shared" si="63"/>
        <v>-2384603412296.2959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-5.0865585010140091</v>
      </c>
      <c r="AC89">
        <f t="shared" si="64"/>
        <v>-4.5415700931642098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-5.660713713062201E-6</v>
      </c>
      <c r="AI89">
        <f t="shared" si="69"/>
        <v>-5.6608089400099974E-6</v>
      </c>
      <c r="AJ89">
        <f t="shared" si="70"/>
        <v>-0.54498840784979929</v>
      </c>
      <c r="AK89">
        <f t="shared" si="92"/>
        <v>-0.35605909507098066</v>
      </c>
      <c r="AL89">
        <f t="shared" si="71"/>
        <v>-0.90105316372972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-8.4725781511368472E-10</v>
      </c>
      <c r="AR89">
        <f t="shared" si="76"/>
        <v>-8.4727206804711666E-10</v>
      </c>
      <c r="AS89">
        <f t="shared" si="77"/>
        <v>-8.1570224374997091E-5</v>
      </c>
      <c r="AT89">
        <f t="shared" si="78"/>
        <v>-5.3292546882396977E-5</v>
      </c>
      <c r="AU89">
        <f t="shared" si="79"/>
        <v>-1.3486361852946212E-4</v>
      </c>
      <c r="AW89">
        <v>86</v>
      </c>
      <c r="AX89">
        <f>IF(Z89&gt;0, (R89*SUMPRODUCT(K89:$K$98, X89:$X$98)-K89*$AZ$3)/Z89, 0)</f>
        <v>-2384603412296.2959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1000000</v>
      </c>
      <c r="S90">
        <f t="shared" si="63"/>
        <v>-9212498888613.2773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-4.5415700931642098</v>
      </c>
      <c r="AC90">
        <f t="shared" si="64"/>
        <v>-4.0549732981984272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-1.4453335894504766E-6</v>
      </c>
      <c r="AI90">
        <f t="shared" si="69"/>
        <v>-1.4453555974493227E-6</v>
      </c>
      <c r="AJ90">
        <f t="shared" si="70"/>
        <v>-0.48659679496578256</v>
      </c>
      <c r="AK90">
        <f t="shared" si="92"/>
        <v>-0.3179099065214947</v>
      </c>
      <c r="AL90">
        <f t="shared" si="71"/>
        <v>-0.80450814684287475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-1.931498900613312E-10</v>
      </c>
      <c r="AR90">
        <f t="shared" si="76"/>
        <v>-1.9315283114191538E-10</v>
      </c>
      <c r="AS90">
        <f t="shared" si="77"/>
        <v>-6.5027283761924493E-5</v>
      </c>
      <c r="AT90">
        <f t="shared" si="78"/>
        <v>-4.2484492121559983E-5</v>
      </c>
      <c r="AU90">
        <f t="shared" si="79"/>
        <v>-1.0751196903631562E-4</v>
      </c>
      <c r="AW90">
        <v>87</v>
      </c>
      <c r="AX90">
        <f>IF(Z90&gt;0, (R90*SUMPRODUCT(K90:$K$98, X90:$X$98)-K90*$AZ$3)/Z90, 0)</f>
        <v>-9212498888613.2773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1000000</v>
      </c>
      <c r="S91">
        <f t="shared" si="63"/>
        <v>-38596681678976.047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-4.0549732981984272</v>
      </c>
      <c r="AC91">
        <f t="shared" si="64"/>
        <v>-3.6205118735585047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-3.4195466874844017E-7</v>
      </c>
      <c r="AI91">
        <f t="shared" si="69"/>
        <v>-3.4195935893386036E-7</v>
      </c>
      <c r="AJ91">
        <f t="shared" si="70"/>
        <v>-0.43446142463992254</v>
      </c>
      <c r="AK91">
        <f t="shared" si="92"/>
        <v>-0.28384813087388994</v>
      </c>
      <c r="AL91">
        <f t="shared" si="71"/>
        <v>-0.71830989747317142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-4.0801570924531666E-11</v>
      </c>
      <c r="AR91">
        <f t="shared" si="76"/>
        <v>-4.080213055114467E-11</v>
      </c>
      <c r="AS91">
        <f t="shared" si="77"/>
        <v>-5.1839352555994987E-5</v>
      </c>
      <c r="AT91">
        <f t="shared" si="78"/>
        <v>-3.386837701627256E-5</v>
      </c>
      <c r="AU91">
        <f t="shared" si="79"/>
        <v>-8.5707770374398101E-5</v>
      </c>
      <c r="AW91">
        <v>88</v>
      </c>
      <c r="AX91">
        <f>IF(Z91&gt;0, (R91*SUMPRODUCT(K91:$K$98, X91:$X$98)-K91*$AZ$3)/Z91, 0)</f>
        <v>-38596681678976.047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1000000</v>
      </c>
      <c r="S92">
        <f t="shared" si="63"/>
        <v>-176490878929372.63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-3.6205118735585047</v>
      </c>
      <c r="AC92">
        <f t="shared" si="64"/>
        <v>-3.2325998871412063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-7.4549711272432067E-8</v>
      </c>
      <c r="AI92">
        <f t="shared" si="69"/>
        <v>-7.4550627070434416E-8</v>
      </c>
      <c r="AJ92">
        <f t="shared" si="70"/>
        <v>-0.3879119864172984</v>
      </c>
      <c r="AK92">
        <f t="shared" si="92"/>
        <v>-0.25343583114909535</v>
      </c>
      <c r="AL92">
        <f t="shared" si="71"/>
        <v>-0.64134789211702081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-7.9421171708705404E-12</v>
      </c>
      <c r="AR92">
        <f t="shared" si="76"/>
        <v>-7.9422147349645572E-12</v>
      </c>
      <c r="AS92">
        <f t="shared" si="77"/>
        <v>-4.132601448787366E-5</v>
      </c>
      <c r="AT92">
        <f t="shared" si="78"/>
        <v>-2.6999662801207954E-5</v>
      </c>
      <c r="AU92">
        <f t="shared" si="79"/>
        <v>-6.832568523129634E-5</v>
      </c>
      <c r="AW92">
        <v>89</v>
      </c>
      <c r="AX92">
        <f>IF(Z92&gt;0, (R92*SUMPRODUCT(K92:$K$98, X92:$X$98)-K92*$AZ$3)/Z92, 0)</f>
        <v>-176490878929372.63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1000000</v>
      </c>
      <c r="S93">
        <f t="shared" si="63"/>
        <v>-887432372709316.13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-3.2325998871412063</v>
      </c>
      <c r="AC93">
        <f t="shared" si="64"/>
        <v>-2.8862498992401306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-1.4880440054972294E-8</v>
      </c>
      <c r="AI93">
        <f t="shared" si="69"/>
        <v>-1.4880602672991875E-8</v>
      </c>
      <c r="AJ93">
        <f t="shared" si="70"/>
        <v>-0.34634998790107563</v>
      </c>
      <c r="AK93">
        <f t="shared" si="92"/>
        <v>-0.22628199209988445</v>
      </c>
      <c r="AL93">
        <f t="shared" si="71"/>
        <v>-0.5726319948815628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-1.4154289568945669E-12</v>
      </c>
      <c r="AR93">
        <f t="shared" si="76"/>
        <v>-1.4154444251369697E-12</v>
      </c>
      <c r="AS93">
        <f t="shared" si="77"/>
        <v>-3.2944845736027402E-5</v>
      </c>
      <c r="AT93">
        <f t="shared" si="78"/>
        <v>-2.1523965881300709E-5</v>
      </c>
      <c r="AU93">
        <f t="shared" si="79"/>
        <v>-5.4468813032772543E-5</v>
      </c>
      <c r="AW93">
        <v>90</v>
      </c>
      <c r="AX93">
        <f>IF(Z93&gt;0, (R93*SUMPRODUCT(K93:$K$98, X93:$X$98)-K93*$AZ$3)/Z93, 0)</f>
        <v>-887432372709316.13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1000000</v>
      </c>
      <c r="S94">
        <f t="shared" si="63"/>
        <v>-4953088193879042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-2.8862498992401306</v>
      </c>
      <c r="AC94">
        <f t="shared" si="64"/>
        <v>-2.5770088386084939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-2.6995535345611066E-9</v>
      </c>
      <c r="AI94">
        <f t="shared" si="69"/>
        <v>-2.6995795487237639E-9</v>
      </c>
      <c r="AJ94">
        <f t="shared" si="70"/>
        <v>-0.3092410606316367</v>
      </c>
      <c r="AK94">
        <f t="shared" si="92"/>
        <v>-0.20203749294680917</v>
      </c>
      <c r="AL94">
        <f t="shared" si="71"/>
        <v>-0.51127855627802543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-2.2926946796966014E-13</v>
      </c>
      <c r="AR94">
        <f t="shared" si="76"/>
        <v>-2.2927167731767112E-13</v>
      </c>
      <c r="AS94">
        <f t="shared" si="77"/>
        <v>-2.626342931810597E-5</v>
      </c>
      <c r="AT94">
        <f t="shared" si="78"/>
        <v>-1.7158773821231065E-5</v>
      </c>
      <c r="AU94">
        <f t="shared" si="79"/>
        <v>-4.3422203368608709E-5</v>
      </c>
      <c r="AW94">
        <v>91</v>
      </c>
      <c r="AX94">
        <f>IF(Z94&gt;0, (R94*SUMPRODUCT(K94:$K$98, X94:$X$98)-K94*$AZ$3)/Z94, 0)</f>
        <v>-4953088193879042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1000000</v>
      </c>
      <c r="S95">
        <f t="shared" si="63"/>
        <v>-3.106211311287064E+16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-2.5770088386084939</v>
      </c>
      <c r="AC95">
        <f t="shared" si="64"/>
        <v>-2.3009007487577846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-4.4100623446586445E-10</v>
      </c>
      <c r="AI95">
        <f t="shared" si="69"/>
        <v>-4.4100993817517164E-10</v>
      </c>
      <c r="AJ95">
        <f t="shared" si="70"/>
        <v>-0.27610808985070934</v>
      </c>
      <c r="AK95">
        <f t="shared" si="92"/>
        <v>-0.1803906187025946</v>
      </c>
      <c r="AL95">
        <f t="shared" si="71"/>
        <v>-0.45649870899431388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-3.3441133166240614E-14</v>
      </c>
      <c r="AR95">
        <f t="shared" si="76"/>
        <v>-3.3441414015413419E-14</v>
      </c>
      <c r="AS95">
        <f t="shared" si="77"/>
        <v>-2.0937045055966431E-5</v>
      </c>
      <c r="AT95">
        <f t="shared" si="78"/>
        <v>-1.3678869436574681E-5</v>
      </c>
      <c r="AU95">
        <f t="shared" si="79"/>
        <v>-3.461591452598253E-5</v>
      </c>
      <c r="AW95">
        <v>92</v>
      </c>
      <c r="AX95">
        <f>IF(Z95&gt;0, (R95*SUMPRODUCT(K95:$K$98, X95:$X$98)-K95*$AZ$3)/Z95, 0)</f>
        <v>-3.106211311287064E+16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1000000</v>
      </c>
      <c r="S96">
        <f t="shared" si="63"/>
        <v>-2.2227405288415731E+17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-2.3009007487577846</v>
      </c>
      <c r="AC96">
        <f t="shared" si="64"/>
        <v>-2.0543756685337651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-6.4090909484580067E-11</v>
      </c>
      <c r="AI96">
        <f t="shared" si="69"/>
        <v>-6.4091371611319978E-11</v>
      </c>
      <c r="AJ96">
        <f t="shared" si="70"/>
        <v>-0.24652508022401953</v>
      </c>
      <c r="AK96">
        <f t="shared" si="92"/>
        <v>-0.16106305241304494</v>
      </c>
      <c r="AL96">
        <f t="shared" si="71"/>
        <v>-0.40758813270115585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-4.3392499586266638E-15</v>
      </c>
      <c r="AR96">
        <f t="shared" si="76"/>
        <v>-4.339281246736837E-15</v>
      </c>
      <c r="AS96">
        <f t="shared" si="77"/>
        <v>-1.6690884132637939E-5</v>
      </c>
      <c r="AT96">
        <f t="shared" si="78"/>
        <v>-1.0904710966658062E-5</v>
      </c>
      <c r="AU96">
        <f t="shared" si="79"/>
        <v>-2.7595595103635281E-5</v>
      </c>
      <c r="AW96">
        <v>93</v>
      </c>
      <c r="AX96">
        <f>IF(Z96&gt;0, (R96*SUMPRODUCT(K96:$K$98, X96:$X$98)-K96*$AZ$3)/Z96, 0)</f>
        <v>-2.2227405288415731E+17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1000000</v>
      </c>
      <c r="S97">
        <f t="shared" si="63"/>
        <v>-1.8517238324994222E+18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-2.0543756685337651</v>
      </c>
      <c r="AC97">
        <f t="shared" si="64"/>
        <v>-1.8342639897622943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-8.1595384171915605E-12</v>
      </c>
      <c r="AI97">
        <f t="shared" si="69"/>
        <v>-8.1595879457432159E-12</v>
      </c>
      <c r="AJ97">
        <f t="shared" si="70"/>
        <v>-0.22011167877147075</v>
      </c>
      <c r="AK97">
        <f t="shared" si="92"/>
        <v>-0.14380629679736356</v>
      </c>
      <c r="AL97">
        <f t="shared" si="71"/>
        <v>-0.3639179755769939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-4.9324853310417205E-16</v>
      </c>
      <c r="AR97">
        <f t="shared" si="76"/>
        <v>-4.932515271320449E-16</v>
      </c>
      <c r="AS97">
        <f t="shared" si="77"/>
        <v>-1.3305870641453931E-5</v>
      </c>
      <c r="AT97">
        <f t="shared" si="78"/>
        <v>-8.6931688190833969E-6</v>
      </c>
      <c r="AU97">
        <f t="shared" si="79"/>
        <v>-2.1999039461030581E-5</v>
      </c>
      <c r="AW97">
        <v>94</v>
      </c>
      <c r="AX97">
        <f>IF(Z97&gt;0, (R97*SUMPRODUCT(K97:$K$98, X97:$X$98)-K97*$AZ$3)/Z97, 0)</f>
        <v>-1.8517238324994222E+18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-1.8342639897622943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-1.8342639897622943</v>
      </c>
      <c r="AK98">
        <f t="shared" si="92"/>
        <v>-0.12839847928336062</v>
      </c>
      <c r="AL98">
        <f t="shared" si="71"/>
        <v>-1.9626624690466454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-5.3464783443255202E-17</v>
      </c>
      <c r="AR98">
        <f t="shared" si="76"/>
        <v>-5.3464783443255202E-17</v>
      </c>
      <c r="AS98">
        <f t="shared" si="77"/>
        <v>-9.9002013701296186E-5</v>
      </c>
      <c r="AT98">
        <f t="shared" si="78"/>
        <v>-6.9301409590907341E-6</v>
      </c>
      <c r="AU98">
        <f t="shared" si="79"/>
        <v>-1.0593215466044038E-4</v>
      </c>
      <c r="AW98">
        <v>95</v>
      </c>
    </row>
    <row r="100" spans="5:50" x14ac:dyDescent="0.25">
      <c r="AN100" s="6">
        <f t="shared" ref="AN100:AU100" si="93">SUM(AN3:AN98)</f>
        <v>67386.322005005146</v>
      </c>
      <c r="AO100" s="6">
        <f t="shared" si="93"/>
        <v>-6738.632200500515</v>
      </c>
      <c r="AP100" s="6">
        <f t="shared" si="93"/>
        <v>-3021.2984252206834</v>
      </c>
      <c r="AQ100" s="6">
        <f t="shared" si="93"/>
        <v>-30343.217439585569</v>
      </c>
      <c r="AR100" s="6">
        <f t="shared" si="93"/>
        <v>27283.173939698379</v>
      </c>
      <c r="AS100" s="6">
        <f t="shared" si="93"/>
        <v>-6302.2712919484766</v>
      </c>
      <c r="AT100" s="6">
        <f t="shared" si="93"/>
        <v>2304.5140609769783</v>
      </c>
      <c r="AU100" s="6">
        <f t="shared" si="93"/>
        <v>23285.416708726898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147445.08195552367</v>
      </c>
      <c r="K3">
        <v>1</v>
      </c>
      <c r="L3" s="2">
        <v>0</v>
      </c>
      <c r="O3">
        <f>$C$3</f>
        <v>147445.08195552367</v>
      </c>
      <c r="P3">
        <f>O3*C5</f>
        <v>14744.508195552367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147445.08195552367</v>
      </c>
      <c r="AF3">
        <f t="shared" ref="AF3:AF34" si="4">-$Z3*P3</f>
        <v>-14744.508195552367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130180.6655559713</v>
      </c>
      <c r="AJ3">
        <f t="shared" ref="AJ3:AJ34" si="8">AB3-AC3</f>
        <v>0</v>
      </c>
      <c r="AL3">
        <f t="shared" ref="AL3:AL34" si="9">SUM(AI3:AK3)</f>
        <v>130180.6655559713</v>
      </c>
      <c r="AN3">
        <f t="shared" ref="AN3:AN34" si="10">AE3*$K3</f>
        <v>147445.08195552367</v>
      </c>
      <c r="AO3">
        <f t="shared" ref="AO3:AO34" si="11">AF3*$K3</f>
        <v>-14744.508195552367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130180.6655559713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130180.6655559713</v>
      </c>
      <c r="AW3">
        <v>0</v>
      </c>
      <c r="AX3">
        <f>IF(Z3&gt;0, (R3*SUMPRODUCT(K3:$K$98, X3:$X$98)-K3*$AZ$3)/Z3, 0)</f>
        <v>0</v>
      </c>
      <c r="AZ3">
        <f>C6*SUMPRODUCT(X4:X89, K4:K89)/1</f>
        <v>60947.024793934594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4135.2461272853725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4088.1528899000846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-4088.1528899000846</v>
      </c>
      <c r="AK4">
        <f>G4*SUM(AB4, AE4:AF4)</f>
        <v>0</v>
      </c>
      <c r="AL4">
        <f t="shared" si="9"/>
        <v>-5476.4078899000842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-1295.1348073514318</v>
      </c>
      <c r="AR4">
        <f t="shared" si="14"/>
        <v>-1295.1348073514318</v>
      </c>
      <c r="AS4">
        <f t="shared" si="15"/>
        <v>-3813.9312341637133</v>
      </c>
      <c r="AT4">
        <f t="shared" si="16"/>
        <v>0</v>
      </c>
      <c r="AU4">
        <f t="shared" si="17"/>
        <v>-5109.0660415151451</v>
      </c>
      <c r="AW4">
        <v>1</v>
      </c>
      <c r="AX4">
        <f>IF(Z4&gt;0, (R4*SUMPRODUCT(K4:$K$98, X4:$X$98)-K4*$AZ$3)/Z4, 0)</f>
        <v>4135.2461272853725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1000000</v>
      </c>
      <c r="S5">
        <f t="shared" si="1"/>
        <v>7710.5049182659432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4088.1528899000846</v>
      </c>
      <c r="AC5">
        <f t="shared" si="2"/>
        <v>7535.6004320143984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-1409.5487854565702</v>
      </c>
      <c r="AI5">
        <f t="shared" si="7"/>
        <v>-1458.4145893947973</v>
      </c>
      <c r="AJ5">
        <f t="shared" si="8"/>
        <v>-3447.4475421143138</v>
      </c>
      <c r="AK5">
        <f>G5*SUM(AB5, AE5:AF5)</f>
        <v>167.61426848590347</v>
      </c>
      <c r="AL5">
        <f t="shared" si="9"/>
        <v>-4738.2478630232081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-1205.3164677442312</v>
      </c>
      <c r="AR5">
        <f t="shared" si="14"/>
        <v>-1247.1020084818142</v>
      </c>
      <c r="AS5">
        <f t="shared" si="15"/>
        <v>-2947.9400337667739</v>
      </c>
      <c r="AT5">
        <f t="shared" si="16"/>
        <v>143.32830485858136</v>
      </c>
      <c r="AU5">
        <f t="shared" si="17"/>
        <v>-4051.7137373900073</v>
      </c>
      <c r="AW5">
        <v>2</v>
      </c>
      <c r="AX5">
        <f>IF(Z5&gt;0, (R5*SUMPRODUCT(K5:$K$98, X5:$X$98)-K5*$AZ$3)/Z5, 0)</f>
        <v>7710.5049182659432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1000000</v>
      </c>
      <c r="S6">
        <f t="shared" si="1"/>
        <v>11832.56468676125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7535.6004320143984</v>
      </c>
      <c r="AC6">
        <f t="shared" si="2"/>
        <v>11431.427326174278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-1444.0519411840478</v>
      </c>
      <c r="AI6">
        <f t="shared" si="7"/>
        <v>-1492.3568844858335</v>
      </c>
      <c r="AJ6">
        <f t="shared" si="8"/>
        <v>-3895.8268941598799</v>
      </c>
      <c r="AK6">
        <f>G6*SUM(AB6, AE6:AF6)</f>
        <v>440.83262527284234</v>
      </c>
      <c r="AL6">
        <f t="shared" si="9"/>
        <v>-4947.3511533728715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-1113.956150511317</v>
      </c>
      <c r="AR6">
        <f t="shared" si="14"/>
        <v>-1151.2190682475054</v>
      </c>
      <c r="AS6">
        <f t="shared" si="15"/>
        <v>-3005.2799392509419</v>
      </c>
      <c r="AT6">
        <f t="shared" si="16"/>
        <v>340.06270845499012</v>
      </c>
      <c r="AU6">
        <f t="shared" si="17"/>
        <v>-3816.4362990434574</v>
      </c>
      <c r="AW6">
        <v>3</v>
      </c>
      <c r="AX6">
        <f>IF(Z6&gt;0, (R6*SUMPRODUCT(K6:$K$98, X6:$X$98)-K6*$AZ$3)/Z6, 0)</f>
        <v>11832.56468676125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1000000</v>
      </c>
      <c r="S7">
        <f t="shared" si="1"/>
        <v>15243.238538114296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11431.427326174278</v>
      </c>
      <c r="AC7">
        <f t="shared" si="2"/>
        <v>14556.576796346315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-1484.8495165490549</v>
      </c>
      <c r="AI7">
        <f t="shared" si="7"/>
        <v>-1532.5971679419954</v>
      </c>
      <c r="AJ7">
        <f t="shared" si="8"/>
        <v>-3125.1494701720367</v>
      </c>
      <c r="AK7">
        <f>G7*SUM(AB7, AE7:AF7)</f>
        <v>561.28308171515698</v>
      </c>
      <c r="AL7">
        <f t="shared" si="9"/>
        <v>-4096.463556398875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-1042.1506772141938</v>
      </c>
      <c r="AR7">
        <f t="shared" si="14"/>
        <v>-1075.6626571690299</v>
      </c>
      <c r="AS7">
        <f t="shared" si="15"/>
        <v>-2193.4051905170077</v>
      </c>
      <c r="AT7">
        <f t="shared" si="16"/>
        <v>393.93994960363767</v>
      </c>
      <c r="AU7">
        <f t="shared" si="17"/>
        <v>-2875.1278980824</v>
      </c>
      <c r="AW7">
        <v>4</v>
      </c>
      <c r="AX7">
        <f>IF(Z7&gt;0, (R7*SUMPRODUCT(K7:$K$98, X7:$X$98)-K7*$AZ$3)/Z7, 0)</f>
        <v>15243.238538114296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1000000</v>
      </c>
      <c r="S8">
        <f t="shared" si="1"/>
        <v>17334.206020896712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14556.576796346315</v>
      </c>
      <c r="AC8">
        <f t="shared" si="2"/>
        <v>16361.37066574116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-1525.7886146507724</v>
      </c>
      <c r="AI8">
        <f t="shared" si="7"/>
        <v>-1572.9825000990509</v>
      </c>
      <c r="AJ8">
        <f t="shared" si="8"/>
        <v>-1804.7938693948454</v>
      </c>
      <c r="AK8">
        <f t="shared" ref="AK8:AK39" si="30">G8*SUM(AB8:AB8, AE8:AF8)</f>
        <v>310.05508576217647</v>
      </c>
      <c r="AL8">
        <f t="shared" si="9"/>
        <v>-3067.7212837317197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-999.61171713952899</v>
      </c>
      <c r="AR8">
        <f t="shared" si="14"/>
        <v>-1030.5305222862285</v>
      </c>
      <c r="AS8">
        <f t="shared" si="15"/>
        <v>-1182.4004200487516</v>
      </c>
      <c r="AT8">
        <f t="shared" si="16"/>
        <v>203.13082278275621</v>
      </c>
      <c r="AU8">
        <f t="shared" si="17"/>
        <v>-2009.8001195522238</v>
      </c>
      <c r="AW8">
        <v>5</v>
      </c>
      <c r="AX8">
        <f>IF(Z8&gt;0, (R8*SUMPRODUCT(K8:$K$98, X8:$X$98)-K8*$AZ$3)/Z8, 0)</f>
        <v>17334.206020896712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1000000</v>
      </c>
      <c r="S9">
        <f t="shared" si="1"/>
        <v>18733.182908347782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16361.37066574116</v>
      </c>
      <c r="AC9">
        <f t="shared" si="2"/>
        <v>17475.630023341961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-1568.6284767744612</v>
      </c>
      <c r="AI9">
        <f t="shared" si="7"/>
        <v>-1615.2719919444182</v>
      </c>
      <c r="AJ9">
        <f t="shared" si="8"/>
        <v>-1114.2593576008003</v>
      </c>
      <c r="AK9">
        <f t="shared" si="30"/>
        <v>96.53208692787284</v>
      </c>
      <c r="AL9">
        <f t="shared" si="9"/>
        <v>-2632.9992626173453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-973.2720984125325</v>
      </c>
      <c r="AR9">
        <f t="shared" si="14"/>
        <v>-1002.212559814935</v>
      </c>
      <c r="AS9">
        <f t="shared" si="15"/>
        <v>-691.35398165021229</v>
      </c>
      <c r="AT9">
        <f t="shared" si="16"/>
        <v>59.894352422839695</v>
      </c>
      <c r="AU9">
        <f t="shared" si="17"/>
        <v>-1633.6721890423075</v>
      </c>
      <c r="AW9">
        <v>6</v>
      </c>
      <c r="AX9">
        <f>IF(Z9&gt;0, (R9*SUMPRODUCT(K9:$K$98, X9:$X$98)-K9*$AZ$3)/Z9, 0)</f>
        <v>18733.182908347782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1000000</v>
      </c>
      <c r="S10">
        <f t="shared" si="1"/>
        <v>20005.130897082054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17475.630023341961</v>
      </c>
      <c r="AC10">
        <f t="shared" si="2"/>
        <v>18443.163986810832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-1619.9152887980538</v>
      </c>
      <c r="AI10">
        <f t="shared" si="7"/>
        <v>-1666.0113730518713</v>
      </c>
      <c r="AJ10">
        <f t="shared" si="8"/>
        <v>-967.53396346887166</v>
      </c>
      <c r="AK10">
        <f t="shared" si="30"/>
        <v>71.650083095702044</v>
      </c>
      <c r="AL10">
        <f t="shared" si="9"/>
        <v>-2561.8952534250411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-953.50872058345476</v>
      </c>
      <c r="AR10">
        <f t="shared" si="14"/>
        <v>-980.64163217747819</v>
      </c>
      <c r="AS10">
        <f t="shared" si="15"/>
        <v>-569.50636740564312</v>
      </c>
      <c r="AT10">
        <f t="shared" si="16"/>
        <v>42.174414634343286</v>
      </c>
      <c r="AU10">
        <f t="shared" si="17"/>
        <v>-1507.9735849487781</v>
      </c>
      <c r="AW10">
        <v>7</v>
      </c>
      <c r="AX10">
        <f>IF(Z10&gt;0, (R10*SUMPRODUCT(K10:$K$98, X10:$X$98)-K10*$AZ$3)/Z10, 0)</f>
        <v>20005.130897082054</v>
      </c>
    </row>
    <row r="11" spans="1:52" x14ac:dyDescent="0.25">
      <c r="A11" t="s">
        <v>33</v>
      </c>
      <c r="C11" s="25">
        <f>AU91</f>
        <v>59070.887072331374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1000000</v>
      </c>
      <c r="S11">
        <f t="shared" si="1"/>
        <v>21158.238183528279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18443.163986810832</v>
      </c>
      <c r="AC11">
        <f t="shared" si="2"/>
        <v>19275.876807248402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-1668.3528116333607</v>
      </c>
      <c r="AI11">
        <f t="shared" si="7"/>
        <v>-1713.9045174040584</v>
      </c>
      <c r="AJ11">
        <f t="shared" si="8"/>
        <v>-832.71282043756946</v>
      </c>
      <c r="AK11">
        <f t="shared" si="30"/>
        <v>44.263593568345996</v>
      </c>
      <c r="AL11">
        <f t="shared" si="9"/>
        <v>-2502.3537442732818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-933.12413659045694</v>
      </c>
      <c r="AR11">
        <f t="shared" si="14"/>
        <v>-958.60159904391185</v>
      </c>
      <c r="AS11">
        <f t="shared" si="15"/>
        <v>-465.74347235216038</v>
      </c>
      <c r="AT11">
        <f t="shared" si="16"/>
        <v>24.757010173655434</v>
      </c>
      <c r="AU11">
        <f t="shared" si="17"/>
        <v>-1399.5880612224166</v>
      </c>
      <c r="AW11">
        <v>8</v>
      </c>
      <c r="AX11">
        <f>IF(Z11&gt;0, (R11*SUMPRODUCT(K11:$K$98, X11:$X$98)-K11*$AZ$3)/Z11, 0)</f>
        <v>21158.238183528279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1000000</v>
      </c>
      <c r="S12">
        <f t="shared" si="1"/>
        <v>22258.388214245882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19275.876807248402</v>
      </c>
      <c r="AC12">
        <f t="shared" si="2"/>
        <v>20036.958430694296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-1725.6899317582631</v>
      </c>
      <c r="AI12">
        <f t="shared" si="7"/>
        <v>-1770.6998359746658</v>
      </c>
      <c r="AJ12">
        <f t="shared" si="8"/>
        <v>-761.08162344589437</v>
      </c>
      <c r="AK12">
        <f t="shared" si="30"/>
        <v>44.334516656671326</v>
      </c>
      <c r="AL12">
        <f t="shared" si="9"/>
        <v>-2487.4469427638887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-917.22254402658336</v>
      </c>
      <c r="AR12">
        <f t="shared" si="14"/>
        <v>-941.14578660452344</v>
      </c>
      <c r="AS12">
        <f t="shared" si="15"/>
        <v>-404.52297369416044</v>
      </c>
      <c r="AT12">
        <f t="shared" si="16"/>
        <v>23.564266910098286</v>
      </c>
      <c r="AU12">
        <f t="shared" si="17"/>
        <v>-1322.1044933885855</v>
      </c>
      <c r="AW12">
        <v>9</v>
      </c>
      <c r="AX12">
        <f>IF(Z12&gt;0, (R12*SUMPRODUCT(K12:$K$98, X12:$X$98)-K12*$AZ$3)/Z12, 0)</f>
        <v>22258.388214245882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1000000</v>
      </c>
      <c r="S13">
        <f t="shared" si="1"/>
        <v>23297.441151039824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20036.958430694296</v>
      </c>
      <c r="AC13">
        <f t="shared" si="2"/>
        <v>20720.959805451021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-1786.8472872888883</v>
      </c>
      <c r="AI13">
        <f t="shared" si="7"/>
        <v>-1831.3177500987626</v>
      </c>
      <c r="AJ13">
        <f t="shared" si="8"/>
        <v>-684.00137475672454</v>
      </c>
      <c r="AK13">
        <f t="shared" si="30"/>
        <v>40.073916861388597</v>
      </c>
      <c r="AL13">
        <f t="shared" si="9"/>
        <v>-2475.2452079940986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-902.78358235436417</v>
      </c>
      <c r="AR13">
        <f t="shared" si="14"/>
        <v>-925.25176081038012</v>
      </c>
      <c r="AS13">
        <f t="shared" si="15"/>
        <v>-345.5836521850178</v>
      </c>
      <c r="AT13">
        <f t="shared" si="16"/>
        <v>20.246875309633705</v>
      </c>
      <c r="AU13">
        <f t="shared" si="17"/>
        <v>-1250.5885376857643</v>
      </c>
      <c r="AW13">
        <v>10</v>
      </c>
      <c r="AX13">
        <f>IF(Z13&gt;0, (R13*SUMPRODUCT(K13:$K$98, X13:$X$98)-K13*$AZ$3)/Z13, 0)</f>
        <v>23297.441151039824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1000000</v>
      </c>
      <c r="S14">
        <f t="shared" si="1"/>
        <v>24280.895742339209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20720.959805451021</v>
      </c>
      <c r="AC14">
        <f t="shared" si="2"/>
        <v>21334.686363094308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-1853.742348137047</v>
      </c>
      <c r="AI14">
        <f t="shared" si="7"/>
        <v>-1897.6754192014157</v>
      </c>
      <c r="AJ14">
        <f t="shared" si="8"/>
        <v>-613.72655764328738</v>
      </c>
      <c r="AK14">
        <f t="shared" si="30"/>
        <v>37.297727649811833</v>
      </c>
      <c r="AL14">
        <f t="shared" si="9"/>
        <v>-2474.1042491948915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-890.45590920644167</v>
      </c>
      <c r="AR14">
        <f t="shared" si="14"/>
        <v>-911.55941519160115</v>
      </c>
      <c r="AS14">
        <f t="shared" si="15"/>
        <v>-294.80711838924373</v>
      </c>
      <c r="AT14">
        <f t="shared" si="16"/>
        <v>17.916180217344895</v>
      </c>
      <c r="AU14">
        <f t="shared" si="17"/>
        <v>-1188.4503533635</v>
      </c>
      <c r="AW14">
        <v>11</v>
      </c>
      <c r="AX14">
        <f>IF(Z14&gt;0, (R14*SUMPRODUCT(K14:$K$98, X14:$X$98)-K14*$AZ$3)/Z14, 0)</f>
        <v>24280.895742339209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1000000</v>
      </c>
      <c r="S15">
        <f t="shared" si="1"/>
        <v>25285.738765198708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21334.686363094308</v>
      </c>
      <c r="AC15">
        <f t="shared" si="2"/>
        <v>21946.787642308467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-1923.5937006477996</v>
      </c>
      <c r="AI15">
        <f t="shared" si="7"/>
        <v>-1966.9912613164922</v>
      </c>
      <c r="AJ15">
        <f t="shared" si="8"/>
        <v>-612.10127921415915</v>
      </c>
      <c r="AK15">
        <f t="shared" si="30"/>
        <v>87.47221408868667</v>
      </c>
      <c r="AL15">
        <f t="shared" si="9"/>
        <v>-2491.6203264419651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-876.58610406797277</v>
      </c>
      <c r="AR15">
        <f t="shared" si="14"/>
        <v>-896.36247296531928</v>
      </c>
      <c r="AS15">
        <f t="shared" si="15"/>
        <v>-278.93597044982397</v>
      </c>
      <c r="AT15">
        <f t="shared" si="16"/>
        <v>39.861290529481025</v>
      </c>
      <c r="AU15">
        <f t="shared" si="17"/>
        <v>-1135.4371528856623</v>
      </c>
      <c r="AW15">
        <v>12</v>
      </c>
      <c r="AX15">
        <f>IF(Z15&gt;0, (R15*SUMPRODUCT(K15:$K$98, X15:$X$98)-K15*$AZ$3)/Z15, 0)</f>
        <v>25285.738765198708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1000000</v>
      </c>
      <c r="S16">
        <f t="shared" si="1"/>
        <v>26343.395255676256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21946.787642308467</v>
      </c>
      <c r="AC16">
        <f t="shared" si="2"/>
        <v>22570.417496467784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-2494.6124324551097</v>
      </c>
      <c r="AI16">
        <f t="shared" si="7"/>
        <v>-2537.4512868954926</v>
      </c>
      <c r="AJ16">
        <f t="shared" si="8"/>
        <v>-623.62985415931689</v>
      </c>
      <c r="AK16">
        <f t="shared" si="30"/>
        <v>155.82219226039012</v>
      </c>
      <c r="AL16">
        <f t="shared" si="9"/>
        <v>-3005.2589487944192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-1075.3955751821111</v>
      </c>
      <c r="AR16">
        <f t="shared" si="14"/>
        <v>-1093.8628584809917</v>
      </c>
      <c r="AS16">
        <f t="shared" si="15"/>
        <v>-268.83886931260326</v>
      </c>
      <c r="AT16">
        <f t="shared" si="16"/>
        <v>67.17295796809718</v>
      </c>
      <c r="AU16">
        <f t="shared" si="17"/>
        <v>-1295.5287698254976</v>
      </c>
      <c r="AW16">
        <v>13</v>
      </c>
      <c r="AX16">
        <f>IF(Z16&gt;0, (R16*SUMPRODUCT(K16:$K$98, X16:$X$98)-K16*$AZ$3)/Z16, 0)</f>
        <v>26343.395255676256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1000000</v>
      </c>
      <c r="S17">
        <f t="shared" si="1"/>
        <v>27300.217273162431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22570.417496467784</v>
      </c>
      <c r="AC17">
        <f t="shared" si="2"/>
        <v>23070.739446749543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-3134.0126241433331</v>
      </c>
      <c r="AI17">
        <f t="shared" si="7"/>
        <v>-3176.2663894081052</v>
      </c>
      <c r="AJ17">
        <f t="shared" si="8"/>
        <v>-500.3219502817592</v>
      </c>
      <c r="AK17">
        <f t="shared" si="30"/>
        <v>311.47176145125542</v>
      </c>
      <c r="AL17">
        <f t="shared" si="9"/>
        <v>-3365.1165782386088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-1270.0064257289957</v>
      </c>
      <c r="AR17">
        <f t="shared" si="14"/>
        <v>-1287.129060457429</v>
      </c>
      <c r="AS17">
        <f t="shared" si="15"/>
        <v>-202.74713857120599</v>
      </c>
      <c r="AT17">
        <f t="shared" si="16"/>
        <v>126.21874443927956</v>
      </c>
      <c r="AU17">
        <f t="shared" si="17"/>
        <v>-1363.6574545893552</v>
      </c>
      <c r="AW17">
        <v>14</v>
      </c>
      <c r="AX17">
        <f>IF(Z17&gt;0, (R17*SUMPRODUCT(K17:$K$98, X17:$X$98)-K17*$AZ$3)/Z17, 0)</f>
        <v>27300.217273162431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1000000</v>
      </c>
      <c r="S18">
        <f t="shared" si="1"/>
        <v>28158.037553046797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23070.739446749543</v>
      </c>
      <c r="AC18">
        <f t="shared" si="2"/>
        <v>23450.938421306961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-3791.7109222093427</v>
      </c>
      <c r="AI18">
        <f t="shared" si="7"/>
        <v>-3833.3525642753566</v>
      </c>
      <c r="AJ18">
        <f t="shared" si="8"/>
        <v>-380.19897455741739</v>
      </c>
      <c r="AK18">
        <f t="shared" si="30"/>
        <v>498.32797204979016</v>
      </c>
      <c r="AL18">
        <f t="shared" si="9"/>
        <v>-3715.2235667829837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-1433.8631098142178</v>
      </c>
      <c r="AR18">
        <f t="shared" si="14"/>
        <v>-1449.610200142442</v>
      </c>
      <c r="AS18">
        <f t="shared" si="15"/>
        <v>-143.77501217561883</v>
      </c>
      <c r="AT18">
        <f t="shared" si="16"/>
        <v>188.44635320837753</v>
      </c>
      <c r="AU18">
        <f t="shared" si="17"/>
        <v>-1404.9388591096833</v>
      </c>
      <c r="AW18">
        <v>15</v>
      </c>
      <c r="AX18">
        <f>IF(Z18&gt;0, (R18*SUMPRODUCT(K18:$K$98, X18:$X$98)-K18*$AZ$3)/Z18, 0)</f>
        <v>28158.037553046797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1000000</v>
      </c>
      <c r="S19">
        <f t="shared" si="1"/>
        <v>28744.856569605945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23450.938421306961</v>
      </c>
      <c r="AC19">
        <f t="shared" si="2"/>
        <v>23571.060850340044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-4494.8254952564457</v>
      </c>
      <c r="AI19">
        <f t="shared" si="7"/>
        <v>-4535.8259796270368</v>
      </c>
      <c r="AJ19">
        <f t="shared" si="8"/>
        <v>-120.12242903308288</v>
      </c>
      <c r="AK19">
        <f t="shared" si="30"/>
        <v>522.95592679514527</v>
      </c>
      <c r="AL19">
        <f t="shared" si="9"/>
        <v>-4132.9924818649743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-1585.1450230032046</v>
      </c>
      <c r="AR19">
        <f t="shared" si="14"/>
        <v>-1599.6042525793807</v>
      </c>
      <c r="AS19">
        <f t="shared" si="15"/>
        <v>-42.362372184147119</v>
      </c>
      <c r="AT19">
        <f t="shared" si="16"/>
        <v>184.42562130258131</v>
      </c>
      <c r="AU19">
        <f t="shared" si="17"/>
        <v>-1457.5410034609465</v>
      </c>
      <c r="AW19">
        <v>16</v>
      </c>
      <c r="AX19">
        <f>IF(Z19&gt;0, (R19*SUMPRODUCT(K19:$K$98, X19:$X$98)-K19*$AZ$3)/Z19, 0)</f>
        <v>28744.856569605945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1000000</v>
      </c>
      <c r="S20">
        <f t="shared" si="1"/>
        <v>28630.539398102479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23571.060850340044</v>
      </c>
      <c r="AC20">
        <f t="shared" si="2"/>
        <v>23092.907359471243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-5226.5556053638702</v>
      </c>
      <c r="AI20">
        <f t="shared" si="7"/>
        <v>-5266.884757110487</v>
      </c>
      <c r="AJ20">
        <f t="shared" si="8"/>
        <v>478.15349086880087</v>
      </c>
      <c r="AK20">
        <f t="shared" si="30"/>
        <v>101.35556165646219</v>
      </c>
      <c r="AL20">
        <f t="shared" si="9"/>
        <v>-4687.3757045852244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-1748.266092638396</v>
      </c>
      <c r="AR20">
        <f t="shared" si="14"/>
        <v>-1761.7560645945196</v>
      </c>
      <c r="AS20">
        <f t="shared" si="15"/>
        <v>159.94080964233993</v>
      </c>
      <c r="AT20">
        <f t="shared" si="16"/>
        <v>33.903110408403826</v>
      </c>
      <c r="AU20">
        <f t="shared" si="17"/>
        <v>-1567.9121445437759</v>
      </c>
      <c r="AW20">
        <v>17</v>
      </c>
      <c r="AX20">
        <f>IF(Z20&gt;0, (R20*SUMPRODUCT(K20:$K$98, X20:$X$98)-K20*$AZ$3)/Z20, 0)</f>
        <v>28630.539398102479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1000000</v>
      </c>
      <c r="S21">
        <f t="shared" si="1"/>
        <v>28196.644895564481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23092.907359471243</v>
      </c>
      <c r="AC21">
        <f t="shared" si="2"/>
        <v>22344.971957488488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-6048.0281880732691</v>
      </c>
      <c r="AI21">
        <f t="shared" si="7"/>
        <v>-6087.6516468930158</v>
      </c>
      <c r="AJ21">
        <f t="shared" si="8"/>
        <v>747.93540198275514</v>
      </c>
      <c r="AK21">
        <f t="shared" si="30"/>
        <v>36.948651775153991</v>
      </c>
      <c r="AL21">
        <f t="shared" si="9"/>
        <v>-5302.7675931351068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-1923.7790393243647</v>
      </c>
      <c r="AR21">
        <f t="shared" si="14"/>
        <v>-1936.3826147662385</v>
      </c>
      <c r="AS21">
        <f t="shared" si="15"/>
        <v>237.90604216106473</v>
      </c>
      <c r="AT21">
        <f t="shared" si="16"/>
        <v>11.752762984224885</v>
      </c>
      <c r="AU21">
        <f t="shared" si="17"/>
        <v>-1686.7238096209489</v>
      </c>
      <c r="AW21">
        <v>18</v>
      </c>
      <c r="AX21">
        <f>IF(Z21&gt;0, (R21*SUMPRODUCT(K21:$K$98, X21:$X$98)-K21*$AZ$3)/Z21, 0)</f>
        <v>28196.644895564481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1000000</v>
      </c>
      <c r="S22">
        <f t="shared" si="1"/>
        <v>27915.002650893475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22344.971957488488</v>
      </c>
      <c r="AC22">
        <f t="shared" si="2"/>
        <v>21706.369400270796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-6956.5448506544972</v>
      </c>
      <c r="AI22">
        <f t="shared" si="7"/>
        <v>-6995.4242476435138</v>
      </c>
      <c r="AJ22">
        <f t="shared" si="8"/>
        <v>638.60255721769136</v>
      </c>
      <c r="AK22">
        <f t="shared" si="30"/>
        <v>469.24441110725826</v>
      </c>
      <c r="AL22">
        <f t="shared" si="9"/>
        <v>-5887.5772793185643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-2066.0722307863375</v>
      </c>
      <c r="AR22">
        <f t="shared" si="14"/>
        <v>-2077.6192910286309</v>
      </c>
      <c r="AS22">
        <f t="shared" si="15"/>
        <v>189.66297757032089</v>
      </c>
      <c r="AT22">
        <f t="shared" si="16"/>
        <v>139.36413378391154</v>
      </c>
      <c r="AU22">
        <f t="shared" si="17"/>
        <v>-1748.5921796743987</v>
      </c>
      <c r="AW22">
        <v>19</v>
      </c>
      <c r="AX22">
        <f>IF(Z22&gt;0, (R22*SUMPRODUCT(K22:$K$98, X22:$X$98)-K22*$AZ$3)/Z22, 0)</f>
        <v>27915.002650893475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1000000</v>
      </c>
      <c r="S23">
        <f t="shared" si="1"/>
        <v>28324.124432944816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21706.369400270796</v>
      </c>
      <c r="AC23">
        <f t="shared" si="2"/>
        <v>21579.698299424097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-7928.0222541007524</v>
      </c>
      <c r="AI23">
        <f t="shared" si="7"/>
        <v>-7966.1164560071738</v>
      </c>
      <c r="AJ23">
        <f t="shared" si="8"/>
        <v>126.67110084669912</v>
      </c>
      <c r="AK23">
        <f t="shared" si="30"/>
        <v>1519.445858018956</v>
      </c>
      <c r="AL23">
        <f t="shared" si="9"/>
        <v>-6319.999497141519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-2102.3196469632826</v>
      </c>
      <c r="AR23">
        <f t="shared" si="14"/>
        <v>-2112.421307445105</v>
      </c>
      <c r="AS23">
        <f t="shared" si="15"/>
        <v>33.59011055685901</v>
      </c>
      <c r="AT23">
        <f t="shared" si="16"/>
        <v>402.92027159206793</v>
      </c>
      <c r="AU23">
        <f t="shared" si="17"/>
        <v>-1675.910925296178</v>
      </c>
      <c r="AW23">
        <v>20</v>
      </c>
      <c r="AX23">
        <f>IF(Z23&gt;0, (R23*SUMPRODUCT(K23:$K$98, X23:$X$98)-K23*$AZ$3)/Z23, 0)</f>
        <v>28324.124432944816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1000000</v>
      </c>
      <c r="S24">
        <f t="shared" si="1"/>
        <v>28458.067750338076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21579.698299424097</v>
      </c>
      <c r="AC24">
        <f t="shared" si="2"/>
        <v>21208.986804192653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-8993.6989841729865</v>
      </c>
      <c r="AI24">
        <f t="shared" si="7"/>
        <v>-9030.9625591111344</v>
      </c>
      <c r="AJ24">
        <f t="shared" si="8"/>
        <v>370.71149523144413</v>
      </c>
      <c r="AK24">
        <f t="shared" si="30"/>
        <v>1510.578880959687</v>
      </c>
      <c r="AL24">
        <f t="shared" si="9"/>
        <v>-7149.6721829200033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-2129.3851132563195</v>
      </c>
      <c r="AR24">
        <f t="shared" si="14"/>
        <v>-2138.2077903194099</v>
      </c>
      <c r="AS24">
        <f t="shared" si="15"/>
        <v>87.771176314437895</v>
      </c>
      <c r="AT24">
        <f t="shared" si="16"/>
        <v>357.65086058311402</v>
      </c>
      <c r="AU24">
        <f t="shared" si="17"/>
        <v>-1692.7857534218579</v>
      </c>
      <c r="AW24">
        <v>21</v>
      </c>
      <c r="AX24">
        <f>IF(Z24&gt;0, (R24*SUMPRODUCT(K24:$K$98, X24:$X$98)-K24*$AZ$3)/Z24, 0)</f>
        <v>28458.067750338076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1000000</v>
      </c>
      <c r="S25">
        <f t="shared" si="1"/>
        <v>28345.151925409831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21208.986804192653</v>
      </c>
      <c r="AC25">
        <f t="shared" si="2"/>
        <v>20625.680397839737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-10157.120429308849</v>
      </c>
      <c r="AI25">
        <f t="shared" si="7"/>
        <v>-10193.503512476151</v>
      </c>
      <c r="AJ25">
        <f t="shared" si="8"/>
        <v>583.30640635291638</v>
      </c>
      <c r="AK25">
        <f t="shared" si="30"/>
        <v>1484.6290762934859</v>
      </c>
      <c r="AL25">
        <f t="shared" si="9"/>
        <v>-8125.5680298297484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-2147.1799583741267</v>
      </c>
      <c r="AR25">
        <f t="shared" si="14"/>
        <v>-2154.8712157087616</v>
      </c>
      <c r="AS25">
        <f t="shared" si="15"/>
        <v>123.30894706123334</v>
      </c>
      <c r="AT25">
        <f t="shared" si="16"/>
        <v>313.84542700098518</v>
      </c>
      <c r="AU25">
        <f t="shared" si="17"/>
        <v>-1717.7168416465429</v>
      </c>
      <c r="AW25">
        <v>22</v>
      </c>
      <c r="AX25">
        <f>IF(Z25&gt;0, (R25*SUMPRODUCT(K25:$K$98, X25:$X$98)-K25*$AZ$3)/Z25, 0)</f>
        <v>28345.151925409831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1000000</v>
      </c>
      <c r="S26">
        <f t="shared" si="1"/>
        <v>28006.447283274752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20625.680397839737</v>
      </c>
      <c r="AC26">
        <f t="shared" si="2"/>
        <v>19858.927856343656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-11300.897070955809</v>
      </c>
      <c r="AI26">
        <f t="shared" si="7"/>
        <v>-11336.351278437889</v>
      </c>
      <c r="AJ26">
        <f t="shared" si="8"/>
        <v>766.75254149608008</v>
      </c>
      <c r="AK26">
        <f t="shared" si="30"/>
        <v>1443.7976278487818</v>
      </c>
      <c r="AL26">
        <f t="shared" si="9"/>
        <v>-9125.8011090930268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-2133.009254732418</v>
      </c>
      <c r="AR26">
        <f t="shared" si="14"/>
        <v>-2139.7011263779746</v>
      </c>
      <c r="AS26">
        <f t="shared" si="15"/>
        <v>144.72216292493093</v>
      </c>
      <c r="AT26">
        <f t="shared" si="16"/>
        <v>272.5123220595525</v>
      </c>
      <c r="AU26">
        <f t="shared" si="17"/>
        <v>-1722.466641393491</v>
      </c>
      <c r="AW26">
        <v>23</v>
      </c>
      <c r="AX26">
        <f>IF(Z26&gt;0, (R26*SUMPRODUCT(K26:$K$98, X26:$X$98)-K26*$AZ$3)/Z26, 0)</f>
        <v>28006.447283274752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1000000</v>
      </c>
      <c r="S27">
        <f t="shared" si="1"/>
        <v>27494.395854147897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19858.927856343656</v>
      </c>
      <c r="AC27">
        <f t="shared" si="2"/>
        <v>18958.443080966623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-12454.858872219909</v>
      </c>
      <c r="AI27">
        <f t="shared" si="7"/>
        <v>-12489.335794683559</v>
      </c>
      <c r="AJ27">
        <f t="shared" si="8"/>
        <v>900.48477537703366</v>
      </c>
      <c r="AK27">
        <f t="shared" si="30"/>
        <v>1390.1249499440562</v>
      </c>
      <c r="AL27">
        <f t="shared" si="9"/>
        <v>-10198.726069362468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-2098.9428249136822</v>
      </c>
      <c r="AR27">
        <f t="shared" si="14"/>
        <v>-2104.7530143162767</v>
      </c>
      <c r="AS27">
        <f t="shared" si="15"/>
        <v>151.75330990199771</v>
      </c>
      <c r="AT27">
        <f t="shared" si="16"/>
        <v>234.26943808464941</v>
      </c>
      <c r="AU27">
        <f t="shared" si="17"/>
        <v>-1718.7302663296296</v>
      </c>
      <c r="AW27">
        <v>24</v>
      </c>
      <c r="AX27">
        <f>IF(Z27&gt;0, (R27*SUMPRODUCT(K27:$K$98, X27:$X$98)-K27*$AZ$3)/Z27, 0)</f>
        <v>27494.395854147897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1000000</v>
      </c>
      <c r="S28">
        <f t="shared" si="1"/>
        <v>26846.583562034328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18958.443080966623</v>
      </c>
      <c r="AC28">
        <f t="shared" si="2"/>
        <v>17959.968541191687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-13657.810113055459</v>
      </c>
      <c r="AI28">
        <f t="shared" si="7"/>
        <v>-13691.259375788819</v>
      </c>
      <c r="AJ28">
        <f t="shared" si="8"/>
        <v>998.47453977493569</v>
      </c>
      <c r="AK28">
        <f t="shared" si="30"/>
        <v>1327.0910156676637</v>
      </c>
      <c r="AL28">
        <f t="shared" si="9"/>
        <v>-11365.69382034622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-2055.0616053698654</v>
      </c>
      <c r="AR28">
        <f t="shared" si="14"/>
        <v>-2060.0946447079618</v>
      </c>
      <c r="AS28">
        <f t="shared" si="15"/>
        <v>150.23833789205977</v>
      </c>
      <c r="AT28">
        <f t="shared" si="16"/>
        <v>199.68455927813352</v>
      </c>
      <c r="AU28">
        <f t="shared" si="17"/>
        <v>-1710.1717475377686</v>
      </c>
      <c r="AW28">
        <v>25</v>
      </c>
      <c r="AX28">
        <f>IF(Z28&gt;0, (R28*SUMPRODUCT(K28:$K$98, X28:$X$98)-K28*$AZ$3)/Z28, 0)</f>
        <v>26846.583562034328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1000000</v>
      </c>
      <c r="S29">
        <f t="shared" si="1"/>
        <v>26091.089360929731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17959.968541191687</v>
      </c>
      <c r="AC29">
        <f t="shared" si="2"/>
        <v>16887.46790469571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-15045.006742860693</v>
      </c>
      <c r="AI29">
        <f t="shared" si="7"/>
        <v>-15077.369262629576</v>
      </c>
      <c r="AJ29">
        <f t="shared" si="8"/>
        <v>1072.5006364959772</v>
      </c>
      <c r="AK29">
        <f t="shared" si="30"/>
        <v>1257.1977978834182</v>
      </c>
      <c r="AL29">
        <f t="shared" si="9"/>
        <v>-12747.67082825018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-2021.241186090198</v>
      </c>
      <c r="AR29">
        <f t="shared" si="14"/>
        <v>-2025.5889713029608</v>
      </c>
      <c r="AS29">
        <f t="shared" si="15"/>
        <v>144.08650628370765</v>
      </c>
      <c r="AT29">
        <f t="shared" si="16"/>
        <v>168.89988895150833</v>
      </c>
      <c r="AU29">
        <f t="shared" si="17"/>
        <v>-1712.6025760677446</v>
      </c>
      <c r="AW29">
        <v>26</v>
      </c>
      <c r="AX29">
        <f>IF(Z29&gt;0, (R29*SUMPRODUCT(K29:$K$98, X29:$X$98)-K29*$AZ$3)/Z29, 0)</f>
        <v>26091.089360929731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1000000</v>
      </c>
      <c r="S30">
        <f t="shared" si="1"/>
        <v>25215.00026217999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16887.46790469571</v>
      </c>
      <c r="AC30">
        <f t="shared" si="2"/>
        <v>15743.513297957197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-16406.956097309769</v>
      </c>
      <c r="AI30">
        <f t="shared" si="7"/>
        <v>-16438.174644076098</v>
      </c>
      <c r="AJ30">
        <f t="shared" si="8"/>
        <v>1143.9546067385127</v>
      </c>
      <c r="AK30">
        <f t="shared" si="30"/>
        <v>1182.1227533286999</v>
      </c>
      <c r="AL30">
        <f t="shared" si="9"/>
        <v>-14112.097284008885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-1968.0482682635341</v>
      </c>
      <c r="AR30">
        <f t="shared" si="14"/>
        <v>-1971.7929974221165</v>
      </c>
      <c r="AS30">
        <f t="shared" si="15"/>
        <v>137.21971762531714</v>
      </c>
      <c r="AT30">
        <f t="shared" si="16"/>
        <v>141.79806563540072</v>
      </c>
      <c r="AU30">
        <f t="shared" si="17"/>
        <v>-1692.7752141613987</v>
      </c>
      <c r="AW30">
        <v>27</v>
      </c>
      <c r="AX30">
        <f>IF(Z30&gt;0, (R30*SUMPRODUCT(K30:$K$98, X30:$X$98)-K30*$AZ$3)/Z30, 0)</f>
        <v>25215.00026217999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1000000</v>
      </c>
      <c r="S31">
        <f t="shared" si="1"/>
        <v>24243.525361912245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15743.513297957197</v>
      </c>
      <c r="AC31">
        <f t="shared" si="2"/>
        <v>14558.756618400526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-17605.791855769578</v>
      </c>
      <c r="AI31">
        <f t="shared" si="7"/>
        <v>-17635.817927475455</v>
      </c>
      <c r="AJ31">
        <f t="shared" si="8"/>
        <v>1184.7566795566709</v>
      </c>
      <c r="AK31">
        <f t="shared" si="30"/>
        <v>1102.0459308570039</v>
      </c>
      <c r="AL31">
        <f t="shared" si="9"/>
        <v>-15349.01531706178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-1885.5813333757756</v>
      </c>
      <c r="AR31">
        <f t="shared" si="14"/>
        <v>-1888.7971274046395</v>
      </c>
      <c r="AS31">
        <f t="shared" si="15"/>
        <v>126.88750939834817</v>
      </c>
      <c r="AT31">
        <f t="shared" si="16"/>
        <v>118.02918339431116</v>
      </c>
      <c r="AU31">
        <f t="shared" si="17"/>
        <v>-1643.88043461198</v>
      </c>
      <c r="AW31">
        <v>28</v>
      </c>
      <c r="AX31">
        <f>IF(Z31&gt;0, (R31*SUMPRODUCT(K31:$K$98, X31:$X$98)-K31*$AZ$3)/Z31, 0)</f>
        <v>24243.525361912245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1000000</v>
      </c>
      <c r="S32">
        <f t="shared" si="1"/>
        <v>23228.273715735082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14558.756618400526</v>
      </c>
      <c r="AC32">
        <f t="shared" si="2"/>
        <v>13372.54277494159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-18815.117809288357</v>
      </c>
      <c r="AI32">
        <f t="shared" si="7"/>
        <v>-18843.90286438671</v>
      </c>
      <c r="AJ32">
        <f t="shared" si="8"/>
        <v>1186.213843458936</v>
      </c>
      <c r="AK32">
        <f t="shared" si="30"/>
        <v>1019.1129632880369</v>
      </c>
      <c r="AL32">
        <f t="shared" si="9"/>
        <v>-16638.576057639737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-1799.1966191488793</v>
      </c>
      <c r="AR32">
        <f t="shared" si="14"/>
        <v>-1801.9491915398639</v>
      </c>
      <c r="AS32">
        <f t="shared" si="15"/>
        <v>113.43176047961396</v>
      </c>
      <c r="AT32">
        <f t="shared" si="16"/>
        <v>97.452730121809608</v>
      </c>
      <c r="AU32">
        <f t="shared" si="17"/>
        <v>-1591.0647009384404</v>
      </c>
      <c r="AW32">
        <v>29</v>
      </c>
      <c r="AX32">
        <f>IF(Z32&gt;0, (R32*SUMPRODUCT(K32:$K$98, X32:$X$98)-K32*$AZ$3)/Z32, 0)</f>
        <v>23228.273715735082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1000000</v>
      </c>
      <c r="S33">
        <f t="shared" si="1"/>
        <v>22178.282230516263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13372.54277494159</v>
      </c>
      <c r="AC33">
        <f t="shared" si="2"/>
        <v>12197.781414647026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-19956.436905225921</v>
      </c>
      <c r="AI33">
        <f t="shared" si="7"/>
        <v>-19983.936287928031</v>
      </c>
      <c r="AJ33">
        <f t="shared" si="8"/>
        <v>1174.7613602945639</v>
      </c>
      <c r="AK33">
        <f t="shared" si="30"/>
        <v>936.07799424591144</v>
      </c>
      <c r="AL33">
        <f t="shared" si="9"/>
        <v>-17873.096933387555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-1703.8708188050352</v>
      </c>
      <c r="AR33">
        <f t="shared" si="14"/>
        <v>-1706.2187026454121</v>
      </c>
      <c r="AS33">
        <f t="shared" si="15"/>
        <v>100.30055016191056</v>
      </c>
      <c r="AT33">
        <f t="shared" si="16"/>
        <v>79.921881150211277</v>
      </c>
      <c r="AU33">
        <f t="shared" si="17"/>
        <v>-1525.99627133329</v>
      </c>
      <c r="AW33">
        <v>30</v>
      </c>
      <c r="AX33">
        <f>IF(Z33&gt;0, (R33*SUMPRODUCT(K33:$K$98, X33:$X$98)-K33*$AZ$3)/Z33, 0)</f>
        <v>22178.282230516263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1000000</v>
      </c>
      <c r="S34">
        <f t="shared" si="1"/>
        <v>21115.447070109007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12197.781414647026</v>
      </c>
      <c r="AC34">
        <f t="shared" si="2"/>
        <v>11051.442076961925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-21105.912070819239</v>
      </c>
      <c r="AI34">
        <f t="shared" si="7"/>
        <v>-21132.081164090785</v>
      </c>
      <c r="AJ34">
        <f t="shared" si="8"/>
        <v>1146.3393376851018</v>
      </c>
      <c r="AK34">
        <f t="shared" si="30"/>
        <v>853.8446990252919</v>
      </c>
      <c r="AL34">
        <f t="shared" si="9"/>
        <v>-19131.897127380391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-1608.9396839600249</v>
      </c>
      <c r="AR34">
        <f t="shared" si="14"/>
        <v>-1610.9345985847312</v>
      </c>
      <c r="AS34">
        <f t="shared" si="15"/>
        <v>87.387403372917618</v>
      </c>
      <c r="AT34">
        <f t="shared" si="16"/>
        <v>65.090038070426374</v>
      </c>
      <c r="AU34">
        <f t="shared" si="17"/>
        <v>-1458.4571571413871</v>
      </c>
      <c r="AW34">
        <v>31</v>
      </c>
      <c r="AX34">
        <f>IF(Z34&gt;0, (R34*SUMPRODUCT(K34:$K$98, X34:$X$98)-K34*$AZ$3)/Z34, 0)</f>
        <v>21115.447070109007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20048.087455825924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11051.442076961925</v>
      </c>
      <c r="AC35">
        <f t="shared" ref="AC35:AC66" si="33">S35*Z35</f>
        <v>9940.2983582875531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-22325.271652067218</v>
      </c>
      <c r="AI35">
        <f t="shared" ref="AI35:AI66" si="38">SUM(AE35:AH35)</f>
        <v>-22350.062790823446</v>
      </c>
      <c r="AJ35">
        <f t="shared" ref="AJ35:AJ66" si="39">AB35-AC35</f>
        <v>1111.1437186743715</v>
      </c>
      <c r="AK35">
        <f t="shared" si="30"/>
        <v>773.60094538733483</v>
      </c>
      <c r="AL35">
        <f t="shared" ref="AL35:AL66" si="40">SUM(AI35:AK35)</f>
        <v>-20465.31812676174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-1519.5478081006033</v>
      </c>
      <c r="AR35">
        <f t="shared" ref="AR35:AR66" si="45">AI35*$K35</f>
        <v>-1521.2351927445368</v>
      </c>
      <c r="AS35">
        <f t="shared" ref="AS35:AS66" si="46">AJ35*$K35</f>
        <v>75.62891186768843</v>
      </c>
      <c r="AT35">
        <f t="shared" ref="AT35:AT66" si="47">AK35*$K35</f>
        <v>52.654392709216197</v>
      </c>
      <c r="AU35">
        <f t="shared" ref="AU35:AU66" si="48">AL35*$K35</f>
        <v>-1392.9518881676322</v>
      </c>
      <c r="AW35">
        <v>32</v>
      </c>
      <c r="AX35">
        <f>IF(Z35&gt;0, (R35*SUMPRODUCT(K35:$K$98, X35:$X$98)-K35*$AZ$3)/Z35, 0)</f>
        <v>20048.087455825924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1000000</v>
      </c>
      <c r="S36">
        <f t="shared" si="32"/>
        <v>18965.215299232088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9940.2983582875531</v>
      </c>
      <c r="AC36">
        <f t="shared" si="33"/>
        <v>8865.2112334777103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-23418.694868987292</v>
      </c>
      <c r="AI36">
        <f t="shared" si="38"/>
        <v>-23442.067161612507</v>
      </c>
      <c r="AJ36">
        <f t="shared" si="39"/>
        <v>1075.0871248098429</v>
      </c>
      <c r="AK36">
        <f t="shared" si="30"/>
        <v>695.82088508012873</v>
      </c>
      <c r="AL36">
        <f t="shared" si="40"/>
        <v>-21671.159151722535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-1423.1880279691354</v>
      </c>
      <c r="AR36">
        <f t="shared" si="45"/>
        <v>-1424.6083960654996</v>
      </c>
      <c r="AS36">
        <f t="shared" si="46"/>
        <v>65.334602701507976</v>
      </c>
      <c r="AT36">
        <f t="shared" si="47"/>
        <v>42.28604364149821</v>
      </c>
      <c r="AU36">
        <f t="shared" si="48"/>
        <v>-1316.9877497224934</v>
      </c>
      <c r="AW36">
        <v>33</v>
      </c>
      <c r="AX36">
        <f>IF(Z36&gt;0, (R36*SUMPRODUCT(K36:$K$98, X36:$X$98)-K36*$AZ$3)/Z36, 0)</f>
        <v>18965.215299232088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17879.770351878116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8865.2112334777103</v>
      </c>
      <c r="AC37">
        <f t="shared" si="33"/>
        <v>7838.8631013038967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-24350.600701005773</v>
      </c>
      <c r="AI37">
        <f t="shared" si="38"/>
        <v>-24372.521740669687</v>
      </c>
      <c r="AJ37">
        <f t="shared" si="39"/>
        <v>1026.3481321738136</v>
      </c>
      <c r="AK37">
        <f t="shared" si="30"/>
        <v>620.56478634343978</v>
      </c>
      <c r="AL37">
        <f t="shared" si="40"/>
        <v>-22725.608822152433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-1321.2690142809458</v>
      </c>
      <c r="AR37">
        <f t="shared" si="45"/>
        <v>-1322.4584547725538</v>
      </c>
      <c r="AS37">
        <f t="shared" si="46"/>
        <v>55.68987810844326</v>
      </c>
      <c r="AT37">
        <f t="shared" si="47"/>
        <v>33.6719834396363</v>
      </c>
      <c r="AU37">
        <f t="shared" si="48"/>
        <v>-1233.0965932244742</v>
      </c>
      <c r="AW37">
        <v>34</v>
      </c>
      <c r="AX37">
        <f>IF(Z37&gt;0, (R37*SUMPRODUCT(K37:$K$98, X37:$X$98)-K37*$AZ$3)/Z37, 0)</f>
        <v>17879.770351878116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1000000</v>
      </c>
      <c r="S38">
        <f t="shared" si="32"/>
        <v>16810.083484303253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7838.8631013038967</v>
      </c>
      <c r="AC38">
        <f t="shared" si="33"/>
        <v>6871.9154225544899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-25239.363786707439</v>
      </c>
      <c r="AI38">
        <f t="shared" si="38"/>
        <v>-25259.803647785378</v>
      </c>
      <c r="AJ38">
        <f t="shared" si="39"/>
        <v>966.9476787494068</v>
      </c>
      <c r="AK38">
        <f t="shared" si="30"/>
        <v>548.72041709127279</v>
      </c>
      <c r="AL38">
        <f t="shared" si="40"/>
        <v>-23744.135551944699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-1222.7620510200938</v>
      </c>
      <c r="AR38">
        <f t="shared" si="45"/>
        <v>-1223.7522933520893</v>
      </c>
      <c r="AS38">
        <f t="shared" si="46"/>
        <v>46.845353824625256</v>
      </c>
      <c r="AT38">
        <f t="shared" si="47"/>
        <v>26.583653546468987</v>
      </c>
      <c r="AU38">
        <f t="shared" si="48"/>
        <v>-1150.323285980995</v>
      </c>
      <c r="AW38">
        <v>35</v>
      </c>
      <c r="AX38">
        <f>IF(Z38&gt;0, (R38*SUMPRODUCT(K38:$K$98, X38:$X$98)-K38*$AZ$3)/Z38, 0)</f>
        <v>16810.083484303253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1000000</v>
      </c>
      <c r="S39">
        <f t="shared" si="32"/>
        <v>15754.631304868424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6871.9154225544899</v>
      </c>
      <c r="AC39">
        <f t="shared" si="33"/>
        <v>5965.511706830408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-26057.944124338705</v>
      </c>
      <c r="AI39">
        <f t="shared" si="38"/>
        <v>-26076.876689599649</v>
      </c>
      <c r="AJ39">
        <f t="shared" si="39"/>
        <v>906.40371572408185</v>
      </c>
      <c r="AK39">
        <f t="shared" si="30"/>
        <v>481.03407957881433</v>
      </c>
      <c r="AL39">
        <f t="shared" si="40"/>
        <v>-24689.438894296753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-1127.160274610698</v>
      </c>
      <c r="AR39">
        <f t="shared" si="45"/>
        <v>-1127.9792200868562</v>
      </c>
      <c r="AS39">
        <f t="shared" si="46"/>
        <v>39.207324117694213</v>
      </c>
      <c r="AT39">
        <f t="shared" si="47"/>
        <v>20.807570338165373</v>
      </c>
      <c r="AU39">
        <f t="shared" si="48"/>
        <v>-1067.9643256309967</v>
      </c>
      <c r="AW39">
        <v>36</v>
      </c>
      <c r="AX39">
        <f>IF(Z39&gt;0, (R39*SUMPRODUCT(K39:$K$98, X39:$X$98)-K39*$AZ$3)/Z39, 0)</f>
        <v>15754.631304868424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1000000</v>
      </c>
      <c r="S40">
        <f t="shared" si="32"/>
        <v>14712.751994999442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5965.511706830408</v>
      </c>
      <c r="AC40">
        <f t="shared" si="33"/>
        <v>5120.8142315911518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-26812.012283509728</v>
      </c>
      <c r="AI40">
        <f t="shared" si="38"/>
        <v>-26829.414922503885</v>
      </c>
      <c r="AJ40">
        <f t="shared" si="39"/>
        <v>844.69747523925616</v>
      </c>
      <c r="AK40">
        <f t="shared" ref="AK40:AK71" si="61">G40*SUM(AB40:AB40, AE40:AF40)</f>
        <v>417.5858194781286</v>
      </c>
      <c r="AL40">
        <f t="shared" si="40"/>
        <v>-25567.131627786501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-1035.5162361613393</v>
      </c>
      <c r="AR40">
        <f t="shared" si="45"/>
        <v>-1036.1883496543496</v>
      </c>
      <c r="AS40">
        <f t="shared" si="46"/>
        <v>32.623360790891056</v>
      </c>
      <c r="AT40">
        <f t="shared" si="47"/>
        <v>16.127730044577479</v>
      </c>
      <c r="AU40">
        <f t="shared" si="48"/>
        <v>-987.43725881888111</v>
      </c>
      <c r="AW40">
        <v>37</v>
      </c>
      <c r="AX40">
        <f>IF(Z40&gt;0, (R40*SUMPRODUCT(K40:$K$98, X40:$X$98)-K40*$AZ$3)/Z40, 0)</f>
        <v>14712.751994999442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1000000</v>
      </c>
      <c r="S41">
        <f t="shared" si="32"/>
        <v>13679.124150285776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5120.8142315911518</v>
      </c>
      <c r="AC41">
        <f t="shared" si="33"/>
        <v>4337.4969234400287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-27483.462203776577</v>
      </c>
      <c r="AI41">
        <f t="shared" si="38"/>
        <v>-27499.316643270606</v>
      </c>
      <c r="AJ41">
        <f t="shared" si="39"/>
        <v>783.31730815112314</v>
      </c>
      <c r="AK41">
        <f t="shared" si="61"/>
        <v>358.45699621138067</v>
      </c>
      <c r="AL41">
        <f t="shared" si="40"/>
        <v>-26357.542338908101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-947.72191221759908</v>
      </c>
      <c r="AR41">
        <f t="shared" si="45"/>
        <v>-948.26862644170274</v>
      </c>
      <c r="AS41">
        <f t="shared" si="46"/>
        <v>27.01140677436608</v>
      </c>
      <c r="AT41">
        <f t="shared" si="47"/>
        <v>12.360798918942056</v>
      </c>
      <c r="AU41">
        <f t="shared" si="48"/>
        <v>-908.89642074839458</v>
      </c>
      <c r="AW41">
        <v>38</v>
      </c>
      <c r="AX41">
        <f>IF(Z41&gt;0, (R41*SUMPRODUCT(K41:$K$98, X41:$X$98)-K41*$AZ$3)/Z41, 0)</f>
        <v>13679.124150285776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1000000</v>
      </c>
      <c r="S42">
        <f t="shared" si="32"/>
        <v>12644.174051707854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4337.4969234400287</v>
      </c>
      <c r="AC42">
        <f t="shared" si="33"/>
        <v>3614.9526255172646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-28019.225584697062</v>
      </c>
      <c r="AI42">
        <f t="shared" si="38"/>
        <v>-28033.520518516914</v>
      </c>
      <c r="AJ42">
        <f t="shared" si="39"/>
        <v>722.54429792276414</v>
      </c>
      <c r="AK42">
        <f t="shared" si="61"/>
        <v>303.62478464080203</v>
      </c>
      <c r="AL42">
        <f t="shared" si="40"/>
        <v>-27007.351435953351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-862.67574078786947</v>
      </c>
      <c r="AR42">
        <f t="shared" si="45"/>
        <v>-863.11586332392164</v>
      </c>
      <c r="AS42">
        <f t="shared" si="46"/>
        <v>22.246205041548468</v>
      </c>
      <c r="AT42">
        <f t="shared" si="47"/>
        <v>9.3482146828003838</v>
      </c>
      <c r="AU42">
        <f t="shared" si="48"/>
        <v>-831.52144359957288</v>
      </c>
      <c r="AW42">
        <v>39</v>
      </c>
      <c r="AX42">
        <f>IF(Z42&gt;0, (R42*SUMPRODUCT(K42:$K$98, X42:$X$98)-K42*$AZ$3)/Z42, 0)</f>
        <v>12644.174051707854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1000000</v>
      </c>
      <c r="S43">
        <f t="shared" si="32"/>
        <v>11601.019391698148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3614.9526255172646</v>
      </c>
      <c r="AC43">
        <f t="shared" si="33"/>
        <v>2953.3283260640706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-28464.791829059297</v>
      </c>
      <c r="AI43">
        <f t="shared" si="38"/>
        <v>-28477.5205739495</v>
      </c>
      <c r="AJ43">
        <f t="shared" si="39"/>
        <v>661.624299453194</v>
      </c>
      <c r="AK43">
        <f t="shared" si="61"/>
        <v>253.04668378620855</v>
      </c>
      <c r="AL43">
        <f t="shared" si="40"/>
        <v>-27562.849590710099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-782.49477638890085</v>
      </c>
      <c r="AR43">
        <f t="shared" si="45"/>
        <v>-782.84468853462761</v>
      </c>
      <c r="AS43">
        <f t="shared" si="46"/>
        <v>18.187997346446771</v>
      </c>
      <c r="AT43">
        <f t="shared" si="47"/>
        <v>6.9562324374035631</v>
      </c>
      <c r="AU43">
        <f t="shared" si="48"/>
        <v>-757.70045875077733</v>
      </c>
      <c r="AW43">
        <v>40</v>
      </c>
      <c r="AX43">
        <f>IF(Z43&gt;0, (R43*SUMPRODUCT(K43:$K$98, X43:$X$98)-K43*$AZ$3)/Z43, 0)</f>
        <v>11601.019391698148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1000000</v>
      </c>
      <c r="S44">
        <f t="shared" si="32"/>
        <v>10521.02261272917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2953.3283260640706</v>
      </c>
      <c r="AC44">
        <f t="shared" si="33"/>
        <v>2350.3437651525569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-28634.156564593544</v>
      </c>
      <c r="AI44">
        <f t="shared" si="38"/>
        <v>-28645.326314206613</v>
      </c>
      <c r="AJ44">
        <f t="shared" si="39"/>
        <v>602.98456091151365</v>
      </c>
      <c r="AK44">
        <f t="shared" si="61"/>
        <v>206.73298282448496</v>
      </c>
      <c r="AL44">
        <f t="shared" si="40"/>
        <v>-27835.608770470615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-702.81303480392796</v>
      </c>
      <c r="AR44">
        <f t="shared" si="45"/>
        <v>-703.08719149528542</v>
      </c>
      <c r="AS44">
        <f t="shared" si="46"/>
        <v>14.799996229613074</v>
      </c>
      <c r="AT44">
        <f t="shared" si="47"/>
        <v>5.0741719849573999</v>
      </c>
      <c r="AU44">
        <f t="shared" si="48"/>
        <v>-683.21302328071499</v>
      </c>
      <c r="AW44">
        <v>41</v>
      </c>
      <c r="AX44">
        <f>IF(Z44&gt;0, (R44*SUMPRODUCT(K44:$K$98, X44:$X$98)-K44*$AZ$3)/Z44, 0)</f>
        <v>10521.02261272917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1000000</v>
      </c>
      <c r="S45">
        <f t="shared" si="32"/>
        <v>9380.4584621171998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2350.3437651525569</v>
      </c>
      <c r="AC45">
        <f t="shared" si="33"/>
        <v>1807.8077084534395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-28440.428974917311</v>
      </c>
      <c r="AI45">
        <f t="shared" si="38"/>
        <v>-28450.065005585504</v>
      </c>
      <c r="AJ45">
        <f t="shared" si="39"/>
        <v>542.53605669911735</v>
      </c>
      <c r="AK45">
        <f t="shared" si="61"/>
        <v>164.524063560679</v>
      </c>
      <c r="AL45">
        <f t="shared" si="40"/>
        <v>-27743.004885325707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-623.26613802673648</v>
      </c>
      <c r="AR45">
        <f t="shared" si="45"/>
        <v>-623.4773096523744</v>
      </c>
      <c r="AS45">
        <f t="shared" si="46"/>
        <v>11.889565839437081</v>
      </c>
      <c r="AT45">
        <f t="shared" si="47"/>
        <v>3.6055109365040039</v>
      </c>
      <c r="AU45">
        <f t="shared" si="48"/>
        <v>-607.98223287643327</v>
      </c>
      <c r="AW45">
        <v>42</v>
      </c>
      <c r="AX45">
        <f>IF(Z45&gt;0, (R45*SUMPRODUCT(K45:$K$98, X45:$X$98)-K45*$AZ$3)/Z45, 0)</f>
        <v>9380.4584621171998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1000000</v>
      </c>
      <c r="S46">
        <f t="shared" si="32"/>
        <v>8147.2509495434106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1807.8077084534395</v>
      </c>
      <c r="AC46">
        <f t="shared" si="33"/>
        <v>1327.6460151631418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-27837.089401623707</v>
      </c>
      <c r="AI46">
        <f t="shared" si="38"/>
        <v>-27845.237217515136</v>
      </c>
      <c r="AJ46">
        <f t="shared" si="39"/>
        <v>480.16169329029776</v>
      </c>
      <c r="AK46">
        <f t="shared" si="61"/>
        <v>126.54653959174078</v>
      </c>
      <c r="AL46">
        <f t="shared" si="40"/>
        <v>-27238.528984633096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-544.68221040687445</v>
      </c>
      <c r="AR46">
        <f t="shared" si="45"/>
        <v>-544.8416369297305</v>
      </c>
      <c r="AS46">
        <f t="shared" si="46"/>
        <v>9.3952183247581917</v>
      </c>
      <c r="AT46">
        <f t="shared" si="47"/>
        <v>2.4761083283423284</v>
      </c>
      <c r="AU46">
        <f t="shared" si="48"/>
        <v>-532.9703102766299</v>
      </c>
      <c r="AW46">
        <v>43</v>
      </c>
      <c r="AX46">
        <f>IF(Z46&gt;0, (R46*SUMPRODUCT(K46:$K$98, X46:$X$98)-K46*$AZ$3)/Z46, 0)</f>
        <v>8147.2509495434106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1000000</v>
      </c>
      <c r="S47">
        <f t="shared" si="32"/>
        <v>6762.8561779034671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1327.6460151631418</v>
      </c>
      <c r="AC47">
        <f t="shared" si="33"/>
        <v>910.73563041380135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-26659.447457016558</v>
      </c>
      <c r="AI47">
        <f t="shared" si="38"/>
        <v>-26666.180822376224</v>
      </c>
      <c r="AJ47">
        <f t="shared" si="39"/>
        <v>416.91038474934044</v>
      </c>
      <c r="AK47">
        <f t="shared" si="61"/>
        <v>92.935221061419938</v>
      </c>
      <c r="AL47">
        <f t="shared" si="40"/>
        <v>-26156.335216565465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-465.74959758373393</v>
      </c>
      <c r="AR47">
        <f t="shared" si="45"/>
        <v>-465.86723176245067</v>
      </c>
      <c r="AS47">
        <f t="shared" si="46"/>
        <v>7.283565956817287</v>
      </c>
      <c r="AT47">
        <f t="shared" si="47"/>
        <v>1.6236098621511204</v>
      </c>
      <c r="AU47">
        <f t="shared" si="48"/>
        <v>-456.9600559434823</v>
      </c>
      <c r="AW47">
        <v>44</v>
      </c>
      <c r="AX47">
        <f>IF(Z47&gt;0, (R47*SUMPRODUCT(K47:$K$98, X47:$X$98)-K47*$AZ$3)/Z47, 0)</f>
        <v>6762.8561779034671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1000000</v>
      </c>
      <c r="S48">
        <f t="shared" si="32"/>
        <v>5156.5982597199372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910.73563041380135</v>
      </c>
      <c r="AC48">
        <f t="shared" si="33"/>
        <v>559.06802002429413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-24902.643836686228</v>
      </c>
      <c r="AI48">
        <f t="shared" si="38"/>
        <v>-24908.06473620046</v>
      </c>
      <c r="AJ48">
        <f t="shared" si="39"/>
        <v>351.66761038950722</v>
      </c>
      <c r="AK48">
        <f t="shared" si="61"/>
        <v>63.751494128966101</v>
      </c>
      <c r="AL48">
        <f t="shared" si="40"/>
        <v>-24492.645631681986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-388.44432314848024</v>
      </c>
      <c r="AR48">
        <f t="shared" si="45"/>
        <v>-388.52888114386707</v>
      </c>
      <c r="AS48">
        <f t="shared" si="46"/>
        <v>5.4854933390547691</v>
      </c>
      <c r="AT48">
        <f t="shared" si="47"/>
        <v>0.99442879033384834</v>
      </c>
      <c r="AU48">
        <f t="shared" si="48"/>
        <v>-382.04895901447844</v>
      </c>
      <c r="AW48">
        <v>45</v>
      </c>
      <c r="AX48">
        <f>IF(Z48&gt;0, (R48*SUMPRODUCT(K48:$K$98, X48:$X$98)-K48*$AZ$3)/Z48, 0)</f>
        <v>5156.5982597199372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1000000</v>
      </c>
      <c r="S49">
        <f t="shared" si="32"/>
        <v>3214.6685263900595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559.06802002429413</v>
      </c>
      <c r="AC49">
        <f t="shared" si="33"/>
        <v>272.48261401351601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-22571.536518557168</v>
      </c>
      <c r="AI49">
        <f t="shared" si="38"/>
        <v>-22575.774632250334</v>
      </c>
      <c r="AJ49">
        <f t="shared" si="39"/>
        <v>286.58540601077812</v>
      </c>
      <c r="AK49">
        <f t="shared" si="61"/>
        <v>39.134761401700594</v>
      </c>
      <c r="AL49">
        <f t="shared" si="40"/>
        <v>-22250.054464837856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-314.35937954419853</v>
      </c>
      <c r="AR49">
        <f t="shared" si="45"/>
        <v>-314.41840480328648</v>
      </c>
      <c r="AS49">
        <f t="shared" si="46"/>
        <v>3.9913459301232042</v>
      </c>
      <c r="AT49">
        <f t="shared" si="47"/>
        <v>0.54503951482144153</v>
      </c>
      <c r="AU49">
        <f t="shared" si="48"/>
        <v>-309.88201935834184</v>
      </c>
      <c r="AW49">
        <v>46</v>
      </c>
      <c r="AX49">
        <f>IF(Z49&gt;0, (R49*SUMPRODUCT(K49:$K$98, X49:$X$98)-K49*$AZ$3)/Z49, 0)</f>
        <v>3214.6685263900595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1000000</v>
      </c>
      <c r="S50">
        <f t="shared" si="32"/>
        <v>765.50462215157654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272.48261401351601</v>
      </c>
      <c r="AC50">
        <f t="shared" si="33"/>
        <v>49.068696199409487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-19814.847178983571</v>
      </c>
      <c r="AI50">
        <f t="shared" si="38"/>
        <v>-19818.052169180854</v>
      </c>
      <c r="AJ50">
        <f t="shared" si="39"/>
        <v>223.41391781410653</v>
      </c>
      <c r="AK50">
        <f t="shared" si="61"/>
        <v>19.073782980946124</v>
      </c>
      <c r="AL50">
        <f t="shared" si="40"/>
        <v>-19575.564468385801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-246.39846816378176</v>
      </c>
      <c r="AR50">
        <f t="shared" si="45"/>
        <v>-246.43832235331735</v>
      </c>
      <c r="AS50">
        <f t="shared" si="46"/>
        <v>2.7781615784678833</v>
      </c>
      <c r="AT50">
        <f t="shared" si="47"/>
        <v>0.2371833033150153</v>
      </c>
      <c r="AU50">
        <f t="shared" si="48"/>
        <v>-243.42297747153447</v>
      </c>
      <c r="AW50">
        <v>47</v>
      </c>
      <c r="AX50">
        <f>IF(Z50&gt;0, (R50*SUMPRODUCT(K50:$K$98, X50:$X$98)-K50*$AZ$3)/Z50, 0)</f>
        <v>765.50462215157654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1000000</v>
      </c>
      <c r="S51">
        <f t="shared" si="32"/>
        <v>-2490.4379832127788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49.068696199409487</v>
      </c>
      <c r="AC51">
        <f t="shared" si="33"/>
        <v>-116.12846684821898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-16829.069437753802</v>
      </c>
      <c r="AI51">
        <f t="shared" si="38"/>
        <v>-16831.400924577225</v>
      </c>
      <c r="AJ51">
        <f t="shared" si="39"/>
        <v>165.19716304762846</v>
      </c>
      <c r="AK51">
        <f t="shared" si="61"/>
        <v>3.4348087339586644</v>
      </c>
      <c r="AL51">
        <f t="shared" si="40"/>
        <v>-16662.768952795635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-186.84838825963095</v>
      </c>
      <c r="AR51">
        <f t="shared" si="45"/>
        <v>-186.87427409703963</v>
      </c>
      <c r="AS51">
        <f t="shared" si="46"/>
        <v>1.8341372810113425</v>
      </c>
      <c r="AT51">
        <f t="shared" si="47"/>
        <v>3.8135707877020933E-2</v>
      </c>
      <c r="AU51">
        <f t="shared" si="48"/>
        <v>-185.00200110815123</v>
      </c>
      <c r="AW51">
        <v>48</v>
      </c>
      <c r="AX51">
        <f>IF(Z51&gt;0, (R51*SUMPRODUCT(K51:$K$98, X51:$X$98)-K51*$AZ$3)/Z51, 0)</f>
        <v>-2490.4379832127788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1000000</v>
      </c>
      <c r="S52">
        <f t="shared" si="32"/>
        <v>-7110.5698792419607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-116.12846684821898</v>
      </c>
      <c r="AC52">
        <f t="shared" si="33"/>
        <v>-230.4756898255705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-13750.328236458754</v>
      </c>
      <c r="AI52">
        <f t="shared" si="38"/>
        <v>-13751.948892002119</v>
      </c>
      <c r="AJ52">
        <f t="shared" si="39"/>
        <v>114.34722297735152</v>
      </c>
      <c r="AK52">
        <f t="shared" si="61"/>
        <v>-8.1289926793753295</v>
      </c>
      <c r="AL52">
        <f t="shared" si="40"/>
        <v>-13645.730661704143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-136.30892614360832</v>
      </c>
      <c r="AR52">
        <f t="shared" si="45"/>
        <v>-136.32499192858202</v>
      </c>
      <c r="AS52">
        <f t="shared" si="46"/>
        <v>1.133540007446445</v>
      </c>
      <c r="AT52">
        <f t="shared" si="47"/>
        <v>-8.0583840887297364E-2</v>
      </c>
      <c r="AU52">
        <f t="shared" si="48"/>
        <v>-135.27203576202288</v>
      </c>
      <c r="AW52">
        <v>49</v>
      </c>
      <c r="AX52">
        <f>IF(Z52&gt;0, (R52*SUMPRODUCT(K52:$K$98, X52:$X$98)-K52*$AZ$3)/Z52, 0)</f>
        <v>-7110.5698792419607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1000000</v>
      </c>
      <c r="S53">
        <f t="shared" si="32"/>
        <v>-14148.415096928162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-230.4756898255705</v>
      </c>
      <c r="AC53">
        <f t="shared" si="33"/>
        <v>-302.05143268142899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-10740.197537290011</v>
      </c>
      <c r="AI53">
        <f t="shared" si="38"/>
        <v>-10741.264976401078</v>
      </c>
      <c r="AJ53">
        <f t="shared" si="39"/>
        <v>71.575742855858493</v>
      </c>
      <c r="AK53">
        <f t="shared" si="61"/>
        <v>-16.133298287789938</v>
      </c>
      <c r="AL53">
        <f t="shared" si="40"/>
        <v>-10685.82253183301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-95.06167830159356</v>
      </c>
      <c r="AR53">
        <f t="shared" si="45"/>
        <v>-95.071126224039176</v>
      </c>
      <c r="AS53">
        <f t="shared" si="46"/>
        <v>0.63351816555862261</v>
      </c>
      <c r="AT53">
        <f t="shared" si="47"/>
        <v>-0.14279610840048976</v>
      </c>
      <c r="AU53">
        <f t="shared" si="48"/>
        <v>-94.580404166881038</v>
      </c>
      <c r="AW53">
        <v>50</v>
      </c>
      <c r="AX53">
        <f>IF(Z53&gt;0, (R53*SUMPRODUCT(K53:$K$98, X53:$X$98)-K53*$AZ$3)/Z53, 0)</f>
        <v>-14148.415096928162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1000000</v>
      </c>
      <c r="S54">
        <f t="shared" si="32"/>
        <v>-25666.413320731106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-302.05143268142899</v>
      </c>
      <c r="AC54">
        <f t="shared" si="33"/>
        <v>-339.31562590467473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-7915.0745863870525</v>
      </c>
      <c r="AI54">
        <f t="shared" si="38"/>
        <v>-7915.7355973776894</v>
      </c>
      <c r="AJ54">
        <f t="shared" si="39"/>
        <v>37.264193223245741</v>
      </c>
      <c r="AK54">
        <f t="shared" si="61"/>
        <v>-21.143600287700032</v>
      </c>
      <c r="AL54">
        <f t="shared" si="40"/>
        <v>-7899.6150044421438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-62.550415278330249</v>
      </c>
      <c r="AR54">
        <f t="shared" si="45"/>
        <v>-62.555639046156642</v>
      </c>
      <c r="AS54">
        <f t="shared" si="46"/>
        <v>0.29448752954707513</v>
      </c>
      <c r="AT54">
        <f t="shared" si="47"/>
        <v>-0.16709141070499406</v>
      </c>
      <c r="AU54">
        <f t="shared" si="48"/>
        <v>-62.428242927314564</v>
      </c>
      <c r="AW54">
        <v>51</v>
      </c>
      <c r="AX54">
        <f>IF(Z54&gt;0, (R54*SUMPRODUCT(K54:$K$98, X54:$X$98)-K54*$AZ$3)/Z54, 0)</f>
        <v>-25666.413320731106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1000000</v>
      </c>
      <c r="S55">
        <f t="shared" si="32"/>
        <v>-45831.346127561337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-339.31562590467473</v>
      </c>
      <c r="AC55">
        <f t="shared" si="33"/>
        <v>-350.26114379162294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-5445.6249426452632</v>
      </c>
      <c r="AI55">
        <f t="shared" si="38"/>
        <v>-5446.0070622788617</v>
      </c>
      <c r="AJ55">
        <f t="shared" si="39"/>
        <v>10.94551788694821</v>
      </c>
      <c r="AK55">
        <f t="shared" si="61"/>
        <v>-23.752093813327235</v>
      </c>
      <c r="AL55">
        <f t="shared" si="40"/>
        <v>-5458.8136382052407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-38.424204920489991</v>
      </c>
      <c r="AR55">
        <f t="shared" si="45"/>
        <v>-38.426901147876229</v>
      </c>
      <c r="AS55">
        <f t="shared" si="46"/>
        <v>7.7231323618238285E-2</v>
      </c>
      <c r="AT55">
        <f t="shared" si="47"/>
        <v>-0.16759423015472258</v>
      </c>
      <c r="AU55">
        <f t="shared" si="48"/>
        <v>-38.517264054412713</v>
      </c>
      <c r="AW55">
        <v>52</v>
      </c>
      <c r="AX55">
        <f>IF(Z55&gt;0, (R55*SUMPRODUCT(K55:$K$98, X55:$X$98)-K55*$AZ$3)/Z55, 0)</f>
        <v>-45831.346127561337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1000000</v>
      </c>
      <c r="S56">
        <f t="shared" si="32"/>
        <v>-78551.717804647924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-350.26114379162294</v>
      </c>
      <c r="AC56">
        <f t="shared" si="33"/>
        <v>-342.60954746980758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-3204.3894310697519</v>
      </c>
      <c r="AI56">
        <f t="shared" si="38"/>
        <v>-3204.6075100354606</v>
      </c>
      <c r="AJ56">
        <f t="shared" si="39"/>
        <v>-7.6515963218153615</v>
      </c>
      <c r="AK56">
        <f t="shared" si="61"/>
        <v>-24.518280065413609</v>
      </c>
      <c r="AL56">
        <f t="shared" si="40"/>
        <v>-3236.7773864226897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-20.187587913179438</v>
      </c>
      <c r="AR56">
        <f t="shared" si="45"/>
        <v>-20.18896180620554</v>
      </c>
      <c r="AS56">
        <f t="shared" si="46"/>
        <v>-4.8204900417250708E-2</v>
      </c>
      <c r="AT56">
        <f t="shared" si="47"/>
        <v>-0.15446466322142791</v>
      </c>
      <c r="AU56">
        <f t="shared" si="48"/>
        <v>-20.39163136984422</v>
      </c>
      <c r="AW56">
        <v>53</v>
      </c>
      <c r="AX56">
        <f>IF(Z56&gt;0, (R56*SUMPRODUCT(K56:$K$98, X56:$X$98)-K56*$AZ$3)/Z56, 0)</f>
        <v>-78551.717804647924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1000000</v>
      </c>
      <c r="S57">
        <f t="shared" si="32"/>
        <v>-131051.23302857169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-342.60954746980758</v>
      </c>
      <c r="AC57">
        <f t="shared" si="33"/>
        <v>-321.65802713092864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-1863.5186470917392</v>
      </c>
      <c r="AI57">
        <f t="shared" si="38"/>
        <v>-1863.6413693354364</v>
      </c>
      <c r="AJ57">
        <f t="shared" si="39"/>
        <v>-20.951520338878936</v>
      </c>
      <c r="AK57">
        <f t="shared" si="61"/>
        <v>-23.982668322886532</v>
      </c>
      <c r="AL57">
        <f t="shared" si="40"/>
        <v>-1908.5755579972019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-10.482258378162575</v>
      </c>
      <c r="AR57">
        <f t="shared" si="45"/>
        <v>-10.482948688543525</v>
      </c>
      <c r="AS57">
        <f t="shared" si="46"/>
        <v>-0.11785191951269251</v>
      </c>
      <c r="AT57">
        <f t="shared" si="47"/>
        <v>-0.13490207160019671</v>
      </c>
      <c r="AU57">
        <f t="shared" si="48"/>
        <v>-10.735702679656415</v>
      </c>
      <c r="AW57">
        <v>54</v>
      </c>
      <c r="AX57">
        <f>IF(Z57&gt;0, (R57*SUMPRODUCT(K57:$K$98, X57:$X$98)-K57*$AZ$3)/Z57, 0)</f>
        <v>-131051.23302857169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1000000</v>
      </c>
      <c r="S58">
        <f t="shared" si="32"/>
        <v>-217264.48175800283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-321.65802713092864</v>
      </c>
      <c r="AC58">
        <f t="shared" si="33"/>
        <v>-295.40893885546774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-1070.226094336929</v>
      </c>
      <c r="AI58">
        <f t="shared" si="38"/>
        <v>-1070.2940780534723</v>
      </c>
      <c r="AJ58">
        <f t="shared" si="39"/>
        <v>-26.249088275460906</v>
      </c>
      <c r="AK58">
        <f t="shared" si="61"/>
        <v>-22.516061899165006</v>
      </c>
      <c r="AL58">
        <f t="shared" si="40"/>
        <v>-1119.0592282280982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-5.375002006764011</v>
      </c>
      <c r="AR58">
        <f t="shared" si="45"/>
        <v>-5.3753434417325483</v>
      </c>
      <c r="AS58">
        <f t="shared" si="46"/>
        <v>-0.13183093077518476</v>
      </c>
      <c r="AT58">
        <f t="shared" si="47"/>
        <v>-0.11308253324491807</v>
      </c>
      <c r="AU58">
        <f t="shared" si="48"/>
        <v>-5.620256905752651</v>
      </c>
      <c r="AW58">
        <v>55</v>
      </c>
      <c r="AX58">
        <f>IF(Z58&gt;0, (R58*SUMPRODUCT(K58:$K$98, X58:$X$98)-K58*$AZ$3)/Z58, 0)</f>
        <v>-217264.48175800283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1000000</v>
      </c>
      <c r="S59">
        <f t="shared" si="32"/>
        <v>-362140.45863692218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-295.40893885546774</v>
      </c>
      <c r="AC59">
        <f t="shared" si="33"/>
        <v>-267.98809563578214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-606.06611067311167</v>
      </c>
      <c r="AI59">
        <f t="shared" si="38"/>
        <v>-606.1031112469559</v>
      </c>
      <c r="AJ59">
        <f t="shared" si="39"/>
        <v>-27.420843219685594</v>
      </c>
      <c r="AK59">
        <f t="shared" si="61"/>
        <v>-20.678625719882742</v>
      </c>
      <c r="AL59">
        <f t="shared" si="40"/>
        <v>-654.20258018652419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-2.7177222664320708</v>
      </c>
      <c r="AR59">
        <f t="shared" si="45"/>
        <v>-2.7178881844427241</v>
      </c>
      <c r="AS59">
        <f t="shared" si="46"/>
        <v>-0.12296057289808898</v>
      </c>
      <c r="AT59">
        <f t="shared" si="47"/>
        <v>-9.2727114366656357E-2</v>
      </c>
      <c r="AU59">
        <f t="shared" si="48"/>
        <v>-2.9335758717074691</v>
      </c>
      <c r="AW59">
        <v>56</v>
      </c>
      <c r="AX59">
        <f>IF(Z59&gt;0, (R59*SUMPRODUCT(K59:$K$98, X59:$X$98)-K59*$AZ$3)/Z59, 0)</f>
        <v>-362140.45863692218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1000000</v>
      </c>
      <c r="S60">
        <f t="shared" si="32"/>
        <v>-610239.87156732974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-267.98809563578214</v>
      </c>
      <c r="AC60">
        <f t="shared" si="33"/>
        <v>-241.42381323574136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-336.99019004234083</v>
      </c>
      <c r="AI60">
        <f t="shared" si="38"/>
        <v>-337.00997110094454</v>
      </c>
      <c r="AJ60">
        <f t="shared" si="39"/>
        <v>-26.564282400040781</v>
      </c>
      <c r="AK60">
        <f t="shared" si="61"/>
        <v>-18.759166694504753</v>
      </c>
      <c r="AL60">
        <f t="shared" si="40"/>
        <v>-382.33342019549008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-1.3492247776845021</v>
      </c>
      <c r="AR60">
        <f t="shared" si="45"/>
        <v>-1.349303976115749</v>
      </c>
      <c r="AS60">
        <f t="shared" si="46"/>
        <v>-0.10635676964673696</v>
      </c>
      <c r="AT60">
        <f t="shared" si="47"/>
        <v>-7.5107030592669766E-2</v>
      </c>
      <c r="AU60">
        <f t="shared" si="48"/>
        <v>-1.5307677763551557</v>
      </c>
      <c r="AW60">
        <v>57</v>
      </c>
      <c r="AX60">
        <f>IF(Z60&gt;0, (R60*SUMPRODUCT(K60:$K$98, X60:$X$98)-K60*$AZ$3)/Z60, 0)</f>
        <v>-610239.87156732974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1000000</v>
      </c>
      <c r="S61">
        <f t="shared" si="32"/>
        <v>-1044568.4318343074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-241.42381323574136</v>
      </c>
      <c r="AC61">
        <f t="shared" si="33"/>
        <v>-216.62839098978938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-184.27941778100143</v>
      </c>
      <c r="AI61">
        <f t="shared" si="38"/>
        <v>-184.28978705813003</v>
      </c>
      <c r="AJ61">
        <f t="shared" si="39"/>
        <v>-24.795422245951983</v>
      </c>
      <c r="AK61">
        <f t="shared" si="61"/>
        <v>-16.899666926501897</v>
      </c>
      <c r="AL61">
        <f t="shared" si="40"/>
        <v>-225.98487623058392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-0.65875793334391408</v>
      </c>
      <c r="AR61">
        <f t="shared" si="45"/>
        <v>-0.65879500120343826</v>
      </c>
      <c r="AS61">
        <f t="shared" si="46"/>
        <v>-8.8638119828144138E-2</v>
      </c>
      <c r="AT61">
        <f t="shared" si="47"/>
        <v>-6.041255064053408E-2</v>
      </c>
      <c r="AU61">
        <f t="shared" si="48"/>
        <v>-0.80784567167211652</v>
      </c>
      <c r="AW61">
        <v>58</v>
      </c>
      <c r="AX61">
        <f>IF(Z61&gt;0, (R61*SUMPRODUCT(K61:$K$98, X61:$X$98)-K61*$AZ$3)/Z61, 0)</f>
        <v>-1044568.4318343074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1000000</v>
      </c>
      <c r="S62">
        <f t="shared" si="32"/>
        <v>-1821934.7639716796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-216.62839098978938</v>
      </c>
      <c r="AC62">
        <f t="shared" si="33"/>
        <v>-193.94371408060073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-98.862368589237192</v>
      </c>
      <c r="AI62">
        <f t="shared" si="38"/>
        <v>-98.867691055165054</v>
      </c>
      <c r="AJ62">
        <f t="shared" si="39"/>
        <v>-22.684676909188653</v>
      </c>
      <c r="AK62">
        <f t="shared" si="61"/>
        <v>-15.163987369285259</v>
      </c>
      <c r="AL62">
        <f t="shared" si="40"/>
        <v>-136.71635533363897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-0.31554551778697104</v>
      </c>
      <c r="AR62">
        <f t="shared" si="45"/>
        <v>-0.31556250585119683</v>
      </c>
      <c r="AS62">
        <f t="shared" si="46"/>
        <v>-7.2404173835658545E-2</v>
      </c>
      <c r="AT62">
        <f t="shared" si="47"/>
        <v>-4.8399894868360702E-2</v>
      </c>
      <c r="AU62">
        <f t="shared" si="48"/>
        <v>-0.4363665745552161</v>
      </c>
      <c r="AW62">
        <v>59</v>
      </c>
      <c r="AX62">
        <f>IF(Z62&gt;0, (R62*SUMPRODUCT(K62:$K$98, X62:$X$98)-K62*$AZ$3)/Z62, 0)</f>
        <v>-1821934.7639716796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1000000</v>
      </c>
      <c r="S63">
        <f t="shared" si="32"/>
        <v>-3245102.3820644007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-193.94371408060073</v>
      </c>
      <c r="AC63">
        <f t="shared" si="33"/>
        <v>-173.4169070604122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-51.945245770493706</v>
      </c>
      <c r="AI63">
        <f t="shared" si="38"/>
        <v>-51.947917749473767</v>
      </c>
      <c r="AJ63">
        <f t="shared" si="39"/>
        <v>-20.526807020188528</v>
      </c>
      <c r="AK63">
        <f t="shared" si="61"/>
        <v>-13.576059985642052</v>
      </c>
      <c r="AL63">
        <f t="shared" si="40"/>
        <v>-86.050784755304335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-0.14803308401585222</v>
      </c>
      <c r="AR63">
        <f t="shared" si="45"/>
        <v>-0.1480406985969939</v>
      </c>
      <c r="AS63">
        <f t="shared" si="46"/>
        <v>-5.8497106003159702E-2</v>
      </c>
      <c r="AT63">
        <f t="shared" si="47"/>
        <v>-3.8688930982021967E-2</v>
      </c>
      <c r="AU63">
        <f t="shared" si="48"/>
        <v>-0.24522673558217553</v>
      </c>
      <c r="AW63">
        <v>60</v>
      </c>
      <c r="AX63">
        <f>IF(Z63&gt;0, (R63*SUMPRODUCT(K63:$K$98, X63:$X$98)-K63*$AZ$3)/Z63, 0)</f>
        <v>-3245102.3820644007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1000000</v>
      </c>
      <c r="S64">
        <f t="shared" si="32"/>
        <v>-5918563.7587620048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-173.4169070604122</v>
      </c>
      <c r="AC64">
        <f t="shared" si="33"/>
        <v>-154.95569680694996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-26.723883218963717</v>
      </c>
      <c r="AI64">
        <f t="shared" si="38"/>
        <v>-26.725192283993028</v>
      </c>
      <c r="AJ64">
        <f t="shared" si="39"/>
        <v>-18.461210253462241</v>
      </c>
      <c r="AK64">
        <f t="shared" si="61"/>
        <v>-12.139183494228854</v>
      </c>
      <c r="AL64">
        <f t="shared" si="40"/>
        <v>-57.325586031684118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-6.7997747145366771E-2</v>
      </c>
      <c r="AR64">
        <f t="shared" si="45"/>
        <v>-6.8001078003840087E-2</v>
      </c>
      <c r="AS64">
        <f t="shared" si="46"/>
        <v>-4.6973738678875124E-2</v>
      </c>
      <c r="AT64">
        <f t="shared" si="47"/>
        <v>-3.0887619251607844E-2</v>
      </c>
      <c r="AU64">
        <f t="shared" si="48"/>
        <v>-0.14586243593432305</v>
      </c>
      <c r="AW64">
        <v>61</v>
      </c>
      <c r="AX64">
        <f>IF(Z64&gt;0, (R64*SUMPRODUCT(K64:$K$98, X64:$X$98)-K64*$AZ$3)/Z64, 0)</f>
        <v>-5918563.7587620048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1000000</v>
      </c>
      <c r="S65">
        <f t="shared" si="32"/>
        <v>-11071639.571225384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-154.95569680694996</v>
      </c>
      <c r="AC65">
        <f t="shared" si="33"/>
        <v>-138.40829871706129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-13.418331105159357</v>
      </c>
      <c r="AI65">
        <f t="shared" si="38"/>
        <v>-13.418956162983118</v>
      </c>
      <c r="AJ65">
        <f t="shared" si="39"/>
        <v>-16.547398089888674</v>
      </c>
      <c r="AK65">
        <f t="shared" si="61"/>
        <v>-10.846898776486498</v>
      </c>
      <c r="AL65">
        <f t="shared" si="40"/>
        <v>-40.813253029358293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-3.0484244792700271E-2</v>
      </c>
      <c r="AR65">
        <f t="shared" si="45"/>
        <v>-3.0485664821432591E-2</v>
      </c>
      <c r="AS65">
        <f t="shared" si="46"/>
        <v>-3.7592971145306707E-2</v>
      </c>
      <c r="AT65">
        <f t="shared" si="47"/>
        <v>-2.4642372807220165E-2</v>
      </c>
      <c r="AU65">
        <f t="shared" si="48"/>
        <v>-9.2721008773959473E-2</v>
      </c>
      <c r="AW65">
        <v>62</v>
      </c>
      <c r="AX65">
        <f>IF(Z65&gt;0, (R65*SUMPRODUCT(K65:$K$98, X65:$X$98)-K65*$AZ$3)/Z65, 0)</f>
        <v>-11071639.571225384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1000000</v>
      </c>
      <c r="S66">
        <f t="shared" si="32"/>
        <v>-21294811.131400887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-138.40829871706129</v>
      </c>
      <c r="AC66">
        <f t="shared" si="33"/>
        <v>-123.60360810735931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-6.5717446110343118</v>
      </c>
      <c r="AI66">
        <f t="shared" si="38"/>
        <v>-6.5720348310492831</v>
      </c>
      <c r="AJ66">
        <f t="shared" si="39"/>
        <v>-14.804690609701979</v>
      </c>
      <c r="AK66">
        <f t="shared" si="61"/>
        <v>-9.6885809101942915</v>
      </c>
      <c r="AL66">
        <f t="shared" si="40"/>
        <v>-31.065306350945555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-1.3330289806790739E-2</v>
      </c>
      <c r="AR66">
        <f t="shared" si="45"/>
        <v>-1.3330878496269146E-2</v>
      </c>
      <c r="AS66">
        <f t="shared" si="46"/>
        <v>-3.0030201720839582E-2</v>
      </c>
      <c r="AT66">
        <f t="shared" si="47"/>
        <v>-1.9652557881293477E-2</v>
      </c>
      <c r="AU66">
        <f t="shared" si="48"/>
        <v>-6.3013638098402214E-2</v>
      </c>
      <c r="AW66">
        <v>63</v>
      </c>
      <c r="AX66">
        <f>IF(Z66&gt;0, (R66*SUMPRODUCT(K66:$K$98, X66:$X$98)-K66*$AZ$3)/Z66, 0)</f>
        <v>-21294811.131400887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-42221840.825582743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-123.60360810735931</v>
      </c>
      <c r="AC67">
        <f t="shared" ref="AC67:AC89" si="64">S67*Z67</f>
        <v>-110.37124656279586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-3.1322768436038539</v>
      </c>
      <c r="AI67">
        <f t="shared" ref="AI67:AI89" si="69">SUM(AE67:AH67)</f>
        <v>-3.1324075475764954</v>
      </c>
      <c r="AJ67">
        <f t="shared" ref="AJ67:AJ89" si="70">AB67-AC67</f>
        <v>-13.232361544563446</v>
      </c>
      <c r="AK67">
        <f t="shared" si="61"/>
        <v>-8.652252567515152</v>
      </c>
      <c r="AL67">
        <f t="shared" ref="AL67:AL89" si="71">SUM(AI67:AK67)</f>
        <v>-25.017021659655093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-5.6728464802818287E-3</v>
      </c>
      <c r="AR67">
        <f t="shared" ref="AR67:AR89" si="76">AI67*$K67</f>
        <v>-5.6730831974074782E-3</v>
      </c>
      <c r="AS67">
        <f t="shared" ref="AS67:AS89" si="77">AJ67*$K67</f>
        <v>-2.3965045033352429E-2</v>
      </c>
      <c r="AT67">
        <f t="shared" ref="AT67:AT89" si="78">AK67*$K67</f>
        <v>-1.567003907217384E-2</v>
      </c>
      <c r="AU67">
        <f t="shared" ref="AU67:AU89" si="79">AL67*$K67</f>
        <v>-4.5308167302933744E-2</v>
      </c>
      <c r="AW67">
        <v>64</v>
      </c>
      <c r="AX67">
        <f>IF(Z67&gt;0, (R67*SUMPRODUCT(K67:$K$98, X67:$X$98)-K67*$AZ$3)/Z67, 0)</f>
        <v>-42221840.825582743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1000000</v>
      </c>
      <c r="S68">
        <f t="shared" si="63"/>
        <v>-86436454.066311687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-110.37124656279586</v>
      </c>
      <c r="AC68">
        <f t="shared" si="64"/>
        <v>-98.550408842874148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-1.4477899802068406</v>
      </c>
      <c r="AI68">
        <f t="shared" si="69"/>
        <v>-1.4478469876407454</v>
      </c>
      <c r="AJ68">
        <f t="shared" si="70"/>
        <v>-11.820837719921713</v>
      </c>
      <c r="AK68">
        <f t="shared" si="61"/>
        <v>-7.7259872593957111</v>
      </c>
      <c r="AL68">
        <f t="shared" si="71"/>
        <v>-20.994671966958169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-2.3411456584274937E-3</v>
      </c>
      <c r="AR68">
        <f t="shared" si="76"/>
        <v>-2.3412378421752813E-3</v>
      </c>
      <c r="AS68">
        <f t="shared" si="77"/>
        <v>-1.9114860086969894E-2</v>
      </c>
      <c r="AT68">
        <f t="shared" si="78"/>
        <v>-1.2493290999856403E-2</v>
      </c>
      <c r="AU68">
        <f t="shared" si="79"/>
        <v>-3.3949388929001581E-2</v>
      </c>
      <c r="AW68">
        <v>65</v>
      </c>
      <c r="AX68">
        <f>IF(Z68&gt;0, (R68*SUMPRODUCT(K68:$K$98, X68:$X$98)-K68*$AZ$3)/Z68, 0)</f>
        <v>-86436454.066311687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1000000</v>
      </c>
      <c r="S69">
        <f t="shared" si="63"/>
        <v>-183182720.90467092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-98.550408842874148</v>
      </c>
      <c r="AC69">
        <f t="shared" si="64"/>
        <v>-87.993365554245059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-0.64838875401284446</v>
      </c>
      <c r="AI69">
        <f t="shared" si="69"/>
        <v>-0.64841277193470948</v>
      </c>
      <c r="AJ69">
        <f t="shared" si="70"/>
        <v>-10.557043288629089</v>
      </c>
      <c r="AK69">
        <f t="shared" si="61"/>
        <v>-6.8985286190011914</v>
      </c>
      <c r="AL69">
        <f t="shared" si="71"/>
        <v>-18.103984679564988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-9.3613895833293968E-4</v>
      </c>
      <c r="AR69">
        <f t="shared" si="76"/>
        <v>-9.3617363523351347E-4</v>
      </c>
      <c r="AS69">
        <f t="shared" si="77"/>
        <v>-1.5242182172544605E-2</v>
      </c>
      <c r="AT69">
        <f t="shared" si="78"/>
        <v>-9.960045351579027E-3</v>
      </c>
      <c r="AU69">
        <f t="shared" si="79"/>
        <v>-2.6138401159357141E-2</v>
      </c>
      <c r="AW69">
        <v>66</v>
      </c>
      <c r="AX69">
        <f>IF(Z69&gt;0, (R69*SUMPRODUCT(K69:$K$98, X69:$X$98)-K69*$AZ$3)/Z69, 0)</f>
        <v>-183182720.90467092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1000000</v>
      </c>
      <c r="S70">
        <f t="shared" si="63"/>
        <v>-402487272.81542355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-87.993365554245059</v>
      </c>
      <c r="AC70">
        <f t="shared" si="64"/>
        <v>-78.566279876875285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-0.28035295417614386</v>
      </c>
      <c r="AI70">
        <f t="shared" si="69"/>
        <v>-0.28036271427108145</v>
      </c>
      <c r="AJ70">
        <f t="shared" si="70"/>
        <v>-9.4270856773697744</v>
      </c>
      <c r="AK70">
        <f t="shared" si="61"/>
        <v>-6.159535588797155</v>
      </c>
      <c r="AL70">
        <f t="shared" si="71"/>
        <v>-15.866983980438011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-3.6140317174101133E-4</v>
      </c>
      <c r="AR70">
        <f t="shared" si="76"/>
        <v>-3.6141575348561003E-4</v>
      </c>
      <c r="AS70">
        <f t="shared" si="77"/>
        <v>-1.2152462149320227E-2</v>
      </c>
      <c r="AT70">
        <f t="shared" si="78"/>
        <v>-7.9402612495543777E-3</v>
      </c>
      <c r="AU70">
        <f t="shared" si="79"/>
        <v>-2.0454139152360214E-2</v>
      </c>
      <c r="AW70">
        <v>67</v>
      </c>
      <c r="AX70">
        <f>IF(Z70&gt;0, (R70*SUMPRODUCT(K70:$K$98, X70:$X$98)-K70*$AZ$3)/Z70, 0)</f>
        <v>-402487272.81542355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1000000</v>
      </c>
      <c r="S71">
        <f t="shared" si="63"/>
        <v>-917527521.9496361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-78.566279876875285</v>
      </c>
      <c r="AC71">
        <f t="shared" si="64"/>
        <v>-70.148764658325476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-0.11679575388742638</v>
      </c>
      <c r="AI71">
        <f t="shared" si="69"/>
        <v>-0.11679957659372021</v>
      </c>
      <c r="AJ71">
        <f t="shared" si="70"/>
        <v>-8.4175152185498092</v>
      </c>
      <c r="AK71">
        <f t="shared" si="61"/>
        <v>-5.4996395913812703</v>
      </c>
      <c r="AL71">
        <f t="shared" si="71"/>
        <v>-14.033954386524801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-1.3442989348666195E-4</v>
      </c>
      <c r="AR71">
        <f t="shared" si="76"/>
        <v>-1.3443429335551683E-4</v>
      </c>
      <c r="AS71">
        <f t="shared" si="77"/>
        <v>-9.6884144893029829E-3</v>
      </c>
      <c r="AT71">
        <f t="shared" si="78"/>
        <v>-6.3299900884838944E-3</v>
      </c>
      <c r="AU71">
        <f t="shared" si="79"/>
        <v>-1.6152838871142394E-2</v>
      </c>
      <c r="AW71">
        <v>68</v>
      </c>
      <c r="AX71">
        <f>IF(Z71&gt;0, (R71*SUMPRODUCT(K71:$K$98, X71:$X$98)-K71*$AZ$3)/Z71, 0)</f>
        <v>-917527521.9496361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1000000</v>
      </c>
      <c r="S72">
        <f t="shared" si="63"/>
        <v>-2175224554.5585527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-70.148764658325476</v>
      </c>
      <c r="AC72">
        <f t="shared" si="64"/>
        <v>-62.632937818824743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-4.6895804367560405E-2</v>
      </c>
      <c r="AI72">
        <f t="shared" si="69"/>
        <v>-4.6897244056572918E-2</v>
      </c>
      <c r="AJ72">
        <f t="shared" si="70"/>
        <v>-7.5158268395007326</v>
      </c>
      <c r="AK72">
        <f t="shared" ref="AK72:AK89" si="92">G72*SUM(AB72:AB72, AE72:AF72)</f>
        <v>-4.9104135260827837</v>
      </c>
      <c r="AL72">
        <f t="shared" si="71"/>
        <v>-12.473137609640089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-4.8193089342121853E-5</v>
      </c>
      <c r="AR72">
        <f t="shared" si="76"/>
        <v>-4.8194568857446106E-5</v>
      </c>
      <c r="AS72">
        <f t="shared" si="77"/>
        <v>-7.7237381731857244E-3</v>
      </c>
      <c r="AT72">
        <f t="shared" si="78"/>
        <v>-5.0462509591363263E-3</v>
      </c>
      <c r="AU72">
        <f t="shared" si="79"/>
        <v>-1.2818183701179497E-2</v>
      </c>
      <c r="AW72">
        <v>69</v>
      </c>
      <c r="AX72">
        <f>IF(Z72&gt;0, (R72*SUMPRODUCT(K72:$K$98, X72:$X$98)-K72*$AZ$3)/Z72, 0)</f>
        <v>-2175224554.5585527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1000000</v>
      </c>
      <c r="S73">
        <f t="shared" si="63"/>
        <v>-5375497042.7774496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-62.632937818824743</v>
      </c>
      <c r="AC73">
        <f t="shared" si="64"/>
        <v>-55.922306307097806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-1.8102654451869725E-2</v>
      </c>
      <c r="AI73">
        <f t="shared" si="69"/>
        <v>-1.8103174611269517E-2</v>
      </c>
      <c r="AJ73">
        <f t="shared" si="70"/>
        <v>-6.7106315117269375</v>
      </c>
      <c r="AK73">
        <f t="shared" si="92"/>
        <v>-4.3843056473177322</v>
      </c>
      <c r="AL73">
        <f t="shared" si="71"/>
        <v>-11.113040333655938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-1.6610205918473023E-5</v>
      </c>
      <c r="AR73">
        <f t="shared" si="76"/>
        <v>-1.6610683194044071E-5</v>
      </c>
      <c r="AS73">
        <f t="shared" si="77"/>
        <v>-6.1573826948492488E-3</v>
      </c>
      <c r="AT73">
        <f t="shared" si="78"/>
        <v>-4.0228475776904688E-3</v>
      </c>
      <c r="AU73">
        <f t="shared" si="79"/>
        <v>-1.019684095573376E-2</v>
      </c>
      <c r="AW73">
        <v>70</v>
      </c>
      <c r="AX73">
        <f>IF(Z73&gt;0, (R73*SUMPRODUCT(K73:$K$98, X73:$X$98)-K73*$AZ$3)/Z73, 0)</f>
        <v>-5375497042.7774496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1000000</v>
      </c>
      <c r="S74">
        <f t="shared" si="63"/>
        <v>-13878758409.145546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-55.922306307097806</v>
      </c>
      <c r="AC74">
        <f t="shared" si="64"/>
        <v>-49.930644609432051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-6.7015256119508891E-3</v>
      </c>
      <c r="AI74">
        <f t="shared" si="69"/>
        <v>-6.701705493476086E-3</v>
      </c>
      <c r="AJ74">
        <f t="shared" si="70"/>
        <v>-5.9916616976657551</v>
      </c>
      <c r="AK74">
        <f t="shared" si="92"/>
        <v>-3.9145614414968466</v>
      </c>
      <c r="AL74">
        <f t="shared" si="71"/>
        <v>-9.9129248446560769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-5.4902031415169567E-6</v>
      </c>
      <c r="AR74">
        <f t="shared" si="76"/>
        <v>-5.4903505088735743E-6</v>
      </c>
      <c r="AS74">
        <f t="shared" si="77"/>
        <v>-4.9086494300295781E-3</v>
      </c>
      <c r="AT74">
        <f t="shared" si="78"/>
        <v>-3.2069917759384118E-3</v>
      </c>
      <c r="AU74">
        <f t="shared" si="79"/>
        <v>-8.121131556476863E-3</v>
      </c>
      <c r="AW74">
        <v>71</v>
      </c>
      <c r="AX74">
        <f>IF(Z74&gt;0, (R74*SUMPRODUCT(K74:$K$98, X74:$X$98)-K74*$AZ$3)/Z74, 0)</f>
        <v>-13878758409.145546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1000000</v>
      </c>
      <c r="S75">
        <f t="shared" si="63"/>
        <v>-37519674174.378815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-49.930644609432051</v>
      </c>
      <c r="AC75">
        <f t="shared" si="64"/>
        <v>-44.580937324749755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-2.3734525871839367E-3</v>
      </c>
      <c r="AI75">
        <f t="shared" si="69"/>
        <v>-2.3735119972645223E-3</v>
      </c>
      <c r="AJ75">
        <f t="shared" si="70"/>
        <v>-5.3497072846822959</v>
      </c>
      <c r="AK75">
        <f t="shared" si="92"/>
        <v>-3.4951451226602437</v>
      </c>
      <c r="AL75">
        <f t="shared" si="71"/>
        <v>-8.8472259193398042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-1.7361101258528796E-6</v>
      </c>
      <c r="AR75">
        <f t="shared" si="76"/>
        <v>-1.7361535825635968E-6</v>
      </c>
      <c r="AS75">
        <f t="shared" si="77"/>
        <v>-3.9131521048438268E-3</v>
      </c>
      <c r="AT75">
        <f t="shared" si="78"/>
        <v>-2.5565949248538759E-3</v>
      </c>
      <c r="AU75">
        <f t="shared" si="79"/>
        <v>-6.4714831832802661E-3</v>
      </c>
      <c r="AW75">
        <v>72</v>
      </c>
      <c r="AX75">
        <f>IF(Z75&gt;0, (R75*SUMPRODUCT(K75:$K$98, X75:$X$98)-K75*$AZ$3)/Z75, 0)</f>
        <v>-37519674174.378815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1000000</v>
      </c>
      <c r="S76">
        <f t="shared" si="63"/>
        <v>-106468545835.25806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-44.580937324749755</v>
      </c>
      <c r="AC76">
        <f t="shared" si="64"/>
        <v>-39.804409797569328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-8.0245885122443613E-4</v>
      </c>
      <c r="AI76">
        <f t="shared" si="69"/>
        <v>-8.0247754426165442E-4</v>
      </c>
      <c r="AJ76">
        <f t="shared" si="70"/>
        <v>-4.7765275271804271</v>
      </c>
      <c r="AK76">
        <f t="shared" si="92"/>
        <v>-3.1206656127324832</v>
      </c>
      <c r="AL76">
        <f t="shared" si="71"/>
        <v>-7.8979956174571715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-5.2408467277108382E-7</v>
      </c>
      <c r="AR76">
        <f t="shared" si="76"/>
        <v>-5.2409688116566842E-7</v>
      </c>
      <c r="AS76">
        <f t="shared" si="77"/>
        <v>-3.119542967523814E-3</v>
      </c>
      <c r="AT76">
        <f t="shared" si="78"/>
        <v>-2.0381020334953644E-3</v>
      </c>
      <c r="AU76">
        <f t="shared" si="79"/>
        <v>-5.1581690979003439E-3</v>
      </c>
      <c r="AW76">
        <v>73</v>
      </c>
      <c r="AX76">
        <f>IF(Z76&gt;0, (R76*SUMPRODUCT(K76:$K$98, X76:$X$98)-K76*$AZ$3)/Z76, 0)</f>
        <v>-106468545835.25806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1000000</v>
      </c>
      <c r="S77">
        <f t="shared" si="63"/>
        <v>-318032658246.27435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-39.804409797569328</v>
      </c>
      <c r="AC77">
        <f t="shared" si="64"/>
        <v>-35.539652050858862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-2.5837370125307904E-4</v>
      </c>
      <c r="AI77">
        <f t="shared" si="69"/>
        <v>-2.5837928867486254E-4</v>
      </c>
      <c r="AJ77">
        <f t="shared" si="70"/>
        <v>-4.2647577467104654</v>
      </c>
      <c r="AK77">
        <f t="shared" si="92"/>
        <v>-2.7863086858298534</v>
      </c>
      <c r="AL77">
        <f t="shared" si="71"/>
        <v>-7.0513248118289935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-1.5066381871532603E-7</v>
      </c>
      <c r="AR77">
        <f t="shared" si="76"/>
        <v>-1.5066707687317489E-7</v>
      </c>
      <c r="AS77">
        <f t="shared" si="77"/>
        <v>-2.4868811527601659E-3</v>
      </c>
      <c r="AT77">
        <f t="shared" si="78"/>
        <v>-1.6247625230077654E-3</v>
      </c>
      <c r="AU77">
        <f t="shared" si="79"/>
        <v>-4.111794342844804E-3</v>
      </c>
      <c r="AW77">
        <v>74</v>
      </c>
      <c r="AX77">
        <f>IF(Z77&gt;0, (R77*SUMPRODUCT(K77:$K$98, X77:$X$98)-K77*$AZ$3)/Z77, 0)</f>
        <v>-318032658246.27435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1000000</v>
      </c>
      <c r="S78">
        <f t="shared" si="63"/>
        <v>-1002881887714.7811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-35.539652050858862</v>
      </c>
      <c r="AC78">
        <f t="shared" si="64"/>
        <v>-31.731832316884162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-7.8990303789384342E-5</v>
      </c>
      <c r="AI78">
        <f t="shared" si="69"/>
        <v>-7.899188582176051E-5</v>
      </c>
      <c r="AJ78">
        <f t="shared" si="70"/>
        <v>-3.8078197339747</v>
      </c>
      <c r="AK78">
        <f t="shared" si="92"/>
        <v>-2.4877756435601204</v>
      </c>
      <c r="AL78">
        <f t="shared" si="71"/>
        <v>-6.2956743694206416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-4.1125995687759475E-8</v>
      </c>
      <c r="AR78">
        <f t="shared" si="76"/>
        <v>-4.1126819366787898E-8</v>
      </c>
      <c r="AS78">
        <f t="shared" si="77"/>
        <v>-1.9825265943622661E-3</v>
      </c>
      <c r="AT78">
        <f t="shared" si="78"/>
        <v>-1.2952507520665657E-3</v>
      </c>
      <c r="AU78">
        <f t="shared" si="79"/>
        <v>-3.2778184732481985E-3</v>
      </c>
      <c r="AW78">
        <v>75</v>
      </c>
      <c r="AX78">
        <f>IF(Z78&gt;0, (R78*SUMPRODUCT(K78:$K$98, X78:$X$98)-K78*$AZ$3)/Z78, 0)</f>
        <v>-1002881887714.7811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1000000</v>
      </c>
      <c r="S79">
        <f t="shared" si="63"/>
        <v>-3348035919081.2944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-31.731832316884162</v>
      </c>
      <c r="AC79">
        <f t="shared" si="64"/>
        <v>-28.331993175297196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-2.2861968282960678E-5</v>
      </c>
      <c r="AI79">
        <f t="shared" si="69"/>
        <v>-2.2862391396598944E-5</v>
      </c>
      <c r="AJ79">
        <f t="shared" si="70"/>
        <v>-3.3998391415869662</v>
      </c>
      <c r="AK79">
        <f t="shared" si="92"/>
        <v>-2.2212282621818917</v>
      </c>
      <c r="AL79">
        <f t="shared" si="71"/>
        <v>-5.6210902661602544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-1.0627674310210409E-8</v>
      </c>
      <c r="AR79">
        <f t="shared" si="76"/>
        <v>-1.0627870999921814E-8</v>
      </c>
      <c r="AS79">
        <f t="shared" si="77"/>
        <v>-1.5804581065236429E-3</v>
      </c>
      <c r="AT79">
        <f t="shared" si="78"/>
        <v>-1.0325659736260778E-3</v>
      </c>
      <c r="AU79">
        <f t="shared" si="79"/>
        <v>-2.6130347080207208E-3</v>
      </c>
      <c r="AW79">
        <v>76</v>
      </c>
      <c r="AX79">
        <f>IF(Z79&gt;0, (R79*SUMPRODUCT(K79:$K$98, X79:$X$98)-K79*$AZ$3)/Z79, 0)</f>
        <v>-3348035919081.2944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1000000</v>
      </c>
      <c r="S80">
        <f t="shared" si="63"/>
        <v>-11994177419719.031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-28.331993175297196</v>
      </c>
      <c r="AC80">
        <f t="shared" si="64"/>
        <v>-25.296422487074008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-6.2685914834978785E-6</v>
      </c>
      <c r="AI80">
        <f t="shared" si="69"/>
        <v>-6.2686969364255863E-6</v>
      </c>
      <c r="AJ80">
        <f t="shared" si="70"/>
        <v>-3.0355706882231885</v>
      </c>
      <c r="AK80">
        <f t="shared" si="92"/>
        <v>-1.9832395222708039</v>
      </c>
      <c r="AL80">
        <f t="shared" si="71"/>
        <v>-5.0188164791909289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-2.6018159068892891E-9</v>
      </c>
      <c r="AR80">
        <f t="shared" si="76"/>
        <v>-2.6018596757495603E-9</v>
      </c>
      <c r="AS80">
        <f t="shared" si="77"/>
        <v>-1.2599315370761522E-3</v>
      </c>
      <c r="AT80">
        <f t="shared" si="78"/>
        <v>-8.23155273365556E-4</v>
      </c>
      <c r="AU80">
        <f t="shared" si="79"/>
        <v>-2.0830894123013838E-3</v>
      </c>
      <c r="AW80">
        <v>77</v>
      </c>
      <c r="AX80">
        <f>IF(Z80&gt;0, (R80*SUMPRODUCT(K80:$K$98, X80:$X$98)-K80*$AZ$3)/Z80, 0)</f>
        <v>-11994177419719.031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1000000</v>
      </c>
      <c r="S81">
        <f t="shared" si="63"/>
        <v>-46337410057489.555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-25.296422487074008</v>
      </c>
      <c r="AC81">
        <f t="shared" si="64"/>
        <v>-22.586091508558987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-1.6005412548484991E-6</v>
      </c>
      <c r="AI81">
        <f t="shared" si="69"/>
        <v>-1.6005656261841871E-6</v>
      </c>
      <c r="AJ81">
        <f t="shared" si="70"/>
        <v>-2.7103309785150209</v>
      </c>
      <c r="AK81">
        <f t="shared" si="92"/>
        <v>-1.7707495740951806</v>
      </c>
      <c r="AL81">
        <f t="shared" si="71"/>
        <v>-4.4810821531758283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-5.9313758741553601E-10</v>
      </c>
      <c r="AR81">
        <f t="shared" si="76"/>
        <v>-5.931466190822976E-10</v>
      </c>
      <c r="AS81">
        <f t="shared" si="77"/>
        <v>-1.0044097100428426E-3</v>
      </c>
      <c r="AT81">
        <f t="shared" si="78"/>
        <v>-6.5621434443770114E-4</v>
      </c>
      <c r="AU81">
        <f t="shared" si="79"/>
        <v>-1.6606246476271629E-3</v>
      </c>
      <c r="AW81">
        <v>78</v>
      </c>
      <c r="AX81">
        <f>IF(Z81&gt;0, (R81*SUMPRODUCT(K81:$K$98, X81:$X$98)-K81*$AZ$3)/Z81, 0)</f>
        <v>-46337410057489.555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1000000</v>
      </c>
      <c r="S82">
        <f t="shared" si="63"/>
        <v>-194135194739686.25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-22.586091508558987</v>
      </c>
      <c r="AC82">
        <f t="shared" si="64"/>
        <v>-20.166153133154946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-3.7867559338188634E-7</v>
      </c>
      <c r="AI82">
        <f t="shared" si="69"/>
        <v>-3.7868078722454848E-7</v>
      </c>
      <c r="AJ82">
        <f t="shared" si="70"/>
        <v>-2.4199383754040404</v>
      </c>
      <c r="AK82">
        <f t="shared" si="92"/>
        <v>-1.5810264055991292</v>
      </c>
      <c r="AL82">
        <f t="shared" si="71"/>
        <v>-4.0009651596839566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-1.2529619008975885E-10</v>
      </c>
      <c r="AR82">
        <f t="shared" si="76"/>
        <v>-1.2529790862855266E-10</v>
      </c>
      <c r="AS82">
        <f t="shared" si="77"/>
        <v>-8.0070927197134392E-4</v>
      </c>
      <c r="AT82">
        <f t="shared" si="78"/>
        <v>-5.2313005779884114E-4</v>
      </c>
      <c r="AU82">
        <f t="shared" si="79"/>
        <v>-1.3238394550680935E-3</v>
      </c>
      <c r="AW82">
        <v>79</v>
      </c>
      <c r="AX82">
        <f>IF(Z82&gt;0, (R82*SUMPRODUCT(K82:$K$98, X82:$X$98)-K82*$AZ$3)/Z82, 0)</f>
        <v>-194135194739686.25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1000000</v>
      </c>
      <c r="S83">
        <f t="shared" si="63"/>
        <v>-887721163066388.75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-20.166153133154946</v>
      </c>
      <c r="AC83">
        <f t="shared" si="64"/>
        <v>-18.005493868997046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-8.2555258730226942E-8</v>
      </c>
      <c r="AI83">
        <f t="shared" si="69"/>
        <v>-8.2556272871525933E-8</v>
      </c>
      <c r="AJ83">
        <f t="shared" si="70"/>
        <v>-2.1606592641578999</v>
      </c>
      <c r="AK83">
        <f t="shared" si="92"/>
        <v>-1.4116307193208464</v>
      </c>
      <c r="AL83">
        <f t="shared" si="71"/>
        <v>-3.572290066035019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-2.4389184048750096E-11</v>
      </c>
      <c r="AR83">
        <f t="shared" si="76"/>
        <v>-2.4389483655088602E-11</v>
      </c>
      <c r="AS83">
        <f t="shared" si="77"/>
        <v>-6.383205294333297E-4</v>
      </c>
      <c r="AT83">
        <f t="shared" si="78"/>
        <v>-4.1703607925075626E-4</v>
      </c>
      <c r="AU83">
        <f t="shared" si="79"/>
        <v>-1.0553566330735696E-3</v>
      </c>
      <c r="AW83">
        <v>80</v>
      </c>
      <c r="AX83">
        <f>IF(Z83&gt;0, (R83*SUMPRODUCT(K83:$K$98, X83:$X$98)-K83*$AZ$3)/Z83, 0)</f>
        <v>-887721163066388.75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1000000</v>
      </c>
      <c r="S84">
        <f t="shared" si="63"/>
        <v>-4463644256418985.5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-18.005493868997046</v>
      </c>
      <c r="AC84">
        <f t="shared" si="64"/>
        <v>-16.076333811625727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-1.6478381442265154E-8</v>
      </c>
      <c r="AI84">
        <f t="shared" si="69"/>
        <v>-1.6478561523079036E-8</v>
      </c>
      <c r="AJ84">
        <f t="shared" si="70"/>
        <v>-1.9291600573713197</v>
      </c>
      <c r="AK84">
        <f t="shared" si="92"/>
        <v>-1.2603845708297934</v>
      </c>
      <c r="AL84">
        <f t="shared" si="71"/>
        <v>-3.1895446446796747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-4.3465938105579562E-12</v>
      </c>
      <c r="AR84">
        <f t="shared" si="76"/>
        <v>-4.3466413114702127E-12</v>
      </c>
      <c r="AS84">
        <f t="shared" si="77"/>
        <v>-5.0886521800245154E-4</v>
      </c>
      <c r="AT84">
        <f t="shared" si="78"/>
        <v>-3.3245860909859214E-4</v>
      </c>
      <c r="AU84">
        <f t="shared" si="79"/>
        <v>-8.4132383144768495E-4</v>
      </c>
      <c r="AW84">
        <v>81</v>
      </c>
      <c r="AX84">
        <f>IF(Z84&gt;0, (R84*SUMPRODUCT(K84:$K$98, X84:$X$98)-K84*$AZ$3)/Z84, 0)</f>
        <v>-4463644256418985.5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1000000</v>
      </c>
      <c r="S85">
        <f t="shared" si="63"/>
        <v>-2.4913248995686576E+16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-16.076333811625727</v>
      </c>
      <c r="AC85">
        <f t="shared" si="64"/>
        <v>-14.353869474669617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-2.9894460581794856E-9</v>
      </c>
      <c r="AI85">
        <f t="shared" si="69"/>
        <v>-2.989474865882321E-9</v>
      </c>
      <c r="AJ85">
        <f t="shared" si="70"/>
        <v>-1.7224643369561097</v>
      </c>
      <c r="AK85">
        <f t="shared" si="92"/>
        <v>-1.1253433668138009</v>
      </c>
      <c r="AL85">
        <f t="shared" si="71"/>
        <v>-2.8478077067593857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-7.0405600053091974E-13</v>
      </c>
      <c r="AR85">
        <f t="shared" si="76"/>
        <v>-7.0406278514440603E-13</v>
      </c>
      <c r="AS85">
        <f t="shared" si="77"/>
        <v>-4.0566423629432495E-4</v>
      </c>
      <c r="AT85">
        <f t="shared" si="78"/>
        <v>-2.650339677128754E-4</v>
      </c>
      <c r="AU85">
        <f t="shared" si="79"/>
        <v>-6.7069820471126319E-4</v>
      </c>
      <c r="AW85">
        <v>82</v>
      </c>
      <c r="AX85">
        <f>IF(Z85&gt;0, (R85*SUMPRODUCT(K85:$K$98, X85:$X$98)-K85*$AZ$3)/Z85, 0)</f>
        <v>-2.4913248995686576E+16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1000000</v>
      </c>
      <c r="S86">
        <f t="shared" si="63"/>
        <v>-1.5623750840322614E+17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-14.353869474669617</v>
      </c>
      <c r="AC86">
        <f t="shared" si="64"/>
        <v>-12.81595488809849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-4.8836384697623553E-10</v>
      </c>
      <c r="AI86">
        <f t="shared" si="69"/>
        <v>-4.8836794840969379E-10</v>
      </c>
      <c r="AJ86">
        <f t="shared" si="70"/>
        <v>-1.5379145865711266</v>
      </c>
      <c r="AK86">
        <f t="shared" si="92"/>
        <v>-1.0047708632268733</v>
      </c>
      <c r="AL86">
        <f t="shared" si="71"/>
        <v>-2.5426854502863678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-1.0269326604518032E-13</v>
      </c>
      <c r="AR86">
        <f t="shared" si="76"/>
        <v>-1.0269412849558468E-13</v>
      </c>
      <c r="AS86">
        <f t="shared" si="77"/>
        <v>-3.2339304551591319E-4</v>
      </c>
      <c r="AT86">
        <f t="shared" si="78"/>
        <v>-2.1128345640381488E-4</v>
      </c>
      <c r="AU86">
        <f t="shared" si="79"/>
        <v>-5.3467650202242221E-4</v>
      </c>
      <c r="AW86">
        <v>83</v>
      </c>
      <c r="AX86">
        <f>IF(Z86&gt;0, (R86*SUMPRODUCT(K86:$K$98, X86:$X$98)-K86*$AZ$3)/Z86, 0)</f>
        <v>-1.5623750840322614E+17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1000000</v>
      </c>
      <c r="S87">
        <f t="shared" si="63"/>
        <v>-1.1180032755375558E+18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-12.81595488809849</v>
      </c>
      <c r="AC87">
        <f t="shared" si="64"/>
        <v>-11.442816864373743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-7.0973334764767238E-11</v>
      </c>
      <c r="AI87">
        <f t="shared" si="69"/>
        <v>-7.097384651715271E-11</v>
      </c>
      <c r="AJ87">
        <f t="shared" si="70"/>
        <v>-1.3731380237247475</v>
      </c>
      <c r="AK87">
        <f t="shared" si="92"/>
        <v>-0.89711684216689436</v>
      </c>
      <c r="AL87">
        <f t="shared" si="71"/>
        <v>-2.2702548659626158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-1.3325258693316001E-14</v>
      </c>
      <c r="AR87">
        <f t="shared" si="76"/>
        <v>-1.3325354774935188E-14</v>
      </c>
      <c r="AS87">
        <f t="shared" si="77"/>
        <v>-2.5780695592796343E-4</v>
      </c>
      <c r="AT87">
        <f t="shared" si="78"/>
        <v>-1.6843387787294727E-4</v>
      </c>
      <c r="AU87">
        <f t="shared" si="79"/>
        <v>-4.2624083381423612E-4</v>
      </c>
      <c r="AW87">
        <v>84</v>
      </c>
      <c r="AX87">
        <f>IF(Z87&gt;0, (R87*SUMPRODUCT(K87:$K$98, X87:$X$98)-K87*$AZ$3)/Z87, 0)</f>
        <v>-1.1180032755375558E+18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1000000</v>
      </c>
      <c r="S88">
        <f t="shared" si="63"/>
        <v>-9.3138775455912202E+18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-11.442816864373743</v>
      </c>
      <c r="AC88">
        <f t="shared" si="64"/>
        <v>-10.216800771762282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-9.0357533738641426E-12</v>
      </c>
      <c r="AI88">
        <f t="shared" si="69"/>
        <v>-9.0358082210570641E-12</v>
      </c>
      <c r="AJ88">
        <f t="shared" si="70"/>
        <v>-1.2260160926114612</v>
      </c>
      <c r="AK88">
        <f t="shared" si="92"/>
        <v>-0.80099718050616209</v>
      </c>
      <c r="AL88">
        <f t="shared" si="71"/>
        <v>-2.0270132731266592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-1.514700551104442E-15</v>
      </c>
      <c r="AR88">
        <f t="shared" si="76"/>
        <v>-1.5147097453652753E-15</v>
      </c>
      <c r="AS88">
        <f t="shared" si="77"/>
        <v>-2.0552212685585154E-4</v>
      </c>
      <c r="AT88">
        <f t="shared" si="78"/>
        <v>-1.3427445621249092E-4</v>
      </c>
      <c r="AU88">
        <f t="shared" si="79"/>
        <v>-3.3979658306985722E-4</v>
      </c>
      <c r="AW88">
        <v>85</v>
      </c>
      <c r="AX88">
        <f>IF(Z88&gt;0, (R88*SUMPRODUCT(K88:$K$98, X88:$X$98)-K88*$AZ$3)/Z88, 0)</f>
        <v>-9.3138775455912202E+18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-10.216800771762282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-10.216800771762282</v>
      </c>
      <c r="AK89">
        <f t="shared" si="92"/>
        <v>-0.71517605402335982</v>
      </c>
      <c r="AL89">
        <f t="shared" si="71"/>
        <v>-10.931976825786739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-1.6418322916547832E-16</v>
      </c>
      <c r="AR89">
        <f t="shared" si="76"/>
        <v>-1.6418322916547832E-16</v>
      </c>
      <c r="AS89">
        <f t="shared" si="77"/>
        <v>-1.5291824914870063E-3</v>
      </c>
      <c r="AT89">
        <f t="shared" si="78"/>
        <v>-1.0704277440409045E-4</v>
      </c>
      <c r="AU89">
        <f t="shared" si="79"/>
        <v>-1.6362252658912609E-3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147445.08195552367</v>
      </c>
      <c r="AO91" s="6">
        <f t="shared" si="93"/>
        <v>-14744.508195552367</v>
      </c>
      <c r="AP91" s="6">
        <f t="shared" si="93"/>
        <v>-3007.3239066249193</v>
      </c>
      <c r="AQ91" s="6">
        <f t="shared" si="93"/>
        <v>-60947.024793934594</v>
      </c>
      <c r="AR91" s="6">
        <f t="shared" si="93"/>
        <v>68746.225059411765</v>
      </c>
      <c r="AS91" s="6">
        <f t="shared" si="93"/>
        <v>-14421.535433196041</v>
      </c>
      <c r="AT91" s="6">
        <f t="shared" si="93"/>
        <v>4746.1974461156387</v>
      </c>
      <c r="AU91" s="6">
        <f t="shared" si="93"/>
        <v>59070.887072331374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330594.2593046726</v>
      </c>
      <c r="K3">
        <v>1</v>
      </c>
      <c r="L3" s="2">
        <v>0</v>
      </c>
      <c r="O3">
        <f>$C$3</f>
        <v>330594.2593046726</v>
      </c>
      <c r="P3">
        <f>O3*C5</f>
        <v>33059.42593046726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330594.2593046726</v>
      </c>
      <c r="AF3">
        <f t="shared" ref="AF3:AF34" si="4">-$Z3*P3</f>
        <v>-33059.42593046726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295014.92517020536</v>
      </c>
      <c r="AJ3">
        <f t="shared" ref="AJ3:AJ34" si="8">AB3-AC3</f>
        <v>0</v>
      </c>
      <c r="AL3">
        <f t="shared" ref="AL3:AL34" si="9">SUM(AI3:AK3)</f>
        <v>295014.92517020536</v>
      </c>
      <c r="AN3">
        <f t="shared" ref="AN3:AN34" si="10">AE3*$K3</f>
        <v>330594.2593046726</v>
      </c>
      <c r="AO3">
        <f t="shared" ref="AO3:AO34" si="11">AF3*$K3</f>
        <v>-33059.42593046726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295014.92517020536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295014.92517020536</v>
      </c>
      <c r="AW3">
        <v>0</v>
      </c>
      <c r="AX3">
        <f>IF(Z3&gt;0, (R3*SUMPRODUCT(K3:$K$98, X3:$X$98)-K3*$AZ$3)/Z3, 0)</f>
        <v>0</v>
      </c>
      <c r="AZ3">
        <f>C6*ABS(SUMPRODUCT(X4:X79, K4:K79))/1</f>
        <v>142784.59892852049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9694.7378876885759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9577.5843483166536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-9577.5843483166536</v>
      </c>
      <c r="AK4">
        <f>G4*SUM(AB4, AE4:AF4)</f>
        <v>0</v>
      </c>
      <c r="AL4">
        <f t="shared" si="9"/>
        <v>-11661.824348316653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-1944.4351152159713</v>
      </c>
      <c r="AR4">
        <f t="shared" si="14"/>
        <v>-1944.4351152159713</v>
      </c>
      <c r="AS4">
        <f t="shared" si="15"/>
        <v>-8935.1472603010116</v>
      </c>
      <c r="AT4">
        <f t="shared" si="16"/>
        <v>0</v>
      </c>
      <c r="AU4">
        <f t="shared" si="17"/>
        <v>-10879.582375516982</v>
      </c>
      <c r="AW4">
        <v>1</v>
      </c>
      <c r="AX4">
        <f>IF(Z4&gt;0, (R4*SUMPRODUCT(K4:$K$98, X4:$X$98)-K4*$AZ$3)/Z4, 0)</f>
        <v>9694.7378876885759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1000000</v>
      </c>
      <c r="S5">
        <f t="shared" si="1"/>
        <v>19207.30731534657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9577.5843483166536</v>
      </c>
      <c r="AC5">
        <f t="shared" si="2"/>
        <v>18743.908469396309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-2162.7767950963203</v>
      </c>
      <c r="AI5">
        <f t="shared" si="7"/>
        <v>-2211.5704863765654</v>
      </c>
      <c r="AJ5">
        <f t="shared" si="8"/>
        <v>-9166.324121079655</v>
      </c>
      <c r="AK5">
        <f>G5*SUM(AB5, AE5:AF5)</f>
        <v>392.68095828098279</v>
      </c>
      <c r="AL5">
        <f t="shared" si="9"/>
        <v>-10985.213649175239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-1849.4077779225649</v>
      </c>
      <c r="AR5">
        <f t="shared" si="14"/>
        <v>-1891.131654548132</v>
      </c>
      <c r="AS5">
        <f t="shared" si="15"/>
        <v>-7838.197248518637</v>
      </c>
      <c r="AT5">
        <f t="shared" si="16"/>
        <v>335.78463581332858</v>
      </c>
      <c r="AU5">
        <f t="shared" si="17"/>
        <v>-9393.5442672534409</v>
      </c>
      <c r="AW5">
        <v>2</v>
      </c>
      <c r="AX5">
        <f>IF(Z5&gt;0, (R5*SUMPRODUCT(K5:$K$98, X5:$X$98)-K5*$AZ$3)/Z5, 0)</f>
        <v>19207.30731534657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1000000</v>
      </c>
      <c r="S6">
        <f t="shared" si="1"/>
        <v>29943.918026283256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18743.908469396309</v>
      </c>
      <c r="AC6">
        <f t="shared" si="2"/>
        <v>28845.28436744491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-2804.7970212502519</v>
      </c>
      <c r="AI6">
        <f t="shared" si="7"/>
        <v>-2852.9625357666323</v>
      </c>
      <c r="AJ6">
        <f t="shared" si="8"/>
        <v>-10101.375898048602</v>
      </c>
      <c r="AK6">
        <f>G6*SUM(AB6, AE6:AF6)</f>
        <v>1096.5186454596842</v>
      </c>
      <c r="AL6">
        <f t="shared" si="9"/>
        <v>-11857.819788355549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-2163.6485528323001</v>
      </c>
      <c r="AR6">
        <f t="shared" si="14"/>
        <v>-2200.8039138050299</v>
      </c>
      <c r="AS6">
        <f t="shared" si="15"/>
        <v>-7792.3026792454284</v>
      </c>
      <c r="AT6">
        <f t="shared" si="16"/>
        <v>845.86548061325846</v>
      </c>
      <c r="AU6">
        <f t="shared" si="17"/>
        <v>-9147.2411124371993</v>
      </c>
      <c r="AW6">
        <v>3</v>
      </c>
      <c r="AX6">
        <f>IF(Z6&gt;0, (R6*SUMPRODUCT(K6:$K$98, X6:$X$98)-K6*$AZ$3)/Z6, 0)</f>
        <v>29943.918026283256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1000000</v>
      </c>
      <c r="S7">
        <f t="shared" si="1"/>
        <v>38533.634386485464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28845.28436744491</v>
      </c>
      <c r="AC7">
        <f t="shared" si="2"/>
        <v>36612.867042246638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-3523.7013807819571</v>
      </c>
      <c r="AI7">
        <f t="shared" si="7"/>
        <v>-3571.2090550841344</v>
      </c>
      <c r="AJ7">
        <f t="shared" si="8"/>
        <v>-7767.582674801728</v>
      </c>
      <c r="AK7">
        <f>G7*SUM(AB7, AE7:AF7)</f>
        <v>1416.303462441545</v>
      </c>
      <c r="AL7">
        <f t="shared" si="9"/>
        <v>-9922.4882674443179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-2473.1312765061516</v>
      </c>
      <c r="AR7">
        <f t="shared" si="14"/>
        <v>-2506.4748270781665</v>
      </c>
      <c r="AS7">
        <f t="shared" si="15"/>
        <v>-5451.7252116399404</v>
      </c>
      <c r="AT7">
        <f t="shared" si="16"/>
        <v>994.04121163378568</v>
      </c>
      <c r="AU7">
        <f t="shared" si="17"/>
        <v>-6964.1588270843213</v>
      </c>
      <c r="AW7">
        <v>4</v>
      </c>
      <c r="AX7">
        <f>IF(Z7&gt;0, (R7*SUMPRODUCT(K7:$K$98, X7:$X$98)-K7*$AZ$3)/Z7, 0)</f>
        <v>38533.634386485464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1000000</v>
      </c>
      <c r="S8">
        <f t="shared" si="1"/>
        <v>43581.748309725655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36612.867042246638</v>
      </c>
      <c r="AC8">
        <f t="shared" si="2"/>
        <v>40809.459786456981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-4263.1790660917368</v>
      </c>
      <c r="AI8">
        <f t="shared" si="7"/>
        <v>-4309.998504697588</v>
      </c>
      <c r="AJ8">
        <f t="shared" si="8"/>
        <v>-4196.5927442103421</v>
      </c>
      <c r="AK8">
        <f t="shared" ref="AK8:AK39" si="30">G8*SUM(AB8:AB8, AE8:AF8)</f>
        <v>779.85406799985333</v>
      </c>
      <c r="AL8">
        <f t="shared" si="9"/>
        <v>-7726.7371809080778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-2792.9974740994157</v>
      </c>
      <c r="AR8">
        <f t="shared" si="14"/>
        <v>-2823.6709625308495</v>
      </c>
      <c r="AS8">
        <f t="shared" si="15"/>
        <v>-2749.3738247191895</v>
      </c>
      <c r="AT8">
        <f t="shared" si="16"/>
        <v>510.91694914108837</v>
      </c>
      <c r="AU8">
        <f t="shared" si="17"/>
        <v>-5062.1278381089514</v>
      </c>
      <c r="AW8">
        <v>5</v>
      </c>
      <c r="AX8">
        <f>IF(Z8&gt;0, (R8*SUMPRODUCT(K8:$K$98, X8:$X$98)-K8*$AZ$3)/Z8, 0)</f>
        <v>43581.748309725655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1000000</v>
      </c>
      <c r="S9">
        <f t="shared" si="1"/>
        <v>46605.326303109105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40809.459786456981</v>
      </c>
      <c r="AC9">
        <f t="shared" si="2"/>
        <v>42968.766950916979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-5053.720167556261</v>
      </c>
      <c r="AI9">
        <f t="shared" si="7"/>
        <v>-5099.8187257676755</v>
      </c>
      <c r="AJ9">
        <f t="shared" si="8"/>
        <v>-2159.3071644599986</v>
      </c>
      <c r="AK9">
        <f t="shared" si="30"/>
        <v>240.77581274009617</v>
      </c>
      <c r="AL9">
        <f t="shared" si="9"/>
        <v>-7018.3500774875774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-3135.6340300421721</v>
      </c>
      <c r="AR9">
        <f t="shared" si="14"/>
        <v>-3164.2363671465409</v>
      </c>
      <c r="AS9">
        <f t="shared" si="15"/>
        <v>-1339.7649259770305</v>
      </c>
      <c r="AT9">
        <f t="shared" si="16"/>
        <v>149.39189488285061</v>
      </c>
      <c r="AU9">
        <f t="shared" si="17"/>
        <v>-4354.6093982407201</v>
      </c>
      <c r="AW9">
        <v>6</v>
      </c>
      <c r="AX9">
        <f>IF(Z9&gt;0, (R9*SUMPRODUCT(K9:$K$98, X9:$X$98)-K9*$AZ$3)/Z9, 0)</f>
        <v>46605.326303109105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1000000</v>
      </c>
      <c r="S10">
        <f t="shared" si="1"/>
        <v>48937.26910474871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42968.766950916979</v>
      </c>
      <c r="AC10">
        <f t="shared" si="2"/>
        <v>44379.986784221343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-5876.4349133368587</v>
      </c>
      <c r="AI10">
        <f t="shared" si="7"/>
        <v>-5921.7786642204919</v>
      </c>
      <c r="AJ10">
        <f t="shared" si="8"/>
        <v>-1411.2198333043634</v>
      </c>
      <c r="AK10">
        <f t="shared" si="30"/>
        <v>176.17194449875964</v>
      </c>
      <c r="AL10">
        <f t="shared" si="9"/>
        <v>-7156.826553026096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-3458.9660178868144</v>
      </c>
      <c r="AR10">
        <f t="shared" si="14"/>
        <v>-3485.6560937139202</v>
      </c>
      <c r="AS10">
        <f t="shared" si="15"/>
        <v>-830.66715094371204</v>
      </c>
      <c r="AT10">
        <f t="shared" si="16"/>
        <v>103.69769738166417</v>
      </c>
      <c r="AU10">
        <f t="shared" si="17"/>
        <v>-4212.6255472759685</v>
      </c>
      <c r="AW10">
        <v>7</v>
      </c>
      <c r="AX10">
        <f>IF(Z10&gt;0, (R10*SUMPRODUCT(K10:$K$98, X10:$X$98)-K10*$AZ$3)/Z10, 0)</f>
        <v>48937.26910474871</v>
      </c>
    </row>
    <row r="11" spans="1:52" x14ac:dyDescent="0.25">
      <c r="A11" t="s">
        <v>33</v>
      </c>
      <c r="C11" s="25">
        <f>AU81</f>
        <v>134103.76049798439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1000000</v>
      </c>
      <c r="S11">
        <f t="shared" si="1"/>
        <v>50623.349731564587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44379.986784221343</v>
      </c>
      <c r="AC11">
        <f t="shared" si="2"/>
        <v>45105.719317157767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-6800.0508718905867</v>
      </c>
      <c r="AI11">
        <f t="shared" si="7"/>
        <v>-6844.6011827217899</v>
      </c>
      <c r="AJ11">
        <f t="shared" si="8"/>
        <v>-725.73253293642483</v>
      </c>
      <c r="AK11">
        <f t="shared" si="30"/>
        <v>106.51196828213121</v>
      </c>
      <c r="AL11">
        <f t="shared" si="9"/>
        <v>-7463.8217473760833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-3803.3271825711026</v>
      </c>
      <c r="AR11">
        <f t="shared" si="14"/>
        <v>-3828.2445561861618</v>
      </c>
      <c r="AS11">
        <f t="shared" si="15"/>
        <v>-405.90847359732732</v>
      </c>
      <c r="AT11">
        <f t="shared" si="16"/>
        <v>59.573063770911567</v>
      </c>
      <c r="AU11">
        <f t="shared" si="17"/>
        <v>-4174.5799660125776</v>
      </c>
      <c r="AW11">
        <v>8</v>
      </c>
      <c r="AX11">
        <f>IF(Z11&gt;0, (R11*SUMPRODUCT(K11:$K$98, X11:$X$98)-K11*$AZ$3)/Z11, 0)</f>
        <v>50623.349731564587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1000000</v>
      </c>
      <c r="S12">
        <f t="shared" si="1"/>
        <v>51781.806560016477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45105.719317157767</v>
      </c>
      <c r="AC12">
        <f t="shared" si="2"/>
        <v>45271.519270276724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-7821.534127490414</v>
      </c>
      <c r="AI12">
        <f t="shared" si="7"/>
        <v>-7865.2478585069302</v>
      </c>
      <c r="AJ12">
        <f t="shared" si="8"/>
        <v>-165.79995311895618</v>
      </c>
      <c r="AK12">
        <f t="shared" si="30"/>
        <v>103.74315442946286</v>
      </c>
      <c r="AL12">
        <f t="shared" si="9"/>
        <v>-7927.3046571964232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-4157.2285371671605</v>
      </c>
      <c r="AR12">
        <f t="shared" si="14"/>
        <v>-4180.4628499101282</v>
      </c>
      <c r="AS12">
        <f t="shared" si="15"/>
        <v>-88.124437652777701</v>
      </c>
      <c r="AT12">
        <f t="shared" si="16"/>
        <v>55.140589441918443</v>
      </c>
      <c r="AU12">
        <f t="shared" si="17"/>
        <v>-4213.4466981209871</v>
      </c>
      <c r="AW12">
        <v>9</v>
      </c>
      <c r="AX12">
        <f>IF(Z12&gt;0, (R12*SUMPRODUCT(K12:$K$98, X12:$X$98)-K12*$AZ$3)/Z12, 0)</f>
        <v>51781.806560016477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1000000</v>
      </c>
      <c r="S13">
        <f t="shared" si="1"/>
        <v>52375.247395289582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45271.519270276724</v>
      </c>
      <c r="AC13">
        <f t="shared" si="2"/>
        <v>44865.583200809866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-8913.8067755170796</v>
      </c>
      <c r="AI13">
        <f t="shared" si="7"/>
        <v>-8956.6376788846555</v>
      </c>
      <c r="AJ13">
        <f t="shared" si="8"/>
        <v>405.93606946685759</v>
      </c>
      <c r="AK13">
        <f t="shared" si="30"/>
        <v>90.543038540553454</v>
      </c>
      <c r="AL13">
        <f t="shared" si="9"/>
        <v>-8460.1585708772436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-4503.596065797914</v>
      </c>
      <c r="AR13">
        <f t="shared" si="14"/>
        <v>-4525.2358761234636</v>
      </c>
      <c r="AS13">
        <f t="shared" si="15"/>
        <v>205.0944261477284</v>
      </c>
      <c r="AT13">
        <f t="shared" si="16"/>
        <v>45.745805627806106</v>
      </c>
      <c r="AU13">
        <f t="shared" si="17"/>
        <v>-4274.3956443479283</v>
      </c>
      <c r="AW13">
        <v>10</v>
      </c>
      <c r="AX13">
        <f>IF(Z13&gt;0, (R13*SUMPRODUCT(K13:$K$98, X13:$X$98)-K13*$AZ$3)/Z13, 0)</f>
        <v>52375.247395289582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1000000</v>
      </c>
      <c r="S14">
        <f t="shared" si="1"/>
        <v>52408.072857163002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44865.583200809866</v>
      </c>
      <c r="AC14">
        <f t="shared" si="2"/>
        <v>43914.815067839081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-10111.991663572267</v>
      </c>
      <c r="AI14">
        <f t="shared" si="7"/>
        <v>-10153.888658322989</v>
      </c>
      <c r="AJ14">
        <f t="shared" si="8"/>
        <v>950.76813297078479</v>
      </c>
      <c r="AK14">
        <f t="shared" si="30"/>
        <v>80.758049761457755</v>
      </c>
      <c r="AL14">
        <f t="shared" si="9"/>
        <v>-9122.3624755907458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-4857.3539573734315</v>
      </c>
      <c r="AR14">
        <f t="shared" si="14"/>
        <v>-4877.4794222694909</v>
      </c>
      <c r="AS14">
        <f t="shared" si="15"/>
        <v>456.70699767949674</v>
      </c>
      <c r="AT14">
        <f t="shared" si="16"/>
        <v>38.792598495873342</v>
      </c>
      <c r="AU14">
        <f t="shared" si="17"/>
        <v>-4381.9798260941207</v>
      </c>
      <c r="AW14">
        <v>11</v>
      </c>
      <c r="AX14">
        <f>IF(Z14&gt;0, (R14*SUMPRODUCT(K14:$K$98, X14:$X$98)-K14*$AZ$3)/Z14, 0)</f>
        <v>52408.072857163002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1000000</v>
      </c>
      <c r="S15">
        <f t="shared" si="1"/>
        <v>52041.922696649621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43914.815067839081</v>
      </c>
      <c r="AC15">
        <f t="shared" si="2"/>
        <v>42577.600546987429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-11420.075020057526</v>
      </c>
      <c r="AI15">
        <f t="shared" si="7"/>
        <v>-11460.982041109737</v>
      </c>
      <c r="AJ15">
        <f t="shared" si="8"/>
        <v>1337.2145208516522</v>
      </c>
      <c r="AK15">
        <f t="shared" si="30"/>
        <v>180.05074177814024</v>
      </c>
      <c r="AL15">
        <f t="shared" si="9"/>
        <v>-9943.716778479944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-5204.154633395271</v>
      </c>
      <c r="AR15">
        <f t="shared" si="14"/>
        <v>-5222.7960576217638</v>
      </c>
      <c r="AS15">
        <f t="shared" si="15"/>
        <v>609.37175389050185</v>
      </c>
      <c r="AT15">
        <f t="shared" si="16"/>
        <v>82.049539992097536</v>
      </c>
      <c r="AU15">
        <f t="shared" si="17"/>
        <v>-4531.3747637391643</v>
      </c>
      <c r="AW15">
        <v>12</v>
      </c>
      <c r="AX15">
        <f>IF(Z15&gt;0, (R15*SUMPRODUCT(K15:$K$98, X15:$X$98)-K15*$AZ$3)/Z15, 0)</f>
        <v>52041.922696649621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1000000</v>
      </c>
      <c r="S16">
        <f t="shared" si="1"/>
        <v>51286.233064453263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42577.600546987429</v>
      </c>
      <c r="AC16">
        <f t="shared" si="2"/>
        <v>40888.100396331858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-12706.070902916872</v>
      </c>
      <c r="AI16">
        <f t="shared" si="7"/>
        <v>-12745.933550213414</v>
      </c>
      <c r="AJ16">
        <f t="shared" si="8"/>
        <v>1689.5001506555709</v>
      </c>
      <c r="AK16">
        <f t="shared" si="30"/>
        <v>302.30096388361079</v>
      </c>
      <c r="AL16">
        <f t="shared" si="9"/>
        <v>-10754.132435674233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-5477.4249695770559</v>
      </c>
      <c r="AR16">
        <f t="shared" si="14"/>
        <v>-5494.6092479683721</v>
      </c>
      <c r="AS16">
        <f t="shared" si="15"/>
        <v>728.32194798949217</v>
      </c>
      <c r="AT16">
        <f t="shared" si="16"/>
        <v>130.3180865709777</v>
      </c>
      <c r="AU16">
        <f t="shared" si="17"/>
        <v>-4635.9692134079023</v>
      </c>
      <c r="AW16">
        <v>13</v>
      </c>
      <c r="AX16">
        <f>IF(Z16&gt;0, (R16*SUMPRODUCT(K16:$K$98, X16:$X$98)-K16*$AZ$3)/Z16, 0)</f>
        <v>51286.233064453263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1000000</v>
      </c>
      <c r="S17">
        <f t="shared" si="1"/>
        <v>50436.447271614452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40888.100396331858</v>
      </c>
      <c r="AC17">
        <f t="shared" si="2"/>
        <v>39102.212391171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-14003.518386427064</v>
      </c>
      <c r="AI17">
        <f t="shared" si="7"/>
        <v>-14042.282231331319</v>
      </c>
      <c r="AJ17">
        <f t="shared" si="8"/>
        <v>1785.8880051608576</v>
      </c>
      <c r="AK17">
        <f t="shared" si="30"/>
        <v>564.25578546937959</v>
      </c>
      <c r="AL17">
        <f t="shared" si="9"/>
        <v>-11692.138440701081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-5674.6926277739003</v>
      </c>
      <c r="AR17">
        <f t="shared" si="14"/>
        <v>-5690.4010303933128</v>
      </c>
      <c r="AS17">
        <f t="shared" si="15"/>
        <v>723.70137398747647</v>
      </c>
      <c r="AT17">
        <f t="shared" si="16"/>
        <v>228.65526060117742</v>
      </c>
      <c r="AU17">
        <f t="shared" si="17"/>
        <v>-4738.044395804659</v>
      </c>
      <c r="AW17">
        <v>14</v>
      </c>
      <c r="AX17">
        <f>IF(Z17&gt;0, (R17*SUMPRODUCT(K17:$K$98, X17:$X$98)-K17*$AZ$3)/Z17, 0)</f>
        <v>50436.447271614452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1000000</v>
      </c>
      <c r="S18">
        <f t="shared" si="1"/>
        <v>49581.423674173806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39102.212391171</v>
      </c>
      <c r="AC18">
        <f t="shared" si="2"/>
        <v>37293.564365676393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-15356.046744382946</v>
      </c>
      <c r="AI18">
        <f t="shared" si="7"/>
        <v>-15393.65514850094</v>
      </c>
      <c r="AJ18">
        <f t="shared" si="8"/>
        <v>1808.6480254946073</v>
      </c>
      <c r="AK18">
        <f t="shared" si="30"/>
        <v>844.60778764929364</v>
      </c>
      <c r="AL18">
        <f t="shared" si="9"/>
        <v>-12740.39933535704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-5807.0009531538253</v>
      </c>
      <c r="AR18">
        <f t="shared" si="14"/>
        <v>-5821.2228451677765</v>
      </c>
      <c r="AS18">
        <f t="shared" si="15"/>
        <v>683.95342777976191</v>
      </c>
      <c r="AT18">
        <f t="shared" si="16"/>
        <v>319.39458830539502</v>
      </c>
      <c r="AU18">
        <f t="shared" si="17"/>
        <v>-4817.8748290826197</v>
      </c>
      <c r="AW18">
        <v>15</v>
      </c>
      <c r="AX18">
        <f>IF(Z18&gt;0, (R18*SUMPRODUCT(K18:$K$98, X18:$X$98)-K18*$AZ$3)/Z18, 0)</f>
        <v>49581.423674173806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1000000</v>
      </c>
      <c r="S19">
        <f t="shared" si="1"/>
        <v>48269.48868997884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37293.564365676393</v>
      </c>
      <c r="AC19">
        <f t="shared" si="2"/>
        <v>35127.187424198935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-16915.729893775784</v>
      </c>
      <c r="AI19">
        <f t="shared" si="7"/>
        <v>-16952.116427357909</v>
      </c>
      <c r="AJ19">
        <f t="shared" si="8"/>
        <v>2166.3769414774579</v>
      </c>
      <c r="AK19">
        <f t="shared" si="30"/>
        <v>831.64648535458355</v>
      </c>
      <c r="AL19">
        <f t="shared" si="9"/>
        <v>-13954.093000525867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-5965.5007919401733</v>
      </c>
      <c r="AR19">
        <f t="shared" si="14"/>
        <v>-5978.3328657710517</v>
      </c>
      <c r="AS19">
        <f t="shared" si="15"/>
        <v>763.99442655915027</v>
      </c>
      <c r="AT19">
        <f t="shared" si="16"/>
        <v>293.28842433352645</v>
      </c>
      <c r="AU19">
        <f t="shared" si="17"/>
        <v>-4921.0500148783749</v>
      </c>
      <c r="AW19">
        <v>16</v>
      </c>
      <c r="AX19">
        <f>IF(Z19&gt;0, (R19*SUMPRODUCT(K19:$K$98, X19:$X$98)-K19*$AZ$3)/Z19, 0)</f>
        <v>48269.48868997884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1000000</v>
      </c>
      <c r="S20">
        <f t="shared" si="1"/>
        <v>45234.788747131526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35127.187424198935</v>
      </c>
      <c r="AC20">
        <f t="shared" si="2"/>
        <v>31755.108418925029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-18447.026476264538</v>
      </c>
      <c r="AI20">
        <f t="shared" si="7"/>
        <v>-18482.126793187028</v>
      </c>
      <c r="AJ20">
        <f t="shared" si="8"/>
        <v>3372.0790052739067</v>
      </c>
      <c r="AK20">
        <f t="shared" si="30"/>
        <v>151.04690592405541</v>
      </c>
      <c r="AL20">
        <f t="shared" si="9"/>
        <v>-14959.000881989066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-6170.4712115486609</v>
      </c>
      <c r="AR20">
        <f t="shared" si="14"/>
        <v>-6182.2121550207767</v>
      </c>
      <c r="AS20">
        <f t="shared" si="15"/>
        <v>1127.9496157216822</v>
      </c>
      <c r="AT20">
        <f t="shared" si="16"/>
        <v>50.524705745780217</v>
      </c>
      <c r="AU20">
        <f t="shared" si="17"/>
        <v>-5003.7378335533149</v>
      </c>
      <c r="AW20">
        <v>17</v>
      </c>
      <c r="AX20">
        <f>IF(Z20&gt;0, (R20*SUMPRODUCT(K20:$K$98, X20:$X$98)-K20*$AZ$3)/Z20, 0)</f>
        <v>45234.788747131526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1000000</v>
      </c>
      <c r="S21">
        <f t="shared" si="1"/>
        <v>41363.352388131156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31755.108418925029</v>
      </c>
      <c r="AC21">
        <f t="shared" si="2"/>
        <v>27928.177633575629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-19794.927625376957</v>
      </c>
      <c r="AI21">
        <f t="shared" si="7"/>
        <v>-19828.687192748956</v>
      </c>
      <c r="AJ21">
        <f t="shared" si="8"/>
        <v>3826.9307853493992</v>
      </c>
      <c r="AK21">
        <f t="shared" si="30"/>
        <v>50.808173470280046</v>
      </c>
      <c r="AL21">
        <f t="shared" si="9"/>
        <v>-15950.948233929277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-6296.4433475589603</v>
      </c>
      <c r="AR21">
        <f t="shared" si="14"/>
        <v>-6307.1817148527807</v>
      </c>
      <c r="AS21">
        <f t="shared" si="15"/>
        <v>1217.2842124510141</v>
      </c>
      <c r="AT21">
        <f t="shared" si="16"/>
        <v>16.161250594240268</v>
      </c>
      <c r="AU21">
        <f t="shared" si="17"/>
        <v>-5073.736251807527</v>
      </c>
      <c r="AW21">
        <v>18</v>
      </c>
      <c r="AX21">
        <f>IF(Z21&gt;0, (R21*SUMPRODUCT(K21:$K$98, X21:$X$98)-K21*$AZ$3)/Z21, 0)</f>
        <v>41363.352388131156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1000000</v>
      </c>
      <c r="S22">
        <f t="shared" si="1"/>
        <v>38070.724442126011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27928.177633575629</v>
      </c>
      <c r="AC22">
        <f t="shared" si="2"/>
        <v>24642.601660928005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-21154.623339236565</v>
      </c>
      <c r="AI22">
        <f t="shared" si="7"/>
        <v>-21186.98757976788</v>
      </c>
      <c r="AJ22">
        <f t="shared" si="8"/>
        <v>3285.5759726476244</v>
      </c>
      <c r="AK22">
        <f t="shared" si="30"/>
        <v>586.49173030508825</v>
      </c>
      <c r="AL22">
        <f t="shared" si="9"/>
        <v>-17314.919876815165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-6282.8574777073554</v>
      </c>
      <c r="AR22">
        <f t="shared" si="14"/>
        <v>-6292.469556701707</v>
      </c>
      <c r="AS22">
        <f t="shared" si="15"/>
        <v>975.8058669868858</v>
      </c>
      <c r="AT22">
        <f t="shared" si="16"/>
        <v>174.18622370488538</v>
      </c>
      <c r="AU22">
        <f t="shared" si="17"/>
        <v>-5142.4774660099356</v>
      </c>
      <c r="AW22">
        <v>19</v>
      </c>
      <c r="AX22">
        <f>IF(Z22&gt;0, (R22*SUMPRODUCT(K22:$K$98, X22:$X$98)-K22*$AZ$3)/Z22, 0)</f>
        <v>38070.724442126011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1000000</v>
      </c>
      <c r="S23">
        <f t="shared" si="1"/>
        <v>37037.945771744919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24642.601660928005</v>
      </c>
      <c r="AC23">
        <f t="shared" si="2"/>
        <v>22903.306620209525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-22437.85610074061</v>
      </c>
      <c r="AI23">
        <f t="shared" si="7"/>
        <v>-22468.774806061574</v>
      </c>
      <c r="AJ23">
        <f t="shared" si="8"/>
        <v>1739.2950407184799</v>
      </c>
      <c r="AK23">
        <f t="shared" si="30"/>
        <v>1724.9821162649605</v>
      </c>
      <c r="AL23">
        <f t="shared" si="9"/>
        <v>-19004.497649078134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-5949.9764511789253</v>
      </c>
      <c r="AR23">
        <f t="shared" si="14"/>
        <v>-5958.1753436103018</v>
      </c>
      <c r="AS23">
        <f t="shared" si="15"/>
        <v>461.21895458566837</v>
      </c>
      <c r="AT23">
        <f t="shared" si="16"/>
        <v>457.42351338738325</v>
      </c>
      <c r="AU23">
        <f t="shared" si="17"/>
        <v>-5039.5328756372501</v>
      </c>
      <c r="AW23">
        <v>20</v>
      </c>
      <c r="AX23">
        <f>IF(Z23&gt;0, (R23*SUMPRODUCT(K23:$K$98, X23:$X$98)-K23*$AZ$3)/Z23, 0)</f>
        <v>37037.945771744919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1000000</v>
      </c>
      <c r="S24">
        <f t="shared" si="1"/>
        <v>35703.494800400505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22903.306620209525</v>
      </c>
      <c r="AC24">
        <f t="shared" si="2"/>
        <v>21010.082344913542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-23730.259072245208</v>
      </c>
      <c r="AI24">
        <f t="shared" si="7"/>
        <v>-23759.682077559351</v>
      </c>
      <c r="AJ24">
        <f t="shared" si="8"/>
        <v>1893.2242752959828</v>
      </c>
      <c r="AK24">
        <f t="shared" si="30"/>
        <v>1603.2314634146669</v>
      </c>
      <c r="AL24">
        <f t="shared" si="9"/>
        <v>-20263.226338848701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-5618.4736103663599</v>
      </c>
      <c r="AR24">
        <f t="shared" si="14"/>
        <v>-5625.4399219600045</v>
      </c>
      <c r="AS24">
        <f t="shared" si="15"/>
        <v>448.24755586829951</v>
      </c>
      <c r="AT24">
        <f t="shared" si="16"/>
        <v>379.58766657713073</v>
      </c>
      <c r="AU24">
        <f t="shared" si="17"/>
        <v>-4797.6046995145743</v>
      </c>
      <c r="AW24">
        <v>21</v>
      </c>
      <c r="AX24">
        <f>IF(Z24&gt;0, (R24*SUMPRODUCT(K24:$K$98, X24:$X$98)-K24*$AZ$3)/Z24, 0)</f>
        <v>35703.494800400505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1000000</v>
      </c>
      <c r="S25">
        <f t="shared" si="1"/>
        <v>34106.88159407791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21010.082344913542</v>
      </c>
      <c r="AC25">
        <f t="shared" si="2"/>
        <v>19013.708891585517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-25101.236013120702</v>
      </c>
      <c r="AI25">
        <f t="shared" si="7"/>
        <v>-25129.109726581049</v>
      </c>
      <c r="AJ25">
        <f t="shared" si="8"/>
        <v>1996.3734533280258</v>
      </c>
      <c r="AK25">
        <f t="shared" si="30"/>
        <v>1470.705764143948</v>
      </c>
      <c r="AL25">
        <f t="shared" si="9"/>
        <v>-21662.030509109074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-5306.3140555338587</v>
      </c>
      <c r="AR25">
        <f t="shared" si="14"/>
        <v>-5312.206461686179</v>
      </c>
      <c r="AS25">
        <f t="shared" si="15"/>
        <v>422.02640977328315</v>
      </c>
      <c r="AT25">
        <f t="shared" si="16"/>
        <v>310.90208720209802</v>
      </c>
      <c r="AU25">
        <f t="shared" si="17"/>
        <v>-4579.2779647107973</v>
      </c>
      <c r="AW25">
        <v>22</v>
      </c>
      <c r="AX25">
        <f>IF(Z25&gt;0, (R25*SUMPRODUCT(K25:$K$98, X25:$X$98)-K25*$AZ$3)/Z25, 0)</f>
        <v>34106.88159407791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1000000</v>
      </c>
      <c r="S26">
        <f t="shared" si="1"/>
        <v>32234.427380989015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19013.708891585517</v>
      </c>
      <c r="AC26">
        <f t="shared" si="2"/>
        <v>16941.412833407314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-26330.617436015727</v>
      </c>
      <c r="AI26">
        <f t="shared" si="7"/>
        <v>-26356.895881469671</v>
      </c>
      <c r="AJ26">
        <f t="shared" si="8"/>
        <v>2072.2960581782027</v>
      </c>
      <c r="AK26">
        <f t="shared" si="30"/>
        <v>1330.9596224109862</v>
      </c>
      <c r="AL26">
        <f t="shared" si="9"/>
        <v>-22953.640200880483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-4969.8223354484653</v>
      </c>
      <c r="AR26">
        <f t="shared" si="14"/>
        <v>-4974.7823104841909</v>
      </c>
      <c r="AS26">
        <f t="shared" si="15"/>
        <v>391.13945051317603</v>
      </c>
      <c r="AT26">
        <f t="shared" si="16"/>
        <v>251.21449867675727</v>
      </c>
      <c r="AU26">
        <f t="shared" si="17"/>
        <v>-4332.4283612942581</v>
      </c>
      <c r="AW26">
        <v>23</v>
      </c>
      <c r="AX26">
        <f>IF(Z26&gt;0, (R26*SUMPRODUCT(K26:$K$98, X26:$X$98)-K26*$AZ$3)/Z26, 0)</f>
        <v>32234.427380989015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1000000</v>
      </c>
      <c r="S27">
        <f t="shared" si="1"/>
        <v>30144.160865904832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16941.412833407314</v>
      </c>
      <c r="AC27">
        <f t="shared" si="2"/>
        <v>14859.106567026392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-27378.398112374645</v>
      </c>
      <c r="AI27">
        <f t="shared" si="7"/>
        <v>-27403.044853468429</v>
      </c>
      <c r="AJ27">
        <f t="shared" si="8"/>
        <v>2082.3062663809214</v>
      </c>
      <c r="AK27">
        <f t="shared" si="30"/>
        <v>1185.898898338512</v>
      </c>
      <c r="AL27">
        <f t="shared" si="9"/>
        <v>-24134.839688748994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-4613.9175774824807</v>
      </c>
      <c r="AR27">
        <f t="shared" si="14"/>
        <v>-4618.071145251256</v>
      </c>
      <c r="AS27">
        <f t="shared" si="15"/>
        <v>350.91861272242795</v>
      </c>
      <c r="AT27">
        <f t="shared" si="16"/>
        <v>199.85244387574548</v>
      </c>
      <c r="AU27">
        <f t="shared" si="17"/>
        <v>-4067.3000886530826</v>
      </c>
      <c r="AW27">
        <v>24</v>
      </c>
      <c r="AX27">
        <f>IF(Z27&gt;0, (R27*SUMPRODUCT(K27:$K$98, X27:$X$98)-K27*$AZ$3)/Z27, 0)</f>
        <v>30144.160865904832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1000000</v>
      </c>
      <c r="S28">
        <f t="shared" si="1"/>
        <v>27899.374840738608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14859.106567026392</v>
      </c>
      <c r="AC28">
        <f t="shared" si="2"/>
        <v>12823.328336925646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-28377.671595879212</v>
      </c>
      <c r="AI28">
        <f t="shared" si="7"/>
        <v>-28400.652985982262</v>
      </c>
      <c r="AJ28">
        <f t="shared" si="8"/>
        <v>2035.7782301007464</v>
      </c>
      <c r="AK28">
        <f t="shared" si="30"/>
        <v>1040.1374596918477</v>
      </c>
      <c r="AL28">
        <f t="shared" si="9"/>
        <v>-25324.737296189669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-4269.9278188631797</v>
      </c>
      <c r="AR28">
        <f t="shared" si="14"/>
        <v>-4273.3857796964212</v>
      </c>
      <c r="AS28">
        <f t="shared" si="15"/>
        <v>306.31921538642024</v>
      </c>
      <c r="AT28">
        <f t="shared" si="16"/>
        <v>156.50726873676388</v>
      </c>
      <c r="AU28">
        <f t="shared" si="17"/>
        <v>-3810.5592955732377</v>
      </c>
      <c r="AW28">
        <v>25</v>
      </c>
      <c r="AX28">
        <f>IF(Z28&gt;0, (R28*SUMPRODUCT(K28:$K$98, X28:$X$98)-K28*$AZ$3)/Z28, 0)</f>
        <v>27899.374840738608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1000000</v>
      </c>
      <c r="S29">
        <f t="shared" si="1"/>
        <v>25497.90173077635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12823.328336925646</v>
      </c>
      <c r="AC29">
        <f t="shared" si="2"/>
        <v>10855.310649653322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-29298.035682408918</v>
      </c>
      <c r="AI29">
        <f t="shared" si="7"/>
        <v>-29319.322356826819</v>
      </c>
      <c r="AJ29">
        <f t="shared" si="8"/>
        <v>1968.0176872723241</v>
      </c>
      <c r="AK29">
        <f t="shared" si="30"/>
        <v>897.63298358479528</v>
      </c>
      <c r="AL29">
        <f t="shared" si="9"/>
        <v>-26453.671685969701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-3936.0830742682151</v>
      </c>
      <c r="AR29">
        <f t="shared" si="14"/>
        <v>-3938.9428604938857</v>
      </c>
      <c r="AS29">
        <f t="shared" si="15"/>
        <v>264.39592035120916</v>
      </c>
      <c r="AT29">
        <f t="shared" si="16"/>
        <v>120.59368183903075</v>
      </c>
      <c r="AU29">
        <f t="shared" si="17"/>
        <v>-3553.9532583036462</v>
      </c>
      <c r="AW29">
        <v>26</v>
      </c>
      <c r="AX29">
        <f>IF(Z29&gt;0, (R29*SUMPRODUCT(K29:$K$98, X29:$X$98)-K29*$AZ$3)/Z29, 0)</f>
        <v>25497.90173077635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1000000</v>
      </c>
      <c r="S30">
        <f t="shared" si="1"/>
        <v>22933.324525447577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10855.310649653322</v>
      </c>
      <c r="AC30">
        <f t="shared" si="2"/>
        <v>8974.5044785912178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-30145.866030380457</v>
      </c>
      <c r="AI30">
        <f t="shared" si="7"/>
        <v>-30165.432544752661</v>
      </c>
      <c r="AJ30">
        <f t="shared" si="8"/>
        <v>1880.8061710621041</v>
      </c>
      <c r="AK30">
        <f t="shared" si="30"/>
        <v>759.87174547573261</v>
      </c>
      <c r="AL30">
        <f t="shared" si="9"/>
        <v>-27524.754628214825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-3616.0588889564219</v>
      </c>
      <c r="AR30">
        <f t="shared" si="14"/>
        <v>-3618.4059327650225</v>
      </c>
      <c r="AS30">
        <f t="shared" si="15"/>
        <v>225.60658454526347</v>
      </c>
      <c r="AT30">
        <f t="shared" si="16"/>
        <v>91.14818519146975</v>
      </c>
      <c r="AU30">
        <f t="shared" si="17"/>
        <v>-3301.6511630282894</v>
      </c>
      <c r="AW30">
        <v>27</v>
      </c>
      <c r="AX30">
        <f>IF(Z30&gt;0, (R30*SUMPRODUCT(K30:$K$98, X30:$X$98)-K30*$AZ$3)/Z30, 0)</f>
        <v>22933.324525447577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1000000</v>
      </c>
      <c r="S31">
        <f t="shared" si="1"/>
        <v>20177.244877704521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8974.5044785912178</v>
      </c>
      <c r="AC31">
        <f t="shared" si="2"/>
        <v>7193.514253211677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-30900.805239285834</v>
      </c>
      <c r="AI31">
        <f t="shared" si="7"/>
        <v>-30918.631048252351</v>
      </c>
      <c r="AJ31">
        <f t="shared" si="8"/>
        <v>1780.9902253795408</v>
      </c>
      <c r="AK31">
        <f t="shared" si="30"/>
        <v>628.21531350138525</v>
      </c>
      <c r="AL31">
        <f t="shared" si="9"/>
        <v>-28509.425509371424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-3309.4780412494451</v>
      </c>
      <c r="AR31">
        <f t="shared" si="14"/>
        <v>-3311.3871864281991</v>
      </c>
      <c r="AS31">
        <f t="shared" si="15"/>
        <v>190.74415688947636</v>
      </c>
      <c r="AT31">
        <f t="shared" si="16"/>
        <v>67.281896672590435</v>
      </c>
      <c r="AU31">
        <f t="shared" si="17"/>
        <v>-3053.3611328661323</v>
      </c>
      <c r="AW31">
        <v>28</v>
      </c>
      <c r="AX31">
        <f>IF(Z31&gt;0, (R31*SUMPRODUCT(K31:$K$98, X31:$X$98)-K31*$AZ$3)/Z31, 0)</f>
        <v>20177.244877704521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1000000</v>
      </c>
      <c r="S32">
        <f t="shared" si="1"/>
        <v>17180.051756304831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7193.514253211677</v>
      </c>
      <c r="AC32">
        <f t="shared" si="2"/>
        <v>5522.4903758701612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-31503.186400924573</v>
      </c>
      <c r="AI32">
        <f t="shared" si="7"/>
        <v>-31519.258792481378</v>
      </c>
      <c r="AJ32">
        <f t="shared" si="8"/>
        <v>1671.0238773415158</v>
      </c>
      <c r="AK32">
        <f t="shared" si="30"/>
        <v>503.54599772481743</v>
      </c>
      <c r="AL32">
        <f t="shared" si="9"/>
        <v>-29344.688917415046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-3012.4938381719471</v>
      </c>
      <c r="AR32">
        <f t="shared" si="14"/>
        <v>-3014.0307614505441</v>
      </c>
      <c r="AS32">
        <f t="shared" si="15"/>
        <v>159.79174518618768</v>
      </c>
      <c r="AT32">
        <f t="shared" si="16"/>
        <v>48.151612223506326</v>
      </c>
      <c r="AU32">
        <f t="shared" si="17"/>
        <v>-2806.0874040408503</v>
      </c>
      <c r="AW32">
        <v>29</v>
      </c>
      <c r="AX32">
        <f>IF(Z32&gt;0, (R32*SUMPRODUCT(K32:$K$98, X32:$X$98)-K32*$AZ$3)/Z32, 0)</f>
        <v>17180.051756304831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1000000</v>
      </c>
      <c r="S33">
        <f t="shared" si="1"/>
        <v>13880.142464470928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5522.4903758701612</v>
      </c>
      <c r="AC33">
        <f t="shared" si="2"/>
        <v>3972.9020411874444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-32004.155152101248</v>
      </c>
      <c r="AI33">
        <f t="shared" si="7"/>
        <v>-32018.466611984881</v>
      </c>
      <c r="AJ33">
        <f t="shared" si="8"/>
        <v>1549.5883346827168</v>
      </c>
      <c r="AK33">
        <f t="shared" si="30"/>
        <v>386.57432631091132</v>
      </c>
      <c r="AL33">
        <f t="shared" si="9"/>
        <v>-30082.303950991252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-2732.4991080894965</v>
      </c>
      <c r="AR33">
        <f t="shared" si="14"/>
        <v>-2733.7210135321379</v>
      </c>
      <c r="AS33">
        <f t="shared" si="15"/>
        <v>132.303093842126</v>
      </c>
      <c r="AT33">
        <f t="shared" si="16"/>
        <v>33.005526839708203</v>
      </c>
      <c r="AU33">
        <f t="shared" si="17"/>
        <v>-2568.4123928503036</v>
      </c>
      <c r="AW33">
        <v>30</v>
      </c>
      <c r="AX33">
        <f>IF(Z33&gt;0, (R33*SUMPRODUCT(K33:$K$98, X33:$X$98)-K33*$AZ$3)/Z33, 0)</f>
        <v>13880.142464470928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1000000</v>
      </c>
      <c r="S34">
        <f t="shared" si="1"/>
        <v>10138.730626667166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3972.9020411874444</v>
      </c>
      <c r="AC34">
        <f t="shared" si="2"/>
        <v>2546.5685612133238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-32194.579002937178</v>
      </c>
      <c r="AI34">
        <f t="shared" si="7"/>
        <v>-32207.137619271827</v>
      </c>
      <c r="AJ34">
        <f t="shared" si="8"/>
        <v>1426.3334799741206</v>
      </c>
      <c r="AK34">
        <f t="shared" si="30"/>
        <v>278.10314288312111</v>
      </c>
      <c r="AL34">
        <f t="shared" si="9"/>
        <v>-30502.700996414584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-2454.2476815218333</v>
      </c>
      <c r="AR34">
        <f t="shared" si="14"/>
        <v>-2455.2050462700918</v>
      </c>
      <c r="AS34">
        <f t="shared" si="15"/>
        <v>108.73183451114826</v>
      </c>
      <c r="AT34">
        <f t="shared" si="16"/>
        <v>21.200277027463727</v>
      </c>
      <c r="AU34">
        <f t="shared" si="17"/>
        <v>-2325.2729347314798</v>
      </c>
      <c r="AW34">
        <v>31</v>
      </c>
      <c r="AX34">
        <f>IF(Z34&gt;0, (R34*SUMPRODUCT(K34:$K$98, X34:$X$98)-K34*$AZ$3)/Z34, 0)</f>
        <v>10138.730626667166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5808.1866552681422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2546.5685612133238</v>
      </c>
      <c r="AC35">
        <f t="shared" ref="AC35:AC66" si="33">S35*Z35</f>
        <v>1258.5401905087892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-31976.762976933034</v>
      </c>
      <c r="AI35">
        <f t="shared" ref="AI35:AI66" si="38">SUM(AE35:AH35)</f>
        <v>-31987.59716895549</v>
      </c>
      <c r="AJ35">
        <f t="shared" ref="AJ35:AJ66" si="39">AB35-AC35</f>
        <v>1288.0283707045346</v>
      </c>
      <c r="AK35">
        <f t="shared" si="30"/>
        <v>178.25979928493268</v>
      </c>
      <c r="AL35">
        <f t="shared" ref="AL35:AL66" si="40">SUM(AI35:AK35)</f>
        <v>-30521.308998966022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-2176.4671377358977</v>
      </c>
      <c r="AR35">
        <f t="shared" ref="AR35:AR66" si="45">AI35*$K35</f>
        <v>-2177.2045564332752</v>
      </c>
      <c r="AS35">
        <f t="shared" ref="AS35:AS66" si="46">AJ35*$K35</f>
        <v>87.668392930584432</v>
      </c>
      <c r="AT35">
        <f t="shared" ref="AT35:AT66" si="47">AK35*$K35</f>
        <v>12.13307911757442</v>
      </c>
      <c r="AU35">
        <f t="shared" ref="AU35:AU66" si="48">AL35*$K35</f>
        <v>-2077.403084385116</v>
      </c>
      <c r="AW35">
        <v>32</v>
      </c>
      <c r="AX35">
        <f>IF(Z35&gt;0, (R35*SUMPRODUCT(K35:$K$98, X35:$X$98)-K35*$AZ$3)/Z35, 0)</f>
        <v>5808.1866552681422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1000000</v>
      </c>
      <c r="S36">
        <f t="shared" si="32"/>
        <v>673.1865393011085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1258.5401905087892</v>
      </c>
      <c r="AC36">
        <f t="shared" si="33"/>
        <v>123.34029457405086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-31298.403077832056</v>
      </c>
      <c r="AI36">
        <f t="shared" si="38"/>
        <v>-31307.564007780395</v>
      </c>
      <c r="AJ36">
        <f t="shared" si="39"/>
        <v>1135.1998959347384</v>
      </c>
      <c r="AK36">
        <f t="shared" si="30"/>
        <v>88.097813335615257</v>
      </c>
      <c r="AL36">
        <f t="shared" si="40"/>
        <v>-30084.266298510043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-1902.0493159040482</v>
      </c>
      <c r="AR36">
        <f t="shared" si="45"/>
        <v>-1902.6060388939704</v>
      </c>
      <c r="AS36">
        <f t="shared" si="46"/>
        <v>68.987742924377258</v>
      </c>
      <c r="AT36">
        <f t="shared" si="47"/>
        <v>5.3538317968156326</v>
      </c>
      <c r="AU36">
        <f t="shared" si="48"/>
        <v>-1828.2644641727777</v>
      </c>
      <c r="AW36">
        <v>33</v>
      </c>
      <c r="AX36">
        <f>IF(Z36&gt;0, (R36*SUMPRODUCT(K36:$K$98, X36:$X$98)-K36*$AZ$3)/Z36, 0)</f>
        <v>673.1865393011085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1000000</v>
      </c>
      <c r="S37">
        <f t="shared" si="32"/>
        <v>-5607.2548233103134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123.34029457405086</v>
      </c>
      <c r="AC37">
        <f t="shared" si="33"/>
        <v>-849.00612686467321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-29974.331019439112</v>
      </c>
      <c r="AI37">
        <f t="shared" si="38"/>
        <v>-29981.901623536996</v>
      </c>
      <c r="AJ37">
        <f t="shared" si="39"/>
        <v>972.34642143872406</v>
      </c>
      <c r="AK37">
        <f t="shared" si="30"/>
        <v>8.6338206201835614</v>
      </c>
      <c r="AL37">
        <f t="shared" si="40"/>
        <v>-29000.921381478089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-1626.4138731554697</v>
      </c>
      <c r="AR37">
        <f t="shared" si="45"/>
        <v>-1626.8246558189753</v>
      </c>
      <c r="AS37">
        <f t="shared" si="46"/>
        <v>52.759733263618571</v>
      </c>
      <c r="AT37">
        <f t="shared" si="47"/>
        <v>0.46847302866895024</v>
      </c>
      <c r="AU37">
        <f t="shared" si="48"/>
        <v>-1573.5964495266878</v>
      </c>
      <c r="AW37">
        <v>34</v>
      </c>
      <c r="AX37">
        <f>IF(Z37&gt;0, (R37*SUMPRODUCT(K37:$K$98, X37:$X$98)-K37*$AZ$3)/Z37, 0)</f>
        <v>-5607.2548233103134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1000000</v>
      </c>
      <c r="S38">
        <f t="shared" si="32"/>
        <v>-13497.483807140576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-849.00612686467321</v>
      </c>
      <c r="AC38">
        <f t="shared" si="33"/>
        <v>-1645.3281299618184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-27999.083282709635</v>
      </c>
      <c r="AI38">
        <f t="shared" si="38"/>
        <v>-28005.178226602406</v>
      </c>
      <c r="AJ38">
        <f t="shared" si="39"/>
        <v>796.32200309714517</v>
      </c>
      <c r="AK38">
        <f t="shared" si="30"/>
        <v>-59.430428880527131</v>
      </c>
      <c r="AL38">
        <f t="shared" si="40"/>
        <v>-27268.286652385788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-1356.4611529344215</v>
      </c>
      <c r="AR38">
        <f t="shared" si="45"/>
        <v>-1356.756432409695</v>
      </c>
      <c r="AS38">
        <f t="shared" si="46"/>
        <v>38.57911530608034</v>
      </c>
      <c r="AT38">
        <f t="shared" si="47"/>
        <v>-2.8792038390931696</v>
      </c>
      <c r="AU38">
        <f t="shared" si="48"/>
        <v>-1321.0565209427079</v>
      </c>
      <c r="AW38">
        <v>35</v>
      </c>
      <c r="AX38">
        <f>IF(Z38&gt;0, (R38*SUMPRODUCT(K38:$K$98, X38:$X$98)-K38*$AZ$3)/Z38, 0)</f>
        <v>-13497.483807140576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1000000</v>
      </c>
      <c r="S39">
        <f t="shared" si="32"/>
        <v>-23720.817507820921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-1645.3281299618184</v>
      </c>
      <c r="AC39">
        <f t="shared" si="33"/>
        <v>-2260.6358274870222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-25378.121895265453</v>
      </c>
      <c r="AI39">
        <f t="shared" si="38"/>
        <v>-25382.886983624532</v>
      </c>
      <c r="AJ39">
        <f t="shared" si="39"/>
        <v>615.30769752520382</v>
      </c>
      <c r="AK39">
        <f t="shared" si="30"/>
        <v>-115.1729690973273</v>
      </c>
      <c r="AL39">
        <f t="shared" si="40"/>
        <v>-24882.752255196654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-1097.7539405287644</v>
      </c>
      <c r="AR39">
        <f t="shared" si="45"/>
        <v>-1097.9600587964885</v>
      </c>
      <c r="AS39">
        <f t="shared" si="46"/>
        <v>26.61569884420749</v>
      </c>
      <c r="AT39">
        <f t="shared" si="47"/>
        <v>-4.9819124201060658</v>
      </c>
      <c r="AU39">
        <f t="shared" si="48"/>
        <v>-1076.3262723723872</v>
      </c>
      <c r="AW39">
        <v>36</v>
      </c>
      <c r="AX39">
        <f>IF(Z39&gt;0, (R39*SUMPRODUCT(K39:$K$98, X39:$X$98)-K39*$AZ$3)/Z39, 0)</f>
        <v>-23720.817507820921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1000000</v>
      </c>
      <c r="S40">
        <f t="shared" si="32"/>
        <v>-37416.987569840989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-2260.6358274870222</v>
      </c>
      <c r="AC40">
        <f t="shared" si="33"/>
        <v>-2696.6456114004109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-22278.660853720481</v>
      </c>
      <c r="AI40">
        <f t="shared" si="38"/>
        <v>-22282.264358153283</v>
      </c>
      <c r="AJ40">
        <f t="shared" si="39"/>
        <v>436.00978391338867</v>
      </c>
      <c r="AK40">
        <f t="shared" ref="AK40:AK71" si="61">G40*SUM(AB40:AB40, AE40:AF40)</f>
        <v>-158.24450792409158</v>
      </c>
      <c r="AL40">
        <f t="shared" si="40"/>
        <v>-22004.499082163988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-860.43206268961626</v>
      </c>
      <c r="AR40">
        <f t="shared" si="45"/>
        <v>-860.57123491241657</v>
      </c>
      <c r="AS40">
        <f t="shared" si="46"/>
        <v>16.839288509695169</v>
      </c>
      <c r="AT40">
        <f t="shared" si="47"/>
        <v>-6.1116172671433837</v>
      </c>
      <c r="AU40">
        <f t="shared" si="48"/>
        <v>-849.84356366986492</v>
      </c>
      <c r="AW40">
        <v>37</v>
      </c>
      <c r="AX40">
        <f>IF(Z40&gt;0, (R40*SUMPRODUCT(K40:$K$98, X40:$X$98)-K40*$AZ$3)/Z40, 0)</f>
        <v>-37416.987569840989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1000000</v>
      </c>
      <c r="S41">
        <f t="shared" si="32"/>
        <v>-56577.557105917978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-2696.6456114004109</v>
      </c>
      <c r="AC41">
        <f t="shared" si="33"/>
        <v>-2966.2346771120156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-18921.626147341394</v>
      </c>
      <c r="AI41">
        <f t="shared" si="38"/>
        <v>-18924.247535422503</v>
      </c>
      <c r="AJ41">
        <f t="shared" si="39"/>
        <v>269.58906571160469</v>
      </c>
      <c r="AK41">
        <f t="shared" si="61"/>
        <v>-188.76519279802878</v>
      </c>
      <c r="AL41">
        <f t="shared" si="40"/>
        <v>-18843.423662508929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-652.48110233217869</v>
      </c>
      <c r="AR41">
        <f t="shared" si="45"/>
        <v>-652.57149658114452</v>
      </c>
      <c r="AS41">
        <f t="shared" si="46"/>
        <v>9.2963347548712285</v>
      </c>
      <c r="AT41">
        <f t="shared" si="47"/>
        <v>-6.5092566632339679</v>
      </c>
      <c r="AU41">
        <f t="shared" si="48"/>
        <v>-649.7844184895074</v>
      </c>
      <c r="AW41">
        <v>38</v>
      </c>
      <c r="AX41">
        <f>IF(Z41&gt;0, (R41*SUMPRODUCT(K41:$K$98, X41:$X$98)-K41*$AZ$3)/Z41, 0)</f>
        <v>-56577.557105917978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1000000</v>
      </c>
      <c r="S42">
        <f t="shared" si="32"/>
        <v>-84821.287096887085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-2966.2346771120156</v>
      </c>
      <c r="AC42">
        <f t="shared" si="33"/>
        <v>-3091.1773892852566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-15460.068737361573</v>
      </c>
      <c r="AI42">
        <f t="shared" si="38"/>
        <v>-15461.890908125</v>
      </c>
      <c r="AJ42">
        <f t="shared" si="39"/>
        <v>124.94271217324103</v>
      </c>
      <c r="AK42">
        <f t="shared" si="61"/>
        <v>-207.63642739784112</v>
      </c>
      <c r="AL42">
        <f t="shared" si="40"/>
        <v>-15544.584623349601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-475.99553422057841</v>
      </c>
      <c r="AR42">
        <f t="shared" si="45"/>
        <v>-476.05163650322112</v>
      </c>
      <c r="AS42">
        <f t="shared" si="46"/>
        <v>3.8468246188418562</v>
      </c>
      <c r="AT42">
        <f t="shared" si="47"/>
        <v>-6.392857228638352</v>
      </c>
      <c r="AU42">
        <f t="shared" si="48"/>
        <v>-478.59766911301762</v>
      </c>
      <c r="AW42">
        <v>39</v>
      </c>
      <c r="AX42">
        <f>IF(Z42&gt;0, (R42*SUMPRODUCT(K42:$K$98, X42:$X$98)-K42*$AZ$3)/Z42, 0)</f>
        <v>-84821.287096887085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1000000</v>
      </c>
      <c r="S43">
        <f t="shared" si="32"/>
        <v>-128988.63384783748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-3091.1773892852566</v>
      </c>
      <c r="AC43">
        <f t="shared" si="33"/>
        <v>-3096.1565037210676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-12075.65298252894</v>
      </c>
      <c r="AI43">
        <f t="shared" si="38"/>
        <v>-12076.853148935606</v>
      </c>
      <c r="AJ43">
        <f t="shared" si="39"/>
        <v>4.9791144358109705</v>
      </c>
      <c r="AK43">
        <f t="shared" si="61"/>
        <v>-216.38241724996797</v>
      </c>
      <c r="AL43">
        <f t="shared" si="40"/>
        <v>-12288.256451749763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-331.95870312557355</v>
      </c>
      <c r="AR43">
        <f t="shared" si="45"/>
        <v>-331.99169560096749</v>
      </c>
      <c r="AS43">
        <f t="shared" si="46"/>
        <v>0.13687544460055209</v>
      </c>
      <c r="AT43">
        <f t="shared" si="47"/>
        <v>-5.9483347785332867</v>
      </c>
      <c r="AU43">
        <f t="shared" si="48"/>
        <v>-337.80315493490025</v>
      </c>
      <c r="AW43">
        <v>40</v>
      </c>
      <c r="AX43">
        <f>IF(Z43&gt;0, (R43*SUMPRODUCT(K43:$K$98, X43:$X$98)-K43*$AZ$3)/Z43, 0)</f>
        <v>-128988.63384783748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1000000</v>
      </c>
      <c r="S44">
        <f t="shared" si="32"/>
        <v>-202338.23931216274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-3096.1565037210676</v>
      </c>
      <c r="AC44">
        <f t="shared" si="33"/>
        <v>-3007.5648320388141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-8899.2491715530086</v>
      </c>
      <c r="AI44">
        <f t="shared" si="38"/>
        <v>-8899.9923738370308</v>
      </c>
      <c r="AJ44">
        <f t="shared" si="39"/>
        <v>-88.591671682253491</v>
      </c>
      <c r="AK44">
        <f t="shared" si="61"/>
        <v>-216.73095526047476</v>
      </c>
      <c r="AL44">
        <f t="shared" si="40"/>
        <v>-9205.3150007797594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-218.42823634865786</v>
      </c>
      <c r="AR44">
        <f t="shared" si="45"/>
        <v>-218.44647792848329</v>
      </c>
      <c r="AS44">
        <f t="shared" si="46"/>
        <v>-2.1744444084777812</v>
      </c>
      <c r="AT44">
        <f t="shared" si="47"/>
        <v>-5.3195679104065405</v>
      </c>
      <c r="AU44">
        <f t="shared" si="48"/>
        <v>-225.94049024736762</v>
      </c>
      <c r="AW44">
        <v>41</v>
      </c>
      <c r="AX44">
        <f>IF(Z44&gt;0, (R44*SUMPRODUCT(K44:$K$98, X44:$X$98)-K44*$AZ$3)/Z44, 0)</f>
        <v>-202338.23931216274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1000000</v>
      </c>
      <c r="S45">
        <f t="shared" si="32"/>
        <v>-331736.75733305642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-3007.5648320388141</v>
      </c>
      <c r="AC45">
        <f t="shared" si="33"/>
        <v>-2850.5016623090546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-6122.7437253431408</v>
      </c>
      <c r="AI45">
        <f t="shared" si="38"/>
        <v>-6123.1733584180565</v>
      </c>
      <c r="AJ45">
        <f t="shared" si="39"/>
        <v>-157.06316972975947</v>
      </c>
      <c r="AK45">
        <f t="shared" si="61"/>
        <v>-210.529538242717</v>
      </c>
      <c r="AL45">
        <f t="shared" si="40"/>
        <v>-6490.7660663905326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-134.17866654499531</v>
      </c>
      <c r="AR45">
        <f t="shared" si="45"/>
        <v>-134.18808186526377</v>
      </c>
      <c r="AS45">
        <f t="shared" si="46"/>
        <v>-3.4420069862532592</v>
      </c>
      <c r="AT45">
        <f t="shared" si="47"/>
        <v>-4.6137114301902633</v>
      </c>
      <c r="AU45">
        <f t="shared" si="48"/>
        <v>-142.24380028170728</v>
      </c>
      <c r="AW45">
        <v>42</v>
      </c>
      <c r="AX45">
        <f>IF(Z45&gt;0, (R45*SUMPRODUCT(K45:$K$98, X45:$X$98)-K45*$AZ$3)/Z45, 0)</f>
        <v>-331736.75733305642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1000000</v>
      </c>
      <c r="S46">
        <f t="shared" si="32"/>
        <v>-540267.32764695061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-2850.5016623090546</v>
      </c>
      <c r="AC46">
        <f t="shared" si="33"/>
        <v>-2649.4201448554631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-3602.8289662394131</v>
      </c>
      <c r="AI46">
        <f t="shared" si="38"/>
        <v>-3603.0741615352672</v>
      </c>
      <c r="AJ46">
        <f t="shared" si="39"/>
        <v>-201.08151745359146</v>
      </c>
      <c r="AK46">
        <f t="shared" si="61"/>
        <v>-199.53511636163384</v>
      </c>
      <c r="AL46">
        <f t="shared" si="40"/>
        <v>-4003.6907953504924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-70.495762568292562</v>
      </c>
      <c r="AR46">
        <f t="shared" si="45"/>
        <v>-70.500560250758582</v>
      </c>
      <c r="AS46">
        <f t="shared" si="46"/>
        <v>-3.9345178591912058</v>
      </c>
      <c r="AT46">
        <f t="shared" si="47"/>
        <v>-3.9042597688861918</v>
      </c>
      <c r="AU46">
        <f t="shared" si="48"/>
        <v>-78.339337878835977</v>
      </c>
      <c r="AW46">
        <v>43</v>
      </c>
      <c r="AX46">
        <f>IF(Z46&gt;0, (R46*SUMPRODUCT(K46:$K$98, X46:$X$98)-K46*$AZ$3)/Z46, 0)</f>
        <v>-540267.32764695061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1000000</v>
      </c>
      <c r="S47">
        <f t="shared" si="32"/>
        <v>-877136.46756657586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-2649.4201448554631</v>
      </c>
      <c r="AC47">
        <f t="shared" si="33"/>
        <v>-2420.576457425017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-2095.2319015195426</v>
      </c>
      <c r="AI47">
        <f t="shared" si="38"/>
        <v>-2095.3698832673622</v>
      </c>
      <c r="AJ47">
        <f t="shared" si="39"/>
        <v>-228.84368743044615</v>
      </c>
      <c r="AK47">
        <f t="shared" si="61"/>
        <v>-185.45941013988244</v>
      </c>
      <c r="AL47">
        <f t="shared" si="40"/>
        <v>-2509.6729808376908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-36.604412621481082</v>
      </c>
      <c r="AR47">
        <f t="shared" si="45"/>
        <v>-36.606823209458362</v>
      </c>
      <c r="AS47">
        <f t="shared" si="46"/>
        <v>-3.9979769086420451</v>
      </c>
      <c r="AT47">
        <f t="shared" si="47"/>
        <v>-3.2400388560203632</v>
      </c>
      <c r="AU47">
        <f t="shared" si="48"/>
        <v>-43.844838974120776</v>
      </c>
      <c r="AW47">
        <v>44</v>
      </c>
      <c r="AX47">
        <f>IF(Z47&gt;0, (R47*SUMPRODUCT(K47:$K$98, X47:$X$98)-K47*$AZ$3)/Z47, 0)</f>
        <v>-877136.46756657586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1000000</v>
      </c>
      <c r="S48">
        <f t="shared" si="32"/>
        <v>-1432496.9564339651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-2420.576457425017</v>
      </c>
      <c r="AC48">
        <f t="shared" si="33"/>
        <v>-2189.9135039761964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-1203.2999284406983</v>
      </c>
      <c r="AI48">
        <f t="shared" si="38"/>
        <v>-1203.3763653746178</v>
      </c>
      <c r="AJ48">
        <f t="shared" si="39"/>
        <v>-230.66295344882064</v>
      </c>
      <c r="AK48">
        <f t="shared" si="61"/>
        <v>-169.4403520197512</v>
      </c>
      <c r="AL48">
        <f t="shared" si="40"/>
        <v>-1603.4796708431895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-18.76969486907139</v>
      </c>
      <c r="AR48">
        <f t="shared" si="45"/>
        <v>-18.770887171915</v>
      </c>
      <c r="AS48">
        <f t="shared" si="46"/>
        <v>-3.5980000924985922</v>
      </c>
      <c r="AT48">
        <f t="shared" si="47"/>
        <v>-2.6430182789423391</v>
      </c>
      <c r="AU48">
        <f t="shared" si="48"/>
        <v>-25.01190554335593</v>
      </c>
      <c r="AW48">
        <v>45</v>
      </c>
      <c r="AX48">
        <f>IF(Z48&gt;0, (R48*SUMPRODUCT(K48:$K$98, X48:$X$98)-K48*$AZ$3)/Z48, 0)</f>
        <v>-1432496.9564339651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1000000</v>
      </c>
      <c r="S49">
        <f t="shared" si="32"/>
        <v>-2367776.9906569938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-2189.9135039761964</v>
      </c>
      <c r="AC49">
        <f t="shared" si="33"/>
        <v>-1970.0516219967835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-681.42545903360826</v>
      </c>
      <c r="AI49">
        <f t="shared" si="38"/>
        <v>-681.46706032523684</v>
      </c>
      <c r="AJ49">
        <f t="shared" si="39"/>
        <v>-219.86188197941283</v>
      </c>
      <c r="AK49">
        <f t="shared" si="61"/>
        <v>-153.29394527833375</v>
      </c>
      <c r="AL49">
        <f t="shared" si="40"/>
        <v>-1054.6228875829834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-9.490381141368518</v>
      </c>
      <c r="AR49">
        <f t="shared" si="45"/>
        <v>-9.4909605328607114</v>
      </c>
      <c r="AS49">
        <f t="shared" si="46"/>
        <v>-3.062070885056702</v>
      </c>
      <c r="AT49">
        <f t="shared" si="47"/>
        <v>-2.1349627432744978</v>
      </c>
      <c r="AU49">
        <f t="shared" si="48"/>
        <v>-14.687994161191911</v>
      </c>
      <c r="AW49">
        <v>46</v>
      </c>
      <c r="AX49">
        <f>IF(Z49&gt;0, (R49*SUMPRODUCT(K49:$K$98, X49:$X$98)-K49*$AZ$3)/Z49, 0)</f>
        <v>-2367776.9906569938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1000000</v>
      </c>
      <c r="S50">
        <f t="shared" si="32"/>
        <v>-3971278.7880845275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-1970.0516219967835</v>
      </c>
      <c r="AC50">
        <f t="shared" si="33"/>
        <v>-1766.47809523772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-378.89215532013219</v>
      </c>
      <c r="AI50">
        <f t="shared" si="38"/>
        <v>-378.91439599107849</v>
      </c>
      <c r="AJ50">
        <f t="shared" si="39"/>
        <v>-203.5735267590635</v>
      </c>
      <c r="AK50">
        <f t="shared" si="61"/>
        <v>-137.90361353977485</v>
      </c>
      <c r="AL50">
        <f t="shared" si="40"/>
        <v>-720.39153628991676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-4.7115400803683203</v>
      </c>
      <c r="AR50">
        <f t="shared" si="45"/>
        <v>-4.7118166440582954</v>
      </c>
      <c r="AS50">
        <f t="shared" si="46"/>
        <v>-2.5314454711179315</v>
      </c>
      <c r="AT50">
        <f t="shared" si="47"/>
        <v>-1.7148373047504717</v>
      </c>
      <c r="AU50">
        <f t="shared" si="48"/>
        <v>-8.9580994199266968</v>
      </c>
      <c r="AW50">
        <v>47</v>
      </c>
      <c r="AX50">
        <f>IF(Z50&gt;0, (R50*SUMPRODUCT(K50:$K$98, X50:$X$98)-K50*$AZ$3)/Z50, 0)</f>
        <v>-3971278.7880845275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1000000</v>
      </c>
      <c r="S51">
        <f t="shared" si="32"/>
        <v>-6780198.4009362748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-1766.47809523772</v>
      </c>
      <c r="AC51">
        <f t="shared" si="33"/>
        <v>-1580.9540032641312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-207.19305145176477</v>
      </c>
      <c r="AI51">
        <f t="shared" si="38"/>
        <v>-207.20471006342905</v>
      </c>
      <c r="AJ51">
        <f t="shared" si="39"/>
        <v>-185.52409197358884</v>
      </c>
      <c r="AK51">
        <f t="shared" si="61"/>
        <v>-123.65346666664041</v>
      </c>
      <c r="AL51">
        <f t="shared" si="40"/>
        <v>-516.38226870365827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-2.3004057274556118</v>
      </c>
      <c r="AR51">
        <f t="shared" si="45"/>
        <v>-2.3005351697166274</v>
      </c>
      <c r="AS51">
        <f t="shared" si="46"/>
        <v>-2.059821411802516</v>
      </c>
      <c r="AT51">
        <f t="shared" si="47"/>
        <v>-1.3728893944394791</v>
      </c>
      <c r="AU51">
        <f t="shared" si="48"/>
        <v>-5.7332459759586216</v>
      </c>
      <c r="AW51">
        <v>48</v>
      </c>
      <c r="AX51">
        <f>IF(Z51&gt;0, (R51*SUMPRODUCT(K51:$K$98, X51:$X$98)-K51*$AZ$3)/Z51, 0)</f>
        <v>-6780198.4009362748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1000000</v>
      </c>
      <c r="S52">
        <f t="shared" si="32"/>
        <v>-11809301.335837403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-1580.9540032641312</v>
      </c>
      <c r="AC52">
        <f t="shared" si="33"/>
        <v>-1413.4011660862679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-111.15509300173696</v>
      </c>
      <c r="AI52">
        <f t="shared" si="38"/>
        <v>-111.1610772726345</v>
      </c>
      <c r="AJ52">
        <f t="shared" si="39"/>
        <v>-167.55283717786324</v>
      </c>
      <c r="AK52">
        <f t="shared" si="61"/>
        <v>-110.66678022848919</v>
      </c>
      <c r="AL52">
        <f t="shared" si="40"/>
        <v>-389.38069467898691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-1.1018959767291898</v>
      </c>
      <c r="AR52">
        <f t="shared" si="45"/>
        <v>-1.1019552996432156</v>
      </c>
      <c r="AS52">
        <f t="shared" si="46"/>
        <v>-1.6609746993146186</v>
      </c>
      <c r="AT52">
        <f t="shared" si="47"/>
        <v>-1.0970552639404489</v>
      </c>
      <c r="AU52">
        <f t="shared" si="48"/>
        <v>-3.8599852628982831</v>
      </c>
      <c r="AW52">
        <v>49</v>
      </c>
      <c r="AX52">
        <f>IF(Z52&gt;0, (R52*SUMPRODUCT(K52:$K$98, X52:$X$98)-K52*$AZ$3)/Z52, 0)</f>
        <v>-11809301.335837403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1000000</v>
      </c>
      <c r="S53">
        <f t="shared" si="32"/>
        <v>-21017924.308648698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-1413.4011660862679</v>
      </c>
      <c r="AC53">
        <f t="shared" si="33"/>
        <v>-1262.8483808975336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-58.404210894517291</v>
      </c>
      <c r="AI53">
        <f t="shared" si="38"/>
        <v>-58.407215112161126</v>
      </c>
      <c r="AJ53">
        <f t="shared" si="39"/>
        <v>-150.55278518873433</v>
      </c>
      <c r="AK53">
        <f t="shared" si="61"/>
        <v>-98.938081626038766</v>
      </c>
      <c r="AL53">
        <f t="shared" si="40"/>
        <v>-307.8980819269342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-0.51693670328096419</v>
      </c>
      <c r="AR53">
        <f t="shared" si="45"/>
        <v>-0.51696329366444782</v>
      </c>
      <c r="AS53">
        <f t="shared" si="46"/>
        <v>-1.3325453636518092</v>
      </c>
      <c r="AT53">
        <f t="shared" si="47"/>
        <v>-0.87570270981109422</v>
      </c>
      <c r="AU53">
        <f t="shared" si="48"/>
        <v>-2.725211367127351</v>
      </c>
      <c r="AW53">
        <v>50</v>
      </c>
      <c r="AX53">
        <f>IF(Z53&gt;0, (R53*SUMPRODUCT(K53:$K$98, X53:$X$98)-K53*$AZ$3)/Z53, 0)</f>
        <v>-21017924.308648698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1000000</v>
      </c>
      <c r="S54">
        <f t="shared" si="32"/>
        <v>-38318092.152186051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-1262.8483808975336</v>
      </c>
      <c r="AC54">
        <f t="shared" si="33"/>
        <v>-1127.9593522745083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-30.046778839717756</v>
      </c>
      <c r="AI54">
        <f t="shared" si="38"/>
        <v>-30.048250676243168</v>
      </c>
      <c r="AJ54">
        <f t="shared" si="39"/>
        <v>-134.8890286230253</v>
      </c>
      <c r="AK54">
        <f t="shared" si="61"/>
        <v>-88.399386662827368</v>
      </c>
      <c r="AL54">
        <f t="shared" si="40"/>
        <v>-253.33666596209582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-0.23745050961779854</v>
      </c>
      <c r="AR54">
        <f t="shared" si="45"/>
        <v>-0.23746214109200403</v>
      </c>
      <c r="AS54">
        <f t="shared" si="46"/>
        <v>-1.0659867654781205</v>
      </c>
      <c r="AT54">
        <f t="shared" si="47"/>
        <v>-0.69859333424595316</v>
      </c>
      <c r="AU54">
        <f t="shared" si="48"/>
        <v>-2.0020422408160776</v>
      </c>
      <c r="AW54">
        <v>51</v>
      </c>
      <c r="AX54">
        <f>IF(Z54&gt;0, (R54*SUMPRODUCT(K54:$K$98, X54:$X$98)-K54*$AZ$3)/Z54, 0)</f>
        <v>-38318092.152186051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1000000</v>
      </c>
      <c r="S55">
        <f t="shared" si="32"/>
        <v>-71665426.928808793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-1127.9593522745083</v>
      </c>
      <c r="AC55">
        <f t="shared" si="33"/>
        <v>-1007.2986194570666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-15.086790486673252</v>
      </c>
      <c r="AI55">
        <f t="shared" si="38"/>
        <v>-15.087493265309076</v>
      </c>
      <c r="AJ55">
        <f t="shared" si="39"/>
        <v>-120.66073281744173</v>
      </c>
      <c r="AK55">
        <f t="shared" si="61"/>
        <v>-78.95715465921559</v>
      </c>
      <c r="AL55">
        <f t="shared" si="40"/>
        <v>-214.70538074196639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-0.10645204826956707</v>
      </c>
      <c r="AR55">
        <f t="shared" si="45"/>
        <v>-0.10645700705953169</v>
      </c>
      <c r="AS55">
        <f t="shared" si="46"/>
        <v>-0.85137936829372429</v>
      </c>
      <c r="AT55">
        <f t="shared" si="47"/>
        <v>-0.55711987559150411</v>
      </c>
      <c r="AU55">
        <f t="shared" si="48"/>
        <v>-1.5149562509447601</v>
      </c>
      <c r="AW55">
        <v>52</v>
      </c>
      <c r="AX55">
        <f>IF(Z55&gt;0, (R55*SUMPRODUCT(K55:$K$98, X55:$X$98)-K55*$AZ$3)/Z55, 0)</f>
        <v>-71665426.928808793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1000000</v>
      </c>
      <c r="S56">
        <f t="shared" si="32"/>
        <v>-137824451.10119265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-1007.2986194570666</v>
      </c>
      <c r="AC56">
        <f t="shared" si="33"/>
        <v>-899.4602649633191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-7.3888871351875309</v>
      </c>
      <c r="AI56">
        <f t="shared" si="38"/>
        <v>-7.3892134416802389</v>
      </c>
      <c r="AJ56">
        <f t="shared" si="39"/>
        <v>-107.83835449374749</v>
      </c>
      <c r="AK56">
        <f t="shared" si="61"/>
        <v>-70.510903361994664</v>
      </c>
      <c r="AL56">
        <f t="shared" si="40"/>
        <v>-185.73847129742239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-4.6549837911667953E-2</v>
      </c>
      <c r="AR56">
        <f t="shared" si="45"/>
        <v>-4.6551893635901821E-2</v>
      </c>
      <c r="AS56">
        <f t="shared" si="46"/>
        <v>-0.67937942893176029</v>
      </c>
      <c r="AT56">
        <f t="shared" si="47"/>
        <v>-0.44421724983119942</v>
      </c>
      <c r="AU56">
        <f t="shared" si="48"/>
        <v>-1.1701485723988616</v>
      </c>
      <c r="AW56">
        <v>53</v>
      </c>
      <c r="AX56">
        <f>IF(Z56&gt;0, (R56*SUMPRODUCT(K56:$K$98, X56:$X$98)-K56*$AZ$3)/Z56, 0)</f>
        <v>-137824451.10119265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1000000</v>
      </c>
      <c r="S57">
        <f t="shared" si="32"/>
        <v>-273254530.312244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-899.4602649633191</v>
      </c>
      <c r="AC57">
        <f t="shared" si="33"/>
        <v>-803.12752324585813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-3.5217497701736971</v>
      </c>
      <c r="AI57">
        <f t="shared" si="38"/>
        <v>-3.5218967261129688</v>
      </c>
      <c r="AJ57">
        <f t="shared" si="39"/>
        <v>-96.332741717460976</v>
      </c>
      <c r="AK57">
        <f t="shared" si="61"/>
        <v>-62.962218547432343</v>
      </c>
      <c r="AL57">
        <f t="shared" si="40"/>
        <v>-162.81685699100629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-1.9809778180544291E-2</v>
      </c>
      <c r="AR57">
        <f t="shared" si="45"/>
        <v>-1.9810604805020553E-2</v>
      </c>
      <c r="AS57">
        <f t="shared" si="46"/>
        <v>-0.54186991395826689</v>
      </c>
      <c r="AT57">
        <f t="shared" si="47"/>
        <v>-0.35416133018390733</v>
      </c>
      <c r="AU57">
        <f t="shared" si="48"/>
        <v>-0.91584184894719478</v>
      </c>
      <c r="AW57">
        <v>54</v>
      </c>
      <c r="AX57">
        <f>IF(Z57&gt;0, (R57*SUMPRODUCT(K57:$K$98, X57:$X$98)-K57*$AZ$3)/Z57, 0)</f>
        <v>-273254530.312244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1000000</v>
      </c>
      <c r="S58">
        <f t="shared" si="32"/>
        <v>-559392300.28950572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-803.12752324585813</v>
      </c>
      <c r="AC58">
        <f t="shared" si="33"/>
        <v>-717.09439413531334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-1.6278107857755095</v>
      </c>
      <c r="AI58">
        <f t="shared" si="38"/>
        <v>-1.6278748816160997</v>
      </c>
      <c r="AJ58">
        <f t="shared" si="39"/>
        <v>-86.033129110544792</v>
      </c>
      <c r="AK58">
        <f t="shared" si="61"/>
        <v>-56.218926627210074</v>
      </c>
      <c r="AL58">
        <f t="shared" si="40"/>
        <v>-143.87993061937095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-8.1753624645045792E-3</v>
      </c>
      <c r="AR58">
        <f t="shared" si="45"/>
        <v>-8.1756843733737615E-3</v>
      </c>
      <c r="AS58">
        <f t="shared" si="46"/>
        <v>-0.43208462591623531</v>
      </c>
      <c r="AT58">
        <f t="shared" si="47"/>
        <v>-0.28234860375609699</v>
      </c>
      <c r="AU58">
        <f t="shared" si="48"/>
        <v>-0.72260891404570593</v>
      </c>
      <c r="AW58">
        <v>55</v>
      </c>
      <c r="AX58">
        <f>IF(Z58&gt;0, (R58*SUMPRODUCT(K58:$K$98, X58:$X$98)-K58*$AZ$3)/Z58, 0)</f>
        <v>-559392300.28950572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1000000</v>
      </c>
      <c r="S59">
        <f t="shared" si="32"/>
        <v>-1185493277.7651978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-717.09439413531334</v>
      </c>
      <c r="AC59">
        <f t="shared" si="33"/>
        <v>-640.26958834712991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-0.72901057583425388</v>
      </c>
      <c r="AI59">
        <f t="shared" si="38"/>
        <v>-0.72903758018764653</v>
      </c>
      <c r="AJ59">
        <f t="shared" si="39"/>
        <v>-76.824805788183426</v>
      </c>
      <c r="AK59">
        <f t="shared" si="61"/>
        <v>-50.196607589471938</v>
      </c>
      <c r="AL59">
        <f t="shared" si="40"/>
        <v>-127.75045095784301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-3.2690299614489171E-3</v>
      </c>
      <c r="AR59">
        <f t="shared" si="45"/>
        <v>-3.2691510543977117E-3</v>
      </c>
      <c r="AS59">
        <f t="shared" si="46"/>
        <v>-0.34449787181299413</v>
      </c>
      <c r="AT59">
        <f t="shared" si="47"/>
        <v>-0.22509167851960757</v>
      </c>
      <c r="AU59">
        <f t="shared" si="48"/>
        <v>-0.57285870138699946</v>
      </c>
      <c r="AW59">
        <v>56</v>
      </c>
      <c r="AX59">
        <f>IF(Z59&gt;0, (R59*SUMPRODUCT(K59:$K$98, X59:$X$98)-K59*$AZ$3)/Z59, 0)</f>
        <v>-1185493277.7651978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1000000</v>
      </c>
      <c r="S60">
        <f t="shared" si="32"/>
        <v>-2604740809.2507157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-640.26958834712991</v>
      </c>
      <c r="AC60">
        <f t="shared" si="33"/>
        <v>-571.6719813497275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-0.31521254385719349</v>
      </c>
      <c r="AI60">
        <f t="shared" si="38"/>
        <v>-0.31522351753985933</v>
      </c>
      <c r="AJ60">
        <f t="shared" si="39"/>
        <v>-68.597606997402409</v>
      </c>
      <c r="AK60">
        <f t="shared" si="61"/>
        <v>-44.818871184299098</v>
      </c>
      <c r="AL60">
        <f t="shared" si="40"/>
        <v>-113.73170169924137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-1.2620325071054821E-3</v>
      </c>
      <c r="AR60">
        <f t="shared" si="45"/>
        <v>-1.2620764429973647E-3</v>
      </c>
      <c r="AS60">
        <f t="shared" si="46"/>
        <v>-0.27464773095955791</v>
      </c>
      <c r="AT60">
        <f t="shared" si="47"/>
        <v>-0.1794435959756232</v>
      </c>
      <c r="AU60">
        <f t="shared" si="48"/>
        <v>-0.45535340337817848</v>
      </c>
      <c r="AW60">
        <v>57</v>
      </c>
      <c r="AX60">
        <f>IF(Z60&gt;0, (R60*SUMPRODUCT(K60:$K$98, X60:$X$98)-K60*$AZ$3)/Z60, 0)</f>
        <v>-2604740809.2507157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1000000</v>
      </c>
      <c r="S61">
        <f t="shared" si="32"/>
        <v>-5937867399.1875267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-571.6719813497275</v>
      </c>
      <c r="AC61">
        <f t="shared" si="33"/>
        <v>-510.4224612149452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-0.13131834762634051</v>
      </c>
      <c r="AI61">
        <f t="shared" si="38"/>
        <v>-0.13132264565479837</v>
      </c>
      <c r="AJ61">
        <f t="shared" si="39"/>
        <v>-61.249520134782301</v>
      </c>
      <c r="AK61">
        <f t="shared" si="61"/>
        <v>-40.017038694480931</v>
      </c>
      <c r="AL61">
        <f t="shared" si="40"/>
        <v>-101.39788147491802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-4.6943388650853623E-4</v>
      </c>
      <c r="AR61">
        <f t="shared" si="45"/>
        <v>-4.6944925100435699E-4</v>
      </c>
      <c r="AS61">
        <f t="shared" si="46"/>
        <v>-0.21895341209644001</v>
      </c>
      <c r="AT61">
        <f t="shared" si="47"/>
        <v>-0.14305201322183406</v>
      </c>
      <c r="AU61">
        <f t="shared" si="48"/>
        <v>-0.3624748745692784</v>
      </c>
      <c r="AW61">
        <v>58</v>
      </c>
      <c r="AX61">
        <f>IF(Z61&gt;0, (R61*SUMPRODUCT(K61:$K$98, X61:$X$98)-K61*$AZ$3)/Z61, 0)</f>
        <v>-5937867399.1875267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1000000</v>
      </c>
      <c r="S62">
        <f t="shared" si="32"/>
        <v>-14077161308.548059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-510.4224612149452</v>
      </c>
      <c r="AC62">
        <f t="shared" si="33"/>
        <v>-455.73473228518048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-5.2726912881540307E-2</v>
      </c>
      <c r="AI62">
        <f t="shared" si="38"/>
        <v>-5.2728531584069517E-2</v>
      </c>
      <c r="AJ62">
        <f t="shared" si="39"/>
        <v>-54.687728929764717</v>
      </c>
      <c r="AK62">
        <f t="shared" si="61"/>
        <v>-35.729572285046167</v>
      </c>
      <c r="AL62">
        <f t="shared" si="40"/>
        <v>-90.470029746394957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-1.6829195237717015E-4</v>
      </c>
      <c r="AR62">
        <f t="shared" si="45"/>
        <v>-1.682971188963929E-4</v>
      </c>
      <c r="AS62">
        <f t="shared" si="46"/>
        <v>-0.17455041779784725</v>
      </c>
      <c r="AT62">
        <f t="shared" si="47"/>
        <v>-0.11404042354918145</v>
      </c>
      <c r="AU62">
        <f t="shared" si="48"/>
        <v>-0.2887591384659251</v>
      </c>
      <c r="AW62">
        <v>59</v>
      </c>
      <c r="AX62">
        <f>IF(Z62&gt;0, (R62*SUMPRODUCT(K62:$K$98, X62:$X$98)-K62*$AZ$3)/Z62, 0)</f>
        <v>-14077161308.548059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1000000</v>
      </c>
      <c r="S63">
        <f t="shared" si="32"/>
        <v>-34787999425.862999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-455.73473228518048</v>
      </c>
      <c r="AC63">
        <f t="shared" si="33"/>
        <v>-406.90615203815861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-2.0353571008766499E-2</v>
      </c>
      <c r="AI63">
        <f t="shared" si="38"/>
        <v>-2.0354155845719979E-2</v>
      </c>
      <c r="AJ63">
        <f t="shared" si="39"/>
        <v>-48.828580247021875</v>
      </c>
      <c r="AK63">
        <f t="shared" si="61"/>
        <v>-31.901431259962639</v>
      </c>
      <c r="AL63">
        <f t="shared" si="40"/>
        <v>-80.750365662830234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-5.8003419609861797E-5</v>
      </c>
      <c r="AR63">
        <f t="shared" si="45"/>
        <v>-5.8005086272837125E-5</v>
      </c>
      <c r="AS63">
        <f t="shared" si="46"/>
        <v>-0.13915123924946388</v>
      </c>
      <c r="AT63">
        <f t="shared" si="47"/>
        <v>-9.0912405627975132E-2</v>
      </c>
      <c r="AU63">
        <f t="shared" si="48"/>
        <v>-0.23012164996371184</v>
      </c>
      <c r="AW63">
        <v>60</v>
      </c>
      <c r="AX63">
        <f>IF(Z63&gt;0, (R63*SUMPRODUCT(K63:$K$98, X63:$X$98)-K63*$AZ$3)/Z63, 0)</f>
        <v>-34787999425.862999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1000000</v>
      </c>
      <c r="S64">
        <f t="shared" si="32"/>
        <v>-89817586249.40062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-406.90615203815861</v>
      </c>
      <c r="AC64">
        <f t="shared" si="33"/>
        <v>-363.30911313177984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-7.5348053387729414E-3</v>
      </c>
      <c r="AI64">
        <f t="shared" si="38"/>
        <v>-7.5350075870899485E-3</v>
      </c>
      <c r="AJ64">
        <f t="shared" si="39"/>
        <v>-43.597038906378771</v>
      </c>
      <c r="AK64">
        <f t="shared" si="61"/>
        <v>-28.483430642671106</v>
      </c>
      <c r="AL64">
        <f t="shared" si="40"/>
        <v>-72.08800455663696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-1.9171981258018298E-5</v>
      </c>
      <c r="AR64">
        <f t="shared" si="45"/>
        <v>-1.9172495869978232E-5</v>
      </c>
      <c r="AS64">
        <f t="shared" si="46"/>
        <v>-0.1109307507278359</v>
      </c>
      <c r="AT64">
        <f t="shared" si="47"/>
        <v>-7.2474838286172016E-2</v>
      </c>
      <c r="AU64">
        <f t="shared" si="48"/>
        <v>-0.18342476150987788</v>
      </c>
      <c r="AW64">
        <v>61</v>
      </c>
      <c r="AX64">
        <f>IF(Z64&gt;0, (R64*SUMPRODUCT(K64:$K$98, X64:$X$98)-K64*$AZ$3)/Z64, 0)</f>
        <v>-89817586249.40062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1000000</v>
      </c>
      <c r="S65">
        <f t="shared" si="32"/>
        <v>-242811805605.02783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-363.30911313177984</v>
      </c>
      <c r="AC65">
        <f t="shared" si="33"/>
        <v>-324.38315292001249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-2.6685719432820144E-3</v>
      </c>
      <c r="AI65">
        <f t="shared" si="38"/>
        <v>-2.6686387405186873E-3</v>
      </c>
      <c r="AJ65">
        <f t="shared" si="39"/>
        <v>-38.925960211767347</v>
      </c>
      <c r="AK65">
        <f t="shared" si="61"/>
        <v>-25.431637919224592</v>
      </c>
      <c r="AL65">
        <f t="shared" si="40"/>
        <v>-64.360266769732448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-6.0625572381845527E-6</v>
      </c>
      <c r="AR65">
        <f t="shared" si="45"/>
        <v>-6.06270899053723E-6</v>
      </c>
      <c r="AS65">
        <f t="shared" si="46"/>
        <v>-8.8433389412351529E-2</v>
      </c>
      <c r="AT65">
        <f t="shared" si="47"/>
        <v>-5.7776505120735275E-2</v>
      </c>
      <c r="AU65">
        <f t="shared" si="48"/>
        <v>-0.14621595724207731</v>
      </c>
      <c r="AW65">
        <v>62</v>
      </c>
      <c r="AX65">
        <f>IF(Z65&gt;0, (R65*SUMPRODUCT(K65:$K$98, X65:$X$98)-K65*$AZ$3)/Z65, 0)</f>
        <v>-242811805605.02783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1000000</v>
      </c>
      <c r="S66">
        <f t="shared" si="32"/>
        <v>-689020358681.07068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-324.38315292001249</v>
      </c>
      <c r="AC66">
        <f t="shared" si="33"/>
        <v>-289.62782024707985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-9.0223802555778297E-4</v>
      </c>
      <c r="AI66">
        <f t="shared" si="38"/>
        <v>-9.0225904292081142E-4</v>
      </c>
      <c r="AJ66">
        <f t="shared" si="39"/>
        <v>-34.755332672932639</v>
      </c>
      <c r="AK66">
        <f t="shared" si="61"/>
        <v>-22.706820704400876</v>
      </c>
      <c r="AL66">
        <f t="shared" si="40"/>
        <v>-57.463055636376438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-1.8301219945762619E-6</v>
      </c>
      <c r="AR66">
        <f t="shared" si="45"/>
        <v>-1.8301646267168466E-6</v>
      </c>
      <c r="AS66">
        <f t="shared" si="46"/>
        <v>-7.0498579035422615E-2</v>
      </c>
      <c r="AT66">
        <f t="shared" si="47"/>
        <v>-4.6059078448098797E-2</v>
      </c>
      <c r="AU66">
        <f t="shared" si="48"/>
        <v>-0.11655948764814814</v>
      </c>
      <c r="AW66">
        <v>63</v>
      </c>
      <c r="AX66">
        <f>IF(Z66&gt;0, (R66*SUMPRODUCT(K66:$K$98, X66:$X$98)-K66*$AZ$3)/Z66, 0)</f>
        <v>-689020358681.07068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-2058175709156.2119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-289.62782024707985</v>
      </c>
      <c r="AC67">
        <f t="shared" ref="AC67:AC79" si="64">S67*Z67</f>
        <v>-258.59626963480019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-2.9050035116309758E-4</v>
      </c>
      <c r="AI67">
        <f t="shared" ref="AI67:AI79" si="69">SUM(AE67:AH67)</f>
        <v>-2.9050663333493755E-4</v>
      </c>
      <c r="AJ67">
        <f t="shared" ref="AJ67:AJ79" si="70">AB67-AC67</f>
        <v>-31.031550612279659</v>
      </c>
      <c r="AK67">
        <f t="shared" si="61"/>
        <v>-20.273947417295592</v>
      </c>
      <c r="AL67">
        <f t="shared" ref="AL67:AL79" si="71">SUM(AI67:AK67)</f>
        <v>-51.305788536208581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-5.2612332079821582E-7</v>
      </c>
      <c r="AR67">
        <f t="shared" ref="AR67:AR79" si="76">AI67*$K67</f>
        <v>-5.261346983992997E-7</v>
      </c>
      <c r="AS67">
        <f t="shared" ref="AS67:AS79" si="77">AJ67*$K67</f>
        <v>-5.6201042072008468E-2</v>
      </c>
      <c r="AT67">
        <f t="shared" ref="AT67:AT79" si="78">AK67*$K67</f>
        <v>-3.6718015996088579E-2</v>
      </c>
      <c r="AU67">
        <f t="shared" ref="AU67:AU79" si="79">AL67*$K67</f>
        <v>-9.2919584202795433E-2</v>
      </c>
      <c r="AW67">
        <v>64</v>
      </c>
      <c r="AX67">
        <f>IF(Z67&gt;0, (R67*SUMPRODUCT(K67:$K$98, X67:$X$98)-K67*$AZ$3)/Z67, 0)</f>
        <v>-2058175709156.2119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1000000</v>
      </c>
      <c r="S68">
        <f t="shared" si="63"/>
        <v>-6490236403639.2168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-258.59626963480019</v>
      </c>
      <c r="AC68">
        <f t="shared" si="64"/>
        <v>-230.8895269087792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-8.8812099985437033E-5</v>
      </c>
      <c r="AI68">
        <f t="shared" si="69"/>
        <v>-8.881387873055931E-5</v>
      </c>
      <c r="AJ68">
        <f t="shared" si="70"/>
        <v>-27.706742726020991</v>
      </c>
      <c r="AK68">
        <f t="shared" si="61"/>
        <v>-18.101738874436016</v>
      </c>
      <c r="AL68">
        <f t="shared" si="71"/>
        <v>-45.808570414335733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-1.4361341433446673E-7</v>
      </c>
      <c r="AR68">
        <f t="shared" si="76"/>
        <v>-1.4361629065042236E-7</v>
      </c>
      <c r="AS68">
        <f t="shared" si="77"/>
        <v>-4.4803128443342645E-2</v>
      </c>
      <c r="AT68">
        <f t="shared" si="78"/>
        <v>-2.9271377724149991E-2</v>
      </c>
      <c r="AU68">
        <f t="shared" si="79"/>
        <v>-7.4074649783783281E-2</v>
      </c>
      <c r="AW68">
        <v>65</v>
      </c>
      <c r="AX68">
        <f>IF(Z68&gt;0, (R68*SUMPRODUCT(K68:$K$98, X68:$X$98)-K68*$AZ$3)/Z68, 0)</f>
        <v>-6490236403639.2168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1000000</v>
      </c>
      <c r="S69">
        <f t="shared" si="63"/>
        <v>-21667102432349.016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-230.8895269087792</v>
      </c>
      <c r="AC69">
        <f t="shared" si="64"/>
        <v>-206.15136343440665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-2.570466646670963E-5</v>
      </c>
      <c r="AI69">
        <f t="shared" si="69"/>
        <v>-2.5705142191057355E-5</v>
      </c>
      <c r="AJ69">
        <f t="shared" si="70"/>
        <v>-24.738163474372556</v>
      </c>
      <c r="AK69">
        <f t="shared" si="61"/>
        <v>-16.162266883614546</v>
      </c>
      <c r="AL69">
        <f t="shared" si="71"/>
        <v>-40.900456063129297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-3.7112210138617719E-8</v>
      </c>
      <c r="AR69">
        <f t="shared" si="76"/>
        <v>-3.7112896985964439E-8</v>
      </c>
      <c r="AS69">
        <f t="shared" si="77"/>
        <v>-3.5716780161042613E-2</v>
      </c>
      <c r="AT69">
        <f t="shared" si="78"/>
        <v>-2.3334963154567859E-2</v>
      </c>
      <c r="AU69">
        <f t="shared" si="79"/>
        <v>-5.9051780428507464E-2</v>
      </c>
      <c r="AW69">
        <v>66</v>
      </c>
      <c r="AX69">
        <f>IF(Z69&gt;0, (R69*SUMPRODUCT(K69:$K$98, X69:$X$98)-K69*$AZ$3)/Z69, 0)</f>
        <v>-21667102432349.016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1000000</v>
      </c>
      <c r="S70">
        <f t="shared" si="63"/>
        <v>-77621350838837.297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-206.15136343440665</v>
      </c>
      <c r="AC70">
        <f t="shared" si="64"/>
        <v>-184.06371738403138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-7.0480394034779273E-6</v>
      </c>
      <c r="AI70">
        <f t="shared" si="69"/>
        <v>-7.0481579686120013E-6</v>
      </c>
      <c r="AJ70">
        <f t="shared" si="70"/>
        <v>-22.08764605037527</v>
      </c>
      <c r="AK70">
        <f t="shared" si="61"/>
        <v>-14.430595440408467</v>
      </c>
      <c r="AL70">
        <f t="shared" si="71"/>
        <v>-36.518248538941705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-9.0856320828071962E-9</v>
      </c>
      <c r="AR70">
        <f t="shared" si="76"/>
        <v>-9.0857849251970253E-9</v>
      </c>
      <c r="AS70">
        <f t="shared" si="77"/>
        <v>-2.8473198587674109E-2</v>
      </c>
      <c r="AT70">
        <f t="shared" si="78"/>
        <v>-1.8602489770798997E-2</v>
      </c>
      <c r="AU70">
        <f t="shared" si="79"/>
        <v>-4.7075697444258026E-2</v>
      </c>
      <c r="AW70">
        <v>67</v>
      </c>
      <c r="AX70">
        <f>IF(Z70&gt;0, (R70*SUMPRODUCT(K70:$K$98, X70:$X$98)-K70*$AZ$3)/Z70, 0)</f>
        <v>-77621350838837.297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1000000</v>
      </c>
      <c r="S71">
        <f t="shared" si="63"/>
        <v>-299876534837347.75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-184.06371738403138</v>
      </c>
      <c r="AC71">
        <f t="shared" si="64"/>
        <v>-164.34260481500317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-1.7995554281628829E-6</v>
      </c>
      <c r="AI71">
        <f t="shared" si="69"/>
        <v>-1.7995828298742078E-6</v>
      </c>
      <c r="AJ71">
        <f t="shared" si="70"/>
        <v>-19.721112569028207</v>
      </c>
      <c r="AK71">
        <f t="shared" si="61"/>
        <v>-12.884460216882198</v>
      </c>
      <c r="AL71">
        <f t="shared" si="71"/>
        <v>-32.605574585493237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-2.0712571859799769E-9</v>
      </c>
      <c r="AR71">
        <f t="shared" si="76"/>
        <v>-2.071288724875974E-9</v>
      </c>
      <c r="AS71">
        <f t="shared" si="77"/>
        <v>-2.2698659616069625E-2</v>
      </c>
      <c r="AT71">
        <f t="shared" si="78"/>
        <v>-1.4829790955055185E-2</v>
      </c>
      <c r="AU71">
        <f t="shared" si="79"/>
        <v>-3.7528452642413536E-2</v>
      </c>
      <c r="AW71">
        <v>68</v>
      </c>
      <c r="AX71">
        <f>IF(Z71&gt;0, (R71*SUMPRODUCT(K71:$K$98, X71:$X$98)-K71*$AZ$3)/Z71, 0)</f>
        <v>-299876534837347.75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1000000</v>
      </c>
      <c r="S72">
        <f t="shared" si="63"/>
        <v>-1256362611020186.3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-164.34260481500317</v>
      </c>
      <c r="AC72">
        <f t="shared" si="64"/>
        <v>-146.73446858661563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-4.2576079655483644E-7</v>
      </c>
      <c r="AI72">
        <f t="shared" si="69"/>
        <v>-4.2576663620922043E-7</v>
      </c>
      <c r="AJ72">
        <f t="shared" si="70"/>
        <v>-17.608136228387536</v>
      </c>
      <c r="AK72">
        <f t="shared" ref="AK72:AK79" si="92">G72*SUM(AB72:AB72, AE72:AF72)</f>
        <v>-11.503982337050223</v>
      </c>
      <c r="AL72">
        <f t="shared" si="71"/>
        <v>-29.112118991204397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-4.3753867501489697E-10</v>
      </c>
      <c r="AR72">
        <f t="shared" si="76"/>
        <v>-4.375446762124295E-10</v>
      </c>
      <c r="AS72">
        <f t="shared" si="77"/>
        <v>-1.8095232480753332E-2</v>
      </c>
      <c r="AT72">
        <f t="shared" si="78"/>
        <v>-1.182221855529492E-2</v>
      </c>
      <c r="AU72">
        <f t="shared" si="79"/>
        <v>-2.991745147359293E-2</v>
      </c>
      <c r="AW72">
        <v>69</v>
      </c>
      <c r="AX72">
        <f>IF(Z72&gt;0, (R72*SUMPRODUCT(K72:$K$98, X72:$X$98)-K72*$AZ$3)/Z72, 0)</f>
        <v>-1256362611020186.3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1000000</v>
      </c>
      <c r="S73">
        <f t="shared" si="63"/>
        <v>-5744963862837731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-146.73446858661563</v>
      </c>
      <c r="AC73">
        <f t="shared" si="64"/>
        <v>-131.01291838128643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-9.2820327824310575E-8</v>
      </c>
      <c r="AI73">
        <f t="shared" si="69"/>
        <v>-9.282146806575952E-8</v>
      </c>
      <c r="AJ73">
        <f t="shared" si="70"/>
        <v>-15.721550205329208</v>
      </c>
      <c r="AK73">
        <f t="shared" si="92"/>
        <v>-10.271412801063095</v>
      </c>
      <c r="AL73">
        <f t="shared" si="71"/>
        <v>-25.992963099213771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-8.5167883123501233E-11</v>
      </c>
      <c r="AR73">
        <f t="shared" si="76"/>
        <v>-8.5168929359306821E-11</v>
      </c>
      <c r="AS73">
        <f t="shared" si="77"/>
        <v>-1.4425408547814295E-2</v>
      </c>
      <c r="AT73">
        <f t="shared" si="78"/>
        <v>-9.4246002514662367E-3</v>
      </c>
      <c r="AU73">
        <f t="shared" si="79"/>
        <v>-2.3850008884449461E-2</v>
      </c>
      <c r="AW73">
        <v>70</v>
      </c>
      <c r="AX73">
        <f>IF(Z73&gt;0, (R73*SUMPRODUCT(K73:$K$98, X73:$X$98)-K73*$AZ$3)/Z73, 0)</f>
        <v>-5744963862837731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1000000</v>
      </c>
      <c r="S74">
        <f t="shared" si="63"/>
        <v>-2.8886857739308948E+16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-131.01291838128643</v>
      </c>
      <c r="AC74">
        <f t="shared" si="64"/>
        <v>-116.97581998336555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-1.852733297685206E-8</v>
      </c>
      <c r="AI74">
        <f t="shared" si="69"/>
        <v>-1.8527535449237668E-8</v>
      </c>
      <c r="AJ74">
        <f t="shared" si="70"/>
        <v>-14.037098397920872</v>
      </c>
      <c r="AK74">
        <f t="shared" si="92"/>
        <v>-9.1709042866900514</v>
      </c>
      <c r="AL74">
        <f t="shared" si="71"/>
        <v>-23.208002703138458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-1.5178457504071584E-11</v>
      </c>
      <c r="AR74">
        <f t="shared" si="76"/>
        <v>-1.5178623378917389E-11</v>
      </c>
      <c r="AS74">
        <f t="shared" si="77"/>
        <v>-1.1499847375739997E-2</v>
      </c>
      <c r="AT74">
        <f t="shared" si="78"/>
        <v>-7.513233618856462E-3</v>
      </c>
      <c r="AU74">
        <f t="shared" si="79"/>
        <v>-1.9013081009775081E-2</v>
      </c>
      <c r="AW74">
        <v>71</v>
      </c>
      <c r="AX74">
        <f>IF(Z74&gt;0, (R74*SUMPRODUCT(K74:$K$98, X74:$X$98)-K74*$AZ$3)/Z74, 0)</f>
        <v>-2.8886857739308948E+16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1000000</v>
      </c>
      <c r="S75">
        <f t="shared" si="63"/>
        <v>-1.6122823375257978E+17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-116.97581998336555</v>
      </c>
      <c r="AC75">
        <f t="shared" si="64"/>
        <v>-104.44269641373248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-3.361159148444597E-9</v>
      </c>
      <c r="AI75">
        <f t="shared" si="69"/>
        <v>-3.3611915381489256E-9</v>
      </c>
      <c r="AJ75">
        <f t="shared" si="70"/>
        <v>-12.533123569633076</v>
      </c>
      <c r="AK75">
        <f t="shared" si="92"/>
        <v>-8.1883073988355903</v>
      </c>
      <c r="AL75">
        <f t="shared" si="71"/>
        <v>-20.721430971829861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-2.4585881612833256E-12</v>
      </c>
      <c r="AR75">
        <f t="shared" si="76"/>
        <v>-2.4586118533907483E-12</v>
      </c>
      <c r="AS75">
        <f t="shared" si="77"/>
        <v>-9.1676079207556171E-3</v>
      </c>
      <c r="AT75">
        <f t="shared" si="78"/>
        <v>-5.989503841566662E-3</v>
      </c>
      <c r="AU75">
        <f t="shared" si="79"/>
        <v>-1.5157111764780894E-2</v>
      </c>
      <c r="AW75">
        <v>72</v>
      </c>
      <c r="AX75">
        <f>IF(Z75&gt;0, (R75*SUMPRODUCT(K75:$K$98, X75:$X$98)-K75*$AZ$3)/Z75, 0)</f>
        <v>-1.6122823375257978E+17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1000000</v>
      </c>
      <c r="S76">
        <f t="shared" si="63"/>
        <v>-1.0111044741742314E+18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-104.44269641373248</v>
      </c>
      <c r="AC76">
        <f t="shared" si="64"/>
        <v>-93.252407512263289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-5.4908788454052082E-10</v>
      </c>
      <c r="AI76">
        <f t="shared" si="69"/>
        <v>-5.4909249595357925E-10</v>
      </c>
      <c r="AJ76">
        <f t="shared" si="70"/>
        <v>-11.190288901469188</v>
      </c>
      <c r="AK76">
        <f t="shared" si="92"/>
        <v>-7.3109887489612744</v>
      </c>
      <c r="AL76">
        <f t="shared" si="71"/>
        <v>-18.501277650979556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-3.5860847425745551E-13</v>
      </c>
      <c r="AR76">
        <f t="shared" si="76"/>
        <v>-3.5861148596441101E-13</v>
      </c>
      <c r="AS76">
        <f t="shared" si="77"/>
        <v>-7.308360906221857E-3</v>
      </c>
      <c r="AT76">
        <f t="shared" si="78"/>
        <v>-4.7747957920658644E-3</v>
      </c>
      <c r="AU76">
        <f t="shared" si="79"/>
        <v>-1.2083156698646335E-2</v>
      </c>
      <c r="AW76">
        <v>73</v>
      </c>
      <c r="AX76">
        <f>IF(Z76&gt;0, (R76*SUMPRODUCT(K76:$K$98, X76:$X$98)-K76*$AZ$3)/Z76, 0)</f>
        <v>-1.0111044741742314E+18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1000000</v>
      </c>
      <c r="S77">
        <f t="shared" si="63"/>
        <v>-7.2352543610719867E+18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-93.252407512263289</v>
      </c>
      <c r="AC77">
        <f t="shared" si="64"/>
        <v>-83.261078135949674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-7.9798286638258433E-11</v>
      </c>
      <c r="AI77">
        <f t="shared" si="69"/>
        <v>-7.9798862022854329E-11</v>
      </c>
      <c r="AJ77">
        <f t="shared" si="70"/>
        <v>-9.9913293763136153</v>
      </c>
      <c r="AK77">
        <f t="shared" si="92"/>
        <v>-6.5276685258584308</v>
      </c>
      <c r="AL77">
        <f t="shared" si="71"/>
        <v>-16.518997902251847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-4.6532269087571922E-14</v>
      </c>
      <c r="AR77">
        <f t="shared" si="76"/>
        <v>-4.6532604607944261E-14</v>
      </c>
      <c r="AS77">
        <f t="shared" si="77"/>
        <v>-5.8261805693743647E-3</v>
      </c>
      <c r="AT77">
        <f t="shared" si="78"/>
        <v>-3.8064379719913695E-3</v>
      </c>
      <c r="AU77">
        <f t="shared" si="79"/>
        <v>-9.6326185414122682E-3</v>
      </c>
      <c r="AW77">
        <v>74</v>
      </c>
      <c r="AX77">
        <f>IF(Z77&gt;0, (R77*SUMPRODUCT(K77:$K$98, X77:$X$98)-K77*$AZ$3)/Z77, 0)</f>
        <v>-7.2352543610719867E+18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1000000</v>
      </c>
      <c r="S78">
        <f t="shared" si="63"/>
        <v>-6.027555965596595E+19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-83.261078135949674</v>
      </c>
      <c r="AC78">
        <f t="shared" si="64"/>
        <v>-74.340248335669401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-1.0159275171584038E-11</v>
      </c>
      <c r="AI78">
        <f t="shared" si="69"/>
        <v>-1.0159336838575402E-11</v>
      </c>
      <c r="AJ78">
        <f t="shared" si="70"/>
        <v>-8.9208298002802735</v>
      </c>
      <c r="AK78">
        <f t="shared" si="92"/>
        <v>-5.8282754695164778</v>
      </c>
      <c r="AL78">
        <f t="shared" si="71"/>
        <v>-14.749105269806911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-5.2893872646870031E-15</v>
      </c>
      <c r="AR78">
        <f t="shared" si="76"/>
        <v>-5.2894193713671803E-15</v>
      </c>
      <c r="AS78">
        <f t="shared" si="77"/>
        <v>-4.6445954794120973E-3</v>
      </c>
      <c r="AT78">
        <f t="shared" si="78"/>
        <v>-3.0344690465492537E-3</v>
      </c>
      <c r="AU78">
        <f t="shared" si="79"/>
        <v>-7.6790645259666402E-3</v>
      </c>
      <c r="AW78">
        <v>75</v>
      </c>
      <c r="AX78">
        <f>IF(Z78&gt;0, (R78*SUMPRODUCT(K78:$K$98, X78:$X$98)-K78*$AZ$3)/Z78, 0)</f>
        <v>-6.027555965596595E+19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-74.340248335669401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-74.340248335669401</v>
      </c>
      <c r="AK79">
        <f t="shared" si="92"/>
        <v>-5.2038173834968582</v>
      </c>
      <c r="AL79">
        <f t="shared" si="71"/>
        <v>-79.544065719167492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-5.7333357460644976E-16</v>
      </c>
      <c r="AR79">
        <f t="shared" si="76"/>
        <v>-5.7333357460644976E-16</v>
      </c>
      <c r="AS79">
        <f t="shared" si="77"/>
        <v>-3.4558002078959267E-2</v>
      </c>
      <c r="AT79">
        <f t="shared" si="78"/>
        <v>-2.4190601455271487E-3</v>
      </c>
      <c r="AU79">
        <f t="shared" si="79"/>
        <v>-3.6977062224486983E-2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330594.2593046726</v>
      </c>
      <c r="AO81" s="6">
        <f t="shared" si="93"/>
        <v>-33059.42593046726</v>
      </c>
      <c r="AP81" s="6">
        <f t="shared" si="93"/>
        <v>-2965.7167305430016</v>
      </c>
      <c r="AQ81" s="6">
        <f t="shared" si="93"/>
        <v>-142784.59892852037</v>
      </c>
      <c r="AR81" s="6">
        <f t="shared" si="93"/>
        <v>151784.51771514193</v>
      </c>
      <c r="AS81" s="6">
        <f t="shared" si="93"/>
        <v>-24205.933208254235</v>
      </c>
      <c r="AT81" s="6">
        <f t="shared" si="93"/>
        <v>6525.1759910966803</v>
      </c>
      <c r="AU81" s="6">
        <f t="shared" si="93"/>
        <v>134103.76049798439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569787.11134187644</v>
      </c>
      <c r="K3">
        <v>1</v>
      </c>
      <c r="L3" s="2">
        <v>0</v>
      </c>
      <c r="O3">
        <f>$C$3</f>
        <v>569787.11134187644</v>
      </c>
      <c r="P3" s="2">
        <f>O3*C5</f>
        <v>56978.711134187644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569787.11134187644</v>
      </c>
      <c r="AF3">
        <f t="shared" ref="AF3:AF34" si="4">-$Z3*P3</f>
        <v>-56978.711134187644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510288.49200368882</v>
      </c>
      <c r="AJ3">
        <f t="shared" ref="AJ3:AJ34" si="8">AB3-AC3</f>
        <v>0</v>
      </c>
      <c r="AL3">
        <f t="shared" ref="AL3:AL34" si="9">SUM(AI3:AK3)</f>
        <v>510288.49200368882</v>
      </c>
      <c r="AN3">
        <f t="shared" ref="AN3:AN34" si="10">AE3*$K3</f>
        <v>569787.11134187644</v>
      </c>
      <c r="AO3">
        <f t="shared" ref="AO3:AO34" si="11">AF3*$K3</f>
        <v>-56978.711134187644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510288.49200368882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510288.49200368882</v>
      </c>
      <c r="AW3">
        <v>0</v>
      </c>
      <c r="AX3">
        <f>IF(Z3&gt;0, (R3*SUMPRODUCT(K3:$K$98, X3:$X$98)-K3*$AZ$3)/Z3, 0)</f>
        <v>0</v>
      </c>
      <c r="AZ3">
        <f>C6*ABS(SUMPRODUCT(X4:X69, K4:K69))/1</f>
        <v>291510.40996353136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19989.551483222167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19553.688288439123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-19553.688288439123</v>
      </c>
      <c r="AK4">
        <f>G4*SUM(AB4, AE4:AF4)</f>
        <v>0</v>
      </c>
      <c r="AL4">
        <f t="shared" si="9"/>
        <v>-31358.239288439123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-11012.735329788225</v>
      </c>
      <c r="AR4">
        <f t="shared" si="14"/>
        <v>-11012.735329788225</v>
      </c>
      <c r="AS4">
        <f t="shared" si="15"/>
        <v>-18242.082552886579</v>
      </c>
      <c r="AT4">
        <f t="shared" si="16"/>
        <v>0</v>
      </c>
      <c r="AU4">
        <f t="shared" si="17"/>
        <v>-29254.817882674804</v>
      </c>
      <c r="AW4">
        <v>1</v>
      </c>
      <c r="AX4">
        <f>IF(Z4&gt;0, (R4*SUMPRODUCT(K4:$K$98, X4:$X$98)-K4*$AZ$3)/Z4, 0)</f>
        <v>19989.551483222167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1000000</v>
      </c>
      <c r="S5">
        <f t="shared" si="1"/>
        <v>32693.306687754586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19553.688288439123</v>
      </c>
      <c r="AC5">
        <f t="shared" si="2"/>
        <v>31224.785838974785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-13331.583181949647</v>
      </c>
      <c r="AI5">
        <f t="shared" si="7"/>
        <v>-13379.33727751605</v>
      </c>
      <c r="AJ5">
        <f t="shared" si="8"/>
        <v>-11671.097550535662</v>
      </c>
      <c r="AK5">
        <f>G5*SUM(AB5, AE5:AF5)</f>
        <v>801.70121982600415</v>
      </c>
      <c r="AL5">
        <f t="shared" si="9"/>
        <v>-24248.733608225706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-11399.943667150956</v>
      </c>
      <c r="AR5">
        <f t="shared" si="14"/>
        <v>-11440.778577146479</v>
      </c>
      <c r="AS5">
        <f t="shared" si="15"/>
        <v>-9980.0490904991275</v>
      </c>
      <c r="AT5">
        <f t="shared" si="16"/>
        <v>685.54114085091646</v>
      </c>
      <c r="AU5">
        <f t="shared" si="17"/>
        <v>-20735.286526794687</v>
      </c>
      <c r="AW5">
        <v>2</v>
      </c>
      <c r="AX5">
        <f>IF(Z5&gt;0, (R5*SUMPRODUCT(K5:$K$98, X5:$X$98)-K5*$AZ$3)/Z5, 0)</f>
        <v>32693.306687754586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1000000</v>
      </c>
      <c r="S6">
        <f t="shared" si="1"/>
        <v>47516.664488087496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31224.785838974785</v>
      </c>
      <c r="AC6">
        <f t="shared" si="2"/>
        <v>44223.677024536824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-14832.830857982673</v>
      </c>
      <c r="AI6">
        <f t="shared" si="7"/>
        <v>-14879.365771050512</v>
      </c>
      <c r="AJ6">
        <f t="shared" si="8"/>
        <v>-12998.891185562039</v>
      </c>
      <c r="AK6">
        <f>G6*SUM(AB6, AE6:AF6)</f>
        <v>1826.6499715800251</v>
      </c>
      <c r="AL6">
        <f t="shared" si="9"/>
        <v>-26051.606985032529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-11442.194489344856</v>
      </c>
      <c r="AR6">
        <f t="shared" si="14"/>
        <v>-11478.091988006105</v>
      </c>
      <c r="AS6">
        <f t="shared" si="15"/>
        <v>-10027.475032588625</v>
      </c>
      <c r="AT6">
        <f t="shared" si="16"/>
        <v>1409.0961084159162</v>
      </c>
      <c r="AU6">
        <f t="shared" si="17"/>
        <v>-20096.470912178818</v>
      </c>
      <c r="AW6">
        <v>3</v>
      </c>
      <c r="AX6">
        <f>IF(Z6&gt;0, (R6*SUMPRODUCT(K6:$K$98, X6:$X$98)-K6*$AZ$3)/Z6, 0)</f>
        <v>47516.664488087496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1000000</v>
      </c>
      <c r="S7">
        <f t="shared" si="1"/>
        <v>58623.878564698098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44223.677024536824</v>
      </c>
      <c r="AC7">
        <f t="shared" si="2"/>
        <v>53057.179692554986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-16347.446919632697</v>
      </c>
      <c r="AI7">
        <f t="shared" si="7"/>
        <v>-16392.699111223876</v>
      </c>
      <c r="AJ7">
        <f t="shared" si="8"/>
        <v>-8833.5026680181618</v>
      </c>
      <c r="AK7">
        <f>G7*SUM(AB7, AE7:AF7)</f>
        <v>2171.382541904758</v>
      </c>
      <c r="AL7">
        <f t="shared" si="9"/>
        <v>-23054.81923733728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-11473.555190705729</v>
      </c>
      <c r="AR7">
        <f t="shared" si="14"/>
        <v>-11505.315716999179</v>
      </c>
      <c r="AS7">
        <f t="shared" si="15"/>
        <v>-6199.8476512581883</v>
      </c>
      <c r="AT7">
        <f t="shared" si="16"/>
        <v>1523.9980626429772</v>
      </c>
      <c r="AU7">
        <f t="shared" si="17"/>
        <v>-16181.16530561439</v>
      </c>
      <c r="AW7">
        <v>4</v>
      </c>
      <c r="AX7">
        <f>IF(Z7&gt;0, (R7*SUMPRODUCT(K7:$K$98, X7:$X$98)-K7*$AZ$3)/Z7, 0)</f>
        <v>58623.878564698098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1000000</v>
      </c>
      <c r="S8">
        <f t="shared" si="1"/>
        <v>62866.040169554777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53057.179692554986</v>
      </c>
      <c r="AC8">
        <f t="shared" si="2"/>
        <v>55200.597188070242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-17926.36336968801</v>
      </c>
      <c r="AI8">
        <f t="shared" si="7"/>
        <v>-17970.266721194792</v>
      </c>
      <c r="AJ8">
        <f t="shared" si="8"/>
        <v>-2143.4174955152557</v>
      </c>
      <c r="AK8">
        <f t="shared" ref="AK8:AK39" si="30">G8*SUM(AB8:AB8, AE8:AF8)</f>
        <v>1130.1179274514211</v>
      </c>
      <c r="AL8">
        <f t="shared" si="9"/>
        <v>-18983.566289258626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-11744.354819518978</v>
      </c>
      <c r="AR8">
        <f t="shared" si="14"/>
        <v>-11773.11785010295</v>
      </c>
      <c r="AS8">
        <f t="shared" si="15"/>
        <v>-1404.2477592673056</v>
      </c>
      <c r="AT8">
        <f t="shared" si="16"/>
        <v>740.39032090198509</v>
      </c>
      <c r="AU8">
        <f t="shared" si="17"/>
        <v>-12436.975288468269</v>
      </c>
      <c r="AW8">
        <v>5</v>
      </c>
      <c r="AX8">
        <f>IF(Z8&gt;0, (R8*SUMPRODUCT(K8:$K$98, X8:$X$98)-K8*$AZ$3)/Z8, 0)</f>
        <v>62866.040169554777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1000000</v>
      </c>
      <c r="S9">
        <f t="shared" si="1"/>
        <v>63054.079074246081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55200.597188070242</v>
      </c>
      <c r="AC9">
        <f t="shared" si="2"/>
        <v>53566.915132169583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-19747.108470494808</v>
      </c>
      <c r="AI9">
        <f t="shared" si="7"/>
        <v>-19789.585433062999</v>
      </c>
      <c r="AJ9">
        <f t="shared" si="8"/>
        <v>1633.6820559006592</v>
      </c>
      <c r="AK9">
        <f t="shared" si="30"/>
        <v>325.68352340961439</v>
      </c>
      <c r="AL9">
        <f t="shared" si="9"/>
        <v>-17830.219853752726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-12252.301920578831</v>
      </c>
      <c r="AR9">
        <f t="shared" si="14"/>
        <v>-12278.657200433207</v>
      </c>
      <c r="AS9">
        <f t="shared" si="15"/>
        <v>1013.6352783514773</v>
      </c>
      <c r="AT9">
        <f t="shared" si="16"/>
        <v>202.07378033775043</v>
      </c>
      <c r="AU9">
        <f t="shared" si="17"/>
        <v>-11062.948141743978</v>
      </c>
      <c r="AW9">
        <v>6</v>
      </c>
      <c r="AX9">
        <f>IF(Z9&gt;0, (R9*SUMPRODUCT(K9:$K$98, X9:$X$98)-K9*$AZ$3)/Z9, 0)</f>
        <v>63054.079074246081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1000000</v>
      </c>
      <c r="S10">
        <f t="shared" si="1"/>
        <v>61741.243758416284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53566.915132169583</v>
      </c>
      <c r="AC10">
        <f t="shared" si="2"/>
        <v>50597.513774360443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-21534.715621045842</v>
      </c>
      <c r="AI10">
        <f t="shared" si="7"/>
        <v>-21575.691078207299</v>
      </c>
      <c r="AJ10">
        <f t="shared" si="8"/>
        <v>2969.4013578091399</v>
      </c>
      <c r="AK10">
        <f t="shared" si="30"/>
        <v>219.62435204189532</v>
      </c>
      <c r="AL10">
        <f t="shared" si="9"/>
        <v>-18386.665368356265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-12675.686983106043</v>
      </c>
      <c r="AR10">
        <f t="shared" si="14"/>
        <v>-12699.805809567848</v>
      </c>
      <c r="AS10">
        <f t="shared" si="15"/>
        <v>1747.8383648592971</v>
      </c>
      <c r="AT10">
        <f t="shared" si="16"/>
        <v>129.2744974830251</v>
      </c>
      <c r="AU10">
        <f t="shared" si="17"/>
        <v>-10822.692947225527</v>
      </c>
      <c r="AW10">
        <v>7</v>
      </c>
      <c r="AX10">
        <f>IF(Z10&gt;0, (R10*SUMPRODUCT(K10:$K$98, X10:$X$98)-K10*$AZ$3)/Z10, 0)</f>
        <v>61741.243758416284</v>
      </c>
    </row>
    <row r="11" spans="1:52" x14ac:dyDescent="0.25">
      <c r="A11" t="s">
        <v>33</v>
      </c>
      <c r="C11" s="25">
        <f>AU71</f>
        <v>205868.96385360346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1000000</v>
      </c>
      <c r="S11">
        <f t="shared" si="1"/>
        <v>58950.779507034196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50597.513774360443</v>
      </c>
      <c r="AC11">
        <f t="shared" si="2"/>
        <v>46465.347586063552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-23108.230353556519</v>
      </c>
      <c r="AI11">
        <f t="shared" si="7"/>
        <v>-23147.640644628682</v>
      </c>
      <c r="AJ11">
        <f t="shared" si="8"/>
        <v>4132.1661882968911</v>
      </c>
      <c r="AK11">
        <f t="shared" si="30"/>
        <v>121.43403305846505</v>
      </c>
      <c r="AL11">
        <f t="shared" si="9"/>
        <v>-18894.040423273327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-12924.632815336719</v>
      </c>
      <c r="AR11">
        <f t="shared" si="14"/>
        <v>-12946.675331507799</v>
      </c>
      <c r="AS11">
        <f t="shared" si="15"/>
        <v>2311.1562373475813</v>
      </c>
      <c r="AT11">
        <f t="shared" si="16"/>
        <v>67.9191034775437</v>
      </c>
      <c r="AU11">
        <f t="shared" si="17"/>
        <v>-10567.599990682673</v>
      </c>
      <c r="AW11">
        <v>8</v>
      </c>
      <c r="AX11">
        <f>IF(Z11&gt;0, (R11*SUMPRODUCT(K11:$K$98, X11:$X$98)-K11*$AZ$3)/Z11, 0)</f>
        <v>58950.779507034196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1000000</v>
      </c>
      <c r="S12">
        <f t="shared" si="1"/>
        <v>55111.919023111383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46465.347586063552</v>
      </c>
      <c r="AC12">
        <f t="shared" si="2"/>
        <v>41644.122891805833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-24695.513841591652</v>
      </c>
      <c r="AI12">
        <f t="shared" si="7"/>
        <v>-24733.295254061013</v>
      </c>
      <c r="AJ12">
        <f t="shared" si="8"/>
        <v>4821.2246942577185</v>
      </c>
      <c r="AK12">
        <f t="shared" si="30"/>
        <v>106.87029944794617</v>
      </c>
      <c r="AL12">
        <f t="shared" si="9"/>
        <v>-19805.200260355348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-13125.928137478071</v>
      </c>
      <c r="AR12">
        <f t="shared" si="14"/>
        <v>-13146.009359848511</v>
      </c>
      <c r="AS12">
        <f t="shared" si="15"/>
        <v>2562.5321780056083</v>
      </c>
      <c r="AT12">
        <f t="shared" si="16"/>
        <v>56.802700262992126</v>
      </c>
      <c r="AU12">
        <f t="shared" si="17"/>
        <v>-10526.67448157991</v>
      </c>
      <c r="AW12">
        <v>9</v>
      </c>
      <c r="AX12">
        <f>IF(Z12&gt;0, (R12*SUMPRODUCT(K12:$K$98, X12:$X$98)-K12*$AZ$3)/Z12, 0)</f>
        <v>55111.919023111383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1000000</v>
      </c>
      <c r="S13">
        <f t="shared" si="1"/>
        <v>50114.905737187662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41644.122891805833</v>
      </c>
      <c r="AC13">
        <f t="shared" si="2"/>
        <v>36176.869522884954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-26193.535901144463</v>
      </c>
      <c r="AI13">
        <f t="shared" si="7"/>
        <v>-26229.629822694074</v>
      </c>
      <c r="AJ13">
        <f t="shared" si="8"/>
        <v>5467.2533689208794</v>
      </c>
      <c r="AK13">
        <f t="shared" si="30"/>
        <v>83.288245783611671</v>
      </c>
      <c r="AL13">
        <f t="shared" si="9"/>
        <v>-20679.088207989582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-13233.976033420087</v>
      </c>
      <c r="AR13">
        <f t="shared" si="14"/>
        <v>-13252.212062894781</v>
      </c>
      <c r="AS13">
        <f t="shared" si="15"/>
        <v>2762.2654813004015</v>
      </c>
      <c r="AT13">
        <f t="shared" si="16"/>
        <v>42.080406888394137</v>
      </c>
      <c r="AU13">
        <f t="shared" si="17"/>
        <v>-10447.866174705985</v>
      </c>
      <c r="AW13">
        <v>10</v>
      </c>
      <c r="AX13">
        <f>IF(Z13&gt;0, (R13*SUMPRODUCT(K13:$K$98, X13:$X$98)-K13*$AZ$3)/Z13, 0)</f>
        <v>50114.905737187662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1000000</v>
      </c>
      <c r="S14">
        <f t="shared" si="1"/>
        <v>43956.702230555289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36176.869522884954</v>
      </c>
      <c r="AC14">
        <f t="shared" si="2"/>
        <v>30196.381155503743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-27702.263093299603</v>
      </c>
      <c r="AI14">
        <f t="shared" si="7"/>
        <v>-27736.610962479055</v>
      </c>
      <c r="AJ14">
        <f t="shared" si="8"/>
        <v>5980.488367381211</v>
      </c>
      <c r="AK14">
        <f t="shared" si="30"/>
        <v>65.118365141192911</v>
      </c>
      <c r="AL14">
        <f t="shared" si="9"/>
        <v>-21691.004229956652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-13306.943057437493</v>
      </c>
      <c r="AR14">
        <f t="shared" si="14"/>
        <v>-13323.442255996682</v>
      </c>
      <c r="AS14">
        <f t="shared" si="15"/>
        <v>2872.7623404767146</v>
      </c>
      <c r="AT14">
        <f t="shared" si="16"/>
        <v>31.279985104786075</v>
      </c>
      <c r="AU14">
        <f t="shared" si="17"/>
        <v>-10419.399930415182</v>
      </c>
      <c r="AW14">
        <v>11</v>
      </c>
      <c r="AX14">
        <f>IF(Z14&gt;0, (R14*SUMPRODUCT(K14:$K$98, X14:$X$98)-K14*$AZ$3)/Z14, 0)</f>
        <v>43956.702230555289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1000000</v>
      </c>
      <c r="S15">
        <f t="shared" si="1"/>
        <v>36995.605538116033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30196.381155503743</v>
      </c>
      <c r="AC15">
        <f t="shared" si="2"/>
        <v>24076.188615767111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-29302.716075938981</v>
      </c>
      <c r="AI15">
        <f t="shared" si="7"/>
        <v>-29335.25533062284</v>
      </c>
      <c r="AJ15">
        <f t="shared" si="8"/>
        <v>6120.1925397366322</v>
      </c>
      <c r="AK15">
        <f t="shared" si="30"/>
        <v>123.80516273756535</v>
      </c>
      <c r="AL15">
        <f t="shared" si="9"/>
        <v>-23091.257628148644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-13353.315575408171</v>
      </c>
      <c r="AR15">
        <f t="shared" si="14"/>
        <v>-13368.143789122427</v>
      </c>
      <c r="AS15">
        <f t="shared" si="15"/>
        <v>2788.9859135777488</v>
      </c>
      <c r="AT15">
        <f t="shared" si="16"/>
        <v>56.418299369079868</v>
      </c>
      <c r="AU15">
        <f t="shared" si="17"/>
        <v>-10522.739576175598</v>
      </c>
      <c r="AW15">
        <v>12</v>
      </c>
      <c r="AX15">
        <f>IF(Z15&gt;0, (R15*SUMPRODUCT(K15:$K$98, X15:$X$98)-K15*$AZ$3)/Z15, 0)</f>
        <v>36995.605538116033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1000000</v>
      </c>
      <c r="S16">
        <f t="shared" si="1"/>
        <v>29172.415510543775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24076.188615767111</v>
      </c>
      <c r="AC16">
        <f t="shared" si="2"/>
        <v>17898.425423683715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-30737.873084354695</v>
      </c>
      <c r="AI16">
        <f t="shared" si="7"/>
        <v>-30768.550052837498</v>
      </c>
      <c r="AJ16">
        <f t="shared" si="8"/>
        <v>6177.7631920833956</v>
      </c>
      <c r="AK16">
        <f t="shared" si="30"/>
        <v>170.9409391719465</v>
      </c>
      <c r="AL16">
        <f t="shared" si="9"/>
        <v>-24419.845921582157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-13250.704708824213</v>
      </c>
      <c r="AR16">
        <f t="shared" si="14"/>
        <v>-13263.929158336774</v>
      </c>
      <c r="AS16">
        <f t="shared" si="15"/>
        <v>2663.154851173038</v>
      </c>
      <c r="AT16">
        <f t="shared" si="16"/>
        <v>73.690456766491579</v>
      </c>
      <c r="AU16">
        <f t="shared" si="17"/>
        <v>-10527.083850397245</v>
      </c>
      <c r="AW16">
        <v>13</v>
      </c>
      <c r="AX16">
        <f>IF(Z16&gt;0, (R16*SUMPRODUCT(K16:$K$98, X16:$X$98)-K16*$AZ$3)/Z16, 0)</f>
        <v>29172.415510543775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1000000</v>
      </c>
      <c r="S17">
        <f t="shared" si="1"/>
        <v>21173.946465700421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17898.425423683715</v>
      </c>
      <c r="AC17">
        <f t="shared" si="2"/>
        <v>12184.398073397373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-31961.032758768812</v>
      </c>
      <c r="AI17">
        <f t="shared" si="7"/>
        <v>-31989.80490592885</v>
      </c>
      <c r="AJ17">
        <f t="shared" si="8"/>
        <v>5714.027350286342</v>
      </c>
      <c r="AK17">
        <f t="shared" si="30"/>
        <v>246.99827084683525</v>
      </c>
      <c r="AL17">
        <f t="shared" si="9"/>
        <v>-26028.779284795673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-12951.6762835844</v>
      </c>
      <c r="AR17">
        <f t="shared" si="14"/>
        <v>-12963.335717083095</v>
      </c>
      <c r="AS17">
        <f t="shared" si="15"/>
        <v>2315.5144289307082</v>
      </c>
      <c r="AT17">
        <f t="shared" si="16"/>
        <v>100.09193603844435</v>
      </c>
      <c r="AU17">
        <f t="shared" si="17"/>
        <v>-10547.729352113942</v>
      </c>
      <c r="AW17">
        <v>14</v>
      </c>
      <c r="AX17">
        <f>IF(Z17&gt;0, (R17*SUMPRODUCT(K17:$K$98, X17:$X$98)-K17*$AZ$3)/Z17, 0)</f>
        <v>21173.946465700421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1000000</v>
      </c>
      <c r="S18">
        <f t="shared" si="1"/>
        <v>13280.272538923893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12184.398073397373</v>
      </c>
      <c r="AC18">
        <f t="shared" si="2"/>
        <v>7125.6756196019123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-33127.566038406636</v>
      </c>
      <c r="AI18">
        <f t="shared" si="7"/>
        <v>-33154.394085793152</v>
      </c>
      <c r="AJ18">
        <f t="shared" si="8"/>
        <v>5058.7224537954608</v>
      </c>
      <c r="AK18">
        <f t="shared" si="30"/>
        <v>263.18299838538326</v>
      </c>
      <c r="AL18">
        <f t="shared" si="9"/>
        <v>-27832.488633612309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-12527.430448924682</v>
      </c>
      <c r="AR18">
        <f t="shared" si="14"/>
        <v>-12537.575670500133</v>
      </c>
      <c r="AS18">
        <f t="shared" si="15"/>
        <v>1912.9927513196901</v>
      </c>
      <c r="AT18">
        <f t="shared" si="16"/>
        <v>99.524568264083811</v>
      </c>
      <c r="AU18">
        <f t="shared" si="17"/>
        <v>-10525.058350916359</v>
      </c>
      <c r="AW18">
        <v>15</v>
      </c>
      <c r="AX18">
        <f>IF(Z18&gt;0, (R18*SUMPRODUCT(K18:$K$98, X18:$X$98)-K18*$AZ$3)/Z18, 0)</f>
        <v>13280.272538923893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1000000</v>
      </c>
      <c r="S19">
        <f t="shared" si="1"/>
        <v>4086.5297889166745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7125.6756196019123</v>
      </c>
      <c r="AC19">
        <f t="shared" si="2"/>
        <v>2030.9781554030051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-34201.981955613817</v>
      </c>
      <c r="AI19">
        <f t="shared" si="7"/>
        <v>-34226.83162342869</v>
      </c>
      <c r="AJ19">
        <f t="shared" si="8"/>
        <v>5094.6974641989073</v>
      </c>
      <c r="AK19">
        <f t="shared" si="30"/>
        <v>158.90256631712265</v>
      </c>
      <c r="AL19">
        <f t="shared" si="9"/>
        <v>-28973.23159291266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-12061.669920445596</v>
      </c>
      <c r="AR19">
        <f t="shared" si="14"/>
        <v>-12070.433403544461</v>
      </c>
      <c r="AS19">
        <f t="shared" si="15"/>
        <v>1796.6958533995744</v>
      </c>
      <c r="AT19">
        <f t="shared" si="16"/>
        <v>56.038574224037312</v>
      </c>
      <c r="AU19">
        <f t="shared" si="17"/>
        <v>-10217.69897592085</v>
      </c>
      <c r="AW19">
        <v>16</v>
      </c>
      <c r="AX19">
        <f>IF(Z19&gt;0, (R19*SUMPRODUCT(K19:$K$98, X19:$X$98)-K19*$AZ$3)/Z19, 0)</f>
        <v>4086.5297889166745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1000000</v>
      </c>
      <c r="S20">
        <f t="shared" si="1"/>
        <v>-10366.91831449072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2030.9781554030051</v>
      </c>
      <c r="AC20">
        <f t="shared" si="2"/>
        <v>-4735.9369111391861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-35191.723335448201</v>
      </c>
      <c r="AI20">
        <f t="shared" si="7"/>
        <v>-35214.564920418154</v>
      </c>
      <c r="AJ20">
        <f t="shared" si="8"/>
        <v>6766.9150665421912</v>
      </c>
      <c r="AK20">
        <f t="shared" si="30"/>
        <v>8.7332060682329224</v>
      </c>
      <c r="AL20">
        <f t="shared" si="9"/>
        <v>-28438.916647807728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-11771.518624184269</v>
      </c>
      <c r="AR20">
        <f t="shared" si="14"/>
        <v>-11779.159061122145</v>
      </c>
      <c r="AS20">
        <f t="shared" si="15"/>
        <v>2263.5113937099277</v>
      </c>
      <c r="AT20">
        <f t="shared" si="16"/>
        <v>2.9212294294633363</v>
      </c>
      <c r="AU20">
        <f t="shared" si="17"/>
        <v>-9512.7264379827539</v>
      </c>
      <c r="AW20">
        <v>17</v>
      </c>
      <c r="AX20">
        <f>IF(Z20&gt;0, (R20*SUMPRODUCT(K20:$K$98, X20:$X$98)-K20*$AZ$3)/Z20, 0)</f>
        <v>-10366.91831449072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1000000</v>
      </c>
      <c r="S21">
        <f t="shared" si="1"/>
        <v>-28167.065070231649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-4735.9369111391861</v>
      </c>
      <c r="AC21">
        <f t="shared" si="2"/>
        <v>-11722.860869413737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-36073.025327174219</v>
      </c>
      <c r="AI21">
        <f t="shared" si="7"/>
        <v>-36093.834845028112</v>
      </c>
      <c r="AJ21">
        <f t="shared" si="8"/>
        <v>6986.9239582745504</v>
      </c>
      <c r="AK21">
        <f t="shared" si="30"/>
        <v>-7.5774990578226982</v>
      </c>
      <c r="AL21">
        <f t="shared" si="9"/>
        <v>-29114.488385811383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-11474.240504745807</v>
      </c>
      <c r="AR21">
        <f t="shared" si="14"/>
        <v>-11480.859672683006</v>
      </c>
      <c r="AS21">
        <f t="shared" si="15"/>
        <v>2222.4264574011218</v>
      </c>
      <c r="AT21">
        <f t="shared" si="16"/>
        <v>-2.4102787560888315</v>
      </c>
      <c r="AU21">
        <f t="shared" si="17"/>
        <v>-9260.8434940379721</v>
      </c>
      <c r="AW21">
        <v>18</v>
      </c>
      <c r="AX21">
        <f>IF(Z21&gt;0, (R21*SUMPRODUCT(K21:$K$98, X21:$X$98)-K21*$AZ$3)/Z21, 0)</f>
        <v>-28167.065070231649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1000000</v>
      </c>
      <c r="S22">
        <f t="shared" si="1"/>
        <v>-45436.335090259054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-11722.860869413737</v>
      </c>
      <c r="AC22">
        <f t="shared" si="2"/>
        <v>-17050.08559379795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-36776.233891874683</v>
      </c>
      <c r="AI22">
        <f t="shared" si="7"/>
        <v>-36794.996502855443</v>
      </c>
      <c r="AJ22">
        <f t="shared" si="8"/>
        <v>5327.2247243842139</v>
      </c>
      <c r="AK22">
        <f t="shared" si="30"/>
        <v>-246.18007825768848</v>
      </c>
      <c r="AL22">
        <f t="shared" si="9"/>
        <v>-31713.95185672892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-10922.427329676015</v>
      </c>
      <c r="AR22">
        <f t="shared" si="14"/>
        <v>-10927.999766906942</v>
      </c>
      <c r="AS22">
        <f t="shared" si="15"/>
        <v>1582.1692099308609</v>
      </c>
      <c r="AT22">
        <f t="shared" si="16"/>
        <v>-73.114719214836114</v>
      </c>
      <c r="AU22">
        <f t="shared" si="17"/>
        <v>-9418.9452761909179</v>
      </c>
      <c r="AW22">
        <v>19</v>
      </c>
      <c r="AX22">
        <f>IF(Z22&gt;0, (R22*SUMPRODUCT(K22:$K$98, X22:$X$98)-K22*$AZ$3)/Z22, 0)</f>
        <v>-45436.335090259054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1000000</v>
      </c>
      <c r="S23">
        <f t="shared" si="1"/>
        <v>-55953.816238463063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-17050.08559379795</v>
      </c>
      <c r="AC23">
        <f t="shared" si="2"/>
        <v>-18696.33216840119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-37361.055494722234</v>
      </c>
      <c r="AI23">
        <f t="shared" si="7"/>
        <v>-37377.762426818445</v>
      </c>
      <c r="AJ23">
        <f t="shared" si="8"/>
        <v>1646.2465746032394</v>
      </c>
      <c r="AK23">
        <f t="shared" si="30"/>
        <v>-1193.5059915658567</v>
      </c>
      <c r="AL23">
        <f t="shared" si="9"/>
        <v>-36925.021843781062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-9907.2477952761656</v>
      </c>
      <c r="AR23">
        <f t="shared" si="14"/>
        <v>-9911.6780693673081</v>
      </c>
      <c r="AS23">
        <f t="shared" si="15"/>
        <v>436.54475310588765</v>
      </c>
      <c r="AT23">
        <f t="shared" si="16"/>
        <v>-316.48890661721487</v>
      </c>
      <c r="AU23">
        <f t="shared" si="17"/>
        <v>-9791.6222228786355</v>
      </c>
      <c r="AW23">
        <v>20</v>
      </c>
      <c r="AX23">
        <f>IF(Z23&gt;0, (R23*SUMPRODUCT(K23:$K$98, X23:$X$98)-K23*$AZ$3)/Z23, 0)</f>
        <v>-55953.816238463063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1000000</v>
      </c>
      <c r="S24">
        <f t="shared" si="1"/>
        <v>-69305.29394272904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-18696.33216840119</v>
      </c>
      <c r="AC24">
        <f t="shared" si="2"/>
        <v>-20321.275718076635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-37583.35275658677</v>
      </c>
      <c r="AI24">
        <f t="shared" si="7"/>
        <v>-37598.01345172419</v>
      </c>
      <c r="AJ24">
        <f t="shared" si="8"/>
        <v>1624.943549675445</v>
      </c>
      <c r="AK24">
        <f t="shared" si="30"/>
        <v>-1308.7432517880834</v>
      </c>
      <c r="AL24">
        <f t="shared" si="9"/>
        <v>-37281.813153836825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-8898.3889728766371</v>
      </c>
      <c r="AR24">
        <f t="shared" si="14"/>
        <v>-8901.860099276415</v>
      </c>
      <c r="AS24">
        <f t="shared" si="15"/>
        <v>384.72830930297681</v>
      </c>
      <c r="AT24">
        <f t="shared" si="16"/>
        <v>-309.86342797734551</v>
      </c>
      <c r="AU24">
        <f t="shared" si="17"/>
        <v>-8826.9952179507818</v>
      </c>
      <c r="AW24">
        <v>21</v>
      </c>
      <c r="AX24">
        <f>IF(Z24&gt;0, (R24*SUMPRODUCT(K24:$K$98, X24:$X$98)-K24*$AZ$3)/Z24, 0)</f>
        <v>-69305.29394272904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1000000</v>
      </c>
      <c r="S25">
        <f t="shared" si="1"/>
        <v>-86279.970328985524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-20321.275718076635</v>
      </c>
      <c r="AC25">
        <f t="shared" si="2"/>
        <v>-21824.750185952609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-37329.078378884726</v>
      </c>
      <c r="AI25">
        <f t="shared" si="7"/>
        <v>-37341.726013151827</v>
      </c>
      <c r="AJ25">
        <f t="shared" si="8"/>
        <v>1503.4744678759744</v>
      </c>
      <c r="AK25">
        <f t="shared" si="30"/>
        <v>-1422.4893002653646</v>
      </c>
      <c r="AL25">
        <f t="shared" si="9"/>
        <v>-37260.740845541215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-7891.2374346212473</v>
      </c>
      <c r="AR25">
        <f t="shared" si="14"/>
        <v>-7893.9111005493187</v>
      </c>
      <c r="AS25">
        <f t="shared" si="15"/>
        <v>317.8292772856455</v>
      </c>
      <c r="AT25">
        <f t="shared" si="16"/>
        <v>-300.70929431120879</v>
      </c>
      <c r="AU25">
        <f t="shared" si="17"/>
        <v>-7876.7911175748823</v>
      </c>
      <c r="AW25">
        <v>22</v>
      </c>
      <c r="AX25">
        <f>IF(Z25&gt;0, (R25*SUMPRODUCT(K25:$K$98, X25:$X$98)-K25*$AZ$3)/Z25, 0)</f>
        <v>-86279.970328985524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1000000</v>
      </c>
      <c r="S26">
        <f t="shared" si="1"/>
        <v>-108064.04824191683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-21824.750185952609</v>
      </c>
      <c r="AC26">
        <f t="shared" si="2"/>
        <v>-23113.385383966153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-36537.173649162716</v>
      </c>
      <c r="AI26">
        <f t="shared" si="7"/>
        <v>-36547.867948404688</v>
      </c>
      <c r="AJ26">
        <f t="shared" si="8"/>
        <v>1288.6351980135441</v>
      </c>
      <c r="AK26">
        <f t="shared" si="30"/>
        <v>-1527.7325130166828</v>
      </c>
      <c r="AL26">
        <f t="shared" si="9"/>
        <v>-36786.965263407823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-6896.2781490795387</v>
      </c>
      <c r="AR26">
        <f t="shared" si="14"/>
        <v>-6898.2966648763631</v>
      </c>
      <c r="AS26">
        <f t="shared" si="15"/>
        <v>243.22589490715134</v>
      </c>
      <c r="AT26">
        <f t="shared" si="16"/>
        <v>-288.35477117964643</v>
      </c>
      <c r="AU26">
        <f t="shared" si="17"/>
        <v>-6943.4255411488575</v>
      </c>
      <c r="AW26">
        <v>23</v>
      </c>
      <c r="AX26">
        <f>IF(Z26&gt;0, (R26*SUMPRODUCT(K26:$K$98, X26:$X$98)-K26*$AZ$3)/Z26, 0)</f>
        <v>-108064.04824191683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1000000</v>
      </c>
      <c r="S27">
        <f t="shared" si="1"/>
        <v>-136428.35845906302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-23113.385383966153</v>
      </c>
      <c r="AC27">
        <f t="shared" si="2"/>
        <v>-24114.482964645944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-34991.476553972185</v>
      </c>
      <c r="AI27">
        <f t="shared" si="7"/>
        <v>-35000.31433639404</v>
      </c>
      <c r="AJ27">
        <f t="shared" si="8"/>
        <v>1001.0975806797906</v>
      </c>
      <c r="AK27">
        <f t="shared" si="30"/>
        <v>-1617.936976877631</v>
      </c>
      <c r="AL27">
        <f t="shared" si="9"/>
        <v>-35617.153732591883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-5896.9041238927075</v>
      </c>
      <c r="AR27">
        <f t="shared" si="14"/>
        <v>-5898.3935024712055</v>
      </c>
      <c r="AS27">
        <f t="shared" si="15"/>
        <v>168.70898382422007</v>
      </c>
      <c r="AT27">
        <f t="shared" si="16"/>
        <v>-272.66123555638126</v>
      </c>
      <c r="AU27">
        <f t="shared" si="17"/>
        <v>-6002.3457542033675</v>
      </c>
      <c r="AW27">
        <v>24</v>
      </c>
      <c r="AX27">
        <f>IF(Z27&gt;0, (R27*SUMPRODUCT(K27:$K$98, X27:$X$98)-K27*$AZ$3)/Z27, 0)</f>
        <v>-136428.35845906302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1000000</v>
      </c>
      <c r="S28">
        <f t="shared" si="1"/>
        <v>-173910.05771995842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-24114.482964645944</v>
      </c>
      <c r="AC28">
        <f t="shared" si="2"/>
        <v>-24747.833009610305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-32685.609082793853</v>
      </c>
      <c r="AI28">
        <f t="shared" si="7"/>
        <v>-32692.724206937353</v>
      </c>
      <c r="AJ28">
        <f t="shared" si="8"/>
        <v>633.35004496436159</v>
      </c>
      <c r="AK28">
        <f t="shared" si="30"/>
        <v>-1688.0138075252162</v>
      </c>
      <c r="AL28">
        <f t="shared" si="9"/>
        <v>-33747.38796949821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-4918.1339993861602</v>
      </c>
      <c r="AR28">
        <f t="shared" si="14"/>
        <v>-4919.2045969654</v>
      </c>
      <c r="AS28">
        <f t="shared" si="15"/>
        <v>95.298832637991325</v>
      </c>
      <c r="AT28">
        <f t="shared" si="16"/>
        <v>-253.99184323578271</v>
      </c>
      <c r="AU28">
        <f t="shared" si="17"/>
        <v>-5077.8976075631917</v>
      </c>
      <c r="AW28">
        <v>25</v>
      </c>
      <c r="AX28">
        <f>IF(Z28&gt;0, (R28*SUMPRODUCT(K28:$K$98, X28:$X$98)-K28*$AZ$3)/Z28, 0)</f>
        <v>-173910.05771995842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1000000</v>
      </c>
      <c r="S29">
        <f t="shared" si="1"/>
        <v>-224409.68408534129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-24747.833009610305</v>
      </c>
      <c r="AC29">
        <f t="shared" si="2"/>
        <v>-24966.365152810438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-29625.947505087839</v>
      </c>
      <c r="AI29">
        <f t="shared" si="7"/>
        <v>-29631.510180614649</v>
      </c>
      <c r="AJ29">
        <f t="shared" si="8"/>
        <v>218.53214320013285</v>
      </c>
      <c r="AK29">
        <f t="shared" si="30"/>
        <v>-1732.3483106727215</v>
      </c>
      <c r="AL29">
        <f t="shared" si="9"/>
        <v>-31145.326348087237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-3980.1368186587956</v>
      </c>
      <c r="AR29">
        <f t="shared" si="14"/>
        <v>-3980.8841436066541</v>
      </c>
      <c r="AS29">
        <f t="shared" si="15"/>
        <v>29.358987727291805</v>
      </c>
      <c r="AT29">
        <f t="shared" si="16"/>
        <v>-232.73460850039473</v>
      </c>
      <c r="AU29">
        <f t="shared" si="17"/>
        <v>-4184.2597643797571</v>
      </c>
      <c r="AW29">
        <v>26</v>
      </c>
      <c r="AX29">
        <f>IF(Z29&gt;0, (R29*SUMPRODUCT(K29:$K$98, X29:$X$98)-K29*$AZ$3)/Z29, 0)</f>
        <v>-224409.68408534129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1000000</v>
      </c>
      <c r="S30">
        <f t="shared" si="1"/>
        <v>-294181.19157977361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-24966.365152810438</v>
      </c>
      <c r="AC30">
        <f t="shared" si="2"/>
        <v>-24750.428885588852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-26007.694330568764</v>
      </c>
      <c r="AI30">
        <f t="shared" si="7"/>
        <v>-26011.900994623775</v>
      </c>
      <c r="AJ30">
        <f t="shared" si="8"/>
        <v>-215.9362672215866</v>
      </c>
      <c r="AK30">
        <f t="shared" si="30"/>
        <v>-1747.6455606967309</v>
      </c>
      <c r="AL30">
        <f t="shared" si="9"/>
        <v>-27975.482822542093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-3119.6766472237859</v>
      </c>
      <c r="AR30">
        <f t="shared" si="14"/>
        <v>-3120.1812452649783</v>
      </c>
      <c r="AS30">
        <f t="shared" si="15"/>
        <v>-25.902001214620036</v>
      </c>
      <c r="AT30">
        <f t="shared" si="16"/>
        <v>-209.6336943225939</v>
      </c>
      <c r="AU30">
        <f t="shared" si="17"/>
        <v>-3355.7169408021923</v>
      </c>
      <c r="AW30">
        <v>27</v>
      </c>
      <c r="AX30">
        <f>IF(Z30&gt;0, (R30*SUMPRODUCT(K30:$K$98, X30:$X$98)-K30*$AZ$3)/Z30, 0)</f>
        <v>-294181.19157977361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1000000</v>
      </c>
      <c r="S31">
        <f t="shared" si="1"/>
        <v>-394156.09207546694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-24750.428885588852</v>
      </c>
      <c r="AC31">
        <f t="shared" si="2"/>
        <v>-24123.611706133725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-22088.754450210665</v>
      </c>
      <c r="AI31">
        <f t="shared" si="7"/>
        <v>-22091.814609902616</v>
      </c>
      <c r="AJ31">
        <f t="shared" si="8"/>
        <v>-626.81717945512719</v>
      </c>
      <c r="AK31">
        <f t="shared" si="30"/>
        <v>-1732.5300219912199</v>
      </c>
      <c r="AL31">
        <f t="shared" si="9"/>
        <v>-24451.161811348964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-2365.7068883947527</v>
      </c>
      <c r="AR31">
        <f t="shared" si="14"/>
        <v>-2366.0346316760297</v>
      </c>
      <c r="AS31">
        <f t="shared" si="15"/>
        <v>-67.132156434788101</v>
      </c>
      <c r="AT31">
        <f t="shared" si="16"/>
        <v>-185.55406628354507</v>
      </c>
      <c r="AU31">
        <f t="shared" si="17"/>
        <v>-2618.720854394363</v>
      </c>
      <c r="AW31">
        <v>28</v>
      </c>
      <c r="AX31">
        <f>IF(Z31&gt;0, (R31*SUMPRODUCT(K31:$K$98, X31:$X$98)-K31*$AZ$3)/Z31, 0)</f>
        <v>-394156.09207546694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1000000</v>
      </c>
      <c r="S32">
        <f t="shared" si="1"/>
        <v>-544015.14118108375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-24123.611706133725</v>
      </c>
      <c r="AC32">
        <f t="shared" si="2"/>
        <v>-23144.234820708021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-18047.796709636412</v>
      </c>
      <c r="AI32">
        <f t="shared" si="7"/>
        <v>-18049.923877895963</v>
      </c>
      <c r="AJ32">
        <f t="shared" si="8"/>
        <v>-979.37688542570322</v>
      </c>
      <c r="AK32">
        <f t="shared" si="30"/>
        <v>-1688.652819429361</v>
      </c>
      <c r="AL32">
        <f t="shared" si="9"/>
        <v>-20717.953582751026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-1725.8214990837876</v>
      </c>
      <c r="AR32">
        <f t="shared" si="14"/>
        <v>-1726.0249096592481</v>
      </c>
      <c r="AS32">
        <f t="shared" si="15"/>
        <v>-93.652965609420875</v>
      </c>
      <c r="AT32">
        <f t="shared" si="16"/>
        <v>-161.47751369027668</v>
      </c>
      <c r="AU32">
        <f t="shared" si="17"/>
        <v>-1981.1553889589457</v>
      </c>
      <c r="AW32">
        <v>29</v>
      </c>
      <c r="AX32">
        <f>IF(Z32&gt;0, (R32*SUMPRODUCT(K32:$K$98, X32:$X$98)-K32*$AZ$3)/Z32, 0)</f>
        <v>-544015.14118108375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1000000</v>
      </c>
      <c r="S33">
        <f t="shared" si="1"/>
        <v>-780962.28004015121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-23144.234820708021</v>
      </c>
      <c r="AC33">
        <f t="shared" si="2"/>
        <v>-21883.374378880682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-14096.892702560552</v>
      </c>
      <c r="AI33">
        <f t="shared" si="7"/>
        <v>-14098.29375450238</v>
      </c>
      <c r="AJ33">
        <f t="shared" si="8"/>
        <v>-1260.8604418273389</v>
      </c>
      <c r="AK33">
        <f t="shared" si="30"/>
        <v>-1620.0964374495616</v>
      </c>
      <c r="AL33">
        <f t="shared" si="9"/>
        <v>-16979.25063377928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-1203.5858017033456</v>
      </c>
      <c r="AR33">
        <f t="shared" si="14"/>
        <v>-1203.7054228326408</v>
      </c>
      <c r="AS33">
        <f t="shared" si="15"/>
        <v>-107.65164761714792</v>
      </c>
      <c r="AT33">
        <f t="shared" si="16"/>
        <v>-138.32304115858679</v>
      </c>
      <c r="AU33">
        <f t="shared" si="17"/>
        <v>-1449.6801116083755</v>
      </c>
      <c r="AW33">
        <v>30</v>
      </c>
      <c r="AX33">
        <f>IF(Z33&gt;0, (R33*SUMPRODUCT(K33:$K$98, X33:$X$98)-K33*$AZ$3)/Z33, 0)</f>
        <v>-780962.28004015121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1000000</v>
      </c>
      <c r="S34">
        <f t="shared" si="1"/>
        <v>-1176825.0083708758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-21883.374378880682</v>
      </c>
      <c r="AC34">
        <f t="shared" si="2"/>
        <v>-20420.2798761991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-10388.817970029226</v>
      </c>
      <c r="AI34">
        <f t="shared" si="7"/>
        <v>-10389.685570553132</v>
      </c>
      <c r="AJ34">
        <f t="shared" si="8"/>
        <v>-1463.0945026815825</v>
      </c>
      <c r="AK34">
        <f t="shared" si="30"/>
        <v>-1531.8362065216479</v>
      </c>
      <c r="AL34">
        <f t="shared" si="9"/>
        <v>-13384.616279756363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-791.95731723562744</v>
      </c>
      <c r="AR34">
        <f t="shared" si="14"/>
        <v>-792.023455903696</v>
      </c>
      <c r="AS34">
        <f t="shared" si="15"/>
        <v>-111.53418998664397</v>
      </c>
      <c r="AT34">
        <f t="shared" si="16"/>
        <v>-116.77448734409502</v>
      </c>
      <c r="AU34">
        <f t="shared" si="17"/>
        <v>-1020.332133234435</v>
      </c>
      <c r="AW34">
        <v>31</v>
      </c>
      <c r="AX34">
        <f>IF(Z34&gt;0, (R34*SUMPRODUCT(K34:$K$98, X34:$X$98)-K34*$AZ$3)/Z34, 0)</f>
        <v>-1176825.0083708758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-1877323.8506314959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-20420.2798761991</v>
      </c>
      <c r="AC35">
        <f t="shared" ref="AC35:AC69" si="33">S35*Z35</f>
        <v>-18831.272635948182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-7147.5771510090481</v>
      </c>
      <c r="AI35">
        <f t="shared" ref="AI35:AI66" si="38">SUM(AE35:AH35)</f>
        <v>-7148.0786966701662</v>
      </c>
      <c r="AJ35">
        <f t="shared" ref="AJ35:AJ69" si="39">AB35-AC35</f>
        <v>-1589.0072402509177</v>
      </c>
      <c r="AK35">
        <f t="shared" si="30"/>
        <v>-1429.4195913339372</v>
      </c>
      <c r="AL35">
        <f t="shared" ref="AL35:AL66" si="40">SUM(AI35:AK35)</f>
        <v>-10166.505528255022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-486.49285716709596</v>
      </c>
      <c r="AR35">
        <f t="shared" ref="AR35:AR69" si="45">AI35*$K35</f>
        <v>-486.52699438261976</v>
      </c>
      <c r="AS35">
        <f t="shared" ref="AS35:AS69" si="46">AJ35*$K35</f>
        <v>-108.1542256958693</v>
      </c>
      <c r="AT35">
        <f t="shared" ref="AT35:AT69" si="47">AK35*$K35</f>
        <v>-97.292048254491021</v>
      </c>
      <c r="AU35">
        <f t="shared" ref="AU35:AU69" si="48">AL35*$K35</f>
        <v>-691.97326833298018</v>
      </c>
      <c r="AW35">
        <v>32</v>
      </c>
      <c r="AX35">
        <f>IF(Z35&gt;0, (R35*SUMPRODUCT(K35:$K$98, X35:$X$98)-K35*$AZ$3)/Z35, 0)</f>
        <v>-1877323.8506314959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1000000</v>
      </c>
      <c r="S36">
        <f t="shared" si="32"/>
        <v>-3003095.0977338697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-18831.272635948182</v>
      </c>
      <c r="AC36">
        <f t="shared" si="33"/>
        <v>-17191.904281073723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-4205.8755279101888</v>
      </c>
      <c r="AI36">
        <f t="shared" si="38"/>
        <v>-4206.1617643382997</v>
      </c>
      <c r="AJ36">
        <f t="shared" si="39"/>
        <v>-1639.3683548744593</v>
      </c>
      <c r="AK36">
        <f t="shared" si="30"/>
        <v>-1318.189084516373</v>
      </c>
      <c r="AL36">
        <f t="shared" si="40"/>
        <v>-7163.7192037291316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-255.59715141841264</v>
      </c>
      <c r="AR36">
        <f t="shared" si="45"/>
        <v>-255.61454642099221</v>
      </c>
      <c r="AS36">
        <f t="shared" si="46"/>
        <v>-99.626790866919066</v>
      </c>
      <c r="AT36">
        <f t="shared" si="47"/>
        <v>-80.108261121232289</v>
      </c>
      <c r="AU36">
        <f t="shared" si="48"/>
        <v>-435.34959840914354</v>
      </c>
      <c r="AW36">
        <v>33</v>
      </c>
      <c r="AX36">
        <f>IF(Z36&gt;0, (R36*SUMPRODUCT(K36:$K$98, X36:$X$98)-K36*$AZ$3)/Z36, 0)</f>
        <v>-3003095.0977338697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1000000</v>
      </c>
      <c r="S37">
        <f t="shared" si="32"/>
        <v>-4826691.4519785261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-17191.904281073723</v>
      </c>
      <c r="AC37">
        <f t="shared" si="33"/>
        <v>-15549.411064597889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-2445.934753626655</v>
      </c>
      <c r="AI37">
        <f t="shared" si="38"/>
        <v>-2446.0958309528037</v>
      </c>
      <c r="AJ37">
        <f t="shared" si="39"/>
        <v>-1642.4932164758338</v>
      </c>
      <c r="AK37">
        <f t="shared" si="30"/>
        <v>-1203.4332996751607</v>
      </c>
      <c r="AL37">
        <f t="shared" si="40"/>
        <v>-5292.022347103798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-132.71696417683509</v>
      </c>
      <c r="AR37">
        <f t="shared" si="45"/>
        <v>-132.72570426840639</v>
      </c>
      <c r="AS37">
        <f t="shared" si="46"/>
        <v>-89.122047531522639</v>
      </c>
      <c r="AT37">
        <f t="shared" si="47"/>
        <v>-65.298558714774956</v>
      </c>
      <c r="AU37">
        <f t="shared" si="48"/>
        <v>-287.146310514704</v>
      </c>
      <c r="AW37">
        <v>34</v>
      </c>
      <c r="AX37">
        <f>IF(Z37&gt;0, (R37*SUMPRODUCT(K37:$K$98, X37:$X$98)-K37*$AZ$3)/Z37, 0)</f>
        <v>-4826691.4519785261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1000000</v>
      </c>
      <c r="S38">
        <f t="shared" si="32"/>
        <v>-7837744.6501792595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-15549.411064597889</v>
      </c>
      <c r="AC38">
        <f t="shared" si="33"/>
        <v>-13987.404486012005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-1404.7099568668532</v>
      </c>
      <c r="AI38">
        <f t="shared" si="38"/>
        <v>-1404.7991879218971</v>
      </c>
      <c r="AJ38">
        <f t="shared" si="39"/>
        <v>-1562.0065785858842</v>
      </c>
      <c r="AK38">
        <f t="shared" si="30"/>
        <v>-1088.4587745218523</v>
      </c>
      <c r="AL38">
        <f t="shared" si="40"/>
        <v>-4055.2645410296336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-68.053459764761016</v>
      </c>
      <c r="AR38">
        <f t="shared" si="45"/>
        <v>-68.057782708429585</v>
      </c>
      <c r="AS38">
        <f t="shared" si="46"/>
        <v>-75.673950574952926</v>
      </c>
      <c r="AT38">
        <f t="shared" si="47"/>
        <v>-52.732156596043183</v>
      </c>
      <c r="AU38">
        <f t="shared" si="48"/>
        <v>-196.46388987942569</v>
      </c>
      <c r="AW38">
        <v>35</v>
      </c>
      <c r="AX38">
        <f>IF(Z38&gt;0, (R38*SUMPRODUCT(K38:$K$98, X38:$X$98)-K38*$AZ$3)/Z38, 0)</f>
        <v>-7837744.6501792595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1000000</v>
      </c>
      <c r="S39">
        <f t="shared" si="32"/>
        <v>-12913025.751238707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-13987.404486012005</v>
      </c>
      <c r="AC39">
        <f t="shared" si="33"/>
        <v>-12542.311925452907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-795.48340737248623</v>
      </c>
      <c r="AI39">
        <f t="shared" si="38"/>
        <v>-795.53197194661107</v>
      </c>
      <c r="AJ39">
        <f t="shared" si="39"/>
        <v>-1445.0925605590983</v>
      </c>
      <c r="AK39">
        <f t="shared" si="30"/>
        <v>-979.11831402084044</v>
      </c>
      <c r="AL39">
        <f t="shared" si="40"/>
        <v>-3219.7428465265498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-34.409364438875514</v>
      </c>
      <c r="AR39">
        <f t="shared" si="45"/>
        <v>-34.411465144074882</v>
      </c>
      <c r="AS39">
        <f t="shared" si="46"/>
        <v>-62.508804210547318</v>
      </c>
      <c r="AT39">
        <f t="shared" si="47"/>
        <v>-42.352660764103994</v>
      </c>
      <c r="AU39">
        <f t="shared" si="48"/>
        <v>-139.27293011872618</v>
      </c>
      <c r="AW39">
        <v>36</v>
      </c>
      <c r="AX39">
        <f>IF(Z39&gt;0, (R39*SUMPRODUCT(K39:$K$98, X39:$X$98)-K39*$AZ$3)/Z39, 0)</f>
        <v>-12913025.751238707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1000000</v>
      </c>
      <c r="S40">
        <f t="shared" si="32"/>
        <v>-21618358.092394002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-12542.311925452907</v>
      </c>
      <c r="AC40">
        <f t="shared" si="33"/>
        <v>-11225.698057459766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-442.31165528832798</v>
      </c>
      <c r="AI40">
        <f t="shared" si="38"/>
        <v>-442.33761863394722</v>
      </c>
      <c r="AJ40">
        <f t="shared" si="39"/>
        <v>-1316.613867993141</v>
      </c>
      <c r="AK40">
        <f t="shared" ref="AK40:AK69" si="61">G40*SUM(AB40:AB40, AE40:AF40)</f>
        <v>-877.96183478170349</v>
      </c>
      <c r="AL40">
        <f t="shared" si="40"/>
        <v>-2636.9133214087915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-17.082675319232163</v>
      </c>
      <c r="AR40">
        <f t="shared" si="45"/>
        <v>-17.083678058812076</v>
      </c>
      <c r="AS40">
        <f t="shared" si="46"/>
        <v>-50.849411176072024</v>
      </c>
      <c r="AT40">
        <f t="shared" si="47"/>
        <v>-33.908075419076496</v>
      </c>
      <c r="AU40">
        <f t="shared" si="48"/>
        <v>-101.84116465396059</v>
      </c>
      <c r="AW40">
        <v>37</v>
      </c>
      <c r="AX40">
        <f>IF(Z40&gt;0, (R40*SUMPRODUCT(K40:$K$98, X40:$X$98)-K40*$AZ$3)/Z40, 0)</f>
        <v>-21618358.092394002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1000000</v>
      </c>
      <c r="S41">
        <f t="shared" si="32"/>
        <v>-36871696.381055914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-11225.698057459766</v>
      </c>
      <c r="AC41">
        <f t="shared" si="33"/>
        <v>-10036.509989536127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-241.87331478118983</v>
      </c>
      <c r="AI41">
        <f t="shared" si="38"/>
        <v>-241.8869248276138</v>
      </c>
      <c r="AJ41">
        <f t="shared" si="39"/>
        <v>-1189.1880679236383</v>
      </c>
      <c r="AK41">
        <f t="shared" si="61"/>
        <v>-785.79886402218369</v>
      </c>
      <c r="AL41">
        <f t="shared" si="40"/>
        <v>-2216.8738567734358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-8.3406027486354901</v>
      </c>
      <c r="AR41">
        <f t="shared" si="45"/>
        <v>-8.3410720686624451</v>
      </c>
      <c r="AS41">
        <f t="shared" si="46"/>
        <v>-41.007191210577389</v>
      </c>
      <c r="AT41">
        <f t="shared" si="47"/>
        <v>-27.096979139956655</v>
      </c>
      <c r="AU41">
        <f t="shared" si="48"/>
        <v>-76.445242419196489</v>
      </c>
      <c r="AW41">
        <v>38</v>
      </c>
      <c r="AX41">
        <f>IF(Z41&gt;0, (R41*SUMPRODUCT(K41:$K$98, X41:$X$98)-K41*$AZ$3)/Z41, 0)</f>
        <v>-36871696.381055914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1000000</v>
      </c>
      <c r="S42">
        <f t="shared" si="32"/>
        <v>-64184922.947196983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-10036.509989536127</v>
      </c>
      <c r="AC42">
        <f t="shared" si="33"/>
        <v>-8967.8231429607695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-129.76038825028155</v>
      </c>
      <c r="AI42">
        <f t="shared" si="38"/>
        <v>-129.76737417682878</v>
      </c>
      <c r="AJ42">
        <f t="shared" si="39"/>
        <v>-1068.6868465753578</v>
      </c>
      <c r="AK42">
        <f t="shared" si="61"/>
        <v>-702.55569926752901</v>
      </c>
      <c r="AL42">
        <f t="shared" si="40"/>
        <v>-1901.0099200197155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-3.9951546383876786</v>
      </c>
      <c r="AR42">
        <f t="shared" si="45"/>
        <v>-3.9953697260367291</v>
      </c>
      <c r="AS42">
        <f t="shared" si="46"/>
        <v>-32.903486723886083</v>
      </c>
      <c r="AT42">
        <f t="shared" si="47"/>
        <v>-21.630781924300212</v>
      </c>
      <c r="AU42">
        <f t="shared" si="48"/>
        <v>-58.529638374223019</v>
      </c>
      <c r="AW42">
        <v>39</v>
      </c>
      <c r="AX42">
        <f>IF(Z42&gt;0, (R42*SUMPRODUCT(K42:$K$98, X42:$X$98)-K42*$AZ$3)/Z42, 0)</f>
        <v>-64184922.947196983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1000000</v>
      </c>
      <c r="S43">
        <f t="shared" si="32"/>
        <v>-114200624.21666656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-8967.8231429607695</v>
      </c>
      <c r="AC43">
        <f t="shared" si="33"/>
        <v>-8010.1866464170225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-68.179989566519126</v>
      </c>
      <c r="AI43">
        <f t="shared" si="38"/>
        <v>-68.183496634322552</v>
      </c>
      <c r="AJ43">
        <f t="shared" si="39"/>
        <v>-957.63649654374694</v>
      </c>
      <c r="AK43">
        <f t="shared" si="61"/>
        <v>-627.74762000725389</v>
      </c>
      <c r="AL43">
        <f t="shared" si="40"/>
        <v>-1653.5676131853234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-1.8742622819951993</v>
      </c>
      <c r="AR43">
        <f t="shared" si="45"/>
        <v>-1.8743586909994563</v>
      </c>
      <c r="AS43">
        <f t="shared" si="46"/>
        <v>-26.325348195937046</v>
      </c>
      <c r="AT43">
        <f t="shared" si="47"/>
        <v>-17.256730226453733</v>
      </c>
      <c r="AU43">
        <f t="shared" si="48"/>
        <v>-45.456437113390237</v>
      </c>
      <c r="AW43">
        <v>40</v>
      </c>
      <c r="AX43">
        <f>IF(Z43&gt;0, (R43*SUMPRODUCT(K43:$K$98, X43:$X$98)-K43*$AZ$3)/Z43, 0)</f>
        <v>-114200624.21666656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1000000</v>
      </c>
      <c r="S44">
        <f t="shared" si="32"/>
        <v>-208167959.53457442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-8010.1866464170225</v>
      </c>
      <c r="AC44">
        <f t="shared" si="33"/>
        <v>-7153.4612201435384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-35.076050791943416</v>
      </c>
      <c r="AI44">
        <f t="shared" si="38"/>
        <v>-35.077768986529207</v>
      </c>
      <c r="AJ44">
        <f t="shared" si="39"/>
        <v>-856.72542627348412</v>
      </c>
      <c r="AK44">
        <f t="shared" si="61"/>
        <v>-560.71306524919169</v>
      </c>
      <c r="AL44">
        <f t="shared" si="40"/>
        <v>-1452.516260509205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-0.86092655288840714</v>
      </c>
      <c r="AR44">
        <f t="shared" si="45"/>
        <v>-0.86096872523416834</v>
      </c>
      <c r="AS44">
        <f t="shared" si="46"/>
        <v>-21.02795643638694</v>
      </c>
      <c r="AT44">
        <f t="shared" si="47"/>
        <v>-13.762460582801912</v>
      </c>
      <c r="AU44">
        <f t="shared" si="48"/>
        <v>-35.651385744423024</v>
      </c>
      <c r="AW44">
        <v>41</v>
      </c>
      <c r="AX44">
        <f>IF(Z44&gt;0, (R44*SUMPRODUCT(K44:$K$98, X44:$X$98)-K44*$AZ$3)/Z44, 0)</f>
        <v>-208167959.53457442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1000000</v>
      </c>
      <c r="S45">
        <f t="shared" si="32"/>
        <v>-389299847.8220008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-7153.4612201435384</v>
      </c>
      <c r="AC45">
        <f t="shared" si="33"/>
        <v>-6387.7152819147504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-17.61203862220496</v>
      </c>
      <c r="AI45">
        <f t="shared" si="38"/>
        <v>-17.612859032913782</v>
      </c>
      <c r="AJ45">
        <f t="shared" si="39"/>
        <v>-765.74593822878796</v>
      </c>
      <c r="AK45">
        <f t="shared" si="61"/>
        <v>-500.74228541004771</v>
      </c>
      <c r="AL45">
        <f t="shared" si="40"/>
        <v>-1284.1010826717495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-0.38596419570606444</v>
      </c>
      <c r="AR45">
        <f t="shared" si="45"/>
        <v>-0.38598217483762165</v>
      </c>
      <c r="AS45">
        <f t="shared" si="46"/>
        <v>-16.781164378724149</v>
      </c>
      <c r="AT45">
        <f t="shared" si="47"/>
        <v>-10.973663957370379</v>
      </c>
      <c r="AU45">
        <f t="shared" si="48"/>
        <v>-28.140810510932152</v>
      </c>
      <c r="AW45">
        <v>42</v>
      </c>
      <c r="AX45">
        <f>IF(Z45&gt;0, (R45*SUMPRODUCT(K45:$K$98, X45:$X$98)-K45*$AZ$3)/Z45, 0)</f>
        <v>-389299847.8220008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1000000</v>
      </c>
      <c r="S46">
        <f t="shared" si="32"/>
        <v>-748657064.54483724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-6387.7152819147504</v>
      </c>
      <c r="AC46">
        <f t="shared" si="33"/>
        <v>-5703.6308311268167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-8.6256494192709834</v>
      </c>
      <c r="AI46">
        <f t="shared" si="38"/>
        <v>-8.6260303434017533</v>
      </c>
      <c r="AJ46">
        <f t="shared" si="39"/>
        <v>-684.08445078793375</v>
      </c>
      <c r="AK46">
        <f t="shared" si="61"/>
        <v>-447.14006973403258</v>
      </c>
      <c r="AL46">
        <f t="shared" si="40"/>
        <v>-1139.8505508653682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-0.16877618647908102</v>
      </c>
      <c r="AR46">
        <f t="shared" si="45"/>
        <v>-0.16878363993782994</v>
      </c>
      <c r="AS46">
        <f t="shared" si="46"/>
        <v>-13.385330103455811</v>
      </c>
      <c r="AT46">
        <f t="shared" si="47"/>
        <v>-8.7490914739818635</v>
      </c>
      <c r="AU46">
        <f t="shared" si="48"/>
        <v>-22.303205217375506</v>
      </c>
      <c r="AW46">
        <v>43</v>
      </c>
      <c r="AX46">
        <f>IF(Z46&gt;0, (R46*SUMPRODUCT(K46:$K$98, X46:$X$98)-K46*$AZ$3)/Z46, 0)</f>
        <v>-748657064.54483724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1000000</v>
      </c>
      <c r="S47">
        <f t="shared" si="32"/>
        <v>-1484277918.8153391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-5703.6308311268167</v>
      </c>
      <c r="AC47">
        <f t="shared" si="33"/>
        <v>-5092.6653082207595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-4.1112251823759234</v>
      </c>
      <c r="AI47">
        <f t="shared" si="38"/>
        <v>-4.1113967360062667</v>
      </c>
      <c r="AJ47">
        <f t="shared" si="39"/>
        <v>-610.96552290605723</v>
      </c>
      <c r="AK47">
        <f t="shared" si="61"/>
        <v>-399.25415817887722</v>
      </c>
      <c r="AL47">
        <f t="shared" si="40"/>
        <v>-1014.3310778209407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-7.1824499639572936E-2</v>
      </c>
      <c r="AR47">
        <f t="shared" si="45"/>
        <v>-7.1827496739735097E-2</v>
      </c>
      <c r="AS47">
        <f t="shared" si="46"/>
        <v>-10.673775099421221</v>
      </c>
      <c r="AT47">
        <f t="shared" si="47"/>
        <v>-6.9751056845892467</v>
      </c>
      <c r="AU47">
        <f t="shared" si="48"/>
        <v>-17.720708280750202</v>
      </c>
      <c r="AW47">
        <v>44</v>
      </c>
      <c r="AX47">
        <f>IF(Z47&gt;0, (R47*SUMPRODUCT(K47:$K$98, X47:$X$98)-K47*$AZ$3)/Z47, 0)</f>
        <v>-1484277918.8153391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1000000</v>
      </c>
      <c r="S48">
        <f t="shared" si="32"/>
        <v>-3038506194.8311434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-5092.6653082207595</v>
      </c>
      <c r="AC48">
        <f t="shared" si="33"/>
        <v>-4547.0815085306358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-1.9002760364468887</v>
      </c>
      <c r="AI48">
        <f t="shared" si="38"/>
        <v>-1.9003508607391062</v>
      </c>
      <c r="AJ48">
        <f t="shared" si="39"/>
        <v>-545.58379969012367</v>
      </c>
      <c r="AK48">
        <f t="shared" si="61"/>
        <v>-356.48657157545318</v>
      </c>
      <c r="AL48">
        <f t="shared" si="40"/>
        <v>-903.97072212631588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-2.9641488815956726E-2</v>
      </c>
      <c r="AR48">
        <f t="shared" si="45"/>
        <v>-2.9642655963980691E-2</v>
      </c>
      <c r="AS48">
        <f t="shared" si="46"/>
        <v>-8.510298391658937</v>
      </c>
      <c r="AT48">
        <f t="shared" si="47"/>
        <v>-5.5606619889551432</v>
      </c>
      <c r="AU48">
        <f t="shared" si="48"/>
        <v>-14.100603036578059</v>
      </c>
      <c r="AW48">
        <v>45</v>
      </c>
      <c r="AX48">
        <f>IF(Z48&gt;0, (R48*SUMPRODUCT(K48:$K$98, X48:$X$98)-K48*$AZ$3)/Z48, 0)</f>
        <v>-3038506194.8311434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1000000</v>
      </c>
      <c r="S49">
        <f t="shared" si="32"/>
        <v>-6439331463.5560637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-4547.0815085306358</v>
      </c>
      <c r="AC49">
        <f t="shared" si="33"/>
        <v>-4059.9186284214479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-0.85103338771293102</v>
      </c>
      <c r="AI49">
        <f t="shared" si="38"/>
        <v>-0.85106491209284063</v>
      </c>
      <c r="AJ49">
        <f t="shared" si="39"/>
        <v>-487.16288010918788</v>
      </c>
      <c r="AK49">
        <f t="shared" si="61"/>
        <v>-318.29570559714455</v>
      </c>
      <c r="AL49">
        <f t="shared" si="40"/>
        <v>-806.30965061842528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-1.1852552772066914E-2</v>
      </c>
      <c r="AR49">
        <f t="shared" si="45"/>
        <v>-1.1852991819913778E-2</v>
      </c>
      <c r="AS49">
        <f t="shared" si="46"/>
        <v>-6.7848380903170549</v>
      </c>
      <c r="AT49">
        <f t="shared" si="47"/>
        <v>-4.4329831263741228</v>
      </c>
      <c r="AU49">
        <f t="shared" si="48"/>
        <v>-11.22967420851109</v>
      </c>
      <c r="AW49">
        <v>46</v>
      </c>
      <c r="AX49">
        <f>IF(Z49&gt;0, (R49*SUMPRODUCT(K49:$K$98, X49:$X$98)-K49*$AZ$3)/Z49, 0)</f>
        <v>-6439331463.5560637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1000000</v>
      </c>
      <c r="S50">
        <f t="shared" si="32"/>
        <v>-14148334507.265951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-4059.9186284214479</v>
      </c>
      <c r="AC50">
        <f t="shared" si="33"/>
        <v>-3624.9371581188593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-0.36797326121286383</v>
      </c>
      <c r="AI50">
        <f t="shared" si="38"/>
        <v>-0.36798607168591368</v>
      </c>
      <c r="AJ50">
        <f t="shared" si="39"/>
        <v>-434.9814703025886</v>
      </c>
      <c r="AK50">
        <f t="shared" si="61"/>
        <v>-284.19430398950141</v>
      </c>
      <c r="AL50">
        <f t="shared" si="40"/>
        <v>-719.54376036377585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-4.5757631673408504E-3</v>
      </c>
      <c r="AR50">
        <f t="shared" si="45"/>
        <v>-4.5759224661185505E-3</v>
      </c>
      <c r="AS50">
        <f t="shared" si="46"/>
        <v>-5.4090130998267547</v>
      </c>
      <c r="AT50">
        <f t="shared" si="47"/>
        <v>-3.5339682679035076</v>
      </c>
      <c r="AU50">
        <f t="shared" si="48"/>
        <v>-8.9475572901963805</v>
      </c>
      <c r="AW50">
        <v>47</v>
      </c>
      <c r="AX50">
        <f>IF(Z50&gt;0, (R50*SUMPRODUCT(K50:$K$98, X50:$X$98)-K50*$AZ$3)/Z50, 0)</f>
        <v>-14148334507.265951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1000000</v>
      </c>
      <c r="S51">
        <f t="shared" si="32"/>
        <v>-32253059487.512962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-3624.9371581188593</v>
      </c>
      <c r="AC51">
        <f t="shared" si="33"/>
        <v>-3236.5548384754552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-0.15329859669239906</v>
      </c>
      <c r="AI51">
        <f t="shared" si="38"/>
        <v>-0.15330361413088381</v>
      </c>
      <c r="AJ51">
        <f t="shared" si="39"/>
        <v>-388.38231964340412</v>
      </c>
      <c r="AK51">
        <f t="shared" si="61"/>
        <v>-253.74560106832018</v>
      </c>
      <c r="AL51">
        <f t="shared" si="40"/>
        <v>-642.28122432585519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-1.7020308710700201E-3</v>
      </c>
      <c r="AR51">
        <f t="shared" si="45"/>
        <v>-1.7020865782674699E-3</v>
      </c>
      <c r="AS51">
        <f t="shared" si="46"/>
        <v>-4.3120988193862182</v>
      </c>
      <c r="AT51">
        <f t="shared" si="47"/>
        <v>-2.8172654918889593</v>
      </c>
      <c r="AU51">
        <f t="shared" si="48"/>
        <v>-7.131066397853445</v>
      </c>
      <c r="AW51">
        <v>48</v>
      </c>
      <c r="AX51">
        <f>IF(Z51&gt;0, (R51*SUMPRODUCT(K51:$K$98, X51:$X$98)-K51*$AZ$3)/Z51, 0)</f>
        <v>-32253059487.512962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1000000</v>
      </c>
      <c r="S52">
        <f t="shared" si="32"/>
        <v>-76463707149.997665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-3236.5548384754552</v>
      </c>
      <c r="AC52">
        <f t="shared" si="33"/>
        <v>-2889.7825267504591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-6.1552417455496423E-2</v>
      </c>
      <c r="AI52">
        <f t="shared" si="38"/>
        <v>-6.155430709872356E-2</v>
      </c>
      <c r="AJ52">
        <f t="shared" si="39"/>
        <v>-346.77231172499614</v>
      </c>
      <c r="AK52">
        <f t="shared" si="61"/>
        <v>-226.5588386932819</v>
      </c>
      <c r="AL52">
        <f t="shared" si="40"/>
        <v>-573.3927047253768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-6.101777194420341E-4</v>
      </c>
      <c r="AR52">
        <f t="shared" si="45"/>
        <v>-6.1019645173952233E-4</v>
      </c>
      <c r="AS52">
        <f t="shared" si="46"/>
        <v>-3.4376024059004</v>
      </c>
      <c r="AT52">
        <f t="shared" si="47"/>
        <v>-2.2459094415463605</v>
      </c>
      <c r="AU52">
        <f t="shared" si="48"/>
        <v>-5.6841220438985003</v>
      </c>
      <c r="AW52">
        <v>49</v>
      </c>
      <c r="AX52">
        <f>IF(Z52&gt;0, (R52*SUMPRODUCT(K52:$K$98, X52:$X$98)-K52*$AZ$3)/Z52, 0)</f>
        <v>-76463707149.997665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1000000</v>
      </c>
      <c r="S53">
        <f t="shared" si="32"/>
        <v>-188959900880.6647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-2889.7825267504591</v>
      </c>
      <c r="AC53">
        <f t="shared" si="33"/>
        <v>-2580.1634817890108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-2.3760380249386731E-2</v>
      </c>
      <c r="AI53">
        <f t="shared" si="38"/>
        <v>-2.3761062977169123E-2</v>
      </c>
      <c r="AJ53">
        <f t="shared" si="39"/>
        <v>-309.61904496144825</v>
      </c>
      <c r="AK53">
        <f t="shared" si="61"/>
        <v>-202.28477687253215</v>
      </c>
      <c r="AL53">
        <f t="shared" si="40"/>
        <v>-511.92758289695757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-2.1030354569816033E-4</v>
      </c>
      <c r="AR53">
        <f t="shared" si="45"/>
        <v>-2.103095885338337E-4</v>
      </c>
      <c r="AS53">
        <f t="shared" si="46"/>
        <v>-2.7404436413744397</v>
      </c>
      <c r="AT53">
        <f t="shared" si="47"/>
        <v>-1.7904261367261893</v>
      </c>
      <c r="AU53">
        <f t="shared" si="48"/>
        <v>-4.5310800876891628</v>
      </c>
      <c r="AW53">
        <v>50</v>
      </c>
      <c r="AX53">
        <f>IF(Z53&gt;0, (R53*SUMPRODUCT(K53:$K$98, X53:$X$98)-K53*$AZ$3)/Z53, 0)</f>
        <v>-188959900880.6647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1000000</v>
      </c>
      <c r="S54">
        <f t="shared" si="32"/>
        <v>-487867123683.94403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-2580.1634817890108</v>
      </c>
      <c r="AC54">
        <f t="shared" si="33"/>
        <v>-2303.7175714325858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-8.795991616274328E-3</v>
      </c>
      <c r="AI54">
        <f t="shared" si="38"/>
        <v>-8.7962277171980841E-3</v>
      </c>
      <c r="AJ54">
        <f t="shared" si="39"/>
        <v>-276.44591035642497</v>
      </c>
      <c r="AK54">
        <f t="shared" si="61"/>
        <v>-180.61144372523077</v>
      </c>
      <c r="AL54">
        <f t="shared" si="40"/>
        <v>-457.06615030937292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-6.9512033320435679E-5</v>
      </c>
      <c r="AR54">
        <f t="shared" si="45"/>
        <v>-6.9513899153873804E-5</v>
      </c>
      <c r="AS54">
        <f t="shared" si="46"/>
        <v>-2.1846675361126984</v>
      </c>
      <c r="AT54">
        <f t="shared" si="47"/>
        <v>-1.4273170373481952</v>
      </c>
      <c r="AU54">
        <f t="shared" si="48"/>
        <v>-3.6120540873600473</v>
      </c>
      <c r="AW54">
        <v>51</v>
      </c>
      <c r="AX54">
        <f>IF(Z54&gt;0, (R54*SUMPRODUCT(K54:$K$98, X54:$X$98)-K54*$AZ$3)/Z54, 0)</f>
        <v>-487867123683.94403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1000000</v>
      </c>
      <c r="S55">
        <f t="shared" si="32"/>
        <v>-1318894212271.3411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-2303.7175714325858</v>
      </c>
      <c r="AC55">
        <f t="shared" si="33"/>
        <v>-2056.8907474982166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-3.1152412551053474E-3</v>
      </c>
      <c r="AI55">
        <f t="shared" si="38"/>
        <v>-3.1153192329571098E-3</v>
      </c>
      <c r="AJ55">
        <f t="shared" si="39"/>
        <v>-246.82682393436926</v>
      </c>
      <c r="AK55">
        <f t="shared" si="61"/>
        <v>-161.26023000028101</v>
      </c>
      <c r="AL55">
        <f t="shared" si="40"/>
        <v>-408.09016925388323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-2.1981070974158308E-5</v>
      </c>
      <c r="AR55">
        <f t="shared" si="45"/>
        <v>-2.1981621184095083E-5</v>
      </c>
      <c r="AS55">
        <f t="shared" si="46"/>
        <v>-1.7416044187062405</v>
      </c>
      <c r="AT55">
        <f t="shared" si="47"/>
        <v>-1.1378484909109874</v>
      </c>
      <c r="AU55">
        <f t="shared" si="48"/>
        <v>-2.879474891238412</v>
      </c>
      <c r="AW55">
        <v>52</v>
      </c>
      <c r="AX55">
        <f>IF(Z55&gt;0, (R55*SUMPRODUCT(K55:$K$98, X55:$X$98)-K55*$AZ$3)/Z55, 0)</f>
        <v>-1318894212271.3411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1000000</v>
      </c>
      <c r="S56">
        <f t="shared" si="32"/>
        <v>-3742589673642.3872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-2056.8907474982166</v>
      </c>
      <c r="AC56">
        <f t="shared" si="33"/>
        <v>-1836.5096146164283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-1.0532558907464182E-3</v>
      </c>
      <c r="AI56">
        <f t="shared" si="38"/>
        <v>-1.0532804260251257E-3</v>
      </c>
      <c r="AJ56">
        <f t="shared" si="39"/>
        <v>-220.38113288178829</v>
      </c>
      <c r="AK56">
        <f t="shared" si="61"/>
        <v>-143.98235232487517</v>
      </c>
      <c r="AL56">
        <f t="shared" si="40"/>
        <v>-364.36453848708948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-6.6354905815611516E-6</v>
      </c>
      <c r="AR56">
        <f t="shared" si="45"/>
        <v>-6.6356451533154709E-6</v>
      </c>
      <c r="AS56">
        <f t="shared" si="46"/>
        <v>-1.3883966322320385</v>
      </c>
      <c r="AT56">
        <f t="shared" si="47"/>
        <v>-0.90708587642995586</v>
      </c>
      <c r="AU56">
        <f t="shared" si="48"/>
        <v>-2.2954891443071475</v>
      </c>
      <c r="AW56">
        <v>53</v>
      </c>
      <c r="AX56">
        <f>IF(Z56&gt;0, (R56*SUMPRODUCT(K56:$K$98, X56:$X$98)-K56*$AZ$3)/Z56, 0)</f>
        <v>-3742589673642.3872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1000000</v>
      </c>
      <c r="S57">
        <f t="shared" si="32"/>
        <v>-11179505857438.307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-1836.5096146164283</v>
      </c>
      <c r="AC57">
        <f t="shared" si="33"/>
        <v>-1639.7407329815087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-3.3912470707192548E-4</v>
      </c>
      <c r="AI57">
        <f t="shared" si="38"/>
        <v>-3.3913204076249236E-4</v>
      </c>
      <c r="AJ57">
        <f t="shared" si="39"/>
        <v>-196.76888163491958</v>
      </c>
      <c r="AK57">
        <f t="shared" si="61"/>
        <v>-128.55567302314998</v>
      </c>
      <c r="AL57">
        <f t="shared" si="40"/>
        <v>-325.32489379011031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-1.9075702877963317E-6</v>
      </c>
      <c r="AR57">
        <f t="shared" si="45"/>
        <v>-1.9076115396719205E-6</v>
      </c>
      <c r="AS57">
        <f t="shared" si="46"/>
        <v>-1.1068213678989693</v>
      </c>
      <c r="AT57">
        <f t="shared" si="47"/>
        <v>-0.72312331444081523</v>
      </c>
      <c r="AU57">
        <f t="shared" si="48"/>
        <v>-1.8299465899513241</v>
      </c>
      <c r="AW57">
        <v>54</v>
      </c>
      <c r="AX57">
        <f>IF(Z57&gt;0, (R57*SUMPRODUCT(K57:$K$98, X57:$X$98)-K57*$AZ$3)/Z57, 0)</f>
        <v>-11179505857438.307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1000000</v>
      </c>
      <c r="S58">
        <f t="shared" si="32"/>
        <v>-35253372929929.516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-1639.7407329815087</v>
      </c>
      <c r="AC58">
        <f t="shared" si="33"/>
        <v>-1464.0542275047842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-1.0367759374960042E-4</v>
      </c>
      <c r="AI58">
        <f t="shared" si="38"/>
        <v>-1.0367967022357416E-4</v>
      </c>
      <c r="AJ58">
        <f t="shared" si="39"/>
        <v>-175.68650547672451</v>
      </c>
      <c r="AK58">
        <f t="shared" si="61"/>
        <v>-114.78185130870563</v>
      </c>
      <c r="AL58">
        <f t="shared" si="40"/>
        <v>-290.46846046510035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-5.2070051123713958E-7</v>
      </c>
      <c r="AR58">
        <f t="shared" si="45"/>
        <v>-5.2071093992303586E-7</v>
      </c>
      <c r="AS58">
        <f t="shared" si="46"/>
        <v>-0.88235123820617745</v>
      </c>
      <c r="AT58">
        <f t="shared" si="47"/>
        <v>-0.57646948097132811</v>
      </c>
      <c r="AU58">
        <f t="shared" si="48"/>
        <v>-1.4588212398884455</v>
      </c>
      <c r="AW58">
        <v>55</v>
      </c>
      <c r="AX58">
        <f>IF(Z58&gt;0, (R58*SUMPRODUCT(K58:$K$98, X58:$X$98)-K58*$AZ$3)/Z58, 0)</f>
        <v>-35253372929929.516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1000000</v>
      </c>
      <c r="S59">
        <f t="shared" si="32"/>
        <v>-117690388247666.19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-1464.0542275047842</v>
      </c>
      <c r="AC59">
        <f t="shared" si="33"/>
        <v>-1307.1912750037932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-3.000714956454685E-5</v>
      </c>
      <c r="AI59">
        <f t="shared" si="38"/>
        <v>-3.0007704916302616E-5</v>
      </c>
      <c r="AJ59">
        <f t="shared" si="39"/>
        <v>-156.86295250099101</v>
      </c>
      <c r="AK59">
        <f t="shared" si="61"/>
        <v>-102.4837959253349</v>
      </c>
      <c r="AL59">
        <f t="shared" si="40"/>
        <v>-259.34677843403085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-1.3455809042540553E-7</v>
      </c>
      <c r="AR59">
        <f t="shared" si="45"/>
        <v>-1.3456058073431038E-7</v>
      </c>
      <c r="AS59">
        <f t="shared" si="46"/>
        <v>-0.70340501025003599</v>
      </c>
      <c r="AT59">
        <f t="shared" si="47"/>
        <v>-0.4595579413365139</v>
      </c>
      <c r="AU59">
        <f t="shared" si="48"/>
        <v>-1.1629630861471307</v>
      </c>
      <c r="AW59">
        <v>56</v>
      </c>
      <c r="AX59">
        <f>IF(Z59&gt;0, (R59*SUMPRODUCT(K59:$K$98, X59:$X$98)-K59*$AZ$3)/Z59, 0)</f>
        <v>-117690388247666.19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1000000</v>
      </c>
      <c r="S60">
        <f t="shared" si="32"/>
        <v>-421620147150571.19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-1307.1912750037932</v>
      </c>
      <c r="AC60">
        <f t="shared" si="33"/>
        <v>-1167.1350670832694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-8.227750116535712E-6</v>
      </c>
      <c r="AI60">
        <f t="shared" si="38"/>
        <v>-8.2278885272680944E-6</v>
      </c>
      <c r="AJ60">
        <f t="shared" si="39"/>
        <v>-140.05620792052378</v>
      </c>
      <c r="AK60">
        <f t="shared" si="61"/>
        <v>-91.503389250265528</v>
      </c>
      <c r="AL60">
        <f t="shared" si="40"/>
        <v>-231.55960539867783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-3.2941861958746472E-8</v>
      </c>
      <c r="AR60">
        <f t="shared" si="45"/>
        <v>-3.2942416120841232E-8</v>
      </c>
      <c r="AS60">
        <f t="shared" si="46"/>
        <v>-0.56075016893269347</v>
      </c>
      <c r="AT60">
        <f t="shared" si="47"/>
        <v>-0.36635677733840299</v>
      </c>
      <c r="AU60">
        <f t="shared" si="48"/>
        <v>-0.92710697921351259</v>
      </c>
      <c r="AW60">
        <v>57</v>
      </c>
      <c r="AX60">
        <f>IF(Z60&gt;0, (R60*SUMPRODUCT(K60:$K$98, X60:$X$98)-K60*$AZ$3)/Z60, 0)</f>
        <v>-421620147150571.19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1000000</v>
      </c>
      <c r="S61">
        <f t="shared" si="32"/>
        <v>-1628855815780074.8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-1167.1350670832694</v>
      </c>
      <c r="AC61">
        <f t="shared" si="33"/>
        <v>-1042.0848813527452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-2.1007675377741675E-6</v>
      </c>
      <c r="AI61">
        <f t="shared" si="38"/>
        <v>-2.1007995260223372E-6</v>
      </c>
      <c r="AJ61">
        <f t="shared" si="39"/>
        <v>-125.05018573052416</v>
      </c>
      <c r="AK61">
        <f t="shared" si="61"/>
        <v>-81.699454695828862</v>
      </c>
      <c r="AL61">
        <f t="shared" si="40"/>
        <v>-206.74964252715256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-7.5097767199629625E-9</v>
      </c>
      <c r="AR61">
        <f t="shared" si="45"/>
        <v>-7.5098910708357266E-9</v>
      </c>
      <c r="AS61">
        <f t="shared" si="46"/>
        <v>-0.44702660182056192</v>
      </c>
      <c r="AT61">
        <f t="shared" si="47"/>
        <v>-0.29205737992242359</v>
      </c>
      <c r="AU61">
        <f t="shared" si="48"/>
        <v>-0.73908398925287666</v>
      </c>
      <c r="AW61">
        <v>58</v>
      </c>
      <c r="AX61">
        <f>IF(Z61&gt;0, (R61*SUMPRODUCT(K61:$K$98, X61:$X$98)-K61*$AZ$3)/Z61, 0)</f>
        <v>-1628855815780074.8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1000000</v>
      </c>
      <c r="S62">
        <f t="shared" si="32"/>
        <v>-6824253677561507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-1042.0848813527452</v>
      </c>
      <c r="AC62">
        <f t="shared" si="33"/>
        <v>-930.43292978573186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-4.9702523537847647E-7</v>
      </c>
      <c r="AI62">
        <f t="shared" si="38"/>
        <v>-4.970320524823954E-7</v>
      </c>
      <c r="AJ62">
        <f t="shared" si="39"/>
        <v>-111.65195156701338</v>
      </c>
      <c r="AK62">
        <f t="shared" si="61"/>
        <v>-72.945941694692181</v>
      </c>
      <c r="AL62">
        <f t="shared" si="40"/>
        <v>-184.5978937587376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-1.5863881018501765E-9</v>
      </c>
      <c r="AR62">
        <f t="shared" si="45"/>
        <v>-1.5864098604486869E-9</v>
      </c>
      <c r="AS62">
        <f t="shared" si="46"/>
        <v>-0.3563668701436975</v>
      </c>
      <c r="AT62">
        <f t="shared" si="47"/>
        <v>-0.23282635517409309</v>
      </c>
      <c r="AU62">
        <f t="shared" si="48"/>
        <v>-0.5891932269042004</v>
      </c>
      <c r="AW62">
        <v>59</v>
      </c>
      <c r="AX62">
        <f>IF(Z62&gt;0, (R62*SUMPRODUCT(K62:$K$98, X62:$X$98)-K62*$AZ$3)/Z62, 0)</f>
        <v>-6824253677561507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1000000</v>
      </c>
      <c r="S63">
        <f t="shared" si="32"/>
        <v>-3.1205235196027164E+16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-930.43292978573186</v>
      </c>
      <c r="AC63">
        <f t="shared" si="33"/>
        <v>-830.74368731006541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-1.0835672438160576E-7</v>
      </c>
      <c r="AI63">
        <f t="shared" si="38"/>
        <v>-1.0835805547826644E-7</v>
      </c>
      <c r="AJ63">
        <f t="shared" si="39"/>
        <v>-99.689242475666447</v>
      </c>
      <c r="AK63">
        <f t="shared" si="61"/>
        <v>-65.13030508500124</v>
      </c>
      <c r="AL63">
        <f t="shared" si="40"/>
        <v>-164.81954766902572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-3.0879399733586694E-10</v>
      </c>
      <c r="AR63">
        <f t="shared" si="45"/>
        <v>-3.0879779068289771E-10</v>
      </c>
      <c r="AS63">
        <f t="shared" si="46"/>
        <v>-0.28409348705516263</v>
      </c>
      <c r="AT63">
        <f t="shared" si="47"/>
        <v>-0.18560774487860202</v>
      </c>
      <c r="AU63">
        <f t="shared" si="48"/>
        <v>-0.46970123224256238</v>
      </c>
      <c r="AW63">
        <v>60</v>
      </c>
      <c r="AX63">
        <f>IF(Z63&gt;0, (R63*SUMPRODUCT(K63:$K$98, X63:$X$98)-K63*$AZ$3)/Z63, 0)</f>
        <v>-3.1205235196027164E+16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1000000</v>
      </c>
      <c r="S64">
        <f t="shared" si="32"/>
        <v>-1.5690632897798787E+17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-830.74368731006541</v>
      </c>
      <c r="AC64">
        <f t="shared" si="33"/>
        <v>-741.7354350985413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-2.1628463936249894E-8</v>
      </c>
      <c r="AI64">
        <f t="shared" si="38"/>
        <v>-2.1628700298747166E-8</v>
      </c>
      <c r="AJ64">
        <f t="shared" si="39"/>
        <v>-89.008252211524109</v>
      </c>
      <c r="AK64">
        <f t="shared" si="61"/>
        <v>-58.152058111704584</v>
      </c>
      <c r="AL64">
        <f t="shared" si="40"/>
        <v>-147.16031034485738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-5.5032676569854944E-11</v>
      </c>
      <c r="AR64">
        <f t="shared" si="45"/>
        <v>-5.5033277983848279E-11</v>
      </c>
      <c r="AS64">
        <f t="shared" si="46"/>
        <v>-0.22647758853531405</v>
      </c>
      <c r="AT64">
        <f t="shared" si="47"/>
        <v>-0.14796535784351841</v>
      </c>
      <c r="AU64">
        <f t="shared" si="48"/>
        <v>-0.37444294643386572</v>
      </c>
      <c r="AW64">
        <v>61</v>
      </c>
      <c r="AX64">
        <f>IF(Z64&gt;0, (R64*SUMPRODUCT(K64:$K$98, X64:$X$98)-K64*$AZ$3)/Z64, 0)</f>
        <v>-1.5690632897798787E+17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1000000</v>
      </c>
      <c r="S65">
        <f t="shared" si="32"/>
        <v>-8.7575223702147238E+17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-741.7354350985413</v>
      </c>
      <c r="AC65">
        <f t="shared" si="33"/>
        <v>-662.26378133803132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-3.9237546773168693E-9</v>
      </c>
      <c r="AI65">
        <f t="shared" si="38"/>
        <v>-3.9237924884553025E-9</v>
      </c>
      <c r="AJ65">
        <f t="shared" si="39"/>
        <v>-79.47165376050998</v>
      </c>
      <c r="AK65">
        <f t="shared" si="61"/>
        <v>-51.921480456897896</v>
      </c>
      <c r="AL65">
        <f t="shared" si="40"/>
        <v>-131.39313422133165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-8.9141262912970555E-12</v>
      </c>
      <c r="AR65">
        <f t="shared" si="45"/>
        <v>-8.9142121919944571E-12</v>
      </c>
      <c r="AS65">
        <f t="shared" si="46"/>
        <v>-0.18054654698337269</v>
      </c>
      <c r="AT65">
        <f t="shared" si="47"/>
        <v>-0.11795707736254145</v>
      </c>
      <c r="AU65">
        <f t="shared" si="48"/>
        <v>-0.2985036243548283</v>
      </c>
      <c r="AW65">
        <v>62</v>
      </c>
      <c r="AX65">
        <f>IF(Z65&gt;0, (R65*SUMPRODUCT(K65:$K$98, X65:$X$98)-K65*$AZ$3)/Z65, 0)</f>
        <v>-8.7575223702147238E+17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1000000</v>
      </c>
      <c r="S66">
        <f t="shared" si="32"/>
        <v>-5.4920716087440568E+18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-662.26378133803132</v>
      </c>
      <c r="AC66">
        <f t="shared" si="33"/>
        <v>-591.30694762325004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-6.4099498419195616E-10</v>
      </c>
      <c r="AI66">
        <f t="shared" si="38"/>
        <v>-6.4100036746979508E-10</v>
      </c>
      <c r="AJ66">
        <f t="shared" si="39"/>
        <v>-70.956833714781283</v>
      </c>
      <c r="AK66">
        <f t="shared" si="61"/>
        <v>-46.358464693662199</v>
      </c>
      <c r="AL66">
        <f t="shared" si="40"/>
        <v>-117.31529840908448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-1.300210128316779E-12</v>
      </c>
      <c r="AR66">
        <f t="shared" si="45"/>
        <v>-1.3002210478911007E-12</v>
      </c>
      <c r="AS66">
        <f t="shared" si="46"/>
        <v>-0.14393060186820394</v>
      </c>
      <c r="AT66">
        <f t="shared" si="47"/>
        <v>-9.4034659887236915E-2</v>
      </c>
      <c r="AU66">
        <f t="shared" si="48"/>
        <v>-0.23796526175674107</v>
      </c>
      <c r="AW66">
        <v>63</v>
      </c>
      <c r="AX66">
        <f>IF(Z66&gt;0, (R66*SUMPRODUCT(K66:$K$98, X66:$X$98)-K66*$AZ$3)/Z66, 0)</f>
        <v>-5.4920716087440568E+18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1000000</v>
      </c>
      <c r="S67">
        <f t="shared" si="32"/>
        <v>-3.9300127804238873E+19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-591.30694762325004</v>
      </c>
      <c r="AC67">
        <f t="shared" si="33"/>
        <v>-527.9526318064743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-9.3155035691669766E-11</v>
      </c>
      <c r="AI67">
        <f t="shared" ref="AI67:AI69" si="62">SUM(AE67:AH67)</f>
        <v>-9.3155707384945728E-11</v>
      </c>
      <c r="AJ67">
        <f t="shared" si="39"/>
        <v>-63.354315816775738</v>
      </c>
      <c r="AK67">
        <f t="shared" si="61"/>
        <v>-41.391486333627505</v>
      </c>
      <c r="AL67">
        <f t="shared" ref="AL67:AL69" si="63">SUM(AI67:AK67)</f>
        <v>-104.7458021504964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-1.6871248702780747E-13</v>
      </c>
      <c r="AR67">
        <f t="shared" si="45"/>
        <v>-1.6871370352718687E-13</v>
      </c>
      <c r="AS67">
        <f t="shared" si="46"/>
        <v>-0.11474059460157783</v>
      </c>
      <c r="AT67">
        <f t="shared" si="47"/>
        <v>-7.4963855139698762E-2</v>
      </c>
      <c r="AU67">
        <f t="shared" si="48"/>
        <v>-0.18970444974144532</v>
      </c>
      <c r="AW67">
        <v>64</v>
      </c>
      <c r="AX67">
        <f>IF(Z67&gt;0, (R67*SUMPRODUCT(K67:$K$98, X67:$X$98)-K67*$AZ$3)/Z67, 0)</f>
        <v>-3.9300127804238873E+19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1000000</v>
      </c>
      <c r="S68">
        <f t="shared" si="32"/>
        <v>-3.2740206214402048E+20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-527.9526318064743</v>
      </c>
      <c r="AC68">
        <f t="shared" si="33"/>
        <v>-471.38627839863796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-1.1859748887849798E-11</v>
      </c>
      <c r="AI68">
        <f t="shared" si="62"/>
        <v>-1.1859820876748602E-11</v>
      </c>
      <c r="AJ68">
        <f t="shared" si="39"/>
        <v>-56.566353407836345</v>
      </c>
      <c r="AK68">
        <f t="shared" si="61"/>
        <v>-36.956684226453206</v>
      </c>
      <c r="AL68">
        <f t="shared" si="63"/>
        <v>-93.523037634301403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-1.917778130697044E-14</v>
      </c>
      <c r="AR68">
        <f t="shared" si="45"/>
        <v>-1.9177897716463666E-14</v>
      </c>
      <c r="AS68">
        <f t="shared" si="46"/>
        <v>-9.1470499522942908E-2</v>
      </c>
      <c r="AT68">
        <f t="shared" si="47"/>
        <v>-5.9760726354989566E-2</v>
      </c>
      <c r="AU68">
        <f t="shared" si="48"/>
        <v>-0.15123122587795162</v>
      </c>
      <c r="AW68">
        <v>65</v>
      </c>
      <c r="AX68">
        <f>IF(Z68&gt;0, (R68*SUMPRODUCT(K68:$K$98, X68:$X$98)-K68*$AZ$3)/Z68, 0)</f>
        <v>-3.2740206214402048E+20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-471.38627839863796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-471.38627839863796</v>
      </c>
      <c r="AK69">
        <f t="shared" si="61"/>
        <v>-32.997039487904658</v>
      </c>
      <c r="AL69">
        <f t="shared" si="63"/>
        <v>-504.38331788654403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-2.0787409504221192E-15</v>
      </c>
      <c r="AR69">
        <f t="shared" si="45"/>
        <v>-2.0787409504221192E-15</v>
      </c>
      <c r="AS69">
        <f t="shared" si="46"/>
        <v>-0.68058407383142294</v>
      </c>
      <c r="AT69">
        <f t="shared" si="47"/>
        <v>-4.7640885168199608E-2</v>
      </c>
      <c r="AU69">
        <f t="shared" si="48"/>
        <v>-0.72822495899962458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569787.11134187644</v>
      </c>
      <c r="AO71" s="6">
        <f t="shared" si="70"/>
        <v>-56978.711134187644</v>
      </c>
      <c r="AP71" s="6">
        <f t="shared" si="70"/>
        <v>-2880.1410329137439</v>
      </c>
      <c r="AQ71" s="6">
        <f t="shared" si="70"/>
        <v>-291510.40996353136</v>
      </c>
      <c r="AR71" s="6">
        <f t="shared" si="70"/>
        <v>218417.84921124374</v>
      </c>
      <c r="AS71" s="6">
        <f t="shared" si="70"/>
        <v>-14458.56627867697</v>
      </c>
      <c r="AT71" s="6">
        <f t="shared" si="70"/>
        <v>1909.6809210368117</v>
      </c>
      <c r="AU71" s="6">
        <f t="shared" si="70"/>
        <v>205868.96385360346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133476.49580169146</v>
      </c>
      <c r="K3">
        <v>1</v>
      </c>
      <c r="L3" s="2">
        <v>0</v>
      </c>
      <c r="O3">
        <f>$C$3</f>
        <v>133476.49580169146</v>
      </c>
      <c r="P3">
        <f>O3*C5</f>
        <v>13347.649580169147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133476.49580169146</v>
      </c>
      <c r="AF3">
        <f t="shared" ref="AF3:AF34" si="4">-$Z3*P3</f>
        <v>-13347.649580169147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117608.93801752231</v>
      </c>
      <c r="AJ3">
        <f t="shared" ref="AJ3:AJ34" si="8">AB3-AC3</f>
        <v>0</v>
      </c>
      <c r="AL3">
        <f t="shared" ref="AL3:AL34" si="9">SUM(AI3:AK3)</f>
        <v>117608.93801752231</v>
      </c>
      <c r="AN3">
        <f t="shared" ref="AN3:AN34" si="10">AE3*$K3</f>
        <v>133476.49580169146</v>
      </c>
      <c r="AO3">
        <f t="shared" ref="AO3:AO34" si="11">AF3*$K3</f>
        <v>-13347.649580169147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117608.93801752231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117608.93801752231</v>
      </c>
      <c r="AW3">
        <v>0</v>
      </c>
      <c r="AX3">
        <f>IF(Z3&gt;0, (R3*SUMPRODUCT(K3:$K$98, X3:$X$98)-K3*$AZ$3)/Z3, 0)</f>
        <v>0</v>
      </c>
      <c r="AZ3">
        <f>C6*SUMPRODUCT(X4:X98, K4:K98)/1</f>
        <v>60686.434879171131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4116.8390946645195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4070.6732603903438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-4070.6732603903438</v>
      </c>
      <c r="AK4">
        <f>G4*SUM(AB4, AE4:AF4)</f>
        <v>0</v>
      </c>
      <c r="AL4">
        <f t="shared" si="9"/>
        <v>-6498.4792603903434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-2264.9556861647538</v>
      </c>
      <c r="AR4">
        <f t="shared" si="14"/>
        <v>-2264.9556861647538</v>
      </c>
      <c r="AS4">
        <f t="shared" si="15"/>
        <v>-3797.6240884320773</v>
      </c>
      <c r="AT4">
        <f t="shared" si="16"/>
        <v>0</v>
      </c>
      <c r="AU4">
        <f t="shared" si="17"/>
        <v>-6062.5797745968312</v>
      </c>
      <c r="AW4">
        <v>1</v>
      </c>
      <c r="AX4">
        <f>IF(Z4&gt;0, (R4*SUMPRODUCT(K4:$K$98, X4:$X$98)-K4*$AZ$3)/Z4, 0)</f>
        <v>4116.8390946645195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1.221979E-3</v>
      </c>
      <c r="Q5" s="5">
        <f t="shared" ref="Q5:Q36" si="29">$C$8</f>
        <v>50</v>
      </c>
      <c r="R5">
        <f t="shared" si="0"/>
        <v>2000000</v>
      </c>
      <c r="S5">
        <f t="shared" si="1"/>
        <v>6676.9859870996543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4070.6732603903438</v>
      </c>
      <c r="AC5">
        <f t="shared" si="2"/>
        <v>6528.0221638764124</v>
      </c>
      <c r="AE5">
        <f t="shared" si="3"/>
        <v>0</v>
      </c>
      <c r="AF5">
        <f t="shared" si="4"/>
        <v>0</v>
      </c>
      <c r="AG5">
        <f t="shared" si="5"/>
        <v>-48.884498009198694</v>
      </c>
      <c r="AH5">
        <f t="shared" si="6"/>
        <v>-2416.5516920519262</v>
      </c>
      <c r="AI5">
        <f t="shared" si="7"/>
        <v>-2465.4361900611248</v>
      </c>
      <c r="AJ5">
        <f t="shared" si="8"/>
        <v>-2457.3489034860686</v>
      </c>
      <c r="AK5">
        <f>G5*SUM(AB5, AE5:AF5)</f>
        <v>166.89760367600411</v>
      </c>
      <c r="AL5">
        <f t="shared" si="9"/>
        <v>-4755.8874898711892</v>
      </c>
      <c r="AN5">
        <f t="shared" si="10"/>
        <v>0</v>
      </c>
      <c r="AO5">
        <f t="shared" si="11"/>
        <v>0</v>
      </c>
      <c r="AP5">
        <f t="shared" si="12"/>
        <v>-41.801526187553662</v>
      </c>
      <c r="AQ5">
        <f t="shared" si="13"/>
        <v>-2066.4127269932774</v>
      </c>
      <c r="AR5">
        <f t="shared" si="14"/>
        <v>-2108.2142531808308</v>
      </c>
      <c r="AS5">
        <f t="shared" si="15"/>
        <v>-2101.2987495892862</v>
      </c>
      <c r="AT5">
        <f t="shared" si="16"/>
        <v>142.7154790336528</v>
      </c>
      <c r="AU5">
        <f t="shared" si="17"/>
        <v>-4066.7975237364644</v>
      </c>
      <c r="AW5">
        <v>2</v>
      </c>
      <c r="AX5">
        <f>IF(Z5&gt;0, (R5*SUMPRODUCT(K5:$K$98, X5:$X$98)-K5*$AZ$3)/Z5, 0)</f>
        <v>6676.9859870996543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1.231956E-3</v>
      </c>
      <c r="Q6" s="5">
        <f t="shared" si="29"/>
        <v>50</v>
      </c>
      <c r="R6">
        <f t="shared" si="0"/>
        <v>2000000</v>
      </c>
      <c r="S6">
        <f t="shared" si="1"/>
        <v>9869.5119192281691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6528.0221638764124</v>
      </c>
      <c r="AC6">
        <f t="shared" si="2"/>
        <v>9540.9419471768852</v>
      </c>
      <c r="AE6">
        <f t="shared" si="3"/>
        <v>0</v>
      </c>
      <c r="AF6">
        <f t="shared" si="4"/>
        <v>0</v>
      </c>
      <c r="AG6">
        <f t="shared" si="5"/>
        <v>-48.335429478477295</v>
      </c>
      <c r="AH6">
        <f t="shared" si="6"/>
        <v>-2408.9420251768152</v>
      </c>
      <c r="AI6">
        <f t="shared" si="7"/>
        <v>-2457.2774546552923</v>
      </c>
      <c r="AJ6">
        <f t="shared" si="8"/>
        <v>-3012.9197833004728</v>
      </c>
      <c r="AK6">
        <f>G6*SUM(AB6, AE6:AF6)</f>
        <v>381.88929658677017</v>
      </c>
      <c r="AL6">
        <f t="shared" si="9"/>
        <v>-5088.3079413689948</v>
      </c>
      <c r="AN6">
        <f t="shared" si="10"/>
        <v>0</v>
      </c>
      <c r="AO6">
        <f t="shared" si="11"/>
        <v>0</v>
      </c>
      <c r="AP6">
        <f t="shared" si="12"/>
        <v>-37.286435078648822</v>
      </c>
      <c r="AQ6">
        <f t="shared" si="13"/>
        <v>-1858.2820386437113</v>
      </c>
      <c r="AR6">
        <f t="shared" si="14"/>
        <v>-1895.5684737223601</v>
      </c>
      <c r="AS6">
        <f t="shared" si="15"/>
        <v>-2324.1965388397498</v>
      </c>
      <c r="AT6">
        <f t="shared" si="16"/>
        <v>294.59323353594931</v>
      </c>
      <c r="AU6">
        <f t="shared" si="17"/>
        <v>-3925.1717790261605</v>
      </c>
      <c r="AW6">
        <v>3</v>
      </c>
      <c r="AX6">
        <f>IF(Z6&gt;0, (R6*SUMPRODUCT(K6:$K$98, X6:$X$98)-K6*$AZ$3)/Z6, 0)</f>
        <v>9869.5119192281691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1.2424070000000001E-3</v>
      </c>
      <c r="Q7" s="5">
        <f t="shared" si="29"/>
        <v>50</v>
      </c>
      <c r="R7">
        <f t="shared" si="0"/>
        <v>2000000</v>
      </c>
      <c r="S7">
        <f t="shared" si="1"/>
        <v>12453.585086007117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9540.9419471768852</v>
      </c>
      <c r="AC7">
        <f t="shared" si="2"/>
        <v>11903.640474283922</v>
      </c>
      <c r="AE7">
        <f t="shared" si="3"/>
        <v>0</v>
      </c>
      <c r="AF7">
        <f t="shared" si="4"/>
        <v>0</v>
      </c>
      <c r="AG7">
        <f t="shared" si="5"/>
        <v>-47.792022907760455</v>
      </c>
      <c r="AH7">
        <f t="shared" si="6"/>
        <v>-2402.0910372826615</v>
      </c>
      <c r="AI7">
        <f t="shared" si="7"/>
        <v>-2449.8830601904219</v>
      </c>
      <c r="AJ7">
        <f t="shared" si="8"/>
        <v>-2362.6985271070371</v>
      </c>
      <c r="AK7">
        <f>G7*SUM(AB7, AE7:AF7)</f>
        <v>468.46024960638505</v>
      </c>
      <c r="AL7">
        <f t="shared" si="9"/>
        <v>-4344.1213376910737</v>
      </c>
      <c r="AN7">
        <f t="shared" si="10"/>
        <v>0</v>
      </c>
      <c r="AO7">
        <f t="shared" si="11"/>
        <v>0</v>
      </c>
      <c r="AP7">
        <f t="shared" si="12"/>
        <v>-33.543122372773702</v>
      </c>
      <c r="AQ7">
        <f t="shared" si="13"/>
        <v>-1685.9222253392356</v>
      </c>
      <c r="AR7">
        <f t="shared" si="14"/>
        <v>-1719.4653477120094</v>
      </c>
      <c r="AS7">
        <f t="shared" si="15"/>
        <v>-1658.2743521378452</v>
      </c>
      <c r="AT7">
        <f t="shared" si="16"/>
        <v>328.79167951636367</v>
      </c>
      <c r="AU7">
        <f t="shared" si="17"/>
        <v>-3048.9480203334906</v>
      </c>
      <c r="AW7">
        <v>4</v>
      </c>
      <c r="AX7">
        <f>IF(Z7&gt;0, (R7*SUMPRODUCT(K7:$K$98, X7:$X$98)-K7*$AZ$3)/Z7, 0)</f>
        <v>12453.585086007117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1.255709E-3</v>
      </c>
      <c r="Q8" s="5">
        <f t="shared" si="29"/>
        <v>50</v>
      </c>
      <c r="R8">
        <f t="shared" si="0"/>
        <v>2000000</v>
      </c>
      <c r="S8">
        <f t="shared" si="1"/>
        <v>13810.963483015221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11903.640474283922</v>
      </c>
      <c r="AC8">
        <f t="shared" si="2"/>
        <v>13052.490174507089</v>
      </c>
      <c r="AE8">
        <f t="shared" si="3"/>
        <v>0</v>
      </c>
      <c r="AF8">
        <f t="shared" si="4"/>
        <v>0</v>
      </c>
      <c r="AG8">
        <f t="shared" si="5"/>
        <v>-47.25408980538937</v>
      </c>
      <c r="AH8">
        <f t="shared" si="6"/>
        <v>-2400.5149317392388</v>
      </c>
      <c r="AI8">
        <f t="shared" si="7"/>
        <v>-2447.7690215446282</v>
      </c>
      <c r="AJ8">
        <f t="shared" si="8"/>
        <v>-1148.849700223167</v>
      </c>
      <c r="AK8">
        <f>G8*SUM(AB8, AE8:AF8)</f>
        <v>253.54754210224755</v>
      </c>
      <c r="AL8">
        <f t="shared" si="9"/>
        <v>-3343.0711796655478</v>
      </c>
      <c r="AN8">
        <f t="shared" si="10"/>
        <v>0</v>
      </c>
      <c r="AO8">
        <f t="shared" si="11"/>
        <v>0</v>
      </c>
      <c r="AP8">
        <f t="shared" si="12"/>
        <v>-30.958247688224002</v>
      </c>
      <c r="AQ8">
        <f t="shared" si="13"/>
        <v>-1572.6836797010471</v>
      </c>
      <c r="AR8">
        <f t="shared" si="14"/>
        <v>-1603.6419273892711</v>
      </c>
      <c r="AS8">
        <f t="shared" si="15"/>
        <v>-752.66233510214226</v>
      </c>
      <c r="AT8">
        <f t="shared" si="16"/>
        <v>166.11022752673048</v>
      </c>
      <c r="AU8">
        <f t="shared" si="17"/>
        <v>-2190.1940349646829</v>
      </c>
      <c r="AW8">
        <v>5</v>
      </c>
      <c r="AX8">
        <f>IF(Z8&gt;0, (R8*SUMPRODUCT(K8:$K$98, X8:$X$98)-K8*$AZ$3)/Z8, 0)</f>
        <v>13810.963483015221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1.2766120000000001E-3</v>
      </c>
      <c r="Q9" s="5">
        <f t="shared" si="29"/>
        <v>50</v>
      </c>
      <c r="R9">
        <f t="shared" si="0"/>
        <v>2000000</v>
      </c>
      <c r="S9">
        <f t="shared" si="1"/>
        <v>14537.974649864866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13052.490174507089</v>
      </c>
      <c r="AC9">
        <f t="shared" si="2"/>
        <v>13584.639335357744</v>
      </c>
      <c r="AE9">
        <f t="shared" si="3"/>
        <v>0</v>
      </c>
      <c r="AF9">
        <f t="shared" si="4"/>
        <v>0</v>
      </c>
      <c r="AG9">
        <f t="shared" si="5"/>
        <v>-46.721223769240844</v>
      </c>
      <c r="AH9">
        <f t="shared" si="6"/>
        <v>-2413.0055237855095</v>
      </c>
      <c r="AI9">
        <f t="shared" si="7"/>
        <v>-2459.7267475547501</v>
      </c>
      <c r="AJ9">
        <f t="shared" si="8"/>
        <v>-532.14916085065488</v>
      </c>
      <c r="AK9">
        <f t="shared" ref="AK9:AK40" si="30">G9*SUM(AB9:AB9, AE9:AF9)</f>
        <v>77.009692029591818</v>
      </c>
      <c r="AL9">
        <f t="shared" si="9"/>
        <v>-2914.8662163758131</v>
      </c>
      <c r="AN9">
        <f t="shared" si="10"/>
        <v>0</v>
      </c>
      <c r="AO9">
        <f t="shared" si="11"/>
        <v>0</v>
      </c>
      <c r="AP9">
        <f t="shared" si="12"/>
        <v>-28.988676523197277</v>
      </c>
      <c r="AQ9">
        <f t="shared" si="13"/>
        <v>-1497.1747513120188</v>
      </c>
      <c r="AR9">
        <f t="shared" si="14"/>
        <v>-1526.163427835216</v>
      </c>
      <c r="AS9">
        <f t="shared" si="15"/>
        <v>-330.17756474406593</v>
      </c>
      <c r="AT9">
        <f t="shared" si="16"/>
        <v>47.781476410440227</v>
      </c>
      <c r="AU9">
        <f t="shared" si="17"/>
        <v>-1808.5595161688416</v>
      </c>
      <c r="AW9">
        <v>6</v>
      </c>
      <c r="AX9">
        <f>IF(Z9&gt;0, (R9*SUMPRODUCT(K9:$K$98, X9:$X$98)-K9*$AZ$3)/Z9, 0)</f>
        <v>14537.974649864866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1.3013160000000001E-3</v>
      </c>
      <c r="Q10" s="5">
        <f t="shared" si="29"/>
        <v>50</v>
      </c>
      <c r="R10">
        <f t="shared" si="0"/>
        <v>2000000</v>
      </c>
      <c r="S10">
        <f t="shared" si="1"/>
        <v>15175.359795210543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13584.639335357744</v>
      </c>
      <c r="AC10">
        <f t="shared" si="2"/>
        <v>14019.972382181717</v>
      </c>
      <c r="AE10">
        <f t="shared" si="3"/>
        <v>0</v>
      </c>
      <c r="AF10">
        <f t="shared" si="4"/>
        <v>0</v>
      </c>
      <c r="AG10">
        <f t="shared" si="5"/>
        <v>-46.193212455517937</v>
      </c>
      <c r="AH10">
        <f t="shared" si="6"/>
        <v>-2431.9630412197371</v>
      </c>
      <c r="AI10">
        <f t="shared" si="7"/>
        <v>-2478.1562536752549</v>
      </c>
      <c r="AJ10">
        <f t="shared" si="8"/>
        <v>-435.33304682397284</v>
      </c>
      <c r="AK10">
        <f t="shared" si="30"/>
        <v>55.697021274966758</v>
      </c>
      <c r="AL10">
        <f t="shared" si="9"/>
        <v>-2857.7922792242612</v>
      </c>
      <c r="AN10">
        <f t="shared" si="10"/>
        <v>0</v>
      </c>
      <c r="AO10">
        <f t="shared" si="11"/>
        <v>0</v>
      </c>
      <c r="AP10">
        <f t="shared" si="12"/>
        <v>-27.190082847345451</v>
      </c>
      <c r="AQ10">
        <f t="shared" si="13"/>
        <v>-1431.4933527544254</v>
      </c>
      <c r="AR10">
        <f t="shared" si="14"/>
        <v>-1458.6834356017707</v>
      </c>
      <c r="AS10">
        <f t="shared" si="15"/>
        <v>-256.24417484991778</v>
      </c>
      <c r="AT10">
        <f t="shared" si="16"/>
        <v>32.784180668859442</v>
      </c>
      <c r="AU10">
        <f t="shared" si="17"/>
        <v>-1682.1434297828291</v>
      </c>
      <c r="AW10">
        <v>7</v>
      </c>
      <c r="AX10">
        <f>IF(Z10&gt;0, (R10*SUMPRODUCT(K10:$K$98, X10:$X$98)-K10*$AZ$3)/Z10, 0)</f>
        <v>15175.359795210543</v>
      </c>
    </row>
    <row r="11" spans="1:52" x14ac:dyDescent="0.25">
      <c r="A11" t="s">
        <v>33</v>
      </c>
      <c r="C11" s="25">
        <f>AU100</f>
        <v>48425.598455187472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1.325545E-3</v>
      </c>
      <c r="Q11" s="5">
        <f t="shared" si="29"/>
        <v>50</v>
      </c>
      <c r="R11">
        <f t="shared" si="0"/>
        <v>2000000</v>
      </c>
      <c r="S11">
        <f t="shared" si="1"/>
        <v>15729.196188919688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14019.972382181717</v>
      </c>
      <c r="AC11">
        <f t="shared" si="2"/>
        <v>14367.063260494346</v>
      </c>
      <c r="AE11">
        <f t="shared" si="3"/>
        <v>0</v>
      </c>
      <c r="AF11">
        <f t="shared" si="4"/>
        <v>0</v>
      </c>
      <c r="AG11">
        <f t="shared" si="5"/>
        <v>-45.670049149158409</v>
      </c>
      <c r="AH11">
        <f t="shared" si="6"/>
        <v>-2449.2472721739809</v>
      </c>
      <c r="AI11">
        <f t="shared" si="7"/>
        <v>-2494.9173213231393</v>
      </c>
      <c r="AJ11">
        <f t="shared" si="8"/>
        <v>-347.09087831262877</v>
      </c>
      <c r="AK11">
        <f t="shared" si="30"/>
        <v>33.647933717236121</v>
      </c>
      <c r="AL11">
        <f t="shared" si="9"/>
        <v>-2808.3602659185321</v>
      </c>
      <c r="AN11">
        <f t="shared" si="10"/>
        <v>0</v>
      </c>
      <c r="AO11">
        <f t="shared" si="11"/>
        <v>0</v>
      </c>
      <c r="AP11">
        <f t="shared" si="12"/>
        <v>-25.543652927122874</v>
      </c>
      <c r="AQ11">
        <f t="shared" si="13"/>
        <v>-1369.885152713209</v>
      </c>
      <c r="AR11">
        <f t="shared" si="14"/>
        <v>-1395.4288056403318</v>
      </c>
      <c r="AS11">
        <f t="shared" si="15"/>
        <v>-194.13092595612869</v>
      </c>
      <c r="AT11">
        <f t="shared" si="16"/>
        <v>18.819579934779931</v>
      </c>
      <c r="AU11">
        <f t="shared" si="17"/>
        <v>-1570.7401516616806</v>
      </c>
      <c r="AW11">
        <v>8</v>
      </c>
      <c r="AX11">
        <f>IF(Z11&gt;0, (R11*SUMPRODUCT(K11:$K$98, X11:$X$98)-K11*$AZ$3)/Z11, 0)</f>
        <v>15729.196188919688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1.3564250000000001E-3</v>
      </c>
      <c r="Q12" s="5">
        <f t="shared" si="29"/>
        <v>50</v>
      </c>
      <c r="R12">
        <f t="shared" si="0"/>
        <v>2000000</v>
      </c>
      <c r="S12">
        <f t="shared" si="1"/>
        <v>16261.001622048732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14367.063260494346</v>
      </c>
      <c r="AC12">
        <f t="shared" si="2"/>
        <v>14684.139987807062</v>
      </c>
      <c r="AE12">
        <f t="shared" si="3"/>
        <v>0</v>
      </c>
      <c r="AF12">
        <f t="shared" si="4"/>
        <v>0</v>
      </c>
      <c r="AG12">
        <f t="shared" si="5"/>
        <v>-45.151400661249674</v>
      </c>
      <c r="AH12">
        <f t="shared" si="6"/>
        <v>-2477.9198566858877</v>
      </c>
      <c r="AI12">
        <f t="shared" si="7"/>
        <v>-2523.0712573471374</v>
      </c>
      <c r="AJ12">
        <f t="shared" si="8"/>
        <v>-317.07672731271668</v>
      </c>
      <c r="AK12">
        <f t="shared" si="30"/>
        <v>33.044245499136991</v>
      </c>
      <c r="AL12">
        <f t="shared" si="9"/>
        <v>-2807.1037391607169</v>
      </c>
      <c r="AN12">
        <f t="shared" si="10"/>
        <v>0</v>
      </c>
      <c r="AO12">
        <f t="shared" si="11"/>
        <v>0</v>
      </c>
      <c r="AP12">
        <f t="shared" si="12"/>
        <v>-23.998449442582885</v>
      </c>
      <c r="AQ12">
        <f t="shared" si="13"/>
        <v>-1317.0407458585057</v>
      </c>
      <c r="AR12">
        <f t="shared" si="14"/>
        <v>-1341.0391953010887</v>
      </c>
      <c r="AS12">
        <f t="shared" si="15"/>
        <v>-168.52965131521267</v>
      </c>
      <c r="AT12">
        <f t="shared" si="16"/>
        <v>17.563367766349767</v>
      </c>
      <c r="AU12">
        <f t="shared" si="17"/>
        <v>-1492.0054788499515</v>
      </c>
      <c r="AW12">
        <v>9</v>
      </c>
      <c r="AX12">
        <f>IF(Z12&gt;0, (R12*SUMPRODUCT(K12:$K$98, X12:$X$98)-K12*$AZ$3)/Z12, 0)</f>
        <v>16261.001622048732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1.3882549999999999E-3</v>
      </c>
      <c r="Q13" s="5">
        <f t="shared" si="29"/>
        <v>50</v>
      </c>
      <c r="R13">
        <f t="shared" si="0"/>
        <v>2000000</v>
      </c>
      <c r="S13">
        <f t="shared" si="1"/>
        <v>16758.97588375389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14684.139987807062</v>
      </c>
      <c r="AC13">
        <f t="shared" si="2"/>
        <v>14961.476841228603</v>
      </c>
      <c r="AE13">
        <f t="shared" si="3"/>
        <v>0</v>
      </c>
      <c r="AF13">
        <f t="shared" si="4"/>
        <v>0</v>
      </c>
      <c r="AG13">
        <f t="shared" si="5"/>
        <v>-44.637204996912196</v>
      </c>
      <c r="AH13">
        <f t="shared" si="6"/>
        <v>-2507.2663089993262</v>
      </c>
      <c r="AI13">
        <f t="shared" si="7"/>
        <v>-2551.9035139962384</v>
      </c>
      <c r="AJ13">
        <f t="shared" si="8"/>
        <v>-277.33685342154058</v>
      </c>
      <c r="AK13">
        <f t="shared" si="30"/>
        <v>29.368279975614126</v>
      </c>
      <c r="AL13">
        <f t="shared" si="9"/>
        <v>-2799.8720874421647</v>
      </c>
      <c r="AN13">
        <f t="shared" si="10"/>
        <v>0</v>
      </c>
      <c r="AO13">
        <f t="shared" si="11"/>
        <v>0</v>
      </c>
      <c r="AP13">
        <f t="shared" si="12"/>
        <v>-22.552422985481122</v>
      </c>
      <c r="AQ13">
        <f t="shared" si="13"/>
        <v>-1266.7668224681709</v>
      </c>
      <c r="AR13">
        <f t="shared" si="14"/>
        <v>-1289.319245453652</v>
      </c>
      <c r="AS13">
        <f t="shared" si="15"/>
        <v>-140.12118429587218</v>
      </c>
      <c r="AT13">
        <f t="shared" si="16"/>
        <v>14.837978148764059</v>
      </c>
      <c r="AU13">
        <f t="shared" si="17"/>
        <v>-1414.6024516007601</v>
      </c>
      <c r="AW13">
        <v>10</v>
      </c>
      <c r="AX13">
        <f>IF(Z13&gt;0, (R13*SUMPRODUCT(K13:$K$98, X13:$X$98)-K13*$AZ$3)/Z13, 0)</f>
        <v>16758.97588375389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1.4257860000000001E-3</v>
      </c>
      <c r="Q14" s="5">
        <f t="shared" si="29"/>
        <v>50</v>
      </c>
      <c r="R14">
        <f t="shared" si="0"/>
        <v>2000000</v>
      </c>
      <c r="S14">
        <f t="shared" si="1"/>
        <v>17228.307650674873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14961.476841228603</v>
      </c>
      <c r="AC14">
        <f t="shared" si="2"/>
        <v>15204.736048180803</v>
      </c>
      <c r="AE14">
        <f t="shared" si="3"/>
        <v>0</v>
      </c>
      <c r="AF14">
        <f t="shared" si="4"/>
        <v>0</v>
      </c>
      <c r="AG14">
        <f t="shared" si="5"/>
        <v>-44.127189844979341</v>
      </c>
      <c r="AH14">
        <f t="shared" si="6"/>
        <v>-2545.7240785490981</v>
      </c>
      <c r="AI14">
        <f t="shared" si="7"/>
        <v>-2589.8512683940776</v>
      </c>
      <c r="AJ14">
        <f t="shared" si="8"/>
        <v>-243.25920695219975</v>
      </c>
      <c r="AK14">
        <f t="shared" si="30"/>
        <v>26.930658314211485</v>
      </c>
      <c r="AL14">
        <f t="shared" si="9"/>
        <v>-2806.1798170320658</v>
      </c>
      <c r="AN14">
        <f t="shared" si="10"/>
        <v>0</v>
      </c>
      <c r="AO14">
        <f t="shared" si="11"/>
        <v>0</v>
      </c>
      <c r="AP14">
        <f t="shared" si="12"/>
        <v>-21.196752069469035</v>
      </c>
      <c r="AQ14">
        <f t="shared" si="13"/>
        <v>-1222.8533545836542</v>
      </c>
      <c r="AR14">
        <f t="shared" si="14"/>
        <v>-1244.0501066531233</v>
      </c>
      <c r="AS14">
        <f t="shared" si="15"/>
        <v>-116.85097366262731</v>
      </c>
      <c r="AT14">
        <f t="shared" si="16"/>
        <v>12.936298217931375</v>
      </c>
      <c r="AU14">
        <f t="shared" si="17"/>
        <v>-1347.9647820978191</v>
      </c>
      <c r="AW14">
        <v>11</v>
      </c>
      <c r="AX14">
        <f>IF(Z14&gt;0, (R14*SUMPRODUCT(K14:$K$98, X14:$X$98)-K14*$AZ$3)/Z14, 0)</f>
        <v>17228.307650674873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1.477569E-3</v>
      </c>
      <c r="Q15" s="5">
        <f t="shared" si="29"/>
        <v>50</v>
      </c>
      <c r="R15">
        <f t="shared" si="0"/>
        <v>2000000</v>
      </c>
      <c r="S15">
        <f t="shared" si="1"/>
        <v>17741.587600818424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15204.736048180803</v>
      </c>
      <c r="AC15">
        <f t="shared" si="2"/>
        <v>15478.015429782674</v>
      </c>
      <c r="AE15">
        <f t="shared" si="3"/>
        <v>0</v>
      </c>
      <c r="AF15">
        <f t="shared" si="4"/>
        <v>0</v>
      </c>
      <c r="AG15">
        <f t="shared" si="5"/>
        <v>-43.620716978757493</v>
      </c>
      <c r="AH15">
        <f t="shared" si="6"/>
        <v>-2608.0387108822511</v>
      </c>
      <c r="AI15">
        <f t="shared" si="7"/>
        <v>-2651.6594278610087</v>
      </c>
      <c r="AJ15">
        <f t="shared" si="8"/>
        <v>-273.27938160187114</v>
      </c>
      <c r="AK15">
        <f t="shared" si="30"/>
        <v>62.339417797541294</v>
      </c>
      <c r="AL15">
        <f t="shared" si="9"/>
        <v>-2862.5993916653383</v>
      </c>
      <c r="AN15">
        <f t="shared" si="10"/>
        <v>0</v>
      </c>
      <c r="AO15">
        <f t="shared" si="11"/>
        <v>0</v>
      </c>
      <c r="AP15">
        <f t="shared" si="12"/>
        <v>-19.87806174463126</v>
      </c>
      <c r="AQ15">
        <f t="shared" si="13"/>
        <v>-1188.4892802782767</v>
      </c>
      <c r="AR15">
        <f t="shared" si="14"/>
        <v>-1208.3673420229081</v>
      </c>
      <c r="AS15">
        <f t="shared" si="15"/>
        <v>-124.53404705984218</v>
      </c>
      <c r="AT15">
        <f t="shared" si="16"/>
        <v>28.408217056756598</v>
      </c>
      <c r="AU15">
        <f t="shared" si="17"/>
        <v>-1304.4931720259935</v>
      </c>
      <c r="AW15">
        <v>12</v>
      </c>
      <c r="AX15">
        <f>IF(Z15&gt;0, (R15*SUMPRODUCT(K15:$K$98, X15:$X$98)-K15*$AZ$3)/Z15, 0)</f>
        <v>17741.587600818424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1.5369540000000001E-3</v>
      </c>
      <c r="Q16" s="5">
        <f t="shared" si="29"/>
        <v>50</v>
      </c>
      <c r="R16">
        <f t="shared" si="0"/>
        <v>2000000</v>
      </c>
      <c r="S16">
        <f t="shared" si="1"/>
        <v>18302.707518448366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15478.015429782674</v>
      </c>
      <c r="AC16">
        <f t="shared" si="2"/>
        <v>15783.32766584544</v>
      </c>
      <c r="AE16">
        <f t="shared" si="3"/>
        <v>0</v>
      </c>
      <c r="AF16">
        <f t="shared" si="4"/>
        <v>0</v>
      </c>
      <c r="AG16">
        <f t="shared" si="5"/>
        <v>-43.117466773526552</v>
      </c>
      <c r="AH16">
        <f t="shared" si="6"/>
        <v>-2681.7214177347701</v>
      </c>
      <c r="AI16">
        <f t="shared" si="7"/>
        <v>-2724.8388845082968</v>
      </c>
      <c r="AJ16">
        <f t="shared" si="8"/>
        <v>-305.31223606276581</v>
      </c>
      <c r="AK16">
        <f t="shared" si="30"/>
        <v>109.89390955145699</v>
      </c>
      <c r="AL16">
        <f t="shared" si="9"/>
        <v>-2920.2572110196056</v>
      </c>
      <c r="AN16">
        <f t="shared" si="10"/>
        <v>0</v>
      </c>
      <c r="AO16">
        <f t="shared" si="11"/>
        <v>0</v>
      </c>
      <c r="AP16">
        <f t="shared" si="12"/>
        <v>-18.587389519131865</v>
      </c>
      <c r="AQ16">
        <f t="shared" si="13"/>
        <v>-1156.0558702358528</v>
      </c>
      <c r="AR16">
        <f t="shared" si="14"/>
        <v>-1174.6432597549847</v>
      </c>
      <c r="AS16">
        <f t="shared" si="15"/>
        <v>-131.616207567651</v>
      </c>
      <c r="AT16">
        <f t="shared" si="16"/>
        <v>47.373861580089994</v>
      </c>
      <c r="AU16">
        <f t="shared" si="17"/>
        <v>-1258.8856057425457</v>
      </c>
      <c r="AW16">
        <v>13</v>
      </c>
      <c r="AX16">
        <f>IF(Z16&gt;0, (R16*SUMPRODUCT(K16:$K$98, X16:$X$98)-K16*$AZ$3)/Z16, 0)</f>
        <v>18302.707518448366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1.5977630000000001E-3</v>
      </c>
      <c r="Q17" s="5">
        <f t="shared" si="29"/>
        <v>50</v>
      </c>
      <c r="R17">
        <f t="shared" si="0"/>
        <v>2000000</v>
      </c>
      <c r="S17">
        <f t="shared" si="1"/>
        <v>19001.923892425399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15783.32766584544</v>
      </c>
      <c r="AC17">
        <f t="shared" si="2"/>
        <v>16196.252058720769</v>
      </c>
      <c r="AE17">
        <f t="shared" si="3"/>
        <v>0</v>
      </c>
      <c r="AF17">
        <f t="shared" si="4"/>
        <v>0</v>
      </c>
      <c r="AG17">
        <f t="shared" si="5"/>
        <v>-42.617400612726811</v>
      </c>
      <c r="AH17">
        <f t="shared" si="6"/>
        <v>-2755.6597225788041</v>
      </c>
      <c r="AI17">
        <f t="shared" si="7"/>
        <v>-2798.2771231915308</v>
      </c>
      <c r="AJ17">
        <f t="shared" si="8"/>
        <v>-412.92439287532943</v>
      </c>
      <c r="AK17">
        <f t="shared" si="30"/>
        <v>217.80992178866705</v>
      </c>
      <c r="AL17">
        <f t="shared" si="9"/>
        <v>-2993.3915942781932</v>
      </c>
      <c r="AN17">
        <f t="shared" si="10"/>
        <v>0</v>
      </c>
      <c r="AO17">
        <f t="shared" si="11"/>
        <v>0</v>
      </c>
      <c r="AP17">
        <f t="shared" si="12"/>
        <v>-17.2699918976314</v>
      </c>
      <c r="AQ17">
        <f t="shared" si="13"/>
        <v>-1116.6852130196157</v>
      </c>
      <c r="AR17">
        <f t="shared" si="14"/>
        <v>-1133.9552049172471</v>
      </c>
      <c r="AS17">
        <f t="shared" si="15"/>
        <v>-167.33073384963132</v>
      </c>
      <c r="AT17">
        <f t="shared" si="16"/>
        <v>88.263843651475355</v>
      </c>
      <c r="AU17">
        <f t="shared" si="17"/>
        <v>-1213.0220951154031</v>
      </c>
      <c r="AW17">
        <v>14</v>
      </c>
      <c r="AX17">
        <f>IF(Z17&gt;0, (R17*SUMPRODUCT(K17:$K$98, X17:$X$98)-K17*$AZ$3)/Z17, 0)</f>
        <v>19001.923892425399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1.661898E-3</v>
      </c>
      <c r="Q18" s="5">
        <f t="shared" si="29"/>
        <v>50</v>
      </c>
      <c r="R18">
        <f t="shared" si="0"/>
        <v>2000000</v>
      </c>
      <c r="S18">
        <f t="shared" si="1"/>
        <v>19851.088981078698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16196.252058720769</v>
      </c>
      <c r="AC18">
        <f t="shared" si="2"/>
        <v>16722.716497391855</v>
      </c>
      <c r="AE18">
        <f t="shared" si="3"/>
        <v>0</v>
      </c>
      <c r="AF18">
        <f t="shared" si="4"/>
        <v>0</v>
      </c>
      <c r="AG18">
        <f t="shared" si="5"/>
        <v>-42.120400833756058</v>
      </c>
      <c r="AH18">
        <f t="shared" si="6"/>
        <v>-2833.0309137395784</v>
      </c>
      <c r="AI18">
        <f t="shared" si="7"/>
        <v>-2875.1513145733343</v>
      </c>
      <c r="AJ18">
        <f t="shared" si="8"/>
        <v>-526.4644386710861</v>
      </c>
      <c r="AK18">
        <f t="shared" si="30"/>
        <v>349.83904446836863</v>
      </c>
      <c r="AL18">
        <f t="shared" si="9"/>
        <v>-3051.7767087760517</v>
      </c>
      <c r="AN18">
        <f t="shared" si="10"/>
        <v>0</v>
      </c>
      <c r="AO18">
        <f t="shared" si="11"/>
        <v>0</v>
      </c>
      <c r="AP18">
        <f t="shared" si="12"/>
        <v>-15.928136444251958</v>
      </c>
      <c r="AQ18">
        <f t="shared" si="13"/>
        <v>-1071.3312801302661</v>
      </c>
      <c r="AR18">
        <f t="shared" si="14"/>
        <v>-1087.2594165745179</v>
      </c>
      <c r="AS18">
        <f t="shared" si="15"/>
        <v>-199.08636304997376</v>
      </c>
      <c r="AT18">
        <f t="shared" si="16"/>
        <v>132.29418342460724</v>
      </c>
      <c r="AU18">
        <f t="shared" si="17"/>
        <v>-1154.0515961998844</v>
      </c>
      <c r="AW18">
        <v>15</v>
      </c>
      <c r="AX18">
        <f>IF(Z18&gt;0, (R18*SUMPRODUCT(K18:$K$98, X18:$X$98)-K18*$AZ$3)/Z18, 0)</f>
        <v>19851.088981078698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1.7364850000000001E-3</v>
      </c>
      <c r="Q19" s="5">
        <f t="shared" si="29"/>
        <v>50</v>
      </c>
      <c r="R19">
        <f t="shared" si="0"/>
        <v>2000000</v>
      </c>
      <c r="S19">
        <f t="shared" si="1"/>
        <v>20658.607037423666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16722.716497391855</v>
      </c>
      <c r="AC19">
        <f t="shared" si="2"/>
        <v>17198.726412755281</v>
      </c>
      <c r="AE19">
        <f t="shared" si="3"/>
        <v>0</v>
      </c>
      <c r="AF19">
        <f t="shared" si="4"/>
        <v>0</v>
      </c>
      <c r="AG19">
        <f t="shared" si="5"/>
        <v>-41.626055381176691</v>
      </c>
      <c r="AH19">
        <f t="shared" si="6"/>
        <v>-2925.6577696721956</v>
      </c>
      <c r="AI19">
        <f t="shared" si="7"/>
        <v>-2967.2838250533723</v>
      </c>
      <c r="AJ19">
        <f t="shared" si="8"/>
        <v>-476.00991536342553</v>
      </c>
      <c r="AK19">
        <f t="shared" si="30"/>
        <v>372.91657789183836</v>
      </c>
      <c r="AL19">
        <f t="shared" si="9"/>
        <v>-3070.3771625249597</v>
      </c>
      <c r="AN19">
        <f t="shared" si="10"/>
        <v>0</v>
      </c>
      <c r="AO19">
        <f t="shared" si="11"/>
        <v>0</v>
      </c>
      <c r="AP19">
        <f t="shared" si="12"/>
        <v>-14.679843429820052</v>
      </c>
      <c r="AQ19">
        <f t="shared" si="13"/>
        <v>-1031.7623804307325</v>
      </c>
      <c r="AR19">
        <f t="shared" si="14"/>
        <v>-1046.4422238605525</v>
      </c>
      <c r="AS19">
        <f t="shared" si="15"/>
        <v>-167.86964233312492</v>
      </c>
      <c r="AT19">
        <f t="shared" si="16"/>
        <v>131.5127490632222</v>
      </c>
      <c r="AU19">
        <f t="shared" si="17"/>
        <v>-1082.7991171304554</v>
      </c>
      <c r="AW19">
        <v>16</v>
      </c>
      <c r="AX19">
        <f>IF(Z19&gt;0, (R19*SUMPRODUCT(K19:$K$98, X19:$X$98)-K19*$AZ$3)/Z19, 0)</f>
        <v>20658.607037423666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1.8096469999999999E-3</v>
      </c>
      <c r="Q20" s="5">
        <f t="shared" si="29"/>
        <v>50</v>
      </c>
      <c r="R20">
        <f t="shared" si="0"/>
        <v>2000000</v>
      </c>
      <c r="S20">
        <f t="shared" si="1"/>
        <v>20991.183248119221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17198.726412755281</v>
      </c>
      <c r="AC20">
        <f t="shared" si="2"/>
        <v>17269.222423998384</v>
      </c>
      <c r="AE20">
        <f t="shared" si="3"/>
        <v>0</v>
      </c>
      <c r="AF20">
        <f t="shared" si="4"/>
        <v>0</v>
      </c>
      <c r="AG20">
        <f t="shared" si="5"/>
        <v>-41.134466361122549</v>
      </c>
      <c r="AH20">
        <f t="shared" si="6"/>
        <v>-3013.13864969521</v>
      </c>
      <c r="AI20">
        <f t="shared" si="7"/>
        <v>-3054.2731160563326</v>
      </c>
      <c r="AJ20">
        <f t="shared" si="8"/>
        <v>-70.496011243103567</v>
      </c>
      <c r="AK20">
        <f t="shared" si="30"/>
        <v>73.954523574847713</v>
      </c>
      <c r="AL20">
        <f t="shared" si="9"/>
        <v>-3050.8146037245883</v>
      </c>
      <c r="AN20">
        <f t="shared" si="10"/>
        <v>0</v>
      </c>
      <c r="AO20">
        <f t="shared" si="11"/>
        <v>0</v>
      </c>
      <c r="AP20">
        <f t="shared" si="12"/>
        <v>-13.75934711268008</v>
      </c>
      <c r="AQ20">
        <f t="shared" si="13"/>
        <v>-1007.8852176133383</v>
      </c>
      <c r="AR20">
        <f t="shared" si="14"/>
        <v>-1021.6445647260184</v>
      </c>
      <c r="AS20">
        <f t="shared" si="15"/>
        <v>-23.580689736867882</v>
      </c>
      <c r="AT20">
        <f t="shared" si="16"/>
        <v>24.737551023171768</v>
      </c>
      <c r="AU20">
        <f t="shared" si="17"/>
        <v>-1020.4877034397144</v>
      </c>
      <c r="AW20">
        <v>17</v>
      </c>
      <c r="AX20">
        <f>IF(Z20&gt;0, (R20*SUMPRODUCT(K20:$K$98, X20:$X$98)-K20*$AZ$3)/Z20, 0)</f>
        <v>20991.183248119221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1.8942099999999999E-3</v>
      </c>
      <c r="Q21" s="5">
        <f t="shared" si="29"/>
        <v>50</v>
      </c>
      <c r="R21">
        <f t="shared" si="0"/>
        <v>2000000</v>
      </c>
      <c r="S21">
        <f t="shared" si="1"/>
        <v>21229.307451335346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17269.222423998384</v>
      </c>
      <c r="AC21">
        <f t="shared" si="2"/>
        <v>17257.390804101451</v>
      </c>
      <c r="AE21">
        <f t="shared" si="3"/>
        <v>0</v>
      </c>
      <c r="AF21">
        <f t="shared" si="4"/>
        <v>0</v>
      </c>
      <c r="AG21">
        <f t="shared" si="5"/>
        <v>-40.645204379985422</v>
      </c>
      <c r="AH21">
        <f t="shared" si="6"/>
        <v>-3116.6927010360773</v>
      </c>
      <c r="AI21">
        <f t="shared" si="7"/>
        <v>-3157.3379054160628</v>
      </c>
      <c r="AJ21">
        <f t="shared" si="8"/>
        <v>11.831619896933262</v>
      </c>
      <c r="AK21">
        <f t="shared" si="30"/>
        <v>27.630755878397416</v>
      </c>
      <c r="AL21">
        <f t="shared" si="9"/>
        <v>-3117.8755296407321</v>
      </c>
      <c r="AN21">
        <f t="shared" si="10"/>
        <v>0</v>
      </c>
      <c r="AO21">
        <f t="shared" si="11"/>
        <v>0</v>
      </c>
      <c r="AP21">
        <f t="shared" si="12"/>
        <v>-12.928576025731239</v>
      </c>
      <c r="AQ21">
        <f t="shared" si="13"/>
        <v>-991.36907167401046</v>
      </c>
      <c r="AR21">
        <f t="shared" si="14"/>
        <v>-1004.2976476997417</v>
      </c>
      <c r="AS21">
        <f t="shared" si="15"/>
        <v>3.7634451512410121</v>
      </c>
      <c r="AT21">
        <f t="shared" si="16"/>
        <v>8.7888924037047609</v>
      </c>
      <c r="AU21">
        <f t="shared" si="17"/>
        <v>-991.74531014479589</v>
      </c>
      <c r="AW21">
        <v>18</v>
      </c>
      <c r="AX21">
        <f>IF(Z21&gt;0, (R21*SUMPRODUCT(K21:$K$98, X21:$X$98)-K21*$AZ$3)/Z21, 0)</f>
        <v>21229.307451335346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1.9849490000000002E-3</v>
      </c>
      <c r="Q22" s="5">
        <f t="shared" si="29"/>
        <v>50</v>
      </c>
      <c r="R22">
        <f t="shared" si="0"/>
        <v>2000000</v>
      </c>
      <c r="S22">
        <f t="shared" si="1"/>
        <v>21845.797874838685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17257.390804101451</v>
      </c>
      <c r="AC22">
        <f t="shared" si="2"/>
        <v>17545.70321242269</v>
      </c>
      <c r="AE22">
        <f t="shared" si="3"/>
        <v>0</v>
      </c>
      <c r="AF22">
        <f t="shared" si="4"/>
        <v>0</v>
      </c>
      <c r="AG22">
        <f t="shared" si="5"/>
        <v>-40.158073678396718</v>
      </c>
      <c r="AH22">
        <f t="shared" si="6"/>
        <v>-3227.1463115539077</v>
      </c>
      <c r="AI22">
        <f t="shared" si="7"/>
        <v>-3267.3043852323044</v>
      </c>
      <c r="AJ22">
        <f t="shared" si="8"/>
        <v>-288.31240832123876</v>
      </c>
      <c r="AK22">
        <f t="shared" si="30"/>
        <v>362.40520688613049</v>
      </c>
      <c r="AL22">
        <f t="shared" si="9"/>
        <v>-3193.2115866674126</v>
      </c>
      <c r="AN22">
        <f t="shared" si="10"/>
        <v>0</v>
      </c>
      <c r="AO22">
        <f t="shared" si="11"/>
        <v>0</v>
      </c>
      <c r="AP22">
        <f t="shared" si="12"/>
        <v>-11.926823250625795</v>
      </c>
      <c r="AQ22">
        <f t="shared" si="13"/>
        <v>-958.45243898036222</v>
      </c>
      <c r="AR22">
        <f t="shared" si="14"/>
        <v>-970.37926223098805</v>
      </c>
      <c r="AS22">
        <f t="shared" si="15"/>
        <v>-85.627890484685068</v>
      </c>
      <c r="AT22">
        <f t="shared" si="16"/>
        <v>107.63322170910263</v>
      </c>
      <c r="AU22">
        <f t="shared" si="17"/>
        <v>-948.37393100657039</v>
      </c>
      <c r="AW22">
        <v>19</v>
      </c>
      <c r="AX22">
        <f>IF(Z22&gt;0, (R22*SUMPRODUCT(K22:$K$98, X22:$X$98)-K22*$AZ$3)/Z22, 0)</f>
        <v>21845.797874838685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2.0842399999999998E-3</v>
      </c>
      <c r="Q23" s="5">
        <f t="shared" si="29"/>
        <v>50</v>
      </c>
      <c r="R23">
        <f t="shared" si="0"/>
        <v>2000000</v>
      </c>
      <c r="S23">
        <f t="shared" si="1"/>
        <v>23338.865046360286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17545.70321242269</v>
      </c>
      <c r="AC23">
        <f t="shared" si="2"/>
        <v>18518.359646674562</v>
      </c>
      <c r="AE23">
        <f t="shared" si="3"/>
        <v>0</v>
      </c>
      <c r="AF23">
        <f t="shared" si="4"/>
        <v>0</v>
      </c>
      <c r="AG23">
        <f t="shared" si="5"/>
        <v>-39.672793878129291</v>
      </c>
      <c r="AH23">
        <f t="shared" si="6"/>
        <v>-3347.9625393384631</v>
      </c>
      <c r="AI23">
        <f t="shared" si="7"/>
        <v>-3387.6353332165922</v>
      </c>
      <c r="AJ23">
        <f t="shared" si="8"/>
        <v>-972.65643425187227</v>
      </c>
      <c r="AK23">
        <f t="shared" si="30"/>
        <v>1228.1992248695883</v>
      </c>
      <c r="AL23">
        <f t="shared" si="9"/>
        <v>-3132.0925425988767</v>
      </c>
      <c r="AN23">
        <f t="shared" si="10"/>
        <v>0</v>
      </c>
      <c r="AO23">
        <f t="shared" si="11"/>
        <v>0</v>
      </c>
      <c r="AP23">
        <f t="shared" si="12"/>
        <v>-10.520264871453263</v>
      </c>
      <c r="AQ23">
        <f t="shared" si="13"/>
        <v>-887.7986461387253</v>
      </c>
      <c r="AR23">
        <f t="shared" si="14"/>
        <v>-898.31891101017845</v>
      </c>
      <c r="AS23">
        <f t="shared" si="15"/>
        <v>-257.92494848450696</v>
      </c>
      <c r="AT23">
        <f t="shared" si="16"/>
        <v>325.68871252762204</v>
      </c>
      <c r="AU23">
        <f t="shared" si="17"/>
        <v>-830.55514696706348</v>
      </c>
      <c r="AW23">
        <v>20</v>
      </c>
      <c r="AX23">
        <f>IF(Z23&gt;0, (R23*SUMPRODUCT(K23:$K$98, X23:$X$98)-K23*$AZ$3)/Z23, 0)</f>
        <v>23338.865046360286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2.1892320000000002E-3</v>
      </c>
      <c r="Q24" s="5">
        <f t="shared" si="29"/>
        <v>50</v>
      </c>
      <c r="R24">
        <f t="shared" si="0"/>
        <v>2000000</v>
      </c>
      <c r="S24">
        <f t="shared" si="1"/>
        <v>24693.995968790274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18518.359646674562</v>
      </c>
      <c r="AC24">
        <f t="shared" si="2"/>
        <v>19354.765351636066</v>
      </c>
      <c r="AE24">
        <f t="shared" si="3"/>
        <v>0</v>
      </c>
      <c r="AF24">
        <f t="shared" si="4"/>
        <v>0</v>
      </c>
      <c r="AG24">
        <f t="shared" si="5"/>
        <v>-39.189212989460593</v>
      </c>
      <c r="AH24">
        <f t="shared" si="6"/>
        <v>-3474.1179954961899</v>
      </c>
      <c r="AI24">
        <f t="shared" si="7"/>
        <v>-3513.3072084856503</v>
      </c>
      <c r="AJ24">
        <f t="shared" si="8"/>
        <v>-836.40570496150394</v>
      </c>
      <c r="AK24">
        <f t="shared" si="30"/>
        <v>1296.2851752672195</v>
      </c>
      <c r="AL24">
        <f t="shared" si="9"/>
        <v>-3053.4277381799347</v>
      </c>
      <c r="AN24">
        <f t="shared" si="10"/>
        <v>0</v>
      </c>
      <c r="AO24">
        <f t="shared" si="11"/>
        <v>0</v>
      </c>
      <c r="AP24">
        <f t="shared" si="12"/>
        <v>-9.2785990377086307</v>
      </c>
      <c r="AQ24">
        <f t="shared" si="13"/>
        <v>-822.54644660933445</v>
      </c>
      <c r="AR24">
        <f t="shared" si="14"/>
        <v>-831.82504564704311</v>
      </c>
      <c r="AS24">
        <f t="shared" si="15"/>
        <v>-198.0308502565986</v>
      </c>
      <c r="AT24">
        <f t="shared" si="16"/>
        <v>306.91380260851571</v>
      </c>
      <c r="AU24">
        <f t="shared" si="17"/>
        <v>-722.94209329512603</v>
      </c>
      <c r="AW24">
        <v>21</v>
      </c>
      <c r="AX24">
        <f>IF(Z24&gt;0, (R24*SUMPRODUCT(K24:$K$98, X24:$X$98)-K24*$AZ$3)/Z24, 0)</f>
        <v>24693.995968790274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2.8741389999999999E-3</v>
      </c>
      <c r="Q25" s="5">
        <f t="shared" si="29"/>
        <v>50</v>
      </c>
      <c r="R25">
        <f t="shared" si="0"/>
        <v>2000000</v>
      </c>
      <c r="S25">
        <f t="shared" si="1"/>
        <v>25942.678293756933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19354.765351636066</v>
      </c>
      <c r="AC25">
        <f t="shared" si="2"/>
        <v>20071.687075651935</v>
      </c>
      <c r="AE25">
        <f t="shared" si="3"/>
        <v>0</v>
      </c>
      <c r="AF25">
        <f t="shared" si="4"/>
        <v>0</v>
      </c>
      <c r="AG25">
        <f t="shared" si="5"/>
        <v>-38.68468561413367</v>
      </c>
      <c r="AH25">
        <f t="shared" si="6"/>
        <v>-4505.4098172926115</v>
      </c>
      <c r="AI25">
        <f t="shared" si="7"/>
        <v>-4544.0945029067452</v>
      </c>
      <c r="AJ25">
        <f t="shared" si="8"/>
        <v>-716.92172401586868</v>
      </c>
      <c r="AK25">
        <f t="shared" si="30"/>
        <v>1354.8335746145247</v>
      </c>
      <c r="AL25">
        <f t="shared" si="9"/>
        <v>-3906.182652308089</v>
      </c>
      <c r="AN25">
        <f t="shared" si="10"/>
        <v>0</v>
      </c>
      <c r="AO25">
        <f t="shared" si="11"/>
        <v>0</v>
      </c>
      <c r="AP25">
        <f t="shared" si="12"/>
        <v>-8.1778080928320556</v>
      </c>
      <c r="AQ25">
        <f t="shared" si="13"/>
        <v>-952.42797713003029</v>
      </c>
      <c r="AR25">
        <f t="shared" si="14"/>
        <v>-960.60578522286232</v>
      </c>
      <c r="AS25">
        <f t="shared" si="15"/>
        <v>-151.55476084422554</v>
      </c>
      <c r="AT25">
        <f t="shared" si="16"/>
        <v>286.40710904149779</v>
      </c>
      <c r="AU25">
        <f t="shared" si="17"/>
        <v>-825.75343702559007</v>
      </c>
      <c r="AW25">
        <v>22</v>
      </c>
      <c r="AX25">
        <f>IF(Z25&gt;0, (R25*SUMPRODUCT(K25:$K$98, X25:$X$98)-K25*$AZ$3)/Z25, 0)</f>
        <v>25942.678293756933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3.657909E-3</v>
      </c>
      <c r="Q26" s="5">
        <f t="shared" si="29"/>
        <v>50</v>
      </c>
      <c r="R26">
        <f t="shared" si="0"/>
        <v>2000000</v>
      </c>
      <c r="S26">
        <f t="shared" si="1"/>
        <v>26855.022829102378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20071.687075651935</v>
      </c>
      <c r="AC26">
        <f t="shared" si="2"/>
        <v>20493.784250865836</v>
      </c>
      <c r="AE26">
        <f t="shared" si="3"/>
        <v>0</v>
      </c>
      <c r="AF26">
        <f t="shared" si="4"/>
        <v>0</v>
      </c>
      <c r="AG26">
        <f t="shared" si="5"/>
        <v>-38.156333698322229</v>
      </c>
      <c r="AH26">
        <f t="shared" si="6"/>
        <v>-5660.2023868044043</v>
      </c>
      <c r="AI26">
        <f t="shared" si="7"/>
        <v>-5698.358720502727</v>
      </c>
      <c r="AJ26">
        <f t="shared" si="8"/>
        <v>-422.09717521390121</v>
      </c>
      <c r="AK26">
        <f t="shared" si="30"/>
        <v>1405.0180952956355</v>
      </c>
      <c r="AL26">
        <f t="shared" si="9"/>
        <v>-4715.437800420993</v>
      </c>
      <c r="AN26">
        <f t="shared" si="10"/>
        <v>0</v>
      </c>
      <c r="AO26">
        <f t="shared" si="11"/>
        <v>0</v>
      </c>
      <c r="AP26">
        <f t="shared" si="12"/>
        <v>-7.201889584000619</v>
      </c>
      <c r="AQ26">
        <f t="shared" si="13"/>
        <v>-1068.3456365372579</v>
      </c>
      <c r="AR26">
        <f t="shared" si="14"/>
        <v>-1075.5475261212587</v>
      </c>
      <c r="AS26">
        <f t="shared" si="15"/>
        <v>-79.669532026939649</v>
      </c>
      <c r="AT26">
        <f t="shared" si="16"/>
        <v>265.19280562553001</v>
      </c>
      <c r="AU26">
        <f t="shared" si="17"/>
        <v>-890.02425252266823</v>
      </c>
      <c r="AW26">
        <v>23</v>
      </c>
      <c r="AX26">
        <f>IF(Z26&gt;0, (R26*SUMPRODUCT(K26:$K$98, X26:$X$98)-K26*$AZ$3)/Z26, 0)</f>
        <v>26855.022829102378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4.4868319999999996E-3</v>
      </c>
      <c r="Q27" s="5">
        <f t="shared" si="29"/>
        <v>50</v>
      </c>
      <c r="R27">
        <f t="shared" si="0"/>
        <v>2000000</v>
      </c>
      <c r="S27">
        <f t="shared" si="1"/>
        <v>27461.080952989709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20493.784250865836</v>
      </c>
      <c r="AC27">
        <f t="shared" si="2"/>
        <v>20652.693214635663</v>
      </c>
      <c r="AE27">
        <f t="shared" si="3"/>
        <v>0</v>
      </c>
      <c r="AF27">
        <f t="shared" si="4"/>
        <v>0</v>
      </c>
      <c r="AG27">
        <f t="shared" si="5"/>
        <v>-37.603569302298695</v>
      </c>
      <c r="AH27">
        <f t="shared" si="6"/>
        <v>-6848.0423616124199</v>
      </c>
      <c r="AI27">
        <f t="shared" si="7"/>
        <v>-6885.6459309147185</v>
      </c>
      <c r="AJ27">
        <f t="shared" si="8"/>
        <v>-158.9089637698271</v>
      </c>
      <c r="AK27">
        <f t="shared" si="30"/>
        <v>1434.5648975606086</v>
      </c>
      <c r="AL27">
        <f t="shared" si="9"/>
        <v>-5609.9899971239374</v>
      </c>
      <c r="AN27">
        <f t="shared" si="10"/>
        <v>0</v>
      </c>
      <c r="AO27">
        <f t="shared" si="11"/>
        <v>0</v>
      </c>
      <c r="AP27">
        <f t="shared" si="12"/>
        <v>-6.3371044817095106</v>
      </c>
      <c r="AQ27">
        <f t="shared" si="13"/>
        <v>-1154.0595944985951</v>
      </c>
      <c r="AR27">
        <f t="shared" si="14"/>
        <v>-1160.3966989803046</v>
      </c>
      <c r="AS27">
        <f t="shared" si="15"/>
        <v>-26.779976613231408</v>
      </c>
      <c r="AT27">
        <f t="shared" si="16"/>
        <v>241.75863648876407</v>
      </c>
      <c r="AU27">
        <f t="shared" si="17"/>
        <v>-945.41803910477188</v>
      </c>
      <c r="AW27">
        <v>24</v>
      </c>
      <c r="AX27">
        <f>IF(Z27&gt;0, (R27*SUMPRODUCT(K27:$K$98, X27:$X$98)-K27*$AZ$3)/Z27, 0)</f>
        <v>27461.080952989709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5.3970320000000004E-3</v>
      </c>
      <c r="Q28" s="5">
        <f t="shared" si="29"/>
        <v>50</v>
      </c>
      <c r="R28">
        <f t="shared" si="0"/>
        <v>2000000</v>
      </c>
      <c r="S28">
        <f t="shared" si="1"/>
        <v>27811.78523933277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20652.693214635663</v>
      </c>
      <c r="AC28">
        <f t="shared" si="2"/>
        <v>20594.396656125529</v>
      </c>
      <c r="AE28">
        <f t="shared" si="3"/>
        <v>0</v>
      </c>
      <c r="AF28">
        <f t="shared" si="4"/>
        <v>0</v>
      </c>
      <c r="AG28">
        <f t="shared" si="5"/>
        <v>-37.024585942436985</v>
      </c>
      <c r="AH28">
        <f t="shared" si="6"/>
        <v>-8117.9066735489505</v>
      </c>
      <c r="AI28">
        <f t="shared" si="7"/>
        <v>-8154.9312594913872</v>
      </c>
      <c r="AJ28">
        <f t="shared" si="8"/>
        <v>58.296558510133764</v>
      </c>
      <c r="AK28">
        <f t="shared" si="30"/>
        <v>1445.6885250244966</v>
      </c>
      <c r="AL28">
        <f t="shared" si="9"/>
        <v>-6650.9461759567566</v>
      </c>
      <c r="AN28">
        <f t="shared" si="10"/>
        <v>0</v>
      </c>
      <c r="AO28">
        <f t="shared" si="11"/>
        <v>0</v>
      </c>
      <c r="AP28">
        <f t="shared" si="12"/>
        <v>-5.5710106082297193</v>
      </c>
      <c r="AQ28">
        <f t="shared" si="13"/>
        <v>-1221.4841312546303</v>
      </c>
      <c r="AR28">
        <f t="shared" si="14"/>
        <v>-1227.05514186286</v>
      </c>
      <c r="AS28">
        <f t="shared" si="15"/>
        <v>8.7717590248860215</v>
      </c>
      <c r="AT28">
        <f t="shared" si="16"/>
        <v>217.52967397472347</v>
      </c>
      <c r="AU28">
        <f t="shared" si="17"/>
        <v>-1000.7537088632505</v>
      </c>
      <c r="AW28">
        <v>25</v>
      </c>
      <c r="AX28">
        <f>IF(Z28&gt;0, (R28*SUMPRODUCT(K28:$K$98, X28:$X$98)-K28*$AZ$3)/Z28, 0)</f>
        <v>27811.78523933277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6.3737730000000001E-3</v>
      </c>
      <c r="Q29" s="5">
        <f t="shared" si="29"/>
        <v>50</v>
      </c>
      <c r="R29">
        <f t="shared" si="0"/>
        <v>2000000</v>
      </c>
      <c r="S29">
        <f t="shared" si="1"/>
        <v>27940.955957485607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20594.396656125529</v>
      </c>
      <c r="AC29">
        <f t="shared" si="2"/>
        <v>20351.27237843203</v>
      </c>
      <c r="AE29">
        <f t="shared" si="3"/>
        <v>0</v>
      </c>
      <c r="AF29">
        <f t="shared" si="4"/>
        <v>0</v>
      </c>
      <c r="AG29">
        <f t="shared" si="5"/>
        <v>-36.418353776796529</v>
      </c>
      <c r="AH29">
        <f t="shared" si="6"/>
        <v>-9439.4522486433762</v>
      </c>
      <c r="AI29">
        <f t="shared" si="7"/>
        <v>-9475.8706024201729</v>
      </c>
      <c r="AJ29">
        <f t="shared" si="8"/>
        <v>243.12427769349961</v>
      </c>
      <c r="AK29">
        <f t="shared" si="30"/>
        <v>1441.6077659287871</v>
      </c>
      <c r="AL29">
        <f t="shared" si="9"/>
        <v>-7791.1385587978857</v>
      </c>
      <c r="AN29">
        <f t="shared" si="10"/>
        <v>0</v>
      </c>
      <c r="AO29">
        <f t="shared" si="11"/>
        <v>0</v>
      </c>
      <c r="AP29">
        <f t="shared" si="12"/>
        <v>-4.8926715581696198</v>
      </c>
      <c r="AQ29">
        <f t="shared" si="13"/>
        <v>-1268.1556070517202</v>
      </c>
      <c r="AR29">
        <f t="shared" si="14"/>
        <v>-1273.0482786098898</v>
      </c>
      <c r="AS29">
        <f t="shared" si="15"/>
        <v>32.662850327117461</v>
      </c>
      <c r="AT29">
        <f t="shared" si="16"/>
        <v>193.67468825266198</v>
      </c>
      <c r="AU29">
        <f t="shared" si="17"/>
        <v>-1046.7107400301102</v>
      </c>
      <c r="AW29">
        <v>26</v>
      </c>
      <c r="AX29">
        <f>IF(Z29&gt;0, (R29*SUMPRODUCT(K29:$K$98, X29:$X$98)-K29*$AZ$3)/Z29, 0)</f>
        <v>27940.955957485607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7.4983330000000003E-3</v>
      </c>
      <c r="Q30" s="5">
        <f t="shared" si="29"/>
        <v>50</v>
      </c>
      <c r="R30">
        <f t="shared" si="0"/>
        <v>2000000</v>
      </c>
      <c r="S30">
        <f t="shared" si="1"/>
        <v>27887.147257251218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20351.27237843203</v>
      </c>
      <c r="AC30">
        <f t="shared" si="2"/>
        <v>19956.652354917031</v>
      </c>
      <c r="AE30">
        <f t="shared" si="3"/>
        <v>0</v>
      </c>
      <c r="AF30">
        <f t="shared" si="4"/>
        <v>0</v>
      </c>
      <c r="AG30">
        <f t="shared" si="5"/>
        <v>-35.781093295098337</v>
      </c>
      <c r="AH30">
        <f t="shared" si="6"/>
        <v>-10923.077757209123</v>
      </c>
      <c r="AI30">
        <f t="shared" si="7"/>
        <v>-10958.858850504221</v>
      </c>
      <c r="AJ30">
        <f t="shared" si="8"/>
        <v>394.62002351499905</v>
      </c>
      <c r="AK30">
        <f t="shared" si="30"/>
        <v>1424.5890664902422</v>
      </c>
      <c r="AL30">
        <f t="shared" si="9"/>
        <v>-9139.64976049898</v>
      </c>
      <c r="AN30">
        <f t="shared" si="10"/>
        <v>0</v>
      </c>
      <c r="AO30">
        <f t="shared" si="11"/>
        <v>0</v>
      </c>
      <c r="AP30">
        <f t="shared" si="12"/>
        <v>-4.2920160374867313</v>
      </c>
      <c r="AQ30">
        <f t="shared" si="13"/>
        <v>-1310.2457358137385</v>
      </c>
      <c r="AR30">
        <f t="shared" si="14"/>
        <v>-1314.5377518512253</v>
      </c>
      <c r="AS30">
        <f t="shared" si="15"/>
        <v>47.335486807827344</v>
      </c>
      <c r="AT30">
        <f t="shared" si="16"/>
        <v>170.88240065157478</v>
      </c>
      <c r="AU30">
        <f t="shared" si="17"/>
        <v>-1096.3198643918231</v>
      </c>
      <c r="AW30">
        <v>27</v>
      </c>
      <c r="AX30">
        <f>IF(Z30&gt;0, (R30*SUMPRODUCT(K30:$K$98, X30:$X$98)-K30*$AZ$3)/Z30, 0)</f>
        <v>27887.147257251218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8.7783159999999995E-3</v>
      </c>
      <c r="Q31" s="5">
        <f t="shared" si="29"/>
        <v>50</v>
      </c>
      <c r="R31">
        <f t="shared" si="0"/>
        <v>2000000</v>
      </c>
      <c r="S31">
        <f t="shared" si="1"/>
        <v>27665.622707505769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19956.652354917031</v>
      </c>
      <c r="AC31">
        <f t="shared" si="2"/>
        <v>19426.349104403937</v>
      </c>
      <c r="AE31">
        <f t="shared" si="3"/>
        <v>0</v>
      </c>
      <c r="AF31">
        <f t="shared" si="4"/>
        <v>0</v>
      </c>
      <c r="AG31">
        <f t="shared" si="5"/>
        <v>-35.109184618377498</v>
      </c>
      <c r="AH31">
        <f t="shared" si="6"/>
        <v>-12563.909750794179</v>
      </c>
      <c r="AI31">
        <f t="shared" si="7"/>
        <v>-12599.018935412556</v>
      </c>
      <c r="AJ31">
        <f t="shared" si="8"/>
        <v>530.3032505130941</v>
      </c>
      <c r="AK31">
        <f t="shared" si="30"/>
        <v>1396.9656648441924</v>
      </c>
      <c r="AL31">
        <f t="shared" si="9"/>
        <v>-10671.750020055269</v>
      </c>
      <c r="AN31">
        <f t="shared" si="10"/>
        <v>0</v>
      </c>
      <c r="AO31">
        <f t="shared" si="11"/>
        <v>0</v>
      </c>
      <c r="AP31">
        <f t="shared" si="12"/>
        <v>-3.7601957179086933</v>
      </c>
      <c r="AQ31">
        <f t="shared" si="13"/>
        <v>-1345.5954662187987</v>
      </c>
      <c r="AR31">
        <f t="shared" si="14"/>
        <v>-1349.3556619367075</v>
      </c>
      <c r="AS31">
        <f t="shared" si="15"/>
        <v>56.795509022691405</v>
      </c>
      <c r="AT31">
        <f t="shared" si="16"/>
        <v>149.61510408484543</v>
      </c>
      <c r="AU31">
        <f t="shared" si="17"/>
        <v>-1142.9450488291707</v>
      </c>
      <c r="AW31">
        <v>28</v>
      </c>
      <c r="AX31">
        <f>IF(Z31&gt;0, (R31*SUMPRODUCT(K31:$K$98, X31:$X$98)-K31*$AZ$3)/Z31, 0)</f>
        <v>27665.622707505769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1.019566E-2</v>
      </c>
      <c r="Q32" s="5">
        <f t="shared" si="29"/>
        <v>50</v>
      </c>
      <c r="R32">
        <f t="shared" si="0"/>
        <v>2000000</v>
      </c>
      <c r="S32">
        <f t="shared" si="1"/>
        <v>27292.237062274711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19426.349104403937</v>
      </c>
      <c r="AC32">
        <f t="shared" si="2"/>
        <v>18777.13085720357</v>
      </c>
      <c r="AE32">
        <f t="shared" si="3"/>
        <v>0</v>
      </c>
      <c r="AF32">
        <f t="shared" si="4"/>
        <v>0</v>
      </c>
      <c r="AG32">
        <f t="shared" si="5"/>
        <v>-34.400131462947513</v>
      </c>
      <c r="AH32">
        <f t="shared" si="6"/>
        <v>-14318.452369848268</v>
      </c>
      <c r="AI32">
        <f t="shared" si="7"/>
        <v>-14352.852501311216</v>
      </c>
      <c r="AJ32">
        <f t="shared" si="8"/>
        <v>649.21824720036602</v>
      </c>
      <c r="AK32">
        <f t="shared" si="30"/>
        <v>1359.8444373082757</v>
      </c>
      <c r="AL32">
        <f t="shared" si="9"/>
        <v>-12343.789816802575</v>
      </c>
      <c r="AN32">
        <f t="shared" si="10"/>
        <v>0</v>
      </c>
      <c r="AO32">
        <f t="shared" si="11"/>
        <v>0</v>
      </c>
      <c r="AP32">
        <f t="shared" si="12"/>
        <v>-3.2895143604074577</v>
      </c>
      <c r="AQ32">
        <f t="shared" si="13"/>
        <v>-1369.2027526161764</v>
      </c>
      <c r="AR32">
        <f t="shared" si="14"/>
        <v>-1372.492266976584</v>
      </c>
      <c r="AS32">
        <f t="shared" si="15"/>
        <v>62.081528656494754</v>
      </c>
      <c r="AT32">
        <f t="shared" si="16"/>
        <v>130.0351950475509</v>
      </c>
      <c r="AU32">
        <f t="shared" si="17"/>
        <v>-1180.3755432725384</v>
      </c>
      <c r="AW32">
        <v>29</v>
      </c>
      <c r="AX32">
        <f>IF(Z32&gt;0, (R32*SUMPRODUCT(K32:$K$98, X32:$X$98)-K32*$AZ$3)/Z32, 0)</f>
        <v>27292.237062274711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1.1804551E-2</v>
      </c>
      <c r="Q33" s="5">
        <f t="shared" si="29"/>
        <v>50</v>
      </c>
      <c r="R33">
        <f t="shared" si="0"/>
        <v>2000000</v>
      </c>
      <c r="S33">
        <f t="shared" si="1"/>
        <v>26789.993454061943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18777.13085720357</v>
      </c>
      <c r="AC33">
        <f t="shared" si="2"/>
        <v>18029.693478710997</v>
      </c>
      <c r="AE33">
        <f t="shared" si="3"/>
        <v>0</v>
      </c>
      <c r="AF33">
        <f t="shared" si="4"/>
        <v>0</v>
      </c>
      <c r="AG33">
        <f t="shared" si="5"/>
        <v>-33.650052042056963</v>
      </c>
      <c r="AH33">
        <f t="shared" si="6"/>
        <v>-16243.124250442741</v>
      </c>
      <c r="AI33">
        <f t="shared" si="7"/>
        <v>-16276.774302484799</v>
      </c>
      <c r="AJ33">
        <f t="shared" si="8"/>
        <v>747.43737849257377</v>
      </c>
      <c r="AK33">
        <f t="shared" si="30"/>
        <v>1314.39916000425</v>
      </c>
      <c r="AL33">
        <f t="shared" si="9"/>
        <v>-14214.937763987975</v>
      </c>
      <c r="AN33">
        <f t="shared" si="10"/>
        <v>0</v>
      </c>
      <c r="AO33">
        <f t="shared" si="11"/>
        <v>0</v>
      </c>
      <c r="AP33">
        <f t="shared" si="12"/>
        <v>-2.8730249792595717</v>
      </c>
      <c r="AQ33">
        <f t="shared" si="13"/>
        <v>-1386.8300011665076</v>
      </c>
      <c r="AR33">
        <f t="shared" si="14"/>
        <v>-1389.7030261457671</v>
      </c>
      <c r="AS33">
        <f t="shared" si="15"/>
        <v>63.815837674115777</v>
      </c>
      <c r="AT33">
        <f t="shared" si="16"/>
        <v>112.22275717999663</v>
      </c>
      <c r="AU33">
        <f t="shared" si="17"/>
        <v>-1213.6644312916549</v>
      </c>
      <c r="AW33">
        <v>30</v>
      </c>
      <c r="AX33">
        <f>IF(Z33&gt;0, (R33*SUMPRODUCT(K33:$K$98, X33:$X$98)-K33*$AZ$3)/Z33, 0)</f>
        <v>26789.993454061943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1.3628751999999999E-2</v>
      </c>
      <c r="Q34" s="5">
        <f t="shared" si="29"/>
        <v>50</v>
      </c>
      <c r="R34">
        <f t="shared" si="0"/>
        <v>2000000</v>
      </c>
      <c r="S34">
        <f t="shared" si="1"/>
        <v>26172.638576811118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18029.693478710997</v>
      </c>
      <c r="AC34">
        <f t="shared" si="2"/>
        <v>17198.011133011987</v>
      </c>
      <c r="AE34">
        <f t="shared" si="3"/>
        <v>0</v>
      </c>
      <c r="AF34">
        <f t="shared" si="4"/>
        <v>0</v>
      </c>
      <c r="AG34">
        <f t="shared" si="5"/>
        <v>-32.854943307568107</v>
      </c>
      <c r="AH34">
        <f t="shared" si="6"/>
        <v>-18344.328562731516</v>
      </c>
      <c r="AI34">
        <f t="shared" si="7"/>
        <v>-18377.183506039084</v>
      </c>
      <c r="AJ34">
        <f t="shared" si="8"/>
        <v>831.6823456990096</v>
      </c>
      <c r="AK34">
        <f t="shared" si="30"/>
        <v>1262.0785435097698</v>
      </c>
      <c r="AL34">
        <f t="shared" si="9"/>
        <v>-16283.422616830305</v>
      </c>
      <c r="AN34">
        <f t="shared" si="10"/>
        <v>0</v>
      </c>
      <c r="AO34">
        <f t="shared" si="11"/>
        <v>0</v>
      </c>
      <c r="AP34">
        <f t="shared" si="12"/>
        <v>-2.504588379048966</v>
      </c>
      <c r="AQ34">
        <f t="shared" si="13"/>
        <v>-1398.4194618619229</v>
      </c>
      <c r="AR34">
        <f t="shared" si="14"/>
        <v>-1400.9240502409718</v>
      </c>
      <c r="AS34">
        <f t="shared" si="15"/>
        <v>63.40056406726783</v>
      </c>
      <c r="AT34">
        <f t="shared" si="16"/>
        <v>96.210400484650478</v>
      </c>
      <c r="AU34">
        <f t="shared" si="17"/>
        <v>-1241.3130856890537</v>
      </c>
      <c r="AW34">
        <v>31</v>
      </c>
      <c r="AX34">
        <f>IF(Z34&gt;0, (R34*SUMPRODUCT(K34:$K$98, X34:$X$98)-K34*$AZ$3)/Z34, 0)</f>
        <v>26172.638576811118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1.5530428000000001E-2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25448.504920265987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17198.011133011987</v>
      </c>
      <c r="AC35">
        <f t="shared" ref="AC35:AC66" si="33">S35*Z35</f>
        <v>16295.259220674623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-32.016142543010154</v>
      </c>
      <c r="AH35">
        <f t="shared" ref="AH35:AH66" si="37">-X35*R35</f>
        <v>-20410.053259290737</v>
      </c>
      <c r="AI35">
        <f t="shared" ref="AI35:AI66" si="38">SUM(AE35:AH35)</f>
        <v>-20442.069401833745</v>
      </c>
      <c r="AJ35">
        <f t="shared" ref="AJ35:AJ66" si="39">AB35-AC35</f>
        <v>902.75191233736405</v>
      </c>
      <c r="AK35">
        <f t="shared" si="30"/>
        <v>1203.8607793108392</v>
      </c>
      <c r="AL35">
        <f t="shared" ref="AL35:AL66" si="40">SUM(AI35:AK35)</f>
        <v>-18335.456710185543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-2.1791474694357316</v>
      </c>
      <c r="AQ35">
        <f t="shared" ref="AQ35:AQ66" si="44">AH35*$K35</f>
        <v>-1389.1903389448814</v>
      </c>
      <c r="AR35">
        <f t="shared" ref="AR35:AR66" si="45">AI35*$K35</f>
        <v>-1391.3694864143172</v>
      </c>
      <c r="AS35">
        <f t="shared" ref="AS35:AS66" si="46">AJ35*$K35</f>
        <v>61.444927122481374</v>
      </c>
      <c r="AT35">
        <f t="shared" ref="AT35:AT66" si="47">AK35*$K35</f>
        <v>81.93960803566226</v>
      </c>
      <c r="AU35">
        <f t="shared" ref="AU35:AU66" si="48">AL35*$K35</f>
        <v>-1247.9849512561736</v>
      </c>
      <c r="AW35">
        <v>32</v>
      </c>
      <c r="AX35">
        <f>IF(Z35&gt;0, (R35*SUMPRODUCT(K35:$K$98, X35:$X$98)-K35*$AZ$3)/Z35, 0)</f>
        <v>25448.504920265987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1.7564712E-2</v>
      </c>
      <c r="Q36" s="5">
        <f t="shared" si="29"/>
        <v>50</v>
      </c>
      <c r="R36">
        <f t="shared" si="31"/>
        <v>2000000</v>
      </c>
      <c r="S36">
        <f t="shared" si="32"/>
        <v>24649.600406554378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16295.259220674623</v>
      </c>
      <c r="AC36">
        <f t="shared" si="33"/>
        <v>15348.629193805231</v>
      </c>
      <c r="AE36">
        <f t="shared" si="34"/>
        <v>0</v>
      </c>
      <c r="AF36">
        <f t="shared" si="35"/>
        <v>0</v>
      </c>
      <c r="AG36">
        <f t="shared" si="36"/>
        <v>-31.13362679446114</v>
      </c>
      <c r="AH36">
        <f t="shared" si="37"/>
        <v>-22494.17292475684</v>
      </c>
      <c r="AI36">
        <f t="shared" si="38"/>
        <v>-22525.306551551301</v>
      </c>
      <c r="AJ36">
        <f t="shared" si="39"/>
        <v>946.63002686939217</v>
      </c>
      <c r="AK36">
        <f t="shared" si="30"/>
        <v>1140.6681454472237</v>
      </c>
      <c r="AL36">
        <f t="shared" si="40"/>
        <v>-20438.008379234685</v>
      </c>
      <c r="AN36">
        <f t="shared" si="41"/>
        <v>0</v>
      </c>
      <c r="AO36">
        <f t="shared" si="42"/>
        <v>0</v>
      </c>
      <c r="AP36">
        <f t="shared" si="43"/>
        <v>-1.8920356223528636</v>
      </c>
      <c r="AQ36">
        <f t="shared" si="44"/>
        <v>-1367.0034895059796</v>
      </c>
      <c r="AR36">
        <f t="shared" si="45"/>
        <v>-1368.8955251283323</v>
      </c>
      <c r="AS36">
        <f t="shared" si="46"/>
        <v>57.528078686431044</v>
      </c>
      <c r="AT36">
        <f t="shared" si="47"/>
        <v>69.320056372400487</v>
      </c>
      <c r="AU36">
        <f t="shared" si="48"/>
        <v>-1242.0473900695008</v>
      </c>
      <c r="AW36">
        <v>33</v>
      </c>
      <c r="AX36">
        <f>IF(Z36&gt;0, (R36*SUMPRODUCT(K36:$K$98, X36:$X$98)-K36*$AZ$3)/Z36, 0)</f>
        <v>24649.600406554378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1.9807176999999999E-2</v>
      </c>
      <c r="Q37" s="5">
        <f t="shared" ref="Q37:Q68" si="60">$C$8</f>
        <v>50</v>
      </c>
      <c r="R37">
        <f t="shared" si="31"/>
        <v>2000000</v>
      </c>
      <c r="S37">
        <f t="shared" si="32"/>
        <v>23798.167750956371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15348.629193805231</v>
      </c>
      <c r="AC37">
        <f t="shared" si="33"/>
        <v>14376.768840080944</v>
      </c>
      <c r="AE37">
        <f t="shared" si="34"/>
        <v>0</v>
      </c>
      <c r="AF37">
        <f t="shared" si="35"/>
        <v>0</v>
      </c>
      <c r="AG37">
        <f t="shared" si="36"/>
        <v>-30.205621269946693</v>
      </c>
      <c r="AH37">
        <f t="shared" si="37"/>
        <v>-24666.770262793376</v>
      </c>
      <c r="AI37">
        <f t="shared" si="38"/>
        <v>-24696.975884063322</v>
      </c>
      <c r="AJ37">
        <f t="shared" si="39"/>
        <v>971.86035372428705</v>
      </c>
      <c r="AK37">
        <f t="shared" si="30"/>
        <v>1074.4040435663662</v>
      </c>
      <c r="AL37">
        <f t="shared" si="40"/>
        <v>-22650.711486772667</v>
      </c>
      <c r="AN37">
        <f t="shared" si="41"/>
        <v>0</v>
      </c>
      <c r="AO37">
        <f t="shared" si="42"/>
        <v>0</v>
      </c>
      <c r="AP37">
        <f t="shared" si="43"/>
        <v>-1.6389637336313272</v>
      </c>
      <c r="AQ37">
        <f t="shared" si="44"/>
        <v>-1338.4244450802973</v>
      </c>
      <c r="AR37">
        <f t="shared" si="45"/>
        <v>-1340.0634088139286</v>
      </c>
      <c r="AS37">
        <f t="shared" si="46"/>
        <v>52.733359121238529</v>
      </c>
      <c r="AT37">
        <f t="shared" si="47"/>
        <v>58.297402557455641</v>
      </c>
      <c r="AU37">
        <f t="shared" si="48"/>
        <v>-1229.0326471352344</v>
      </c>
      <c r="AW37">
        <v>34</v>
      </c>
      <c r="AX37">
        <f>IF(Z37&gt;0, (R37*SUMPRODUCT(K37:$K$98, X37:$X$98)-K37*$AZ$3)/Z37, 0)</f>
        <v>23798.167750956371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2.2489294999999999E-2</v>
      </c>
      <c r="Q38" s="5">
        <f t="shared" si="60"/>
        <v>50</v>
      </c>
      <c r="R38">
        <f t="shared" si="31"/>
        <v>2000000</v>
      </c>
      <c r="S38">
        <f t="shared" si="32"/>
        <v>22911.016193289775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14376.768840080944</v>
      </c>
      <c r="AC38">
        <f t="shared" si="33"/>
        <v>13391.150766234299</v>
      </c>
      <c r="AE38">
        <f t="shared" si="34"/>
        <v>0</v>
      </c>
      <c r="AF38">
        <f t="shared" si="35"/>
        <v>0</v>
      </c>
      <c r="AG38">
        <f t="shared" si="36"/>
        <v>-29.224261929849117</v>
      </c>
      <c r="AH38">
        <f t="shared" si="37"/>
        <v>-27172.125095924232</v>
      </c>
      <c r="AI38">
        <f t="shared" si="38"/>
        <v>-27201.34935785408</v>
      </c>
      <c r="AJ38">
        <f t="shared" si="39"/>
        <v>985.61807384664462</v>
      </c>
      <c r="AK38">
        <f t="shared" si="30"/>
        <v>1006.3738188056661</v>
      </c>
      <c r="AL38">
        <f t="shared" si="40"/>
        <v>-25209.357465201771</v>
      </c>
      <c r="AN38">
        <f t="shared" si="41"/>
        <v>0</v>
      </c>
      <c r="AO38">
        <f t="shared" si="42"/>
        <v>0</v>
      </c>
      <c r="AP38">
        <f t="shared" si="43"/>
        <v>-1.4158169262456048</v>
      </c>
      <c r="AQ38">
        <f t="shared" si="44"/>
        <v>-1316.3978178548691</v>
      </c>
      <c r="AR38">
        <f t="shared" si="45"/>
        <v>-1317.8136347811148</v>
      </c>
      <c r="AS38">
        <f t="shared" si="46"/>
        <v>47.749871497708497</v>
      </c>
      <c r="AT38">
        <f t="shared" si="47"/>
        <v>48.755417338365127</v>
      </c>
      <c r="AU38">
        <f t="shared" si="48"/>
        <v>-1221.3083459450411</v>
      </c>
      <c r="AW38">
        <v>35</v>
      </c>
      <c r="AX38">
        <f>IF(Z38&gt;0, (R38*SUMPRODUCT(K38:$K$98, X38:$X$98)-K38*$AZ$3)/Z38, 0)</f>
        <v>22911.016193289775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2.5348699999999998E-2</v>
      </c>
      <c r="Q39" s="5">
        <f t="shared" si="60"/>
        <v>50</v>
      </c>
      <c r="R39">
        <f t="shared" si="31"/>
        <v>2000000</v>
      </c>
      <c r="S39">
        <f t="shared" si="32"/>
        <v>21974.497100125824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13391.150766234299</v>
      </c>
      <c r="AC39">
        <f t="shared" si="33"/>
        <v>12389.758636980907</v>
      </c>
      <c r="AE39">
        <f t="shared" si="34"/>
        <v>0</v>
      </c>
      <c r="AF39">
        <f t="shared" si="35"/>
        <v>0</v>
      </c>
      <c r="AG39">
        <f t="shared" si="36"/>
        <v>-28.191222262169457</v>
      </c>
      <c r="AH39">
        <f t="shared" si="37"/>
        <v>-29631.881935246649</v>
      </c>
      <c r="AI39">
        <f t="shared" si="38"/>
        <v>-29660.073157508818</v>
      </c>
      <c r="AJ39">
        <f t="shared" si="39"/>
        <v>1001.3921292533923</v>
      </c>
      <c r="AK39">
        <f t="shared" si="30"/>
        <v>937.38055363640103</v>
      </c>
      <c r="AL39">
        <f t="shared" si="40"/>
        <v>-27721.300474619024</v>
      </c>
      <c r="AN39">
        <f t="shared" si="41"/>
        <v>0</v>
      </c>
      <c r="AO39">
        <f t="shared" si="42"/>
        <v>0</v>
      </c>
      <c r="AP39">
        <f t="shared" si="43"/>
        <v>-1.219437177200738</v>
      </c>
      <c r="AQ39">
        <f t="shared" si="44"/>
        <v>-1281.7542327972126</v>
      </c>
      <c r="AR39">
        <f t="shared" si="45"/>
        <v>-1282.9736699744135</v>
      </c>
      <c r="AS39">
        <f t="shared" si="46"/>
        <v>43.316135072528098</v>
      </c>
      <c r="AT39">
        <f t="shared" si="47"/>
        <v>40.547255654933508</v>
      </c>
      <c r="AU39">
        <f t="shared" si="48"/>
        <v>-1199.1102792469517</v>
      </c>
      <c r="AW39">
        <v>36</v>
      </c>
      <c r="AX39">
        <f>IF(Z39&gt;0, (R39*SUMPRODUCT(K39:$K$98, X39:$X$98)-K39*$AZ$3)/Z39, 0)</f>
        <v>21974.497100125824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2.8197647999999999E-2</v>
      </c>
      <c r="Q40" s="5">
        <f t="shared" si="60"/>
        <v>50</v>
      </c>
      <c r="R40">
        <f t="shared" si="31"/>
        <v>2000000</v>
      </c>
      <c r="S40">
        <f t="shared" si="32"/>
        <v>21002.246510088033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12389.758636980907</v>
      </c>
      <c r="AC40">
        <f t="shared" si="33"/>
        <v>11389.259483292157</v>
      </c>
      <c r="AE40">
        <f t="shared" si="34"/>
        <v>0</v>
      </c>
      <c r="AF40">
        <f t="shared" si="35"/>
        <v>0</v>
      </c>
      <c r="AG40">
        <f t="shared" si="36"/>
        <v>-27.114383877509347</v>
      </c>
      <c r="AH40">
        <f t="shared" si="37"/>
        <v>-31797.046481536723</v>
      </c>
      <c r="AI40">
        <f t="shared" si="38"/>
        <v>-31824.160865414233</v>
      </c>
      <c r="AJ40">
        <f t="shared" si="39"/>
        <v>1000.4991536887501</v>
      </c>
      <c r="AK40">
        <f t="shared" si="30"/>
        <v>867.2831045886636</v>
      </c>
      <c r="AL40">
        <f t="shared" si="40"/>
        <v>-29956.378607136819</v>
      </c>
      <c r="AN40">
        <f t="shared" si="41"/>
        <v>0</v>
      </c>
      <c r="AO40">
        <f t="shared" si="42"/>
        <v>0</v>
      </c>
      <c r="AP40">
        <f t="shared" si="43"/>
        <v>-1.047194236739206</v>
      </c>
      <c r="AQ40">
        <f t="shared" si="44"/>
        <v>-1228.0450100292869</v>
      </c>
      <c r="AR40">
        <f t="shared" si="45"/>
        <v>-1229.0922042660261</v>
      </c>
      <c r="AS40">
        <f t="shared" si="46"/>
        <v>38.640632674466382</v>
      </c>
      <c r="AT40">
        <f t="shared" si="47"/>
        <v>33.495648392729052</v>
      </c>
      <c r="AU40">
        <f t="shared" si="48"/>
        <v>-1156.9559231988308</v>
      </c>
      <c r="AW40">
        <v>37</v>
      </c>
      <c r="AX40">
        <f>IF(Z40&gt;0, (R40*SUMPRODUCT(K40:$K$98, X40:$X$98)-K40*$AZ$3)/Z40, 0)</f>
        <v>21002.246510088033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3.1331300999999999E-2</v>
      </c>
      <c r="Q41" s="5">
        <f t="shared" si="60"/>
        <v>50</v>
      </c>
      <c r="R41">
        <f t="shared" si="31"/>
        <v>2000000</v>
      </c>
      <c r="S41">
        <f t="shared" si="32"/>
        <v>20028.565819493855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11389.259483292157</v>
      </c>
      <c r="AC41">
        <f t="shared" si="33"/>
        <v>10412.335079609707</v>
      </c>
      <c r="AE41">
        <f t="shared" si="34"/>
        <v>0</v>
      </c>
      <c r="AF41">
        <f t="shared" si="35"/>
        <v>0</v>
      </c>
      <c r="AG41">
        <f t="shared" si="36"/>
        <v>-25.993711116038458</v>
      </c>
      <c r="AH41">
        <f t="shared" si="37"/>
        <v>-33981.156907831697</v>
      </c>
      <c r="AI41">
        <f t="shared" si="38"/>
        <v>-34007.150618947737</v>
      </c>
      <c r="AJ41">
        <f t="shared" si="39"/>
        <v>976.92440368244934</v>
      </c>
      <c r="AK41">
        <f t="shared" ref="AK41:AK72" si="61">G41*SUM(AB41:AB41, AE41:AF41)</f>
        <v>797.24816383045106</v>
      </c>
      <c r="AL41">
        <f t="shared" si="40"/>
        <v>-32232.978051434831</v>
      </c>
      <c r="AN41">
        <f t="shared" si="41"/>
        <v>0</v>
      </c>
      <c r="AO41">
        <f t="shared" si="42"/>
        <v>0</v>
      </c>
      <c r="AP41">
        <f t="shared" si="43"/>
        <v>-0.89635030047774311</v>
      </c>
      <c r="AQ41">
        <f t="shared" si="44"/>
        <v>-1171.7842084550468</v>
      </c>
      <c r="AR41">
        <f t="shared" si="45"/>
        <v>-1172.6805587555245</v>
      </c>
      <c r="AS41">
        <f t="shared" si="46"/>
        <v>33.687628475816439</v>
      </c>
      <c r="AT41">
        <f t="shared" si="47"/>
        <v>27.491789379925358</v>
      </c>
      <c r="AU41">
        <f t="shared" si="48"/>
        <v>-1111.5011408997827</v>
      </c>
      <c r="AW41">
        <v>38</v>
      </c>
      <c r="AX41">
        <f>IF(Z41&gt;0, (R41*SUMPRODUCT(K41:$K$98, X41:$X$98)-K41*$AZ$3)/Z41, 0)</f>
        <v>20028.565819493855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3.466458E-2</v>
      </c>
      <c r="Q42" s="5">
        <f t="shared" si="60"/>
        <v>50</v>
      </c>
      <c r="R42">
        <f t="shared" si="31"/>
        <v>2000000</v>
      </c>
      <c r="S42">
        <f t="shared" si="32"/>
        <v>19057.051330441242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10412.335079609707</v>
      </c>
      <c r="AC42">
        <f t="shared" si="33"/>
        <v>9464.7656982500521</v>
      </c>
      <c r="AE42">
        <f t="shared" si="34"/>
        <v>0</v>
      </c>
      <c r="AF42">
        <f t="shared" si="35"/>
        <v>0</v>
      </c>
      <c r="AG42">
        <f t="shared" si="36"/>
        <v>-24.832712926399271</v>
      </c>
      <c r="AH42">
        <f t="shared" si="37"/>
        <v>-36042.443139152179</v>
      </c>
      <c r="AI42">
        <f t="shared" si="38"/>
        <v>-36067.275852078579</v>
      </c>
      <c r="AJ42">
        <f t="shared" si="39"/>
        <v>947.56938135965538</v>
      </c>
      <c r="AK42">
        <f t="shared" si="61"/>
        <v>728.86345557267964</v>
      </c>
      <c r="AL42">
        <f t="shared" si="40"/>
        <v>-34390.843015146245</v>
      </c>
      <c r="AN42">
        <f t="shared" si="41"/>
        <v>0</v>
      </c>
      <c r="AO42">
        <f t="shared" si="42"/>
        <v>0</v>
      </c>
      <c r="AP42">
        <f t="shared" si="43"/>
        <v>-0.76456713461967041</v>
      </c>
      <c r="AQ42">
        <f t="shared" si="44"/>
        <v>-1109.7002392476702</v>
      </c>
      <c r="AR42">
        <f t="shared" si="45"/>
        <v>-1110.4648063822899</v>
      </c>
      <c r="AS42">
        <f t="shared" si="46"/>
        <v>29.174436514719325</v>
      </c>
      <c r="AT42">
        <f t="shared" si="47"/>
        <v>22.440763738051967</v>
      </c>
      <c r="AU42">
        <f t="shared" si="48"/>
        <v>-1058.8496061295186</v>
      </c>
      <c r="AW42">
        <v>39</v>
      </c>
      <c r="AX42">
        <f>IF(Z42&gt;0, (R42*SUMPRODUCT(K42:$K$98, X42:$X$98)-K42*$AZ$3)/Z42, 0)</f>
        <v>19057.051330441242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3.8375247000000001E-2</v>
      </c>
      <c r="Q43" s="5">
        <f t="shared" si="60"/>
        <v>50</v>
      </c>
      <c r="R43">
        <f t="shared" si="31"/>
        <v>2000000</v>
      </c>
      <c r="S43">
        <f t="shared" si="32"/>
        <v>18101.442296758585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9464.7656982500521</v>
      </c>
      <c r="AC43">
        <f t="shared" si="33"/>
        <v>8555.2572689089848</v>
      </c>
      <c r="AE43">
        <f t="shared" si="34"/>
        <v>0</v>
      </c>
      <c r="AF43">
        <f t="shared" si="35"/>
        <v>0</v>
      </c>
      <c r="AG43">
        <f t="shared" si="36"/>
        <v>-23.631424304904613</v>
      </c>
      <c r="AH43">
        <f t="shared" si="37"/>
        <v>-38118.459689226591</v>
      </c>
      <c r="AI43">
        <f t="shared" si="38"/>
        <v>-38142.091113531496</v>
      </c>
      <c r="AJ43">
        <f t="shared" si="39"/>
        <v>909.50842934106731</v>
      </c>
      <c r="AK43">
        <f t="shared" si="61"/>
        <v>662.53359887750366</v>
      </c>
      <c r="AL43">
        <f t="shared" si="40"/>
        <v>-36570.049085312923</v>
      </c>
      <c r="AN43">
        <f t="shared" si="41"/>
        <v>0</v>
      </c>
      <c r="AO43">
        <f t="shared" si="42"/>
        <v>0</v>
      </c>
      <c r="AP43">
        <f t="shared" si="43"/>
        <v>-0.6496259023521086</v>
      </c>
      <c r="AQ43">
        <f t="shared" si="44"/>
        <v>-1047.873308539718</v>
      </c>
      <c r="AR43">
        <f t="shared" si="45"/>
        <v>-1048.52293444207</v>
      </c>
      <c r="AS43">
        <f t="shared" si="46"/>
        <v>25.002311603575802</v>
      </c>
      <c r="AT43">
        <f t="shared" si="47"/>
        <v>18.212993912519298</v>
      </c>
      <c r="AU43">
        <f t="shared" si="48"/>
        <v>-1005.3076289259749</v>
      </c>
      <c r="AW43">
        <v>40</v>
      </c>
      <c r="AX43">
        <f>IF(Z43&gt;0, (R43*SUMPRODUCT(K43:$K$98, X43:$X$98)-K43*$AZ$3)/Z43, 0)</f>
        <v>18101.442296758585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4.2655799000000001E-2</v>
      </c>
      <c r="Q44" s="5">
        <f t="shared" si="60"/>
        <v>50</v>
      </c>
      <c r="R44">
        <f t="shared" si="31"/>
        <v>2000000</v>
      </c>
      <c r="S44">
        <f t="shared" si="32"/>
        <v>17166.424252755729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8555.2572689089848</v>
      </c>
      <c r="AC44">
        <f t="shared" si="33"/>
        <v>7686.1266477858753</v>
      </c>
      <c r="AE44">
        <f t="shared" si="34"/>
        <v>0</v>
      </c>
      <c r="AF44">
        <f t="shared" si="35"/>
        <v>0</v>
      </c>
      <c r="AG44">
        <f t="shared" si="36"/>
        <v>-22.387092776621841</v>
      </c>
      <c r="AH44">
        <f t="shared" si="37"/>
        <v>-40320.691409349041</v>
      </c>
      <c r="AI44">
        <f t="shared" si="38"/>
        <v>-40343.07850212566</v>
      </c>
      <c r="AJ44">
        <f t="shared" si="39"/>
        <v>869.13062112310945</v>
      </c>
      <c r="AK44">
        <f t="shared" si="61"/>
        <v>598.868008823629</v>
      </c>
      <c r="AL44">
        <f t="shared" si="40"/>
        <v>-38875.079872178918</v>
      </c>
      <c r="AN44">
        <f t="shared" si="41"/>
        <v>0</v>
      </c>
      <c r="AO44">
        <f t="shared" si="42"/>
        <v>0</v>
      </c>
      <c r="AP44">
        <f t="shared" si="43"/>
        <v>-0.54948154590416276</v>
      </c>
      <c r="AQ44">
        <f t="shared" si="44"/>
        <v>-989.65399699732757</v>
      </c>
      <c r="AR44">
        <f t="shared" si="45"/>
        <v>-990.20347854323165</v>
      </c>
      <c r="AS44">
        <f t="shared" si="46"/>
        <v>21.332436598738916</v>
      </c>
      <c r="AT44">
        <f t="shared" si="47"/>
        <v>14.698957232383027</v>
      </c>
      <c r="AU44">
        <f t="shared" si="48"/>
        <v>-954.17208471210961</v>
      </c>
      <c r="AW44">
        <v>41</v>
      </c>
      <c r="AX44">
        <f>IF(Z44&gt;0, (R44*SUMPRODUCT(K44:$K$98, X44:$X$98)-K44*$AZ$3)/Z44, 0)</f>
        <v>17166.424252755729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4.7231987000000003E-2</v>
      </c>
      <c r="Q45" s="5">
        <f t="shared" si="60"/>
        <v>50</v>
      </c>
      <c r="R45">
        <f t="shared" si="31"/>
        <v>2000000</v>
      </c>
      <c r="S45">
        <f t="shared" si="32"/>
        <v>16242.106375967904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7686.1266477858753</v>
      </c>
      <c r="AC45">
        <f t="shared" si="33"/>
        <v>6856.064335981946</v>
      </c>
      <c r="AE45">
        <f t="shared" si="34"/>
        <v>0</v>
      </c>
      <c r="AF45">
        <f t="shared" si="35"/>
        <v>0</v>
      </c>
      <c r="AG45">
        <f t="shared" si="36"/>
        <v>-21.105834973862429</v>
      </c>
      <c r="AH45">
        <f t="shared" si="37"/>
        <v>-42295.47499972787</v>
      </c>
      <c r="AI45">
        <f t="shared" si="38"/>
        <v>-42316.58083470173</v>
      </c>
      <c r="AJ45">
        <f t="shared" si="39"/>
        <v>830.06231180392933</v>
      </c>
      <c r="AK45">
        <f t="shared" si="61"/>
        <v>538.02886534501135</v>
      </c>
      <c r="AL45">
        <f t="shared" si="40"/>
        <v>-40948.489657552789</v>
      </c>
      <c r="AN45">
        <f t="shared" si="41"/>
        <v>0</v>
      </c>
      <c r="AO45">
        <f t="shared" si="42"/>
        <v>0</v>
      </c>
      <c r="AP45">
        <f t="shared" si="43"/>
        <v>-0.46253002251092484</v>
      </c>
      <c r="AQ45">
        <f t="shared" si="44"/>
        <v>-926.89661546018988</v>
      </c>
      <c r="AR45">
        <f t="shared" si="45"/>
        <v>-927.3591454827008</v>
      </c>
      <c r="AS45">
        <f t="shared" si="46"/>
        <v>18.19064444688405</v>
      </c>
      <c r="AT45">
        <f t="shared" si="47"/>
        <v>11.790791670063664</v>
      </c>
      <c r="AU45">
        <f t="shared" si="48"/>
        <v>-897.37770936575305</v>
      </c>
      <c r="AW45">
        <v>42</v>
      </c>
      <c r="AX45">
        <f>IF(Z45&gt;0, (R45*SUMPRODUCT(K45:$K$98, X45:$X$98)-K45*$AZ$3)/Z45, 0)</f>
        <v>16242.106375967904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5.2092880000000001E-2</v>
      </c>
      <c r="Q46" s="5">
        <f t="shared" si="60"/>
        <v>50</v>
      </c>
      <c r="R46">
        <f t="shared" si="31"/>
        <v>2000000</v>
      </c>
      <c r="S46">
        <f t="shared" si="32"/>
        <v>15336.105896962514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6856.064335981946</v>
      </c>
      <c r="AC46">
        <f t="shared" si="33"/>
        <v>6071.6602965872935</v>
      </c>
      <c r="AE46">
        <f t="shared" si="34"/>
        <v>0</v>
      </c>
      <c r="AF46">
        <f t="shared" si="35"/>
        <v>0</v>
      </c>
      <c r="AG46">
        <f t="shared" si="36"/>
        <v>-19.795312895530586</v>
      </c>
      <c r="AH46">
        <f t="shared" si="37"/>
        <v>-43978.549143728742</v>
      </c>
      <c r="AI46">
        <f t="shared" si="38"/>
        <v>-43998.344456624276</v>
      </c>
      <c r="AJ46">
        <f t="shared" si="39"/>
        <v>784.4040393946525</v>
      </c>
      <c r="AK46">
        <f t="shared" si="61"/>
        <v>479.92450351873629</v>
      </c>
      <c r="AL46">
        <f t="shared" si="40"/>
        <v>-42734.015913710886</v>
      </c>
      <c r="AN46">
        <f t="shared" si="41"/>
        <v>0</v>
      </c>
      <c r="AO46">
        <f t="shared" si="42"/>
        <v>0</v>
      </c>
      <c r="AP46">
        <f t="shared" si="43"/>
        <v>-0.38733053689888985</v>
      </c>
      <c r="AQ46">
        <f t="shared" si="44"/>
        <v>-860.51860568067502</v>
      </c>
      <c r="AR46">
        <f t="shared" si="45"/>
        <v>-860.90593621757398</v>
      </c>
      <c r="AS46">
        <f t="shared" si="46"/>
        <v>15.348261445919677</v>
      </c>
      <c r="AT46">
        <f t="shared" si="47"/>
        <v>9.3905772846265876</v>
      </c>
      <c r="AU46">
        <f t="shared" si="48"/>
        <v>-836.16709748702772</v>
      </c>
      <c r="AW46">
        <v>43</v>
      </c>
      <c r="AX46">
        <f>IF(Z46&gt;0, (R46*SUMPRODUCT(K46:$K$98, X46:$X$98)-K46*$AZ$3)/Z46, 0)</f>
        <v>15336.105896962514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5.7568810999999998E-2</v>
      </c>
      <c r="Q47" s="5">
        <f t="shared" si="60"/>
        <v>50</v>
      </c>
      <c r="R47">
        <f t="shared" si="31"/>
        <v>2000000</v>
      </c>
      <c r="S47">
        <f t="shared" si="32"/>
        <v>14461.031946106716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6071.6602965872935</v>
      </c>
      <c r="AC47">
        <f t="shared" si="33"/>
        <v>5338.3672052508455</v>
      </c>
      <c r="AE47">
        <f t="shared" si="34"/>
        <v>0</v>
      </c>
      <c r="AF47">
        <f t="shared" si="35"/>
        <v>0</v>
      </c>
      <c r="AG47">
        <f t="shared" si="36"/>
        <v>-18.457767139806617</v>
      </c>
      <c r="AH47">
        <f t="shared" si="37"/>
        <v>-45583.705070746517</v>
      </c>
      <c r="AI47">
        <f t="shared" si="38"/>
        <v>-45602.162837886324</v>
      </c>
      <c r="AJ47">
        <f t="shared" si="39"/>
        <v>733.29309133644801</v>
      </c>
      <c r="AK47">
        <f t="shared" si="61"/>
        <v>425.01622076111056</v>
      </c>
      <c r="AL47">
        <f t="shared" si="40"/>
        <v>-44443.853525788763</v>
      </c>
      <c r="AN47">
        <f t="shared" si="41"/>
        <v>0</v>
      </c>
      <c r="AO47">
        <f t="shared" si="42"/>
        <v>0</v>
      </c>
      <c r="AP47">
        <f t="shared" si="43"/>
        <v>-0.3224634580862859</v>
      </c>
      <c r="AQ47">
        <f t="shared" si="44"/>
        <v>-796.36280261645402</v>
      </c>
      <c r="AR47">
        <f t="shared" si="45"/>
        <v>-796.68526607454032</v>
      </c>
      <c r="AS47">
        <f t="shared" si="46"/>
        <v>12.810879248399225</v>
      </c>
      <c r="AT47">
        <f t="shared" si="47"/>
        <v>7.4251776637609002</v>
      </c>
      <c r="AU47">
        <f t="shared" si="48"/>
        <v>-776.44920916238004</v>
      </c>
      <c r="AW47">
        <v>44</v>
      </c>
      <c r="AX47">
        <f>IF(Z47&gt;0, (R47*SUMPRODUCT(K47:$K$98, X47:$X$98)-K47*$AZ$3)/Z47, 0)</f>
        <v>14461.031946106716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6.3742958000000002E-2</v>
      </c>
      <c r="Q48" s="5">
        <f t="shared" si="60"/>
        <v>50</v>
      </c>
      <c r="R48">
        <f t="shared" si="31"/>
        <v>2000000</v>
      </c>
      <c r="S48">
        <f t="shared" si="32"/>
        <v>13615.539325896805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5338.3672052508455</v>
      </c>
      <c r="AC48">
        <f t="shared" si="33"/>
        <v>4655.5986118703104</v>
      </c>
      <c r="AE48">
        <f t="shared" si="34"/>
        <v>0</v>
      </c>
      <c r="AF48">
        <f t="shared" si="35"/>
        <v>0</v>
      </c>
      <c r="AG48">
        <f t="shared" si="36"/>
        <v>-17.096636792842077</v>
      </c>
      <c r="AH48">
        <f t="shared" si="37"/>
        <v>-47062.107022658929</v>
      </c>
      <c r="AI48">
        <f t="shared" si="38"/>
        <v>-47079.20365945177</v>
      </c>
      <c r="AJ48">
        <f t="shared" si="39"/>
        <v>682.76859338053509</v>
      </c>
      <c r="AK48">
        <f t="shared" si="61"/>
        <v>373.6857043675592</v>
      </c>
      <c r="AL48">
        <f t="shared" si="40"/>
        <v>-46022.749361703674</v>
      </c>
      <c r="AN48">
        <f t="shared" si="41"/>
        <v>0</v>
      </c>
      <c r="AO48">
        <f t="shared" si="42"/>
        <v>0</v>
      </c>
      <c r="AP48">
        <f t="shared" si="43"/>
        <v>-0.26668218646436975</v>
      </c>
      <c r="AQ48">
        <f t="shared" si="44"/>
        <v>-734.09909519031714</v>
      </c>
      <c r="AR48">
        <f t="shared" si="45"/>
        <v>-734.36577737678147</v>
      </c>
      <c r="AS48">
        <f t="shared" si="46"/>
        <v>10.65017778281144</v>
      </c>
      <c r="AT48">
        <f t="shared" si="47"/>
        <v>5.8289429610472805</v>
      </c>
      <c r="AU48">
        <f t="shared" si="48"/>
        <v>-717.88665663292272</v>
      </c>
      <c r="AW48">
        <v>45</v>
      </c>
      <c r="AX48">
        <f>IF(Z48&gt;0, (R48*SUMPRODUCT(K48:$K$98, X48:$X$98)-K48*$AZ$3)/Z48, 0)</f>
        <v>13615.539325896805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7.0809242999999994E-2</v>
      </c>
      <c r="Q49" s="5">
        <f t="shared" si="60"/>
        <v>50</v>
      </c>
      <c r="R49">
        <f t="shared" si="31"/>
        <v>2000000</v>
      </c>
      <c r="S49">
        <f t="shared" si="32"/>
        <v>12799.570048850199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4655.5986118703104</v>
      </c>
      <c r="AC49">
        <f t="shared" si="33"/>
        <v>4022.9229177834904</v>
      </c>
      <c r="AE49">
        <f t="shared" si="34"/>
        <v>0</v>
      </c>
      <c r="AF49">
        <f t="shared" si="35"/>
        <v>0</v>
      </c>
      <c r="AG49">
        <f t="shared" si="36"/>
        <v>-15.715070515766561</v>
      </c>
      <c r="AH49">
        <f t="shared" si="37"/>
        <v>-48423.99636588381</v>
      </c>
      <c r="AI49">
        <f t="shared" si="38"/>
        <v>-48439.711436399579</v>
      </c>
      <c r="AJ49">
        <f t="shared" si="39"/>
        <v>632.67569408681993</v>
      </c>
      <c r="AK49">
        <f t="shared" si="61"/>
        <v>325.89190283092177</v>
      </c>
      <c r="AL49">
        <f t="shared" si="40"/>
        <v>-47481.143839481832</v>
      </c>
      <c r="AN49">
        <f t="shared" si="41"/>
        <v>0</v>
      </c>
      <c r="AO49">
        <f t="shared" si="42"/>
        <v>0</v>
      </c>
      <c r="AP49">
        <f t="shared" si="43"/>
        <v>-0.21886767933446355</v>
      </c>
      <c r="AQ49">
        <f t="shared" si="44"/>
        <v>-674.41299089738811</v>
      </c>
      <c r="AR49">
        <f t="shared" si="45"/>
        <v>-674.63185857672261</v>
      </c>
      <c r="AS49">
        <f t="shared" si="46"/>
        <v>8.8114310907594913</v>
      </c>
      <c r="AT49">
        <f t="shared" si="47"/>
        <v>4.5387772466522138</v>
      </c>
      <c r="AU49">
        <f t="shared" si="48"/>
        <v>-661.28165023931081</v>
      </c>
      <c r="AW49">
        <v>46</v>
      </c>
      <c r="AX49">
        <f>IF(Z49&gt;0, (R49*SUMPRODUCT(K49:$K$98, X49:$X$98)-K49*$AZ$3)/Z49, 0)</f>
        <v>12799.570048850199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7.8963489999999997E-2</v>
      </c>
      <c r="Q50" s="5">
        <f t="shared" si="60"/>
        <v>50</v>
      </c>
      <c r="R50">
        <f t="shared" si="31"/>
        <v>2000000</v>
      </c>
      <c r="S50">
        <f t="shared" si="32"/>
        <v>12010.42751654709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4022.9229177834904</v>
      </c>
      <c r="AC50">
        <f t="shared" si="33"/>
        <v>3439.0665350142253</v>
      </c>
      <c r="AE50">
        <f t="shared" si="34"/>
        <v>0</v>
      </c>
      <c r="AF50">
        <f t="shared" si="35"/>
        <v>0</v>
      </c>
      <c r="AG50">
        <f t="shared" si="36"/>
        <v>-14.317002997087865</v>
      </c>
      <c r="AH50">
        <f t="shared" si="37"/>
        <v>-49636.6725408411</v>
      </c>
      <c r="AI50">
        <f t="shared" si="38"/>
        <v>-49650.989543838186</v>
      </c>
      <c r="AJ50">
        <f t="shared" si="39"/>
        <v>583.85638276926511</v>
      </c>
      <c r="AK50">
        <f t="shared" si="61"/>
        <v>281.60460424484438</v>
      </c>
      <c r="AL50">
        <f t="shared" si="40"/>
        <v>-48785.52855682408</v>
      </c>
      <c r="AN50">
        <f t="shared" si="41"/>
        <v>0</v>
      </c>
      <c r="AO50">
        <f t="shared" si="42"/>
        <v>0</v>
      </c>
      <c r="AP50">
        <f t="shared" si="43"/>
        <v>-0.17803254172559707</v>
      </c>
      <c r="AQ50">
        <f t="shared" si="44"/>
        <v>-617.23413601607547</v>
      </c>
      <c r="AR50">
        <f t="shared" si="45"/>
        <v>-617.41216855780112</v>
      </c>
      <c r="AS50">
        <f t="shared" si="46"/>
        <v>7.2602789737676439</v>
      </c>
      <c r="AT50">
        <f t="shared" si="47"/>
        <v>3.5017652413384366</v>
      </c>
      <c r="AU50">
        <f t="shared" si="48"/>
        <v>-606.65012434269499</v>
      </c>
      <c r="AW50">
        <v>47</v>
      </c>
      <c r="AX50">
        <f>IF(Z50&gt;0, (R50*SUMPRODUCT(K50:$K$98, X50:$X$98)-K50*$AZ$3)/Z50, 0)</f>
        <v>12010.42751654709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8.8363973999999998E-2</v>
      </c>
      <c r="Q51" s="5">
        <f t="shared" si="60"/>
        <v>50</v>
      </c>
      <c r="R51">
        <f t="shared" si="31"/>
        <v>2000000</v>
      </c>
      <c r="S51">
        <f t="shared" si="32"/>
        <v>11243.117964883302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3439.0665350142253</v>
      </c>
      <c r="AC51">
        <f t="shared" si="33"/>
        <v>2902.6865133982583</v>
      </c>
      <c r="AE51">
        <f t="shared" si="34"/>
        <v>0</v>
      </c>
      <c r="AF51">
        <f t="shared" si="35"/>
        <v>0</v>
      </c>
      <c r="AG51">
        <f t="shared" si="36"/>
        <v>-12.908725686524392</v>
      </c>
      <c r="AH51">
        <f t="shared" si="37"/>
        <v>-50604.291223703767</v>
      </c>
      <c r="AI51">
        <f t="shared" si="38"/>
        <v>-50617.199949390291</v>
      </c>
      <c r="AJ51">
        <f t="shared" si="39"/>
        <v>536.38002161596705</v>
      </c>
      <c r="AK51">
        <f t="shared" si="61"/>
        <v>240.7346574509958</v>
      </c>
      <c r="AL51">
        <f t="shared" si="40"/>
        <v>-49840.085270323332</v>
      </c>
      <c r="AN51">
        <f t="shared" si="41"/>
        <v>0</v>
      </c>
      <c r="AO51">
        <f t="shared" si="42"/>
        <v>0</v>
      </c>
      <c r="AP51">
        <f t="shared" si="43"/>
        <v>-0.14332192269655938</v>
      </c>
      <c r="AQ51">
        <f t="shared" si="44"/>
        <v>-561.84510314980628</v>
      </c>
      <c r="AR51">
        <f t="shared" si="45"/>
        <v>-561.98842507250276</v>
      </c>
      <c r="AS51">
        <f t="shared" si="46"/>
        <v>5.9552753587655394</v>
      </c>
      <c r="AT51">
        <f t="shared" si="47"/>
        <v>2.6728086724774118</v>
      </c>
      <c r="AU51">
        <f t="shared" si="48"/>
        <v>-553.36034104125986</v>
      </c>
      <c r="AW51">
        <v>48</v>
      </c>
      <c r="AX51">
        <f>IF(Z51&gt;0, (R51*SUMPRODUCT(K51:$K$98, X51:$X$98)-K51*$AZ$3)/Z51, 0)</f>
        <v>11243.117964883302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9.9562517000000003E-2</v>
      </c>
      <c r="Q52" s="5">
        <f t="shared" si="60"/>
        <v>50</v>
      </c>
      <c r="R52">
        <f t="shared" si="31"/>
        <v>2000000</v>
      </c>
      <c r="S52">
        <f t="shared" si="32"/>
        <v>10496.545321343143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2902.6865133982583</v>
      </c>
      <c r="AC52">
        <f t="shared" si="33"/>
        <v>2413.0325838199797</v>
      </c>
      <c r="AE52">
        <f t="shared" si="34"/>
        <v>0</v>
      </c>
      <c r="AF52">
        <f t="shared" si="35"/>
        <v>0</v>
      </c>
      <c r="AG52">
        <f t="shared" si="36"/>
        <v>-11.494413209046225</v>
      </c>
      <c r="AH52">
        <f t="shared" si="37"/>
        <v>-51409.008824516859</v>
      </c>
      <c r="AI52">
        <f t="shared" si="38"/>
        <v>-51420.503237725905</v>
      </c>
      <c r="AJ52">
        <f t="shared" si="39"/>
        <v>489.65392957827862</v>
      </c>
      <c r="AK52">
        <f t="shared" si="61"/>
        <v>203.18805593787809</v>
      </c>
      <c r="AL52">
        <f t="shared" si="40"/>
        <v>-50727.661252209749</v>
      </c>
      <c r="AN52">
        <f t="shared" si="41"/>
        <v>0</v>
      </c>
      <c r="AO52">
        <f t="shared" si="42"/>
        <v>0</v>
      </c>
      <c r="AP52">
        <f t="shared" si="43"/>
        <v>-0.11394572509343294</v>
      </c>
      <c r="AQ52">
        <f t="shared" si="44"/>
        <v>-509.62469160531714</v>
      </c>
      <c r="AR52">
        <f t="shared" si="45"/>
        <v>-509.73863733041054</v>
      </c>
      <c r="AS52">
        <f t="shared" si="46"/>
        <v>4.8540078589427482</v>
      </c>
      <c r="AT52">
        <f t="shared" si="47"/>
        <v>2.0142316047891282</v>
      </c>
      <c r="AU52">
        <f t="shared" si="48"/>
        <v>-502.87039786667867</v>
      </c>
      <c r="AW52">
        <v>49</v>
      </c>
      <c r="AX52">
        <f>IF(Z52&gt;0, (R52*SUMPRODUCT(K52:$K$98, X52:$X$98)-K52*$AZ$3)/Z52, 0)</f>
        <v>10496.545321343143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0.11247831899999999</v>
      </c>
      <c r="Q53" s="5">
        <f t="shared" si="60"/>
        <v>50</v>
      </c>
      <c r="R53">
        <f t="shared" si="31"/>
        <v>2000000</v>
      </c>
      <c r="S53">
        <f t="shared" si="32"/>
        <v>9754.8476257794773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2413.0325838199797</v>
      </c>
      <c r="AC53">
        <f t="shared" si="33"/>
        <v>1967.8642971892398</v>
      </c>
      <c r="AE53">
        <f t="shared" si="34"/>
        <v>0</v>
      </c>
      <c r="AF53">
        <f t="shared" si="35"/>
        <v>0</v>
      </c>
      <c r="AG53">
        <f t="shared" si="36"/>
        <v>-10.086596801310847</v>
      </c>
      <c r="AH53">
        <f t="shared" si="37"/>
        <v>-51714.891025796598</v>
      </c>
      <c r="AI53">
        <f t="shared" si="38"/>
        <v>-51724.977622597908</v>
      </c>
      <c r="AJ53">
        <f t="shared" si="39"/>
        <v>445.16828663073989</v>
      </c>
      <c r="AK53">
        <f t="shared" si="61"/>
        <v>168.91228086739858</v>
      </c>
      <c r="AL53">
        <f t="shared" si="40"/>
        <v>-51110.897055099769</v>
      </c>
      <c r="AN53">
        <f t="shared" si="41"/>
        <v>0</v>
      </c>
      <c r="AO53">
        <f t="shared" si="42"/>
        <v>0</v>
      </c>
      <c r="AP53">
        <f t="shared" si="43"/>
        <v>-8.9276646631029577E-2</v>
      </c>
      <c r="AQ53">
        <f t="shared" si="44"/>
        <v>-457.72941484805187</v>
      </c>
      <c r="AR53">
        <f t="shared" si="45"/>
        <v>-457.81869149468287</v>
      </c>
      <c r="AS53">
        <f t="shared" si="46"/>
        <v>3.940192376055764</v>
      </c>
      <c r="AT53">
        <f t="shared" si="47"/>
        <v>1.4950455845206567</v>
      </c>
      <c r="AU53">
        <f t="shared" si="48"/>
        <v>-452.38345353410648</v>
      </c>
      <c r="AW53">
        <v>50</v>
      </c>
      <c r="AX53">
        <f>IF(Z53&gt;0, (R53*SUMPRODUCT(K53:$K$98, X53:$X$98)-K53*$AZ$3)/Z53, 0)</f>
        <v>9754.8476257794773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0.127310056</v>
      </c>
      <c r="Q54" s="5">
        <f t="shared" si="60"/>
        <v>50</v>
      </c>
      <c r="R54">
        <f t="shared" si="31"/>
        <v>2000000</v>
      </c>
      <c r="S54">
        <f t="shared" si="32"/>
        <v>9008.0228330484933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1967.8642971892398</v>
      </c>
      <c r="AC54">
        <f t="shared" si="33"/>
        <v>1567.6852439256322</v>
      </c>
      <c r="AE54">
        <f t="shared" si="34"/>
        <v>0</v>
      </c>
      <c r="AF54">
        <f t="shared" si="35"/>
        <v>0</v>
      </c>
      <c r="AG54">
        <f t="shared" si="36"/>
        <v>-8.7016056296734341</v>
      </c>
      <c r="AH54">
        <f t="shared" si="37"/>
        <v>-51365.008144972198</v>
      </c>
      <c r="AI54">
        <f t="shared" si="38"/>
        <v>-51373.709750601869</v>
      </c>
      <c r="AJ54">
        <f t="shared" si="39"/>
        <v>400.17905326360756</v>
      </c>
      <c r="AK54">
        <f t="shared" si="61"/>
        <v>137.75050080324681</v>
      </c>
      <c r="AL54">
        <f t="shared" si="40"/>
        <v>-50835.780196535015</v>
      </c>
      <c r="AN54">
        <f t="shared" si="41"/>
        <v>0</v>
      </c>
      <c r="AO54">
        <f t="shared" si="42"/>
        <v>0</v>
      </c>
      <c r="AP54">
        <f t="shared" si="43"/>
        <v>-6.8766129716634553E-2</v>
      </c>
      <c r="AQ54">
        <f t="shared" si="44"/>
        <v>-405.92196007459245</v>
      </c>
      <c r="AR54">
        <f t="shared" si="45"/>
        <v>-405.99072620430906</v>
      </c>
      <c r="AS54">
        <f t="shared" si="46"/>
        <v>3.1624927464838475</v>
      </c>
      <c r="AT54">
        <f t="shared" si="47"/>
        <v>1.0886001055328156</v>
      </c>
      <c r="AU54">
        <f t="shared" si="48"/>
        <v>-401.7396333522924</v>
      </c>
      <c r="AW54">
        <v>51</v>
      </c>
      <c r="AX54">
        <f>IF(Z54&gt;0, (R54*SUMPRODUCT(K54:$K$98, X54:$X$98)-K54*$AZ$3)/Z54, 0)</f>
        <v>9008.0228330484933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0.144442719</v>
      </c>
      <c r="Q55" s="5">
        <f t="shared" si="60"/>
        <v>50</v>
      </c>
      <c r="R55">
        <f t="shared" si="31"/>
        <v>2000000</v>
      </c>
      <c r="S55">
        <f t="shared" si="32"/>
        <v>8244.0609602555196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1567.6852439256322</v>
      </c>
      <c r="AC55">
        <f t="shared" si="33"/>
        <v>1213.1475352657233</v>
      </c>
      <c r="AE55">
        <f t="shared" si="34"/>
        <v>0</v>
      </c>
      <c r="AF55">
        <f t="shared" si="35"/>
        <v>0</v>
      </c>
      <c r="AG55">
        <f t="shared" si="36"/>
        <v>-7.3577059965609619</v>
      </c>
      <c r="AH55">
        <f t="shared" si="37"/>
        <v>-50275.343072629512</v>
      </c>
      <c r="AI55">
        <f t="shared" si="38"/>
        <v>-50282.700778626073</v>
      </c>
      <c r="AJ55">
        <f t="shared" si="39"/>
        <v>354.53770865990896</v>
      </c>
      <c r="AK55">
        <f t="shared" si="61"/>
        <v>109.73796707479427</v>
      </c>
      <c r="AL55">
        <f t="shared" si="40"/>
        <v>-49818.425102891364</v>
      </c>
      <c r="AN55">
        <f t="shared" si="41"/>
        <v>0</v>
      </c>
      <c r="AO55">
        <f t="shared" si="42"/>
        <v>0</v>
      </c>
      <c r="AP55">
        <f t="shared" si="43"/>
        <v>-5.1915805060795364E-2</v>
      </c>
      <c r="AQ55">
        <f t="shared" si="44"/>
        <v>-354.74166969204975</v>
      </c>
      <c r="AR55">
        <f t="shared" si="45"/>
        <v>-354.79358549711054</v>
      </c>
      <c r="AS55">
        <f t="shared" si="46"/>
        <v>2.5016099553436937</v>
      </c>
      <c r="AT55">
        <f t="shared" si="47"/>
        <v>0.77430858328477326</v>
      </c>
      <c r="AU55">
        <f t="shared" si="48"/>
        <v>-351.51766695848204</v>
      </c>
      <c r="AW55">
        <v>52</v>
      </c>
      <c r="AX55">
        <f>IF(Z55&gt;0, (R55*SUMPRODUCT(K55:$K$98, X55:$X$98)-K55*$AZ$3)/Z55, 0)</f>
        <v>8244.0609602555196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0.163598735</v>
      </c>
      <c r="Q56" s="5">
        <f t="shared" si="60"/>
        <v>50</v>
      </c>
      <c r="R56">
        <f t="shared" si="31"/>
        <v>2000000</v>
      </c>
      <c r="S56">
        <f t="shared" si="32"/>
        <v>7436.0408234821607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1213.1475352657233</v>
      </c>
      <c r="AC56">
        <f t="shared" si="33"/>
        <v>904.28466147963991</v>
      </c>
      <c r="AE56">
        <f t="shared" si="34"/>
        <v>0</v>
      </c>
      <c r="AF56">
        <f t="shared" si="35"/>
        <v>0</v>
      </c>
      <c r="AG56">
        <f t="shared" si="36"/>
        <v>-6.0804175430560647</v>
      </c>
      <c r="AH56">
        <f t="shared" si="37"/>
        <v>-48148.455741571503</v>
      </c>
      <c r="AI56">
        <f t="shared" si="38"/>
        <v>-48154.536159114556</v>
      </c>
      <c r="AJ56">
        <f t="shared" si="39"/>
        <v>308.86287378608336</v>
      </c>
      <c r="AK56">
        <f t="shared" si="61"/>
        <v>84.920327468600632</v>
      </c>
      <c r="AL56">
        <f t="shared" si="40"/>
        <v>-47760.75295785987</v>
      </c>
      <c r="AN56">
        <f t="shared" si="41"/>
        <v>0</v>
      </c>
      <c r="AO56">
        <f t="shared" si="42"/>
        <v>0</v>
      </c>
      <c r="AP56">
        <f t="shared" si="43"/>
        <v>-3.8306506228334543E-2</v>
      </c>
      <c r="AQ56">
        <f t="shared" si="44"/>
        <v>-303.33428694473992</v>
      </c>
      <c r="AR56">
        <f t="shared" si="45"/>
        <v>-303.37259345096822</v>
      </c>
      <c r="AS56">
        <f t="shared" si="46"/>
        <v>1.9458297912286673</v>
      </c>
      <c r="AT56">
        <f t="shared" si="47"/>
        <v>0.53499632715242373</v>
      </c>
      <c r="AU56">
        <f t="shared" si="48"/>
        <v>-300.89176733258711</v>
      </c>
      <c r="AW56">
        <v>53</v>
      </c>
      <c r="AX56">
        <f>IF(Z56&gt;0, (R56*SUMPRODUCT(K56:$K$98, X56:$X$98)-K56*$AZ$3)/Z56, 0)</f>
        <v>7436.0408234821607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0.184919743</v>
      </c>
      <c r="Q57" s="5">
        <f t="shared" si="60"/>
        <v>50</v>
      </c>
      <c r="R57">
        <f t="shared" si="31"/>
        <v>2000000</v>
      </c>
      <c r="S57">
        <f t="shared" si="32"/>
        <v>6556.5290746811797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904.28466147963991</v>
      </c>
      <c r="AC57">
        <f t="shared" si="33"/>
        <v>641.91358516522678</v>
      </c>
      <c r="AE57">
        <f t="shared" si="34"/>
        <v>0</v>
      </c>
      <c r="AF57">
        <f t="shared" si="35"/>
        <v>0</v>
      </c>
      <c r="AG57">
        <f t="shared" si="36"/>
        <v>-4.8952241182308853</v>
      </c>
      <c r="AH57">
        <f t="shared" si="37"/>
        <v>-44975.569975784754</v>
      </c>
      <c r="AI57">
        <f t="shared" si="38"/>
        <v>-44980.465199902988</v>
      </c>
      <c r="AJ57">
        <f t="shared" si="39"/>
        <v>262.37107631441313</v>
      </c>
      <c r="AK57">
        <f t="shared" si="61"/>
        <v>63.2999263035748</v>
      </c>
      <c r="AL57">
        <f t="shared" si="40"/>
        <v>-44654.794197285002</v>
      </c>
      <c r="AN57">
        <f t="shared" si="41"/>
        <v>0</v>
      </c>
      <c r="AO57">
        <f t="shared" si="42"/>
        <v>0</v>
      </c>
      <c r="AP57">
        <f t="shared" si="43"/>
        <v>-2.7535546320606851E-2</v>
      </c>
      <c r="AQ57">
        <f t="shared" si="44"/>
        <v>-252.98676024898293</v>
      </c>
      <c r="AR57">
        <f t="shared" si="45"/>
        <v>-253.01429579530355</v>
      </c>
      <c r="AS57">
        <f t="shared" si="46"/>
        <v>1.4758325156425962</v>
      </c>
      <c r="AT57">
        <f t="shared" si="47"/>
        <v>0.35606093014858664</v>
      </c>
      <c r="AU57">
        <f t="shared" si="48"/>
        <v>-251.18240234951239</v>
      </c>
      <c r="AW57">
        <v>54</v>
      </c>
      <c r="AX57">
        <f>IF(Z57&gt;0, (R57*SUMPRODUCT(K57:$K$98, X57:$X$98)-K57*$AZ$3)/Z57, 0)</f>
        <v>6556.5290746811797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0.20818995500000001</v>
      </c>
      <c r="Q58" s="5">
        <f t="shared" si="60"/>
        <v>50</v>
      </c>
      <c r="R58">
        <f t="shared" si="31"/>
        <v>2000000</v>
      </c>
      <c r="S58">
        <f t="shared" si="32"/>
        <v>5559.0027130782646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641.91358516522678</v>
      </c>
      <c r="AC58">
        <f t="shared" si="33"/>
        <v>425.50112012189362</v>
      </c>
      <c r="AE58">
        <f t="shared" si="34"/>
        <v>0</v>
      </c>
      <c r="AF58">
        <f t="shared" si="35"/>
        <v>0</v>
      </c>
      <c r="AG58">
        <f t="shared" si="36"/>
        <v>-3.827135388159173</v>
      </c>
      <c r="AH58">
        <f t="shared" si="37"/>
        <v>-40765.459555576104</v>
      </c>
      <c r="AI58">
        <f t="shared" si="38"/>
        <v>-40769.286690964262</v>
      </c>
      <c r="AJ58">
        <f t="shared" si="39"/>
        <v>216.41246504333316</v>
      </c>
      <c r="AK58">
        <f t="shared" si="61"/>
        <v>44.933950961565877</v>
      </c>
      <c r="AL58">
        <f t="shared" si="40"/>
        <v>-40507.940274959365</v>
      </c>
      <c r="AN58">
        <f t="shared" si="41"/>
        <v>0</v>
      </c>
      <c r="AO58">
        <f t="shared" si="42"/>
        <v>0</v>
      </c>
      <c r="AP58">
        <f t="shared" si="43"/>
        <v>-1.9221041703583235E-2</v>
      </c>
      <c r="AQ58">
        <f t="shared" si="44"/>
        <v>-204.73657676384127</v>
      </c>
      <c r="AR58">
        <f t="shared" si="45"/>
        <v>-204.75579780554483</v>
      </c>
      <c r="AS58">
        <f t="shared" si="46"/>
        <v>1.0868894339726849</v>
      </c>
      <c r="AT58">
        <f t="shared" si="47"/>
        <v>0.22567201254786151</v>
      </c>
      <c r="AU58">
        <f t="shared" si="48"/>
        <v>-203.4432363590243</v>
      </c>
      <c r="AW58">
        <v>55</v>
      </c>
      <c r="AX58">
        <f>IF(Z58&gt;0, (R58*SUMPRODUCT(K58:$K$98, X58:$X$98)-K58*$AZ$3)/Z58, 0)</f>
        <v>5559.0027130782646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0.23376965099999999</v>
      </c>
      <c r="Q59" s="5">
        <f t="shared" si="60"/>
        <v>50</v>
      </c>
      <c r="R59">
        <f t="shared" si="31"/>
        <v>2000000</v>
      </c>
      <c r="S59">
        <f t="shared" si="32"/>
        <v>4378.075468698541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425.50112012189362</v>
      </c>
      <c r="AC59">
        <f t="shared" si="33"/>
        <v>253.42016407738197</v>
      </c>
      <c r="AE59">
        <f t="shared" si="34"/>
        <v>0</v>
      </c>
      <c r="AF59">
        <f t="shared" si="35"/>
        <v>0</v>
      </c>
      <c r="AG59">
        <f t="shared" si="36"/>
        <v>-2.8941959302578617</v>
      </c>
      <c r="AH59">
        <f t="shared" si="37"/>
        <v>-35786.724160788777</v>
      </c>
      <c r="AI59">
        <f t="shared" si="38"/>
        <v>-35789.618356719038</v>
      </c>
      <c r="AJ59">
        <f t="shared" si="39"/>
        <v>172.08095604451165</v>
      </c>
      <c r="AK59">
        <f t="shared" si="61"/>
        <v>29.785078408532556</v>
      </c>
      <c r="AL59">
        <f t="shared" si="40"/>
        <v>-35587.752322265995</v>
      </c>
      <c r="AN59">
        <f t="shared" si="41"/>
        <v>0</v>
      </c>
      <c r="AO59">
        <f t="shared" si="42"/>
        <v>0</v>
      </c>
      <c r="AP59">
        <f t="shared" si="43"/>
        <v>-1.2978156317539555E-2</v>
      </c>
      <c r="AQ59">
        <f t="shared" si="44"/>
        <v>-160.47486467511064</v>
      </c>
      <c r="AR59">
        <f t="shared" si="45"/>
        <v>-160.4878428314282</v>
      </c>
      <c r="AS59">
        <f t="shared" si="46"/>
        <v>0.7716455971307884</v>
      </c>
      <c r="AT59">
        <f t="shared" si="47"/>
        <v>0.1335622787230121</v>
      </c>
      <c r="AU59">
        <f t="shared" si="48"/>
        <v>-159.58263495557441</v>
      </c>
      <c r="AW59">
        <v>56</v>
      </c>
      <c r="AX59">
        <f>IF(Z59&gt;0, (R59*SUMPRODUCT(K59:$K$98, X59:$X$98)-K59*$AZ$3)/Z59, 0)</f>
        <v>4378.075468698541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0.26254478799999997</v>
      </c>
      <c r="Q60" s="5">
        <f t="shared" si="60"/>
        <v>50</v>
      </c>
      <c r="R60">
        <f t="shared" si="31"/>
        <v>2000000</v>
      </c>
      <c r="S60">
        <f t="shared" si="32"/>
        <v>2899.7393510068905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253.42016407738197</v>
      </c>
      <c r="AC60">
        <f t="shared" si="33"/>
        <v>122.10210361595801</v>
      </c>
      <c r="AE60">
        <f t="shared" si="34"/>
        <v>0</v>
      </c>
      <c r="AF60">
        <f t="shared" si="35"/>
        <v>0</v>
      </c>
      <c r="AG60">
        <f t="shared" si="36"/>
        <v>-2.1053979140152701</v>
      </c>
      <c r="AH60">
        <f t="shared" si="37"/>
        <v>-30394.242277600522</v>
      </c>
      <c r="AI60">
        <f t="shared" si="38"/>
        <v>-30396.347675514538</v>
      </c>
      <c r="AJ60">
        <f t="shared" si="39"/>
        <v>131.31806046142395</v>
      </c>
      <c r="AK60">
        <f t="shared" si="61"/>
        <v>17.739411485416738</v>
      </c>
      <c r="AL60">
        <f t="shared" si="40"/>
        <v>-30247.290203567696</v>
      </c>
      <c r="AN60">
        <f t="shared" si="41"/>
        <v>0</v>
      </c>
      <c r="AO60">
        <f t="shared" si="42"/>
        <v>0</v>
      </c>
      <c r="AP60">
        <f t="shared" si="43"/>
        <v>-8.4294887994150677E-3</v>
      </c>
      <c r="AQ60">
        <f t="shared" si="44"/>
        <v>-121.69097496497439</v>
      </c>
      <c r="AR60">
        <f t="shared" si="45"/>
        <v>-121.69940445377381</v>
      </c>
      <c r="AS60">
        <f t="shared" si="46"/>
        <v>0.52576480315276664</v>
      </c>
      <c r="AT60">
        <f t="shared" si="47"/>
        <v>7.1024184753443645E-2</v>
      </c>
      <c r="AU60">
        <f t="shared" si="48"/>
        <v>-121.10261546586759</v>
      </c>
      <c r="AW60">
        <v>57</v>
      </c>
      <c r="AX60">
        <f>IF(Z60&gt;0, (R60*SUMPRODUCT(K60:$K$98, X60:$X$98)-K60*$AZ$3)/Z60, 0)</f>
        <v>2899.7393510068905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0.29488324999999999</v>
      </c>
      <c r="Q61" s="5">
        <f t="shared" si="60"/>
        <v>50</v>
      </c>
      <c r="R61">
        <f t="shared" si="31"/>
        <v>2000000</v>
      </c>
      <c r="S61">
        <f t="shared" si="32"/>
        <v>903.45190777552193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122.10210361595801</v>
      </c>
      <c r="AC61">
        <f t="shared" si="33"/>
        <v>26.443989556061808</v>
      </c>
      <c r="AE61">
        <f t="shared" si="34"/>
        <v>0</v>
      </c>
      <c r="AF61">
        <f t="shared" si="35"/>
        <v>0</v>
      </c>
      <c r="AG61">
        <f t="shared" si="36"/>
        <v>-1.4634973554470743</v>
      </c>
      <c r="AH61">
        <f t="shared" si="37"/>
        <v>-24833.863177121733</v>
      </c>
      <c r="AI61">
        <f t="shared" si="38"/>
        <v>-24835.326674477179</v>
      </c>
      <c r="AJ61">
        <f t="shared" si="39"/>
        <v>95.658114059896207</v>
      </c>
      <c r="AK61">
        <f t="shared" si="61"/>
        <v>8.5471472531170622</v>
      </c>
      <c r="AL61">
        <f t="shared" si="40"/>
        <v>-24731.121413164165</v>
      </c>
      <c r="AN61">
        <f t="shared" si="41"/>
        <v>0</v>
      </c>
      <c r="AO61">
        <f t="shared" si="42"/>
        <v>0</v>
      </c>
      <c r="AP61">
        <f t="shared" si="43"/>
        <v>-5.231677552152504E-3</v>
      </c>
      <c r="AQ61">
        <f t="shared" si="44"/>
        <v>-88.775537607504035</v>
      </c>
      <c r="AR61">
        <f t="shared" si="45"/>
        <v>-88.780769285056181</v>
      </c>
      <c r="AS61">
        <f t="shared" si="46"/>
        <v>0.34195648263096651</v>
      </c>
      <c r="AT61">
        <f t="shared" si="47"/>
        <v>3.0554150475669631E-2</v>
      </c>
      <c r="AU61">
        <f t="shared" si="48"/>
        <v>-88.408258651949538</v>
      </c>
      <c r="AW61">
        <v>58</v>
      </c>
      <c r="AX61">
        <f>IF(Z61&gt;0, (R61*SUMPRODUCT(K61:$K$98, X61:$X$98)-K61*$AZ$3)/Z61, 0)</f>
        <v>903.45190777552193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0.33135349400000003</v>
      </c>
      <c r="Q62" s="5">
        <f t="shared" si="60"/>
        <v>50</v>
      </c>
      <c r="R62">
        <f t="shared" si="31"/>
        <v>2000000</v>
      </c>
      <c r="S62">
        <f t="shared" si="32"/>
        <v>-2027.5345137127154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26.443989556061808</v>
      </c>
      <c r="AC62">
        <f t="shared" si="33"/>
        <v>-39.087922243337061</v>
      </c>
      <c r="AE62">
        <f t="shared" si="34"/>
        <v>0</v>
      </c>
      <c r="AF62">
        <f t="shared" si="35"/>
        <v>0</v>
      </c>
      <c r="AG62">
        <f t="shared" si="36"/>
        <v>-0.96392741970545548</v>
      </c>
      <c r="AH62">
        <f t="shared" si="37"/>
        <v>-19397.39848748592</v>
      </c>
      <c r="AI62">
        <f t="shared" si="38"/>
        <v>-19398.362414905627</v>
      </c>
      <c r="AJ62">
        <f t="shared" si="39"/>
        <v>65.53191179939887</v>
      </c>
      <c r="AK62">
        <f t="shared" si="61"/>
        <v>1.8510792689243267</v>
      </c>
      <c r="AL62">
        <f t="shared" si="40"/>
        <v>-19330.979423837303</v>
      </c>
      <c r="AN62">
        <f t="shared" si="41"/>
        <v>0</v>
      </c>
      <c r="AO62">
        <f t="shared" si="42"/>
        <v>0</v>
      </c>
      <c r="AP62">
        <f t="shared" si="43"/>
        <v>-3.0766304823606062E-3</v>
      </c>
      <c r="AQ62">
        <f t="shared" si="44"/>
        <v>-61.911951299539261</v>
      </c>
      <c r="AR62">
        <f t="shared" si="45"/>
        <v>-61.91502793002163</v>
      </c>
      <c r="AS62">
        <f t="shared" si="46"/>
        <v>0.20916250880279444</v>
      </c>
      <c r="AT62">
        <f t="shared" si="47"/>
        <v>5.9082113316981906E-3</v>
      </c>
      <c r="AU62">
        <f t="shared" si="48"/>
        <v>-61.699957209887131</v>
      </c>
      <c r="AW62">
        <v>59</v>
      </c>
      <c r="AX62">
        <f>IF(Z62&gt;0, (R62*SUMPRODUCT(K62:$K$98, X62:$X$98)-K62*$AZ$3)/Z62, 0)</f>
        <v>-2027.5345137127154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0.37075063600000002</v>
      </c>
      <c r="Q63" s="5">
        <f t="shared" si="60"/>
        <v>50</v>
      </c>
      <c r="R63">
        <f t="shared" si="31"/>
        <v>2000000</v>
      </c>
      <c r="S63">
        <f t="shared" si="32"/>
        <v>-6721.8209119778758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-39.087922243337061</v>
      </c>
      <c r="AC63">
        <f t="shared" si="33"/>
        <v>-80.246636214210938</v>
      </c>
      <c r="AE63">
        <f t="shared" si="34"/>
        <v>0</v>
      </c>
      <c r="AF63">
        <f t="shared" si="35"/>
        <v>0</v>
      </c>
      <c r="AG63">
        <f t="shared" si="36"/>
        <v>-0.59691144159476428</v>
      </c>
      <c r="AH63">
        <f t="shared" si="37"/>
        <v>-14295.068156545463</v>
      </c>
      <c r="AI63">
        <f t="shared" si="38"/>
        <v>-14295.665067987058</v>
      </c>
      <c r="AJ63">
        <f t="shared" si="39"/>
        <v>41.158713970873876</v>
      </c>
      <c r="AK63">
        <f t="shared" si="61"/>
        <v>-2.7361545570335948</v>
      </c>
      <c r="AL63">
        <f t="shared" si="40"/>
        <v>-14257.242508573217</v>
      </c>
      <c r="AN63">
        <f t="shared" si="41"/>
        <v>0</v>
      </c>
      <c r="AO63">
        <f t="shared" si="42"/>
        <v>0</v>
      </c>
      <c r="AP63">
        <f t="shared" si="43"/>
        <v>-1.7010727405935878E-3</v>
      </c>
      <c r="AQ63">
        <f t="shared" si="44"/>
        <v>-40.737953859720776</v>
      </c>
      <c r="AR63">
        <f t="shared" si="45"/>
        <v>-40.73965493246137</v>
      </c>
      <c r="AS63">
        <f t="shared" si="46"/>
        <v>0.1172937248223726</v>
      </c>
      <c r="AT63">
        <f t="shared" si="47"/>
        <v>-7.7974681111584124E-3</v>
      </c>
      <c r="AU63">
        <f t="shared" si="48"/>
        <v>-40.630158675750152</v>
      </c>
      <c r="AW63">
        <v>60</v>
      </c>
      <c r="AX63">
        <f>IF(Z63&gt;0, (R63*SUMPRODUCT(K63:$K$98, X63:$X$98)-K63*$AZ$3)/Z63, 0)</f>
        <v>-6721.8209119778758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0.411916369</v>
      </c>
      <c r="Q64" s="5">
        <f t="shared" si="60"/>
        <v>50</v>
      </c>
      <c r="R64">
        <f t="shared" si="31"/>
        <v>2000000</v>
      </c>
      <c r="S64">
        <f t="shared" si="32"/>
        <v>-14845.752684690233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-80.246636214210938</v>
      </c>
      <c r="AC64">
        <f t="shared" si="33"/>
        <v>-102.45491388762338</v>
      </c>
      <c r="AE64">
        <f t="shared" si="34"/>
        <v>0</v>
      </c>
      <c r="AF64">
        <f t="shared" si="35"/>
        <v>0</v>
      </c>
      <c r="AG64">
        <f t="shared" si="36"/>
        <v>-0.34506473354254574</v>
      </c>
      <c r="AH64">
        <f t="shared" si="37"/>
        <v>-9835.103745450835</v>
      </c>
      <c r="AI64">
        <f t="shared" si="38"/>
        <v>-9835.4488101843781</v>
      </c>
      <c r="AJ64">
        <f t="shared" si="39"/>
        <v>22.208277673412439</v>
      </c>
      <c r="AK64">
        <f t="shared" si="61"/>
        <v>-5.6172645349947663</v>
      </c>
      <c r="AL64">
        <f t="shared" si="40"/>
        <v>-9818.8577970459592</v>
      </c>
      <c r="AN64">
        <f t="shared" si="41"/>
        <v>0</v>
      </c>
      <c r="AO64">
        <f t="shared" si="42"/>
        <v>0</v>
      </c>
      <c r="AP64">
        <f t="shared" si="43"/>
        <v>-8.7800205935487704E-4</v>
      </c>
      <c r="AQ64">
        <f t="shared" si="44"/>
        <v>-25.024989525363914</v>
      </c>
      <c r="AR64">
        <f t="shared" si="45"/>
        <v>-25.025867527423273</v>
      </c>
      <c r="AS64">
        <f t="shared" si="46"/>
        <v>5.6507987158812001E-2</v>
      </c>
      <c r="AT64">
        <f t="shared" si="47"/>
        <v>-1.4292882900646871E-2</v>
      </c>
      <c r="AU64">
        <f t="shared" si="48"/>
        <v>-24.983652423165104</v>
      </c>
      <c r="AW64">
        <v>61</v>
      </c>
      <c r="AX64">
        <f>IF(Z64&gt;0, (R64*SUMPRODUCT(K64:$K$98, X64:$X$98)-K64*$AZ$3)/Z64, 0)</f>
        <v>-14845.752684690233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0.41929138799999999</v>
      </c>
      <c r="Q65" s="5">
        <f t="shared" si="60"/>
        <v>50</v>
      </c>
      <c r="R65">
        <f t="shared" si="31"/>
        <v>2000000</v>
      </c>
      <c r="S65">
        <f t="shared" si="32"/>
        <v>-28166.036790488335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-102.45491388762338</v>
      </c>
      <c r="AC65">
        <f t="shared" si="33"/>
        <v>-110.93554967521196</v>
      </c>
      <c r="AE65">
        <f t="shared" si="34"/>
        <v>0</v>
      </c>
      <c r="AF65">
        <f t="shared" si="35"/>
        <v>0</v>
      </c>
      <c r="AG65">
        <f t="shared" si="36"/>
        <v>-0.19693141513021611</v>
      </c>
      <c r="AH65">
        <f t="shared" si="37"/>
        <v>-5787.3068430761668</v>
      </c>
      <c r="AI65">
        <f t="shared" si="38"/>
        <v>-5787.503774491297</v>
      </c>
      <c r="AJ65">
        <f t="shared" si="39"/>
        <v>8.4806357875885823</v>
      </c>
      <c r="AK65">
        <f t="shared" si="61"/>
        <v>-7.1718439721336367</v>
      </c>
      <c r="AL65">
        <f t="shared" si="40"/>
        <v>-5786.1949826758419</v>
      </c>
      <c r="AN65">
        <f t="shared" si="41"/>
        <v>0</v>
      </c>
      <c r="AO65">
        <f t="shared" si="42"/>
        <v>0</v>
      </c>
      <c r="AP65">
        <f t="shared" si="43"/>
        <v>-4.4739583627461022E-4</v>
      </c>
      <c r="AQ65">
        <f t="shared" si="44"/>
        <v>-13.147810790491601</v>
      </c>
      <c r="AR65">
        <f t="shared" si="45"/>
        <v>-13.148258186327874</v>
      </c>
      <c r="AS65">
        <f t="shared" si="46"/>
        <v>1.9266611870024691E-2</v>
      </c>
      <c r="AT65">
        <f t="shared" si="47"/>
        <v>-1.6293251787289027E-2</v>
      </c>
      <c r="AU65">
        <f t="shared" si="48"/>
        <v>-13.145284826245138</v>
      </c>
      <c r="AW65">
        <v>62</v>
      </c>
      <c r="AX65">
        <f>IF(Z65&gt;0, (R65*SUMPRODUCT(K65:$K$98, X65:$X$98)-K65*$AZ$3)/Z65, 0)</f>
        <v>-28166.036790488335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0.42725776900000001</v>
      </c>
      <c r="Q66" s="5">
        <f t="shared" si="60"/>
        <v>50</v>
      </c>
      <c r="R66">
        <f t="shared" si="31"/>
        <v>2000000</v>
      </c>
      <c r="S66">
        <f t="shared" si="32"/>
        <v>-49318.721475922219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-110.93554967521196</v>
      </c>
      <c r="AC66">
        <f t="shared" si="33"/>
        <v>-109.31161605697559</v>
      </c>
      <c r="AE66">
        <f t="shared" si="34"/>
        <v>0</v>
      </c>
      <c r="AF66">
        <f t="shared" si="35"/>
        <v>0</v>
      </c>
      <c r="AG66">
        <f t="shared" si="36"/>
        <v>-0.11082162390436497</v>
      </c>
      <c r="AH66">
        <f t="shared" si="37"/>
        <v>-3365.6190829819593</v>
      </c>
      <c r="AI66">
        <f t="shared" si="38"/>
        <v>-3365.7299046058638</v>
      </c>
      <c r="AJ66">
        <f t="shared" si="39"/>
        <v>-1.6239336182363644</v>
      </c>
      <c r="AK66">
        <f t="shared" si="61"/>
        <v>-7.7654884772648378</v>
      </c>
      <c r="AL66">
        <f t="shared" si="40"/>
        <v>-3375.1193267013646</v>
      </c>
      <c r="AN66">
        <f t="shared" si="41"/>
        <v>0</v>
      </c>
      <c r="AO66">
        <f t="shared" si="42"/>
        <v>0</v>
      </c>
      <c r="AP66">
        <f t="shared" si="43"/>
        <v>-2.247933312904329E-4</v>
      </c>
      <c r="AQ66">
        <f t="shared" si="44"/>
        <v>-6.8269052452349719</v>
      </c>
      <c r="AR66">
        <f t="shared" si="45"/>
        <v>-6.8271300385662625</v>
      </c>
      <c r="AS66">
        <f t="shared" si="46"/>
        <v>-3.2940272392408079E-3</v>
      </c>
      <c r="AT66">
        <f t="shared" si="47"/>
        <v>-1.5751709480527457E-2</v>
      </c>
      <c r="AU66">
        <f t="shared" si="48"/>
        <v>-6.8461757752860297</v>
      </c>
      <c r="AW66">
        <v>63</v>
      </c>
      <c r="AX66">
        <f>IF(Z66&gt;0, (R66*SUMPRODUCT(K66:$K$98, X66:$X$98)-K66*$AZ$3)/Z66, 0)</f>
        <v>-49318.721475922219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0.43603590599999997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-83847.084750325404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-109.31161605697559</v>
      </c>
      <c r="AC67">
        <f t="shared" ref="AC67:AC98" si="64">S67*Z67</f>
        <v>-102.94946379441775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-6.1391200481790281E-2</v>
      </c>
      <c r="AH67">
        <f t="shared" ref="AH67:AH98" si="68">-X67*R67</f>
        <v>-1932.8882873412413</v>
      </c>
      <c r="AI67">
        <f t="shared" ref="AI67:AI98" si="69">SUM(AE67:AH67)</f>
        <v>-1932.949678541723</v>
      </c>
      <c r="AJ67">
        <f t="shared" ref="AJ67:AJ98" si="70">AB67-AC67</f>
        <v>-6.3621522625578422</v>
      </c>
      <c r="AK67">
        <f t="shared" si="61"/>
        <v>-7.6518131239882923</v>
      </c>
      <c r="AL67">
        <f t="shared" ref="AL67:AL98" si="71">SUM(AI67:AK67)</f>
        <v>-1946.9636439282692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-1.1118520902280937E-4</v>
      </c>
      <c r="AQ67">
        <f t="shared" ref="AQ67:AQ98" si="75">AH67*$K67</f>
        <v>-3.5006415668565012</v>
      </c>
      <c r="AR67">
        <f t="shared" ref="AR67:AR98" si="76">AI67*$K67</f>
        <v>-3.5007527520655239</v>
      </c>
      <c r="AS67">
        <f t="shared" ref="AS67:AS98" si="77">AJ67*$K67</f>
        <v>-1.1522453113736616E-2</v>
      </c>
      <c r="AT67">
        <f t="shared" ref="AT67:AT98" si="78">AK67*$K67</f>
        <v>-1.3858149619446964E-2</v>
      </c>
      <c r="AU67">
        <f t="shared" ref="AU67:AU98" si="79">AL67*$K67</f>
        <v>-3.5261333547987079</v>
      </c>
      <c r="AW67">
        <v>64</v>
      </c>
      <c r="AX67">
        <f>IF(Z67&gt;0, (R67*SUMPRODUCT(K67:$K$98, X67:$X$98)-K67*$AZ$3)/Z67, 0)</f>
        <v>-83847.084750325404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0.445743585</v>
      </c>
      <c r="Q68" s="5">
        <f t="shared" si="60"/>
        <v>50</v>
      </c>
      <c r="R68">
        <f t="shared" si="62"/>
        <v>2000000</v>
      </c>
      <c r="S68">
        <f t="shared" si="63"/>
        <v>-141674.53229098307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-102.94946379441775</v>
      </c>
      <c r="AC68">
        <f t="shared" si="64"/>
        <v>-94.674161157887795</v>
      </c>
      <c r="AE68">
        <f t="shared" si="65"/>
        <v>0</v>
      </c>
      <c r="AF68">
        <f t="shared" si="66"/>
        <v>0</v>
      </c>
      <c r="AG68">
        <f t="shared" si="67"/>
        <v>-3.3412554686765454E-2</v>
      </c>
      <c r="AH68">
        <f t="shared" si="68"/>
        <v>-1094.589351608277</v>
      </c>
      <c r="AI68">
        <f t="shared" si="69"/>
        <v>-1094.6227641629637</v>
      </c>
      <c r="AJ68">
        <f t="shared" si="70"/>
        <v>-8.2753026365299576</v>
      </c>
      <c r="AK68">
        <f t="shared" si="61"/>
        <v>-7.2064624656092438</v>
      </c>
      <c r="AL68">
        <f t="shared" si="71"/>
        <v>-1110.1045292651029</v>
      </c>
      <c r="AN68">
        <f t="shared" si="72"/>
        <v>0</v>
      </c>
      <c r="AO68">
        <f t="shared" si="73"/>
        <v>0</v>
      </c>
      <c r="AP68">
        <f t="shared" si="74"/>
        <v>-5.4029699342660612E-5</v>
      </c>
      <c r="AQ68">
        <f t="shared" si="75"/>
        <v>-1.7700033453143353</v>
      </c>
      <c r="AR68">
        <f t="shared" si="76"/>
        <v>-1.7700573750136779</v>
      </c>
      <c r="AS68">
        <f t="shared" si="77"/>
        <v>-1.3381560243232138E-2</v>
      </c>
      <c r="AT68">
        <f t="shared" si="78"/>
        <v>-1.1653194554897679E-2</v>
      </c>
      <c r="AU68">
        <f t="shared" si="79"/>
        <v>-1.7950921298118077</v>
      </c>
      <c r="AW68">
        <v>65</v>
      </c>
      <c r="AX68">
        <f>IF(Z68&gt;0, (R68*SUMPRODUCT(K68:$K$98, X68:$X$98)-K68*$AZ$3)/Z68, 0)</f>
        <v>-141674.53229098307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0.45538508599999999</v>
      </c>
      <c r="Q69" s="5">
        <f t="shared" ref="Q69:Q98" si="91">$C$8</f>
        <v>50</v>
      </c>
      <c r="R69">
        <f t="shared" si="62"/>
        <v>2000000</v>
      </c>
      <c r="S69">
        <f t="shared" si="63"/>
        <v>-240526.92701595885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-94.674161157887795</v>
      </c>
      <c r="AC69">
        <f t="shared" si="64"/>
        <v>-85.929928607321372</v>
      </c>
      <c r="AE69">
        <f t="shared" si="65"/>
        <v>0</v>
      </c>
      <c r="AF69">
        <f t="shared" si="66"/>
        <v>0</v>
      </c>
      <c r="AG69">
        <f t="shared" si="67"/>
        <v>-1.7862850050385411E-2</v>
      </c>
      <c r="AH69">
        <f t="shared" si="68"/>
        <v>-608.62316358049543</v>
      </c>
      <c r="AI69">
        <f t="shared" si="69"/>
        <v>-608.64102643054582</v>
      </c>
      <c r="AJ69">
        <f t="shared" si="70"/>
        <v>-8.7442325505664229</v>
      </c>
      <c r="AK69">
        <f t="shared" si="61"/>
        <v>-6.6271912810521467</v>
      </c>
      <c r="AL69">
        <f t="shared" si="71"/>
        <v>-624.01245026216429</v>
      </c>
      <c r="AN69">
        <f t="shared" si="72"/>
        <v>0</v>
      </c>
      <c r="AO69">
        <f t="shared" si="73"/>
        <v>0</v>
      </c>
      <c r="AP69">
        <f t="shared" si="74"/>
        <v>-2.5790252738859249E-5</v>
      </c>
      <c r="AQ69">
        <f t="shared" si="75"/>
        <v>-0.87872568863255851</v>
      </c>
      <c r="AR69">
        <f t="shared" si="76"/>
        <v>-0.87875147888529737</v>
      </c>
      <c r="AS69">
        <f t="shared" si="77"/>
        <v>-1.2624859238607454E-2</v>
      </c>
      <c r="AT69">
        <f t="shared" si="78"/>
        <v>-9.5682904802423478E-3</v>
      </c>
      <c r="AU69">
        <f t="shared" si="79"/>
        <v>-0.90094462860414704</v>
      </c>
      <c r="AW69">
        <v>66</v>
      </c>
      <c r="AX69">
        <f>IF(Z69&gt;0, (R69*SUMPRODUCT(K69:$K$98, X69:$X$98)-K69*$AZ$3)/Z69, 0)</f>
        <v>-240526.92701595885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0.465797664</v>
      </c>
      <c r="Q70" s="5">
        <f t="shared" si="91"/>
        <v>50</v>
      </c>
      <c r="R70">
        <f t="shared" si="62"/>
        <v>2000000</v>
      </c>
      <c r="S70">
        <f t="shared" si="63"/>
        <v>-413407.88942844991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-85.929928607321372</v>
      </c>
      <c r="AC70">
        <f t="shared" si="64"/>
        <v>-77.420943674631815</v>
      </c>
      <c r="AE70">
        <f t="shared" si="65"/>
        <v>0</v>
      </c>
      <c r="AF70">
        <f t="shared" si="66"/>
        <v>0</v>
      </c>
      <c r="AG70">
        <f t="shared" si="67"/>
        <v>-9.3637477240297497E-3</v>
      </c>
      <c r="AH70">
        <f t="shared" si="68"/>
        <v>-332.81895303407225</v>
      </c>
      <c r="AI70">
        <f t="shared" si="69"/>
        <v>-332.82831678179627</v>
      </c>
      <c r="AJ70">
        <f t="shared" si="70"/>
        <v>-8.5089849326895575</v>
      </c>
      <c r="AK70">
        <f t="shared" si="61"/>
        <v>-6.0150950025124965</v>
      </c>
      <c r="AL70">
        <f t="shared" si="71"/>
        <v>-347.35239671699833</v>
      </c>
      <c r="AN70">
        <f t="shared" si="72"/>
        <v>0</v>
      </c>
      <c r="AO70">
        <f t="shared" si="73"/>
        <v>0</v>
      </c>
      <c r="AP70">
        <f t="shared" si="74"/>
        <v>-1.2070813153339657E-5</v>
      </c>
      <c r="AQ70">
        <f t="shared" si="75"/>
        <v>-0.42903712427607998</v>
      </c>
      <c r="AR70">
        <f t="shared" si="76"/>
        <v>-0.42904919508923328</v>
      </c>
      <c r="AS70">
        <f t="shared" si="77"/>
        <v>-1.0968937894759513E-2</v>
      </c>
      <c r="AT70">
        <f t="shared" si="78"/>
        <v>-7.7540627978034144E-3</v>
      </c>
      <c r="AU70">
        <f t="shared" si="79"/>
        <v>-0.44777219578179622</v>
      </c>
      <c r="AW70">
        <v>67</v>
      </c>
      <c r="AX70">
        <f>IF(Z70&gt;0, (R70*SUMPRODUCT(K70:$K$98, X70:$X$98)-K70*$AZ$3)/Z70, 0)</f>
        <v>-413407.88942844991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0.47670810299999999</v>
      </c>
      <c r="Q71" s="5">
        <f t="shared" si="91"/>
        <v>50</v>
      </c>
      <c r="R71">
        <f t="shared" si="62"/>
        <v>2000000</v>
      </c>
      <c r="S71">
        <f t="shared" si="63"/>
        <v>-722672.10136239999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-77.420943674631815</v>
      </c>
      <c r="AC71">
        <f t="shared" si="64"/>
        <v>-69.468096315584589</v>
      </c>
      <c r="AE71">
        <f t="shared" si="65"/>
        <v>0</v>
      </c>
      <c r="AF71">
        <f t="shared" si="66"/>
        <v>0</v>
      </c>
      <c r="AG71">
        <f t="shared" si="67"/>
        <v>-4.8063358322966631E-3</v>
      </c>
      <c r="AH71">
        <f t="shared" si="68"/>
        <v>-178.55097657971157</v>
      </c>
      <c r="AI71">
        <f t="shared" si="69"/>
        <v>-178.55578291554386</v>
      </c>
      <c r="AJ71">
        <f t="shared" si="70"/>
        <v>-7.952847359047226</v>
      </c>
      <c r="AK71">
        <f t="shared" si="61"/>
        <v>-5.4194660572242279</v>
      </c>
      <c r="AL71">
        <f t="shared" si="71"/>
        <v>-191.92809633181534</v>
      </c>
      <c r="AN71">
        <f t="shared" si="72"/>
        <v>0</v>
      </c>
      <c r="AO71">
        <f t="shared" si="73"/>
        <v>0</v>
      </c>
      <c r="AP71">
        <f t="shared" si="74"/>
        <v>-5.5320094480448793E-6</v>
      </c>
      <c r="AQ71">
        <f t="shared" si="75"/>
        <v>-0.20550908714271413</v>
      </c>
      <c r="AR71">
        <f t="shared" si="76"/>
        <v>-0.20551461915216215</v>
      </c>
      <c r="AS71">
        <f t="shared" si="77"/>
        <v>-9.1535898164829873E-3</v>
      </c>
      <c r="AT71">
        <f t="shared" si="78"/>
        <v>-6.237711736759151E-3</v>
      </c>
      <c r="AU71">
        <f t="shared" si="79"/>
        <v>-0.22090592070540432</v>
      </c>
      <c r="AW71">
        <v>68</v>
      </c>
      <c r="AX71">
        <f>IF(Z71&gt;0, (R71*SUMPRODUCT(K71:$K$98, X71:$X$98)-K71*$AZ$3)/Z71, 0)</f>
        <v>-722672.10136239999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0.48798100799999999</v>
      </c>
      <c r="Q72" s="5">
        <f t="shared" si="91"/>
        <v>50</v>
      </c>
      <c r="R72">
        <f t="shared" si="62"/>
        <v>2000000</v>
      </c>
      <c r="S72">
        <f t="shared" si="63"/>
        <v>-1288708.7116194707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-69.468096315584589</v>
      </c>
      <c r="AC72">
        <f t="shared" si="64"/>
        <v>-62.189779971188642</v>
      </c>
      <c r="AE72">
        <f t="shared" si="65"/>
        <v>0</v>
      </c>
      <c r="AF72">
        <f t="shared" si="66"/>
        <v>0</v>
      </c>
      <c r="AG72">
        <f t="shared" si="67"/>
        <v>-2.4128718697430519E-3</v>
      </c>
      <c r="AH72">
        <f t="shared" si="68"/>
        <v>-93.816024169225784</v>
      </c>
      <c r="AI72">
        <f t="shared" si="69"/>
        <v>-93.818437041095521</v>
      </c>
      <c r="AJ72">
        <f t="shared" si="70"/>
        <v>-7.2783163443959467</v>
      </c>
      <c r="AK72">
        <f t="shared" si="61"/>
        <v>-4.8627667420909217</v>
      </c>
      <c r="AL72">
        <f t="shared" si="71"/>
        <v>-105.95952012758239</v>
      </c>
      <c r="AN72">
        <f t="shared" si="72"/>
        <v>0</v>
      </c>
      <c r="AO72">
        <f t="shared" si="73"/>
        <v>0</v>
      </c>
      <c r="AP72">
        <f t="shared" si="74"/>
        <v>-2.4796194703946128E-6</v>
      </c>
      <c r="AQ72">
        <f t="shared" si="75"/>
        <v>-9.6411269525802271E-2</v>
      </c>
      <c r="AR72">
        <f t="shared" si="76"/>
        <v>-9.6413749145272662E-2</v>
      </c>
      <c r="AS72">
        <f t="shared" si="77"/>
        <v>-7.4796573931534193E-3</v>
      </c>
      <c r="AT72">
        <f t="shared" si="78"/>
        <v>-4.9972861157190542E-3</v>
      </c>
      <c r="AU72">
        <f t="shared" si="79"/>
        <v>-0.10889069265414514</v>
      </c>
      <c r="AW72">
        <v>69</v>
      </c>
      <c r="AX72">
        <f>IF(Z72&gt;0, (R72*SUMPRODUCT(K72:$K$98, X72:$X$98)-K72*$AZ$3)/Z72, 0)</f>
        <v>-1288708.7116194707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0.50007659900000001</v>
      </c>
      <c r="Q73" s="5">
        <f t="shared" si="91"/>
        <v>50</v>
      </c>
      <c r="R73">
        <f t="shared" si="62"/>
        <v>2000000</v>
      </c>
      <c r="S73">
        <f t="shared" si="63"/>
        <v>-2351880.1689345106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-62.189779971188642</v>
      </c>
      <c r="AC73">
        <f t="shared" si="64"/>
        <v>-55.604204248269198</v>
      </c>
      <c r="AE73">
        <f t="shared" si="65"/>
        <v>0</v>
      </c>
      <c r="AF73">
        <f t="shared" si="66"/>
        <v>0</v>
      </c>
      <c r="AG73">
        <f t="shared" si="67"/>
        <v>-1.182122392601745E-3</v>
      </c>
      <c r="AH73">
        <f t="shared" si="68"/>
        <v>-48.264830337755058</v>
      </c>
      <c r="AI73">
        <f t="shared" si="69"/>
        <v>-48.266012460147657</v>
      </c>
      <c r="AJ73">
        <f t="shared" si="70"/>
        <v>-6.5855757229194438</v>
      </c>
      <c r="AK73">
        <f t="shared" ref="AK73:AK98" si="92">G73*SUM(AB73:AB73, AE73:AF73)</f>
        <v>-4.3532845979832056</v>
      </c>
      <c r="AL73">
        <f t="shared" si="71"/>
        <v>-59.204872781050305</v>
      </c>
      <c r="AN73">
        <f t="shared" si="72"/>
        <v>0</v>
      </c>
      <c r="AO73">
        <f t="shared" si="73"/>
        <v>0</v>
      </c>
      <c r="AP73">
        <f t="shared" si="74"/>
        <v>-1.0846639322513818E-6</v>
      </c>
      <c r="AQ73">
        <f t="shared" si="75"/>
        <v>-4.4285702556039974E-2</v>
      </c>
      <c r="AR73">
        <f t="shared" si="76"/>
        <v>-4.4286787219972222E-2</v>
      </c>
      <c r="AS73">
        <f t="shared" si="77"/>
        <v>-6.0426369591389259E-3</v>
      </c>
      <c r="AT73">
        <f t="shared" si="78"/>
        <v>-3.9943840162484957E-3</v>
      </c>
      <c r="AU73">
        <f t="shared" si="79"/>
        <v>-5.4323808195359639E-2</v>
      </c>
      <c r="AW73">
        <v>70</v>
      </c>
      <c r="AX73">
        <f>IF(Z73&gt;0, (R73*SUMPRODUCT(K73:$K$98, X73:$X$98)-K73*$AZ$3)/Z73, 0)</f>
        <v>-2351880.1689345106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0.512515834</v>
      </c>
      <c r="Q74" s="5">
        <f t="shared" si="91"/>
        <v>50</v>
      </c>
      <c r="R74">
        <f t="shared" si="62"/>
        <v>2000000</v>
      </c>
      <c r="S74">
        <f t="shared" si="63"/>
        <v>-4401000.4840515358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-55.604204248269198</v>
      </c>
      <c r="AC74">
        <f t="shared" si="64"/>
        <v>-49.682430136142003</v>
      </c>
      <c r="AE74">
        <f t="shared" si="65"/>
        <v>0</v>
      </c>
      <c r="AF74">
        <f t="shared" si="66"/>
        <v>0</v>
      </c>
      <c r="AG74">
        <f t="shared" si="67"/>
        <v>-5.644447247413688E-4</v>
      </c>
      <c r="AH74">
        <f t="shared" si="68"/>
        <v>-24.234257757374351</v>
      </c>
      <c r="AI74">
        <f t="shared" si="69"/>
        <v>-24.234822202099092</v>
      </c>
      <c r="AJ74">
        <f t="shared" si="70"/>
        <v>-5.9217741121271956</v>
      </c>
      <c r="AK74">
        <f t="shared" si="92"/>
        <v>-3.8922942973788444</v>
      </c>
      <c r="AL74">
        <f t="shared" si="71"/>
        <v>-34.048890611605131</v>
      </c>
      <c r="AN74">
        <f t="shared" si="72"/>
        <v>0</v>
      </c>
      <c r="AO74">
        <f t="shared" si="73"/>
        <v>0</v>
      </c>
      <c r="AP74">
        <f t="shared" si="74"/>
        <v>-4.6241951167976031E-7</v>
      </c>
      <c r="AQ74">
        <f t="shared" si="75"/>
        <v>-1.9853837137412015E-2</v>
      </c>
      <c r="AR74">
        <f t="shared" si="76"/>
        <v>-1.9854299556923694E-2</v>
      </c>
      <c r="AS74">
        <f t="shared" si="77"/>
        <v>-4.85139425204554E-3</v>
      </c>
      <c r="AT74">
        <f t="shared" si="78"/>
        <v>-3.1887494902756884E-3</v>
      </c>
      <c r="AU74">
        <f t="shared" si="79"/>
        <v>-2.7894443299244922E-2</v>
      </c>
      <c r="AW74">
        <v>71</v>
      </c>
      <c r="AX74">
        <f>IF(Z74&gt;0, (R74*SUMPRODUCT(K74:$K$98, X74:$X$98)-K74*$AZ$3)/Z74, 0)</f>
        <v>-4401000.4840515358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0.52569093300000003</v>
      </c>
      <c r="Q75" s="5">
        <f t="shared" si="91"/>
        <v>50</v>
      </c>
      <c r="R75">
        <f t="shared" si="62"/>
        <v>2000000</v>
      </c>
      <c r="S75">
        <f t="shared" si="63"/>
        <v>-8466114.5621045548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-49.682430136142003</v>
      </c>
      <c r="AC75">
        <f t="shared" si="64"/>
        <v>-44.375444853026508</v>
      </c>
      <c r="AE75">
        <f t="shared" si="65"/>
        <v>0</v>
      </c>
      <c r="AF75">
        <f t="shared" si="66"/>
        <v>0</v>
      </c>
      <c r="AG75">
        <f t="shared" si="67"/>
        <v>-2.6207680351773675E-4</v>
      </c>
      <c r="AH75">
        <f t="shared" si="68"/>
        <v>-11.868938959048734</v>
      </c>
      <c r="AI75">
        <f t="shared" si="69"/>
        <v>-11.869201035852251</v>
      </c>
      <c r="AJ75">
        <f t="shared" si="70"/>
        <v>-5.3069852831154947</v>
      </c>
      <c r="AK75">
        <f t="shared" si="92"/>
        <v>-3.4777701095299407</v>
      </c>
      <c r="AL75">
        <f t="shared" si="71"/>
        <v>-20.653956428497686</v>
      </c>
      <c r="AN75">
        <f t="shared" si="72"/>
        <v>0</v>
      </c>
      <c r="AO75">
        <f t="shared" si="73"/>
        <v>0</v>
      </c>
      <c r="AP75">
        <f t="shared" si="74"/>
        <v>-1.9170140359877239E-7</v>
      </c>
      <c r="AQ75">
        <f t="shared" si="75"/>
        <v>-8.6817765904406274E-3</v>
      </c>
      <c r="AR75">
        <f t="shared" si="76"/>
        <v>-8.6819682918442258E-3</v>
      </c>
      <c r="AS75">
        <f t="shared" si="77"/>
        <v>-3.8819022286435069E-3</v>
      </c>
      <c r="AT75">
        <f t="shared" si="78"/>
        <v>-2.543885618421875E-3</v>
      </c>
      <c r="AU75">
        <f t="shared" si="79"/>
        <v>-1.5107756138909608E-2</v>
      </c>
      <c r="AW75">
        <v>72</v>
      </c>
      <c r="AX75">
        <f>IF(Z75&gt;0, (R75*SUMPRODUCT(K75:$K$98, X75:$X$98)-K75*$AZ$3)/Z75, 0)</f>
        <v>-8466114.5621045548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0.53963832300000003</v>
      </c>
      <c r="Q76" s="5">
        <f t="shared" si="91"/>
        <v>50</v>
      </c>
      <c r="R76">
        <f t="shared" si="62"/>
        <v>2000000</v>
      </c>
      <c r="S76">
        <f t="shared" si="63"/>
        <v>-16787358.693813253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-44.375444853026508</v>
      </c>
      <c r="AC76">
        <f t="shared" si="64"/>
        <v>-39.628020272248293</v>
      </c>
      <c r="AE76">
        <f t="shared" si="65"/>
        <v>0</v>
      </c>
      <c r="AF76">
        <f t="shared" si="66"/>
        <v>0</v>
      </c>
      <c r="AG76">
        <f t="shared" si="67"/>
        <v>-1.1802934873504742E-4</v>
      </c>
      <c r="AH76">
        <f t="shared" si="68"/>
        <v>-5.657067469900479</v>
      </c>
      <c r="AI76">
        <f t="shared" si="69"/>
        <v>-5.6571854992492137</v>
      </c>
      <c r="AJ76">
        <f t="shared" si="70"/>
        <v>-4.7474245807782154</v>
      </c>
      <c r="AK76">
        <f t="shared" si="92"/>
        <v>-3.1062811397118559</v>
      </c>
      <c r="AL76">
        <f t="shared" si="71"/>
        <v>-13.510891219739284</v>
      </c>
      <c r="AN76">
        <f t="shared" si="72"/>
        <v>0</v>
      </c>
      <c r="AO76">
        <f t="shared" si="73"/>
        <v>0</v>
      </c>
      <c r="AP76">
        <f t="shared" si="74"/>
        <v>-7.708479072142586E-8</v>
      </c>
      <c r="AQ76">
        <f t="shared" si="75"/>
        <v>-3.6946222840995606E-3</v>
      </c>
      <c r="AR76">
        <f t="shared" si="76"/>
        <v>-3.6946993688902817E-3</v>
      </c>
      <c r="AS76">
        <f t="shared" si="77"/>
        <v>-3.1005358768566673E-3</v>
      </c>
      <c r="AT76">
        <f t="shared" si="78"/>
        <v>-2.0287075557293118E-3</v>
      </c>
      <c r="AU76">
        <f t="shared" si="79"/>
        <v>-8.8239428014762599E-3</v>
      </c>
      <c r="AW76">
        <v>73</v>
      </c>
      <c r="AX76">
        <f>IF(Z76&gt;0, (R76*SUMPRODUCT(K76:$K$98, X76:$X$98)-K76*$AZ$3)/Z76, 0)</f>
        <v>-16787358.693813253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0.55384314300000004</v>
      </c>
      <c r="Q77" s="5">
        <f t="shared" si="91"/>
        <v>50</v>
      </c>
      <c r="R77">
        <f t="shared" si="62"/>
        <v>2000000</v>
      </c>
      <c r="S77">
        <f t="shared" si="63"/>
        <v>-34368362.273832776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-39.628020272248293</v>
      </c>
      <c r="AC77">
        <f t="shared" si="64"/>
        <v>-35.385191361167514</v>
      </c>
      <c r="AE77">
        <f t="shared" si="65"/>
        <v>0</v>
      </c>
      <c r="AF77">
        <f t="shared" si="66"/>
        <v>0</v>
      </c>
      <c r="AG77">
        <f t="shared" si="67"/>
        <v>-5.1479309778035207E-5</v>
      </c>
      <c r="AH77">
        <f t="shared" si="68"/>
        <v>-2.6147898187864698</v>
      </c>
      <c r="AI77">
        <f t="shared" si="69"/>
        <v>-2.6148412980962479</v>
      </c>
      <c r="AJ77">
        <f t="shared" si="70"/>
        <v>-4.2428289110807782</v>
      </c>
      <c r="AK77">
        <f t="shared" si="92"/>
        <v>-2.7739614190573807</v>
      </c>
      <c r="AL77">
        <f t="shared" si="71"/>
        <v>-9.6316316282344072</v>
      </c>
      <c r="AN77">
        <f t="shared" si="72"/>
        <v>0</v>
      </c>
      <c r="AO77">
        <f t="shared" si="73"/>
        <v>0</v>
      </c>
      <c r="AP77">
        <f t="shared" si="74"/>
        <v>-3.0018803610321304E-8</v>
      </c>
      <c r="AQ77">
        <f t="shared" si="75"/>
        <v>-1.524745813237562E-3</v>
      </c>
      <c r="AR77">
        <f t="shared" si="76"/>
        <v>-1.5247758320411724E-3</v>
      </c>
      <c r="AS77">
        <f t="shared" si="77"/>
        <v>-2.4740939298348993E-3</v>
      </c>
      <c r="AT77">
        <f t="shared" si="78"/>
        <v>-1.6175625395976295E-3</v>
      </c>
      <c r="AU77">
        <f t="shared" si="79"/>
        <v>-5.6164323014737012E-3</v>
      </c>
      <c r="AW77">
        <v>74</v>
      </c>
      <c r="AX77">
        <f>IF(Z77&gt;0, (R77*SUMPRODUCT(K77:$K$98, X77:$X$98)-K77*$AZ$3)/Z77, 0)</f>
        <v>-34368362.273832776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0.568687897</v>
      </c>
      <c r="Q78" s="5">
        <f t="shared" si="91"/>
        <v>50</v>
      </c>
      <c r="R78">
        <f t="shared" si="62"/>
        <v>2000000</v>
      </c>
      <c r="S78">
        <f t="shared" si="63"/>
        <v>-72837352.172808349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-35.385191361167514</v>
      </c>
      <c r="AC78">
        <f t="shared" si="64"/>
        <v>-31.595177237904974</v>
      </c>
      <c r="AE78">
        <f t="shared" si="65"/>
        <v>0</v>
      </c>
      <c r="AF78">
        <f t="shared" si="66"/>
        <v>0</v>
      </c>
      <c r="AG78">
        <f t="shared" si="67"/>
        <v>-2.1688856263572477E-5</v>
      </c>
      <c r="AH78">
        <f t="shared" si="68"/>
        <v>-1.171026416667295</v>
      </c>
      <c r="AI78">
        <f t="shared" si="69"/>
        <v>-1.1710481055235586</v>
      </c>
      <c r="AJ78">
        <f t="shared" si="70"/>
        <v>-3.7900141232625408</v>
      </c>
      <c r="AK78">
        <f t="shared" si="92"/>
        <v>-2.476963395281726</v>
      </c>
      <c r="AL78">
        <f t="shared" si="71"/>
        <v>-7.4380256240678255</v>
      </c>
      <c r="AN78">
        <f t="shared" si="72"/>
        <v>0</v>
      </c>
      <c r="AO78">
        <f t="shared" si="73"/>
        <v>0</v>
      </c>
      <c r="AP78">
        <f t="shared" si="74"/>
        <v>-1.1292218998757555E-8</v>
      </c>
      <c r="AQ78">
        <f t="shared" si="75"/>
        <v>-6.0969036770034389E-4</v>
      </c>
      <c r="AR78">
        <f t="shared" si="76"/>
        <v>-6.0970165991934262E-4</v>
      </c>
      <c r="AS78">
        <f t="shared" si="77"/>
        <v>-1.9732561721175477E-3</v>
      </c>
      <c r="AT78">
        <f t="shared" si="78"/>
        <v>-1.2896213968832022E-3</v>
      </c>
      <c r="AU78">
        <f t="shared" si="79"/>
        <v>-3.8725792289200926E-3</v>
      </c>
      <c r="AW78">
        <v>75</v>
      </c>
      <c r="AX78">
        <f>IF(Z78&gt;0, (R78*SUMPRODUCT(K78:$K$98, X78:$X$98)-K78*$AZ$3)/Z78, 0)</f>
        <v>-72837352.172808349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0.58363282999999999</v>
      </c>
      <c r="Q79" s="5">
        <f t="shared" si="91"/>
        <v>50</v>
      </c>
      <c r="R79">
        <f t="shared" si="62"/>
        <v>2000000</v>
      </c>
      <c r="S79">
        <f t="shared" si="63"/>
        <v>-160038798.48789948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-31.595177237904974</v>
      </c>
      <c r="AC79">
        <f t="shared" si="64"/>
        <v>-28.210484366597868</v>
      </c>
      <c r="AE79">
        <f t="shared" si="65"/>
        <v>0</v>
      </c>
      <c r="AF79">
        <f t="shared" si="66"/>
        <v>0</v>
      </c>
      <c r="AG79">
        <f t="shared" si="67"/>
        <v>-8.8136391403647213E-6</v>
      </c>
      <c r="AH79">
        <f t="shared" si="68"/>
        <v>-0.50633314242288119</v>
      </c>
      <c r="AI79">
        <f t="shared" si="69"/>
        <v>-0.50634195606202159</v>
      </c>
      <c r="AJ79">
        <f t="shared" si="70"/>
        <v>-3.3846928713071058</v>
      </c>
      <c r="AK79">
        <f t="shared" si="92"/>
        <v>-2.2116624066533483</v>
      </c>
      <c r="AL79">
        <f t="shared" si="71"/>
        <v>-6.1026972340224752</v>
      </c>
      <c r="AN79">
        <f t="shared" si="72"/>
        <v>0</v>
      </c>
      <c r="AO79">
        <f t="shared" si="73"/>
        <v>0</v>
      </c>
      <c r="AP79">
        <f t="shared" si="74"/>
        <v>-4.0971313192369114E-9</v>
      </c>
      <c r="AQ79">
        <f t="shared" si="75"/>
        <v>-2.3537534754373705E-4</v>
      </c>
      <c r="AR79">
        <f t="shared" si="76"/>
        <v>-2.353794446750563E-4</v>
      </c>
      <c r="AS79">
        <f t="shared" si="77"/>
        <v>-1.5734171717468788E-3</v>
      </c>
      <c r="AT79">
        <f t="shared" si="78"/>
        <v>-1.0281191650312266E-3</v>
      </c>
      <c r="AU79">
        <f t="shared" si="79"/>
        <v>-2.8369157814531615E-3</v>
      </c>
      <c r="AW79">
        <v>76</v>
      </c>
      <c r="AX79">
        <f>IF(Z79&gt;0, (R79*SUMPRODUCT(K79:$K$98, X79:$X$98)-K79*$AZ$3)/Z79, 0)</f>
        <v>-160038798.48789948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0.59833308299999999</v>
      </c>
      <c r="Q80" s="5">
        <f t="shared" si="91"/>
        <v>50</v>
      </c>
      <c r="R80">
        <f t="shared" si="62"/>
        <v>2000000</v>
      </c>
      <c r="S80">
        <f t="shared" si="63"/>
        <v>-364832689.12074578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-28.210484366597868</v>
      </c>
      <c r="AC80">
        <f t="shared" si="64"/>
        <v>-25.188128169021475</v>
      </c>
      <c r="AE80">
        <f t="shared" si="65"/>
        <v>0</v>
      </c>
      <c r="AF80">
        <f t="shared" si="66"/>
        <v>0</v>
      </c>
      <c r="AG80">
        <f t="shared" si="67"/>
        <v>-3.4520108696571812E-6</v>
      </c>
      <c r="AH80">
        <f t="shared" si="68"/>
        <v>-0.21093967517215573</v>
      </c>
      <c r="AI80">
        <f t="shared" si="69"/>
        <v>-0.21094312718302538</v>
      </c>
      <c r="AJ80">
        <f t="shared" si="70"/>
        <v>-3.0223561975763928</v>
      </c>
      <c r="AK80">
        <f t="shared" si="92"/>
        <v>-1.9747339056618509</v>
      </c>
      <c r="AL80">
        <f t="shared" si="71"/>
        <v>-5.2080332304212691</v>
      </c>
      <c r="AN80">
        <f t="shared" si="72"/>
        <v>0</v>
      </c>
      <c r="AO80">
        <f t="shared" si="73"/>
        <v>0</v>
      </c>
      <c r="AP80">
        <f t="shared" si="74"/>
        <v>-1.4327774931693428E-9</v>
      </c>
      <c r="AQ80">
        <f t="shared" si="75"/>
        <v>-8.7551757631959938E-5</v>
      </c>
      <c r="AR80">
        <f t="shared" si="76"/>
        <v>-8.7553190409453104E-5</v>
      </c>
      <c r="AS80">
        <f t="shared" si="77"/>
        <v>-1.2544467847108427E-3</v>
      </c>
      <c r="AT80">
        <f t="shared" si="78"/>
        <v>-8.1962496697227235E-4</v>
      </c>
      <c r="AU80">
        <f t="shared" si="79"/>
        <v>-2.1616249420925685E-3</v>
      </c>
      <c r="AW80">
        <v>77</v>
      </c>
      <c r="AX80">
        <f>IF(Z80&gt;0, (R80*SUMPRODUCT(K80:$K$98, X80:$X$98)-K80*$AZ$3)/Z80, 0)</f>
        <v>-364832689.12074578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0.61338487399999997</v>
      </c>
      <c r="Q81" s="5">
        <f t="shared" si="91"/>
        <v>50</v>
      </c>
      <c r="R81">
        <f t="shared" si="62"/>
        <v>2000000</v>
      </c>
      <c r="S81">
        <f t="shared" si="63"/>
        <v>-864926840.84626162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-25.188128169021475</v>
      </c>
      <c r="AC81">
        <f t="shared" si="64"/>
        <v>-22.489473244954166</v>
      </c>
      <c r="AE81">
        <f t="shared" si="65"/>
        <v>0</v>
      </c>
      <c r="AF81">
        <f t="shared" si="66"/>
        <v>0</v>
      </c>
      <c r="AG81">
        <f t="shared" si="67"/>
        <v>-1.3000795086293089E-6</v>
      </c>
      <c r="AH81">
        <f t="shared" si="68"/>
        <v>-8.4696450093252024E-2</v>
      </c>
      <c r="AI81">
        <f t="shared" si="69"/>
        <v>-8.4697750172760655E-2</v>
      </c>
      <c r="AJ81">
        <f t="shared" si="70"/>
        <v>-2.6986549240673092</v>
      </c>
      <c r="AK81">
        <f t="shared" si="92"/>
        <v>-1.7631689718315033</v>
      </c>
      <c r="AL81">
        <f t="shared" si="71"/>
        <v>-4.5465216460715734</v>
      </c>
      <c r="AN81">
        <f t="shared" si="72"/>
        <v>0</v>
      </c>
      <c r="AO81">
        <f t="shared" si="73"/>
        <v>0</v>
      </c>
      <c r="AP81">
        <f t="shared" si="74"/>
        <v>-4.8179078224994306E-10</v>
      </c>
      <c r="AQ81">
        <f t="shared" si="75"/>
        <v>-3.1387287218489758E-5</v>
      </c>
      <c r="AR81">
        <f t="shared" si="76"/>
        <v>-3.1387769009272009E-5</v>
      </c>
      <c r="AS81">
        <f t="shared" si="77"/>
        <v>-1.0000827320629443E-3</v>
      </c>
      <c r="AT81">
        <f t="shared" si="78"/>
        <v>-6.5340508218081545E-4</v>
      </c>
      <c r="AU81">
        <f t="shared" si="79"/>
        <v>-1.684875583253032E-3</v>
      </c>
      <c r="AW81">
        <v>78</v>
      </c>
      <c r="AX81">
        <f>IF(Z81&gt;0, (R81*SUMPRODUCT(K81:$K$98, X81:$X$98)-K81*$AZ$3)/Z81, 0)</f>
        <v>-864926840.84626162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0.62870016699999998</v>
      </c>
      <c r="Q82" s="5">
        <f t="shared" si="91"/>
        <v>50</v>
      </c>
      <c r="R82">
        <f t="shared" si="62"/>
        <v>2000000</v>
      </c>
      <c r="S82">
        <f t="shared" si="63"/>
        <v>-2137441120.1683166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-22.489473244954166</v>
      </c>
      <c r="AC82">
        <f t="shared" si="64"/>
        <v>-20.079913135969118</v>
      </c>
      <c r="AE82">
        <f t="shared" si="65"/>
        <v>0</v>
      </c>
      <c r="AF82">
        <f t="shared" si="66"/>
        <v>0</v>
      </c>
      <c r="AG82">
        <f t="shared" si="67"/>
        <v>-4.6971850935449133E-7</v>
      </c>
      <c r="AH82">
        <f t="shared" si="68"/>
        <v>-3.2694408167540975E-2</v>
      </c>
      <c r="AI82">
        <f t="shared" si="69"/>
        <v>-3.2694877886050328E-2</v>
      </c>
      <c r="AJ82">
        <f t="shared" si="70"/>
        <v>-2.4095601089850476</v>
      </c>
      <c r="AK82">
        <f t="shared" si="92"/>
        <v>-1.5742631271467917</v>
      </c>
      <c r="AL82">
        <f t="shared" si="71"/>
        <v>-4.0165181140178898</v>
      </c>
      <c r="AN82">
        <f t="shared" si="72"/>
        <v>0</v>
      </c>
      <c r="AO82">
        <f t="shared" si="73"/>
        <v>0</v>
      </c>
      <c r="AP82">
        <f t="shared" si="74"/>
        <v>-1.5542047247128905E-10</v>
      </c>
      <c r="AQ82">
        <f t="shared" si="75"/>
        <v>-1.0817926616414276E-5</v>
      </c>
      <c r="AR82">
        <f t="shared" si="76"/>
        <v>-1.0818082036886748E-5</v>
      </c>
      <c r="AS82">
        <f t="shared" si="77"/>
        <v>-7.9727531091136898E-4</v>
      </c>
      <c r="AT82">
        <f t="shared" si="78"/>
        <v>-5.208922240503654E-4</v>
      </c>
      <c r="AU82">
        <f t="shared" si="79"/>
        <v>-1.3289856169986212E-3</v>
      </c>
      <c r="AW82">
        <v>79</v>
      </c>
      <c r="AX82">
        <f>IF(Z82&gt;0, (R82*SUMPRODUCT(K82:$K$98, X82:$X$98)-K82*$AZ$3)/Z82, 0)</f>
        <v>-2137441120.1683166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0.64417999699999995</v>
      </c>
      <c r="Q83" s="5">
        <f t="shared" si="91"/>
        <v>50</v>
      </c>
      <c r="R83">
        <f t="shared" si="62"/>
        <v>2000000</v>
      </c>
      <c r="S83">
        <f t="shared" si="63"/>
        <v>-5518566086.6351223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-20.079913135969118</v>
      </c>
      <c r="AC83">
        <f t="shared" si="64"/>
        <v>-17.928502975081209</v>
      </c>
      <c r="AE83">
        <f t="shared" si="65"/>
        <v>0</v>
      </c>
      <c r="AF83">
        <f t="shared" si="66"/>
        <v>0</v>
      </c>
      <c r="AG83">
        <f t="shared" si="67"/>
        <v>-1.6243805631412575E-7</v>
      </c>
      <c r="AH83">
        <f t="shared" si="68"/>
        <v>-1.2103330717872828E-2</v>
      </c>
      <c r="AI83">
        <f t="shared" si="69"/>
        <v>-1.2103493155929143E-2</v>
      </c>
      <c r="AJ83">
        <f t="shared" si="70"/>
        <v>-2.1514101608879095</v>
      </c>
      <c r="AK83">
        <f t="shared" si="92"/>
        <v>-1.4055939195178384</v>
      </c>
      <c r="AL83">
        <f t="shared" si="71"/>
        <v>-3.5691075735616771</v>
      </c>
      <c r="AN83">
        <f t="shared" si="72"/>
        <v>0</v>
      </c>
      <c r="AO83">
        <f t="shared" si="73"/>
        <v>0</v>
      </c>
      <c r="AP83">
        <f t="shared" si="74"/>
        <v>-4.7988846657395181E-11</v>
      </c>
      <c r="AQ83">
        <f t="shared" si="75"/>
        <v>-3.5756699817961984E-6</v>
      </c>
      <c r="AR83">
        <f t="shared" si="76"/>
        <v>-3.5757179706428562E-6</v>
      </c>
      <c r="AS83">
        <f t="shared" si="77"/>
        <v>-6.3558807985461974E-4</v>
      </c>
      <c r="AT83">
        <f t="shared" si="78"/>
        <v>-4.1525263597015139E-4</v>
      </c>
      <c r="AU83">
        <f t="shared" si="79"/>
        <v>-1.0544164337954139E-3</v>
      </c>
      <c r="AW83">
        <v>80</v>
      </c>
      <c r="AX83">
        <f>IF(Z83&gt;0, (R83*SUMPRODUCT(K83:$K$98, X83:$X$98)-K83*$AZ$3)/Z83, 0)</f>
        <v>-5518566086.6351223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0.65972661300000002</v>
      </c>
      <c r="Q84" s="5">
        <f t="shared" si="91"/>
        <v>50</v>
      </c>
      <c r="R84">
        <f t="shared" si="62"/>
        <v>2000000</v>
      </c>
      <c r="S84">
        <f t="shared" si="63"/>
        <v>-14918828680.9086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-17.928502975081209</v>
      </c>
      <c r="AC84">
        <f t="shared" si="64"/>
        <v>-16.007594962523939</v>
      </c>
      <c r="AE84">
        <f t="shared" si="65"/>
        <v>0</v>
      </c>
      <c r="AF84">
        <f t="shared" si="66"/>
        <v>0</v>
      </c>
      <c r="AG84">
        <f t="shared" si="67"/>
        <v>-5.3648967036563056E-8</v>
      </c>
      <c r="AH84">
        <f t="shared" si="68"/>
        <v>-4.2865883485768575E-3</v>
      </c>
      <c r="AI84">
        <f t="shared" si="69"/>
        <v>-4.2866419975438937E-3</v>
      </c>
      <c r="AJ84">
        <f t="shared" si="70"/>
        <v>-1.9209080125572697</v>
      </c>
      <c r="AK84">
        <f t="shared" si="92"/>
        <v>-1.2549952082556848</v>
      </c>
      <c r="AL84">
        <f t="shared" si="71"/>
        <v>-3.1801898628104981</v>
      </c>
      <c r="AN84">
        <f t="shared" si="72"/>
        <v>0</v>
      </c>
      <c r="AO84">
        <f t="shared" si="73"/>
        <v>0</v>
      </c>
      <c r="AP84">
        <f t="shared" si="74"/>
        <v>-1.4151284753358516E-11</v>
      </c>
      <c r="AQ84">
        <f t="shared" si="75"/>
        <v>-1.1306971166807034E-6</v>
      </c>
      <c r="AR84">
        <f t="shared" si="76"/>
        <v>-1.1307112679654566E-6</v>
      </c>
      <c r="AS84">
        <f t="shared" si="77"/>
        <v>-5.0668853050199122E-4</v>
      </c>
      <c r="AT84">
        <f t="shared" si="78"/>
        <v>-3.3103702712529285E-4</v>
      </c>
      <c r="AU84">
        <f t="shared" si="79"/>
        <v>-8.388562688952494E-4</v>
      </c>
      <c r="AW84">
        <v>81</v>
      </c>
      <c r="AX84">
        <f>IF(Z84&gt;0, (R84*SUMPRODUCT(K84:$K$98, X84:$X$98)-K84*$AZ$3)/Z84, 0)</f>
        <v>-14918828680.9086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0.67535580100000003</v>
      </c>
      <c r="Q85" s="5">
        <f t="shared" si="91"/>
        <v>50</v>
      </c>
      <c r="R85">
        <f t="shared" si="62"/>
        <v>2000000</v>
      </c>
      <c r="S85">
        <f t="shared" si="63"/>
        <v>-42334750446.906487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-16.007594962523939</v>
      </c>
      <c r="AC85">
        <f t="shared" si="64"/>
        <v>-14.292496460875292</v>
      </c>
      <c r="AE85">
        <f t="shared" si="65"/>
        <v>0</v>
      </c>
      <c r="AF85">
        <f t="shared" si="66"/>
        <v>0</v>
      </c>
      <c r="AG85">
        <f t="shared" si="67"/>
        <v>-1.6880336260396785E-8</v>
      </c>
      <c r="AH85">
        <f t="shared" si="68"/>
        <v>-1.4492856442320254E-3</v>
      </c>
      <c r="AI85">
        <f t="shared" si="69"/>
        <v>-1.4493025245682857E-3</v>
      </c>
      <c r="AJ85">
        <f t="shared" si="70"/>
        <v>-1.7150985016486473</v>
      </c>
      <c r="AK85">
        <f t="shared" si="92"/>
        <v>-1.1205316473766758</v>
      </c>
      <c r="AL85">
        <f t="shared" si="71"/>
        <v>-2.8370794515498914</v>
      </c>
      <c r="AN85">
        <f t="shared" si="72"/>
        <v>0</v>
      </c>
      <c r="AO85">
        <f t="shared" si="73"/>
        <v>0</v>
      </c>
      <c r="AP85">
        <f t="shared" si="74"/>
        <v>-3.9755532643226806E-12</v>
      </c>
      <c r="AQ85">
        <f t="shared" si="75"/>
        <v>-3.4132686606369737E-7</v>
      </c>
      <c r="AR85">
        <f t="shared" si="76"/>
        <v>-3.4133084161696168E-7</v>
      </c>
      <c r="AS85">
        <f t="shared" si="77"/>
        <v>-4.039294799393969E-4</v>
      </c>
      <c r="AT85">
        <f t="shared" si="78"/>
        <v>-2.63900741062637E-4</v>
      </c>
      <c r="AU85">
        <f t="shared" si="79"/>
        <v>-6.6817155184365092E-4</v>
      </c>
      <c r="AW85">
        <v>82</v>
      </c>
      <c r="AX85">
        <f>IF(Z85&gt;0, (R85*SUMPRODUCT(K85:$K$98, X85:$X$98)-K85*$AZ$3)/Z85, 0)</f>
        <v>-42334750446.906487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0.69109609699999996</v>
      </c>
      <c r="Q86" s="5">
        <f t="shared" si="91"/>
        <v>50</v>
      </c>
      <c r="R86">
        <f t="shared" si="62"/>
        <v>2000000</v>
      </c>
      <c r="S86">
        <f t="shared" si="63"/>
        <v>-126458319240.34975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-14.292496460875292</v>
      </c>
      <c r="AC86">
        <f t="shared" si="64"/>
        <v>-12.761157844750587</v>
      </c>
      <c r="AE86">
        <f t="shared" si="65"/>
        <v>0</v>
      </c>
      <c r="AF86">
        <f t="shared" si="66"/>
        <v>0</v>
      </c>
      <c r="AG86">
        <f t="shared" si="67"/>
        <v>-5.0455983921850254E-9</v>
      </c>
      <c r="AH86">
        <f t="shared" si="68"/>
        <v>-4.6663738022431172E-4</v>
      </c>
      <c r="AI86">
        <f t="shared" si="69"/>
        <v>-4.6664242582270389E-4</v>
      </c>
      <c r="AJ86">
        <f t="shared" si="70"/>
        <v>-1.5313386161247049</v>
      </c>
      <c r="AK86">
        <f t="shared" si="92"/>
        <v>-1.0004747522612705</v>
      </c>
      <c r="AL86">
        <f t="shared" si="71"/>
        <v>-2.5322800108117978</v>
      </c>
      <c r="AN86">
        <f t="shared" si="72"/>
        <v>0</v>
      </c>
      <c r="AO86">
        <f t="shared" si="73"/>
        <v>0</v>
      </c>
      <c r="AP86">
        <f t="shared" si="74"/>
        <v>-1.0609896315093216E-12</v>
      </c>
      <c r="AQ86">
        <f t="shared" si="75"/>
        <v>-9.8124619442464767E-8</v>
      </c>
      <c r="AR86">
        <f t="shared" si="76"/>
        <v>-9.8125680432096274E-8</v>
      </c>
      <c r="AS86">
        <f t="shared" si="77"/>
        <v>-3.220102488843835E-4</v>
      </c>
      <c r="AT86">
        <f t="shared" si="78"/>
        <v>-2.1038006916685643E-4</v>
      </c>
      <c r="AU86">
        <f t="shared" si="79"/>
        <v>-5.3248844373167197E-4</v>
      </c>
      <c r="AW86">
        <v>83</v>
      </c>
      <c r="AX86">
        <f>IF(Z86&gt;0, (R86*SUMPRODUCT(K86:$K$98, X86:$X$98)-K86*$AZ$3)/Z86, 0)</f>
        <v>-126458319240.34975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0.70685825099999999</v>
      </c>
      <c r="Q87" s="5">
        <f t="shared" si="91"/>
        <v>50</v>
      </c>
      <c r="R87">
        <f t="shared" si="62"/>
        <v>2000000</v>
      </c>
      <c r="S87">
        <f t="shared" si="63"/>
        <v>-398772751938.98138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-12.761157844750587</v>
      </c>
      <c r="AC87">
        <f t="shared" si="64"/>
        <v>-11.393891016579159</v>
      </c>
      <c r="AE87">
        <f t="shared" si="65"/>
        <v>0</v>
      </c>
      <c r="AF87">
        <f t="shared" si="66"/>
        <v>0</v>
      </c>
      <c r="AG87">
        <f t="shared" si="67"/>
        <v>-1.4286195535148557E-9</v>
      </c>
      <c r="AH87">
        <f t="shared" si="68"/>
        <v>-1.4266091418993276E-4</v>
      </c>
      <c r="AI87">
        <f t="shared" si="69"/>
        <v>-1.4266234280948628E-4</v>
      </c>
      <c r="AJ87">
        <f t="shared" si="70"/>
        <v>-1.3672668281714273</v>
      </c>
      <c r="AK87">
        <f t="shared" si="92"/>
        <v>-0.89328104913254114</v>
      </c>
      <c r="AL87">
        <f t="shared" si="71"/>
        <v>-2.2606905396467782</v>
      </c>
      <c r="AN87">
        <f t="shared" si="72"/>
        <v>0</v>
      </c>
      <c r="AO87">
        <f t="shared" si="73"/>
        <v>0</v>
      </c>
      <c r="AP87">
        <f t="shared" si="74"/>
        <v>-2.6822362494322747E-13</v>
      </c>
      <c r="AQ87">
        <f t="shared" si="75"/>
        <v>-2.678461697349334E-8</v>
      </c>
      <c r="AR87">
        <f t="shared" si="76"/>
        <v>-2.6784885197118286E-8</v>
      </c>
      <c r="AS87">
        <f t="shared" si="77"/>
        <v>-2.5670463771442116E-4</v>
      </c>
      <c r="AT87">
        <f t="shared" si="78"/>
        <v>-1.6771370691513355E-4</v>
      </c>
      <c r="AU87">
        <f t="shared" si="79"/>
        <v>-4.2444512951475186E-4</v>
      </c>
      <c r="AW87">
        <v>84</v>
      </c>
      <c r="AX87">
        <f>IF(Z87&gt;0, (R87*SUMPRODUCT(K87:$K$98, X87:$X$98)-K87*$AZ$3)/Z87, 0)</f>
        <v>-398772751938.98138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0.722550582</v>
      </c>
      <c r="Q88" s="5">
        <f t="shared" si="91"/>
        <v>50</v>
      </c>
      <c r="R88">
        <f t="shared" si="62"/>
        <v>2000000</v>
      </c>
      <c r="S88">
        <f t="shared" si="63"/>
        <v>-1331268930816.5701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-11.393891016579159</v>
      </c>
      <c r="AC88">
        <f t="shared" si="64"/>
        <v>-10.173117002028018</v>
      </c>
      <c r="AE88">
        <f t="shared" si="65"/>
        <v>0</v>
      </c>
      <c r="AF88">
        <f t="shared" si="66"/>
        <v>0</v>
      </c>
      <c r="AG88">
        <f t="shared" si="67"/>
        <v>-3.8208346813096813E-10</v>
      </c>
      <c r="AH88">
        <f t="shared" si="68"/>
        <v>-4.1289995593949564E-5</v>
      </c>
      <c r="AI88">
        <f t="shared" si="69"/>
        <v>-4.1290377677417694E-5</v>
      </c>
      <c r="AJ88">
        <f t="shared" si="70"/>
        <v>-1.2207740145511412</v>
      </c>
      <c r="AK88">
        <f t="shared" si="92"/>
        <v>-0.79757237116054125</v>
      </c>
      <c r="AL88">
        <f t="shared" si="71"/>
        <v>-2.0183876760893598</v>
      </c>
      <c r="AN88">
        <f t="shared" si="72"/>
        <v>0</v>
      </c>
      <c r="AO88">
        <f t="shared" si="73"/>
        <v>0</v>
      </c>
      <c r="AP88">
        <f t="shared" si="74"/>
        <v>-6.4050225343675438E-14</v>
      </c>
      <c r="AQ88">
        <f t="shared" si="75"/>
        <v>-6.9216120110313827E-9</v>
      </c>
      <c r="AR88">
        <f t="shared" si="76"/>
        <v>-6.9216760612567263E-9</v>
      </c>
      <c r="AS88">
        <f t="shared" si="77"/>
        <v>-2.0464337572151159E-4</v>
      </c>
      <c r="AT88">
        <f t="shared" si="78"/>
        <v>-1.3370034131707505E-4</v>
      </c>
      <c r="AU88">
        <f t="shared" si="79"/>
        <v>-3.3835063871464791E-4</v>
      </c>
      <c r="AW88">
        <v>85</v>
      </c>
      <c r="AX88">
        <f>IF(Z88&gt;0, (R88*SUMPRODUCT(K88:$K$98, X88:$X$98)-K88*$AZ$3)/Z88, 0)</f>
        <v>-1331268930816.5701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0.74076925400000004</v>
      </c>
      <c r="Q89" s="5">
        <f t="shared" si="91"/>
        <v>50</v>
      </c>
      <c r="R89">
        <f t="shared" si="62"/>
        <v>2000000</v>
      </c>
      <c r="S89">
        <f t="shared" si="63"/>
        <v>-4769206824592.5918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-10.173117002028018</v>
      </c>
      <c r="AC89">
        <f t="shared" si="64"/>
        <v>-9.0831401863284196</v>
      </c>
      <c r="AE89">
        <f t="shared" si="65"/>
        <v>0</v>
      </c>
      <c r="AF89">
        <f t="shared" si="66"/>
        <v>0</v>
      </c>
      <c r="AG89">
        <f t="shared" si="67"/>
        <v>-9.5226947796548375E-11</v>
      </c>
      <c r="AH89">
        <f t="shared" si="68"/>
        <v>-1.1321427426124402E-5</v>
      </c>
      <c r="AI89">
        <f t="shared" si="69"/>
        <v>-1.1321522653072199E-5</v>
      </c>
      <c r="AJ89">
        <f t="shared" si="70"/>
        <v>-1.0899768156995986</v>
      </c>
      <c r="AK89">
        <f t="shared" si="92"/>
        <v>-0.71211819014196132</v>
      </c>
      <c r="AL89">
        <f t="shared" si="71"/>
        <v>-1.8021063273642131</v>
      </c>
      <c r="AN89">
        <f t="shared" si="72"/>
        <v>0</v>
      </c>
      <c r="AO89">
        <f t="shared" si="73"/>
        <v>0</v>
      </c>
      <c r="AP89">
        <f t="shared" si="74"/>
        <v>-1.4252933432028865E-14</v>
      </c>
      <c r="AQ89">
        <f t="shared" si="75"/>
        <v>-1.6945156302273694E-9</v>
      </c>
      <c r="AR89">
        <f t="shared" si="76"/>
        <v>-1.6945298831608015E-9</v>
      </c>
      <c r="AS89">
        <f t="shared" si="77"/>
        <v>-1.6314044874999418E-4</v>
      </c>
      <c r="AT89">
        <f t="shared" si="78"/>
        <v>-1.0658509376479395E-4</v>
      </c>
      <c r="AU89">
        <f t="shared" si="79"/>
        <v>-2.6972723704467131E-4</v>
      </c>
      <c r="AW89">
        <v>86</v>
      </c>
      <c r="AX89">
        <f>IF(Z89&gt;0, (R89*SUMPRODUCT(K89:$K$98, X89:$X$98)-K89*$AZ$3)/Z89, 0)</f>
        <v>-4769206824592.5918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0.75888896100000003</v>
      </c>
      <c r="Q90" s="5">
        <f t="shared" si="91"/>
        <v>50</v>
      </c>
      <c r="R90">
        <f t="shared" si="62"/>
        <v>2000000</v>
      </c>
      <c r="S90">
        <f t="shared" si="63"/>
        <v>-18424997777226.555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-9.0831401863284196</v>
      </c>
      <c r="AC90">
        <f t="shared" si="64"/>
        <v>-8.1099465963968544</v>
      </c>
      <c r="AE90">
        <f t="shared" si="65"/>
        <v>0</v>
      </c>
      <c r="AF90">
        <f t="shared" si="66"/>
        <v>0</v>
      </c>
      <c r="AG90">
        <f t="shared" si="67"/>
        <v>-2.2007998846059056E-11</v>
      </c>
      <c r="AH90">
        <f t="shared" si="68"/>
        <v>-2.8906671789009532E-6</v>
      </c>
      <c r="AI90">
        <f t="shared" si="69"/>
        <v>-2.8906891868997994E-6</v>
      </c>
      <c r="AJ90">
        <f t="shared" si="70"/>
        <v>-0.97319358993156513</v>
      </c>
      <c r="AK90">
        <f t="shared" si="92"/>
        <v>-0.6358198130429894</v>
      </c>
      <c r="AL90">
        <f t="shared" si="71"/>
        <v>-1.6090162936637413</v>
      </c>
      <c r="AN90">
        <f t="shared" si="72"/>
        <v>0</v>
      </c>
      <c r="AO90">
        <f t="shared" si="73"/>
        <v>0</v>
      </c>
      <c r="AP90">
        <f t="shared" si="74"/>
        <v>-2.9410805841732382E-15</v>
      </c>
      <c r="AQ90">
        <f t="shared" si="75"/>
        <v>-3.8629978012266241E-10</v>
      </c>
      <c r="AR90">
        <f t="shared" si="76"/>
        <v>-3.8630272120324661E-10</v>
      </c>
      <c r="AS90">
        <f t="shared" si="77"/>
        <v>-1.3005456752384899E-4</v>
      </c>
      <c r="AT90">
        <f t="shared" si="78"/>
        <v>-8.4968984243119966E-5</v>
      </c>
      <c r="AU90">
        <f t="shared" si="79"/>
        <v>-2.1502393806969015E-4</v>
      </c>
      <c r="AW90">
        <v>87</v>
      </c>
      <c r="AX90">
        <f>IF(Z90&gt;0, (R90*SUMPRODUCT(K90:$K$98, X90:$X$98)-K90*$AZ$3)/Z90, 0)</f>
        <v>-18424997777226.555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0.77688723800000004</v>
      </c>
      <c r="Q91" s="5">
        <f t="shared" si="91"/>
        <v>50</v>
      </c>
      <c r="R91">
        <f t="shared" si="62"/>
        <v>2000000</v>
      </c>
      <c r="S91">
        <f t="shared" si="63"/>
        <v>-77193363357952.094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-8.1099465963968544</v>
      </c>
      <c r="AC91">
        <f t="shared" si="64"/>
        <v>-7.2410237471170094</v>
      </c>
      <c r="AE91">
        <f t="shared" si="65"/>
        <v>0</v>
      </c>
      <c r="AF91">
        <f t="shared" si="66"/>
        <v>0</v>
      </c>
      <c r="AG91">
        <f t="shared" si="67"/>
        <v>-4.690185420176457E-12</v>
      </c>
      <c r="AH91">
        <f t="shared" si="68"/>
        <v>-6.8390933749688034E-7</v>
      </c>
      <c r="AI91">
        <f t="shared" si="69"/>
        <v>-6.8391402768230048E-7</v>
      </c>
      <c r="AJ91">
        <f t="shared" si="70"/>
        <v>-0.86892284927984509</v>
      </c>
      <c r="AK91">
        <f t="shared" si="92"/>
        <v>-0.56769626174777987</v>
      </c>
      <c r="AL91">
        <f t="shared" si="71"/>
        <v>-1.4366197949416526</v>
      </c>
      <c r="AN91">
        <f t="shared" si="72"/>
        <v>0</v>
      </c>
      <c r="AO91">
        <f t="shared" si="73"/>
        <v>0</v>
      </c>
      <c r="AP91">
        <f t="shared" si="74"/>
        <v>-5.5962661299797506E-16</v>
      </c>
      <c r="AQ91">
        <f t="shared" si="75"/>
        <v>-8.1603141849063332E-11</v>
      </c>
      <c r="AR91">
        <f t="shared" si="76"/>
        <v>-8.160370147567633E-11</v>
      </c>
      <c r="AS91">
        <f t="shared" si="77"/>
        <v>-1.0367870511198997E-4</v>
      </c>
      <c r="AT91">
        <f t="shared" si="78"/>
        <v>-6.7736754032545119E-5</v>
      </c>
      <c r="AU91">
        <f t="shared" si="79"/>
        <v>-1.7141554074823656E-4</v>
      </c>
      <c r="AW91">
        <v>88</v>
      </c>
      <c r="AX91">
        <f>IF(Z91&gt;0, (R91*SUMPRODUCT(K91:$K$98, X91:$X$98)-K91*$AZ$3)/Z91, 0)</f>
        <v>-77193363357952.094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0.79474162100000001</v>
      </c>
      <c r="Q92" s="5">
        <f t="shared" si="91"/>
        <v>50</v>
      </c>
      <c r="R92">
        <f t="shared" si="62"/>
        <v>2000000</v>
      </c>
      <c r="S92">
        <f t="shared" si="63"/>
        <v>-352981757858745.25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-7.2410237471170094</v>
      </c>
      <c r="AC92">
        <f t="shared" si="64"/>
        <v>-6.4651997742824125</v>
      </c>
      <c r="AE92">
        <f t="shared" si="65"/>
        <v>0</v>
      </c>
      <c r="AF92">
        <f t="shared" si="66"/>
        <v>0</v>
      </c>
      <c r="AG92">
        <f t="shared" si="67"/>
        <v>-9.1579800235308898E-13</v>
      </c>
      <c r="AH92">
        <f t="shared" si="68"/>
        <v>-1.4909942254486413E-7</v>
      </c>
      <c r="AI92">
        <f t="shared" si="69"/>
        <v>-1.4910033834286648E-7</v>
      </c>
      <c r="AJ92">
        <f t="shared" si="70"/>
        <v>-0.77582397283459681</v>
      </c>
      <c r="AK92">
        <f t="shared" si="92"/>
        <v>-0.50687166229819069</v>
      </c>
      <c r="AL92">
        <f t="shared" si="71"/>
        <v>-1.2826957842331259</v>
      </c>
      <c r="AN92">
        <f t="shared" si="72"/>
        <v>0</v>
      </c>
      <c r="AO92">
        <f t="shared" si="73"/>
        <v>0</v>
      </c>
      <c r="AP92">
        <f t="shared" si="74"/>
        <v>-9.7564094017182977E-17</v>
      </c>
      <c r="AQ92">
        <f t="shared" si="75"/>
        <v>-1.5884234341741081E-11</v>
      </c>
      <c r="AR92">
        <f t="shared" si="76"/>
        <v>-1.5884331905835098E-11</v>
      </c>
      <c r="AS92">
        <f t="shared" si="77"/>
        <v>-8.2652028975747319E-5</v>
      </c>
      <c r="AT92">
        <f t="shared" si="78"/>
        <v>-5.3999325602415909E-5</v>
      </c>
      <c r="AU92">
        <f t="shared" si="79"/>
        <v>-1.3665137046249513E-4</v>
      </c>
      <c r="AW92">
        <v>89</v>
      </c>
      <c r="AX92">
        <f>IF(Z92&gt;0, (R92*SUMPRODUCT(K92:$K$98, X92:$X$98)-K92*$AZ$3)/Z92, 0)</f>
        <v>-352981757858745.25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0.81243025300000005</v>
      </c>
      <c r="Q93" s="5">
        <f t="shared" si="91"/>
        <v>50</v>
      </c>
      <c r="R93">
        <f t="shared" si="62"/>
        <v>2000000</v>
      </c>
      <c r="S93">
        <f t="shared" si="63"/>
        <v>-1774864745418632.3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-6.4651997742824125</v>
      </c>
      <c r="AC93">
        <f t="shared" si="64"/>
        <v>-5.7724997984802613</v>
      </c>
      <c r="AE93">
        <f t="shared" si="65"/>
        <v>0</v>
      </c>
      <c r="AF93">
        <f t="shared" si="66"/>
        <v>0</v>
      </c>
      <c r="AG93">
        <f t="shared" si="67"/>
        <v>-1.626180195809433E-13</v>
      </c>
      <c r="AH93">
        <f t="shared" si="68"/>
        <v>-2.9760880109944588E-8</v>
      </c>
      <c r="AI93">
        <f t="shared" si="69"/>
        <v>-2.9761042727964167E-8</v>
      </c>
      <c r="AJ93">
        <f t="shared" si="70"/>
        <v>-0.69269997580215126</v>
      </c>
      <c r="AK93">
        <f t="shared" si="92"/>
        <v>-0.4525639841997689</v>
      </c>
      <c r="AL93">
        <f t="shared" si="71"/>
        <v>-1.1452639897629628</v>
      </c>
      <c r="AN93">
        <f t="shared" si="72"/>
        <v>0</v>
      </c>
      <c r="AO93">
        <f t="shared" si="73"/>
        <v>0</v>
      </c>
      <c r="AP93">
        <f t="shared" si="74"/>
        <v>-1.5468242402603021E-17</v>
      </c>
      <c r="AQ93">
        <f t="shared" si="75"/>
        <v>-2.8308579137891338E-12</v>
      </c>
      <c r="AR93">
        <f t="shared" si="76"/>
        <v>-2.8308733820315364E-12</v>
      </c>
      <c r="AS93">
        <f t="shared" si="77"/>
        <v>-6.5889691472054805E-5</v>
      </c>
      <c r="AT93">
        <f t="shared" si="78"/>
        <v>-4.3047931762601418E-5</v>
      </c>
      <c r="AU93">
        <f t="shared" si="79"/>
        <v>-1.0893762606552961E-4</v>
      </c>
      <c r="AW93">
        <v>90</v>
      </c>
      <c r="AX93">
        <f>IF(Z93&gt;0, (R93*SUMPRODUCT(K93:$K$98, X93:$X$98)-K93*$AZ$3)/Z93, 0)</f>
        <v>-1774864745418632.3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0.830029028</v>
      </c>
      <c r="Q94" s="5">
        <f t="shared" si="91"/>
        <v>50</v>
      </c>
      <c r="R94">
        <f t="shared" si="62"/>
        <v>2000000</v>
      </c>
      <c r="S94">
        <f t="shared" si="63"/>
        <v>-9906176387758084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-5.7724997984802613</v>
      </c>
      <c r="AC94">
        <f t="shared" si="64"/>
        <v>-5.1540176772169879</v>
      </c>
      <c r="AE94">
        <f t="shared" si="65"/>
        <v>0</v>
      </c>
      <c r="AF94">
        <f t="shared" si="66"/>
        <v>0</v>
      </c>
      <c r="AG94">
        <f t="shared" si="67"/>
        <v>-2.6014162657078529E-14</v>
      </c>
      <c r="AH94">
        <f t="shared" si="68"/>
        <v>-5.3991070691222133E-9</v>
      </c>
      <c r="AI94">
        <f t="shared" si="69"/>
        <v>-5.3991330832848705E-9</v>
      </c>
      <c r="AJ94">
        <f t="shared" si="70"/>
        <v>-0.6184821212632734</v>
      </c>
      <c r="AK94">
        <f t="shared" si="92"/>
        <v>-0.40407498589361834</v>
      </c>
      <c r="AL94">
        <f t="shared" si="71"/>
        <v>-1.0225571125560249</v>
      </c>
      <c r="AN94">
        <f t="shared" si="72"/>
        <v>0</v>
      </c>
      <c r="AO94">
        <f t="shared" si="73"/>
        <v>0</v>
      </c>
      <c r="AP94">
        <f t="shared" si="74"/>
        <v>-2.2093480109607323E-18</v>
      </c>
      <c r="AQ94">
        <f t="shared" si="75"/>
        <v>-4.5853893593932029E-13</v>
      </c>
      <c r="AR94">
        <f t="shared" si="76"/>
        <v>-4.5854114528733126E-13</v>
      </c>
      <c r="AS94">
        <f t="shared" si="77"/>
        <v>-5.2526858636211941E-5</v>
      </c>
      <c r="AT94">
        <f t="shared" si="78"/>
        <v>-3.431754764246213E-5</v>
      </c>
      <c r="AU94">
        <f t="shared" si="79"/>
        <v>-8.6844406737215208E-5</v>
      </c>
      <c r="AW94">
        <v>91</v>
      </c>
      <c r="AX94">
        <f>IF(Z94&gt;0, (R94*SUMPRODUCT(K94:$K$98, X94:$X$98)-K94*$AZ$3)/Z94, 0)</f>
        <v>-9906176387758084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0.84762719500000006</v>
      </c>
      <c r="Q95" s="5">
        <f t="shared" si="91"/>
        <v>50</v>
      </c>
      <c r="R95">
        <f t="shared" si="62"/>
        <v>2000000</v>
      </c>
      <c r="S95">
        <f t="shared" si="63"/>
        <v>-6.212422622574128E+16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-5.1540176772169879</v>
      </c>
      <c r="AC95">
        <f t="shared" si="64"/>
        <v>-4.6018014975155692</v>
      </c>
      <c r="AE95">
        <f t="shared" si="65"/>
        <v>0</v>
      </c>
      <c r="AF95">
        <f t="shared" si="66"/>
        <v>0</v>
      </c>
      <c r="AG95">
        <f t="shared" si="67"/>
        <v>-3.7037093072145216E-15</v>
      </c>
      <c r="AH95">
        <f t="shared" si="68"/>
        <v>-8.8201246893172889E-10</v>
      </c>
      <c r="AI95">
        <f t="shared" si="69"/>
        <v>-8.8201617264103614E-10</v>
      </c>
      <c r="AJ95">
        <f t="shared" si="70"/>
        <v>-0.55221617970141867</v>
      </c>
      <c r="AK95">
        <f t="shared" si="92"/>
        <v>-0.36078123740518919</v>
      </c>
      <c r="AL95">
        <f t="shared" si="71"/>
        <v>-0.91299741798862399</v>
      </c>
      <c r="AN95">
        <f t="shared" si="72"/>
        <v>0</v>
      </c>
      <c r="AO95">
        <f t="shared" si="73"/>
        <v>0</v>
      </c>
      <c r="AP95">
        <f t="shared" si="74"/>
        <v>-2.8084917280504464E-19</v>
      </c>
      <c r="AQ95">
        <f t="shared" si="75"/>
        <v>-6.6882266332481228E-14</v>
      </c>
      <c r="AR95">
        <f t="shared" si="76"/>
        <v>-6.6882547181654033E-14</v>
      </c>
      <c r="AS95">
        <f t="shared" si="77"/>
        <v>-4.1874090111932862E-5</v>
      </c>
      <c r="AT95">
        <f t="shared" si="78"/>
        <v>-2.7357738873149363E-5</v>
      </c>
      <c r="AU95">
        <f t="shared" si="79"/>
        <v>-6.9231829051964763E-5</v>
      </c>
      <c r="AW95">
        <v>92</v>
      </c>
      <c r="AX95">
        <f>IF(Z95&gt;0, (R95*SUMPRODUCT(K95:$K$98, X95:$X$98)-K95*$AZ$3)/Z95, 0)</f>
        <v>-6.212422622574128E+16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0.86522596900000004</v>
      </c>
      <c r="Q96" s="5">
        <f t="shared" si="91"/>
        <v>50</v>
      </c>
      <c r="R96">
        <f t="shared" si="62"/>
        <v>2000000</v>
      </c>
      <c r="S96">
        <f t="shared" si="63"/>
        <v>-4.4454810576831462E+17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-4.6018014975155692</v>
      </c>
      <c r="AC96">
        <f t="shared" si="64"/>
        <v>-4.1087513370675302</v>
      </c>
      <c r="AE96">
        <f t="shared" si="65"/>
        <v>0</v>
      </c>
      <c r="AF96">
        <f t="shared" si="66"/>
        <v>0</v>
      </c>
      <c r="AG96">
        <f t="shared" si="67"/>
        <v>-4.6212673991337289E-16</v>
      </c>
      <c r="AH96">
        <f t="shared" si="68"/>
        <v>-1.2818181896916013E-10</v>
      </c>
      <c r="AI96">
        <f t="shared" si="69"/>
        <v>-1.2818228109590005E-10</v>
      </c>
      <c r="AJ96">
        <f t="shared" si="70"/>
        <v>-0.49305016044803907</v>
      </c>
      <c r="AK96">
        <f t="shared" si="92"/>
        <v>-0.32212610482608989</v>
      </c>
      <c r="AL96">
        <f t="shared" si="71"/>
        <v>-0.81517626540231125</v>
      </c>
      <c r="AN96">
        <f t="shared" si="72"/>
        <v>0</v>
      </c>
      <c r="AO96">
        <f t="shared" si="73"/>
        <v>0</v>
      </c>
      <c r="AP96">
        <f t="shared" si="74"/>
        <v>-3.1288110173125863E-20</v>
      </c>
      <c r="AQ96">
        <f t="shared" si="75"/>
        <v>-8.6784999172533277E-15</v>
      </c>
      <c r="AR96">
        <f t="shared" si="76"/>
        <v>-8.6785312053635E-15</v>
      </c>
      <c r="AS96">
        <f t="shared" si="77"/>
        <v>-3.3381768265275878E-5</v>
      </c>
      <c r="AT96">
        <f t="shared" si="78"/>
        <v>-2.1809421933316123E-5</v>
      </c>
      <c r="AU96">
        <f t="shared" si="79"/>
        <v>-5.5191190207270528E-5</v>
      </c>
      <c r="AW96">
        <v>93</v>
      </c>
      <c r="AX96">
        <f>IF(Z96&gt;0, (R96*SUMPRODUCT(K96:$K$98, X96:$X$98)-K96*$AZ$3)/Z96, 0)</f>
        <v>-4.4454810576831462E+17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0.88282474399999999</v>
      </c>
      <c r="Q97" s="5">
        <f t="shared" si="91"/>
        <v>50</v>
      </c>
      <c r="R97">
        <f t="shared" si="62"/>
        <v>2000000</v>
      </c>
      <c r="S97">
        <f t="shared" si="63"/>
        <v>-3.7034476649988444E+18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-4.1087513370675302</v>
      </c>
      <c r="AC97">
        <f t="shared" si="64"/>
        <v>-3.6685279795245886</v>
      </c>
      <c r="AE97">
        <f t="shared" si="65"/>
        <v>0</v>
      </c>
      <c r="AF97">
        <f t="shared" si="66"/>
        <v>0</v>
      </c>
      <c r="AG97">
        <f t="shared" si="67"/>
        <v>-4.9528551654661137E-17</v>
      </c>
      <c r="AH97">
        <f t="shared" si="68"/>
        <v>-1.6319076834383121E-11</v>
      </c>
      <c r="AI97">
        <f t="shared" si="69"/>
        <v>-1.6319126362934775E-11</v>
      </c>
      <c r="AJ97">
        <f t="shared" si="70"/>
        <v>-0.44022335754294151</v>
      </c>
      <c r="AK97">
        <f t="shared" si="92"/>
        <v>-0.28761259359472713</v>
      </c>
      <c r="AL97">
        <f t="shared" si="71"/>
        <v>-0.7278359511539878</v>
      </c>
      <c r="AN97">
        <f t="shared" si="72"/>
        <v>0</v>
      </c>
      <c r="AO97">
        <f t="shared" si="73"/>
        <v>0</v>
      </c>
      <c r="AP97">
        <f t="shared" si="74"/>
        <v>-2.9940278728222919E-21</v>
      </c>
      <c r="AQ97">
        <f t="shared" si="75"/>
        <v>-9.8649706620834409E-16</v>
      </c>
      <c r="AR97">
        <f t="shared" si="76"/>
        <v>-9.8650006023621685E-16</v>
      </c>
      <c r="AS97">
        <f t="shared" si="77"/>
        <v>-2.6611741282907863E-5</v>
      </c>
      <c r="AT97">
        <f t="shared" si="78"/>
        <v>-1.7386337638166794E-5</v>
      </c>
      <c r="AU97">
        <f t="shared" si="79"/>
        <v>-4.3998078922061162E-5</v>
      </c>
      <c r="AW97">
        <v>94</v>
      </c>
      <c r="AX97">
        <f>IF(Z97&gt;0, (R97*SUMPRODUCT(K97:$K$98, X97:$X$98)-K97*$AZ$3)/Z97, 0)</f>
        <v>-3.7034476649988444E+18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-3.6685279795245886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-3.6685279795245886</v>
      </c>
      <c r="AK98">
        <f t="shared" si="92"/>
        <v>-0.25679695856672125</v>
      </c>
      <c r="AL98">
        <f t="shared" si="71"/>
        <v>-3.9253249380932909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-1.069295668865104E-16</v>
      </c>
      <c r="AR98">
        <f t="shared" si="76"/>
        <v>-1.069295668865104E-16</v>
      </c>
      <c r="AS98">
        <f t="shared" si="77"/>
        <v>-1.9800402740259237E-4</v>
      </c>
      <c r="AT98">
        <f t="shared" si="78"/>
        <v>-1.3860281918181468E-5</v>
      </c>
      <c r="AU98">
        <f t="shared" si="79"/>
        <v>-2.1186430932088076E-4</v>
      </c>
      <c r="AW98">
        <v>95</v>
      </c>
    </row>
    <row r="100" spans="5:50" x14ac:dyDescent="0.25">
      <c r="AN100" s="6">
        <f t="shared" ref="AN100:AU100" si="93">SUM(AN3:AN98)</f>
        <v>133476.49580169146</v>
      </c>
      <c r="AO100" s="6">
        <f t="shared" si="93"/>
        <v>-13347.649580169147</v>
      </c>
      <c r="AP100" s="6">
        <f t="shared" si="93"/>
        <v>-3021.2984252206834</v>
      </c>
      <c r="AQ100" s="6">
        <f t="shared" si="93"/>
        <v>-60686.434879171138</v>
      </c>
      <c r="AR100" s="6">
        <f t="shared" si="93"/>
        <v>56421.112917130493</v>
      </c>
      <c r="AS100" s="6">
        <f t="shared" si="93"/>
        <v>-12604.542583896953</v>
      </c>
      <c r="AT100" s="6">
        <f t="shared" si="93"/>
        <v>4609.0281219539565</v>
      </c>
      <c r="AU100" s="6">
        <f t="shared" si="93"/>
        <v>48425.598455187472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293625.26320138149</v>
      </c>
      <c r="K3">
        <v>1</v>
      </c>
      <c r="L3" s="2">
        <v>0</v>
      </c>
      <c r="O3">
        <f>$C$3</f>
        <v>293625.26320138149</v>
      </c>
      <c r="P3">
        <f>O3*C5</f>
        <v>29362.526320138149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293625.26320138149</v>
      </c>
      <c r="AF3">
        <f t="shared" ref="AF3:AF34" si="4">-$Z3*P3</f>
        <v>-29362.526320138149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261742.82867724335</v>
      </c>
      <c r="AJ3">
        <f t="shared" ref="AJ3:AJ34" si="8">AB3-AC3</f>
        <v>0</v>
      </c>
      <c r="AL3">
        <f t="shared" ref="AL3:AL34" si="9">SUM(AI3:AK3)</f>
        <v>261742.82867724335</v>
      </c>
      <c r="AN3">
        <f t="shared" ref="AN3:AN34" si="10">AE3*$K3</f>
        <v>293625.26320138149</v>
      </c>
      <c r="AO3">
        <f t="shared" ref="AO3:AO34" si="11">AF3*$K3</f>
        <v>-29362.526320138149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261742.82867724335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261742.82867724335</v>
      </c>
      <c r="AW3">
        <v>0</v>
      </c>
      <c r="AX3">
        <f>IF(Z3&gt;0, (R3*SUMPRODUCT(K3:$K$98, X3:$X$98)-K3*$AZ$3)/Z3, 0)</f>
        <v>0</v>
      </c>
      <c r="AZ3">
        <f>C6*SUMPRODUCT(X4:X89, K4:K89)/1</f>
        <v>121894.04958786919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8270.492254570745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8176.3057798001691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-8176.3057798001691</v>
      </c>
      <c r="AK4">
        <f>G4*SUM(AB4, AE4:AF4)</f>
        <v>0</v>
      </c>
      <c r="AL4">
        <f t="shared" si="9"/>
        <v>-10952.815779800168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-2590.2696147028637</v>
      </c>
      <c r="AR4">
        <f t="shared" si="14"/>
        <v>-2590.2696147028637</v>
      </c>
      <c r="AS4">
        <f t="shared" si="15"/>
        <v>-7627.8624683274265</v>
      </c>
      <c r="AT4">
        <f t="shared" si="16"/>
        <v>0</v>
      </c>
      <c r="AU4">
        <f t="shared" si="17"/>
        <v>-10218.13208303029</v>
      </c>
      <c r="AW4">
        <v>1</v>
      </c>
      <c r="AX4">
        <f>IF(Z4&gt;0, (R4*SUMPRODUCT(K4:$K$98, X4:$X$98)-K4*$AZ$3)/Z4, 0)</f>
        <v>8270.492254570745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1.4257860000000001E-3</v>
      </c>
      <c r="Q5" s="5">
        <f t="shared" ref="Q5:Q36" si="29">$C$8</f>
        <v>50</v>
      </c>
      <c r="R5">
        <f t="shared" si="0"/>
        <v>2000000</v>
      </c>
      <c r="S5">
        <f t="shared" si="1"/>
        <v>15421.009836531886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8176.3057798001691</v>
      </c>
      <c r="AC5">
        <f t="shared" si="2"/>
        <v>15071.200864028797</v>
      </c>
      <c r="AE5">
        <f t="shared" si="3"/>
        <v>0</v>
      </c>
      <c r="AF5">
        <f t="shared" si="4"/>
        <v>0</v>
      </c>
      <c r="AG5">
        <f t="shared" si="5"/>
        <v>-48.865803938227174</v>
      </c>
      <c r="AH5">
        <f t="shared" si="6"/>
        <v>-2819.0975709131403</v>
      </c>
      <c r="AI5">
        <f t="shared" si="7"/>
        <v>-2867.9633748513675</v>
      </c>
      <c r="AJ5">
        <f t="shared" si="8"/>
        <v>-6894.8950842286276</v>
      </c>
      <c r="AK5">
        <f>G5*SUM(AB5, AE5:AF5)</f>
        <v>335.22853697180693</v>
      </c>
      <c r="AL5">
        <f t="shared" si="9"/>
        <v>-9427.6299221081881</v>
      </c>
      <c r="AN5">
        <f t="shared" si="10"/>
        <v>0</v>
      </c>
      <c r="AO5">
        <f t="shared" si="11"/>
        <v>0</v>
      </c>
      <c r="AP5">
        <f t="shared" si="12"/>
        <v>-41.785540737582977</v>
      </c>
      <c r="AQ5">
        <f t="shared" si="13"/>
        <v>-2410.6329354884624</v>
      </c>
      <c r="AR5">
        <f t="shared" si="14"/>
        <v>-2452.4184762260456</v>
      </c>
      <c r="AS5">
        <f t="shared" si="15"/>
        <v>-5895.8800675335478</v>
      </c>
      <c r="AT5">
        <f t="shared" si="16"/>
        <v>286.65660971716272</v>
      </c>
      <c r="AU5">
        <f t="shared" si="17"/>
        <v>-8061.6419340424309</v>
      </c>
      <c r="AW5">
        <v>2</v>
      </c>
      <c r="AX5">
        <f>IF(Z5&gt;0, (R5*SUMPRODUCT(K5:$K$98, X5:$X$98)-K5*$AZ$3)/Z5, 0)</f>
        <v>15421.009836531886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1.477569E-3</v>
      </c>
      <c r="Q6" s="5">
        <f t="shared" si="29"/>
        <v>50</v>
      </c>
      <c r="R6">
        <f t="shared" si="0"/>
        <v>2000000</v>
      </c>
      <c r="S6">
        <f t="shared" si="1"/>
        <v>23665.129373522501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15071.200864028797</v>
      </c>
      <c r="AC6">
        <f t="shared" si="2"/>
        <v>22862.854652348557</v>
      </c>
      <c r="AE6">
        <f t="shared" si="3"/>
        <v>0</v>
      </c>
      <c r="AF6">
        <f t="shared" si="4"/>
        <v>0</v>
      </c>
      <c r="AG6">
        <f t="shared" si="5"/>
        <v>-48.304943301785706</v>
      </c>
      <c r="AH6">
        <f t="shared" si="6"/>
        <v>-2888.1038823680956</v>
      </c>
      <c r="AI6">
        <f t="shared" si="7"/>
        <v>-2936.4088256698815</v>
      </c>
      <c r="AJ6">
        <f t="shared" si="8"/>
        <v>-7791.6537883197598</v>
      </c>
      <c r="AK6">
        <f>G6*SUM(AB6, AE6:AF6)</f>
        <v>881.66525054568467</v>
      </c>
      <c r="AL6">
        <f t="shared" si="9"/>
        <v>-9846.3973634439571</v>
      </c>
      <c r="AN6">
        <f t="shared" si="10"/>
        <v>0</v>
      </c>
      <c r="AO6">
        <f t="shared" si="11"/>
        <v>0</v>
      </c>
      <c r="AP6">
        <f t="shared" si="12"/>
        <v>-37.262917736188598</v>
      </c>
      <c r="AQ6">
        <f t="shared" si="13"/>
        <v>-2227.912301022634</v>
      </c>
      <c r="AR6">
        <f t="shared" si="14"/>
        <v>-2265.1752187588227</v>
      </c>
      <c r="AS6">
        <f t="shared" si="15"/>
        <v>-6010.5598785018838</v>
      </c>
      <c r="AT6">
        <f t="shared" si="16"/>
        <v>680.12541690998023</v>
      </c>
      <c r="AU6">
        <f t="shared" si="17"/>
        <v>-7595.6096803507262</v>
      </c>
      <c r="AW6">
        <v>3</v>
      </c>
      <c r="AX6">
        <f>IF(Z6&gt;0, (R6*SUMPRODUCT(K6:$K$98, X6:$X$98)-K6*$AZ$3)/Z6, 0)</f>
        <v>23665.129373522501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1.5369540000000001E-3</v>
      </c>
      <c r="Q7" s="5">
        <f t="shared" si="29"/>
        <v>50</v>
      </c>
      <c r="R7">
        <f t="shared" si="0"/>
        <v>2000000</v>
      </c>
      <c r="S7">
        <f t="shared" si="1"/>
        <v>30486.477076228592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22862.854652348557</v>
      </c>
      <c r="AC7">
        <f t="shared" si="2"/>
        <v>29113.15359269263</v>
      </c>
      <c r="AE7">
        <f t="shared" si="3"/>
        <v>0</v>
      </c>
      <c r="AF7">
        <f t="shared" si="4"/>
        <v>0</v>
      </c>
      <c r="AG7">
        <f t="shared" si="5"/>
        <v>-47.747651392940391</v>
      </c>
      <c r="AH7">
        <f t="shared" si="6"/>
        <v>-2969.6990330981098</v>
      </c>
      <c r="AI7">
        <f t="shared" si="7"/>
        <v>-3017.4466844910503</v>
      </c>
      <c r="AJ7">
        <f t="shared" si="8"/>
        <v>-6250.2989403440733</v>
      </c>
      <c r="AK7">
        <f>G7*SUM(AB7, AE7:AF7)</f>
        <v>1122.566163430314</v>
      </c>
      <c r="AL7">
        <f t="shared" si="9"/>
        <v>-8145.1794614048085</v>
      </c>
      <c r="AN7">
        <f t="shared" si="10"/>
        <v>0</v>
      </c>
      <c r="AO7">
        <f t="shared" si="11"/>
        <v>0</v>
      </c>
      <c r="AP7">
        <f t="shared" si="12"/>
        <v>-33.511979954836143</v>
      </c>
      <c r="AQ7">
        <f t="shared" si="13"/>
        <v>-2084.3013544283876</v>
      </c>
      <c r="AR7">
        <f t="shared" si="14"/>
        <v>-2117.8133343832237</v>
      </c>
      <c r="AS7">
        <f t="shared" si="15"/>
        <v>-4386.8103810340153</v>
      </c>
      <c r="AT7">
        <f t="shared" si="16"/>
        <v>787.87989920727534</v>
      </c>
      <c r="AU7">
        <f t="shared" si="17"/>
        <v>-5716.7438162099634</v>
      </c>
      <c r="AW7">
        <v>4</v>
      </c>
      <c r="AX7">
        <f>IF(Z7&gt;0, (R7*SUMPRODUCT(K7:$K$98, X7:$X$98)-K7*$AZ$3)/Z7, 0)</f>
        <v>30486.477076228592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1.5977630000000001E-3</v>
      </c>
      <c r="Q8" s="5">
        <f t="shared" si="29"/>
        <v>50</v>
      </c>
      <c r="R8">
        <f t="shared" si="0"/>
        <v>2000000</v>
      </c>
      <c r="S8">
        <f t="shared" si="1"/>
        <v>34668.412041793425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29113.15359269263</v>
      </c>
      <c r="AC8">
        <f t="shared" si="2"/>
        <v>32722.741331482321</v>
      </c>
      <c r="AE8">
        <f t="shared" si="3"/>
        <v>0</v>
      </c>
      <c r="AF8">
        <f t="shared" si="4"/>
        <v>0</v>
      </c>
      <c r="AG8">
        <f t="shared" si="5"/>
        <v>-47.193885448278451</v>
      </c>
      <c r="AH8">
        <f t="shared" si="6"/>
        <v>-3051.5772293015448</v>
      </c>
      <c r="AI8">
        <f t="shared" si="7"/>
        <v>-3098.771114749823</v>
      </c>
      <c r="AJ8">
        <f t="shared" si="8"/>
        <v>-3609.5877387896908</v>
      </c>
      <c r="AK8">
        <f t="shared" ref="AK8:AK39" si="30">G8*SUM(AB8:AB8, AE8:AF8)</f>
        <v>620.11017152435295</v>
      </c>
      <c r="AL8">
        <f t="shared" si="9"/>
        <v>-6088.2486820151607</v>
      </c>
      <c r="AN8">
        <f t="shared" si="10"/>
        <v>0</v>
      </c>
      <c r="AO8">
        <f t="shared" si="11"/>
        <v>0</v>
      </c>
      <c r="AP8">
        <f t="shared" si="12"/>
        <v>-30.918805146699533</v>
      </c>
      <c r="AQ8">
        <f t="shared" si="13"/>
        <v>-1999.223434279058</v>
      </c>
      <c r="AR8">
        <f t="shared" si="14"/>
        <v>-2030.1422394257572</v>
      </c>
      <c r="AS8">
        <f t="shared" si="15"/>
        <v>-2364.8008400975032</v>
      </c>
      <c r="AT8">
        <f t="shared" si="16"/>
        <v>406.26164556551242</v>
      </c>
      <c r="AU8">
        <f t="shared" si="17"/>
        <v>-3988.6814339577481</v>
      </c>
      <c r="AW8">
        <v>5</v>
      </c>
      <c r="AX8">
        <f>IF(Z8&gt;0, (R8*SUMPRODUCT(K8:$K$98, X8:$X$98)-K8*$AZ$3)/Z8, 0)</f>
        <v>34668.412041793425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1.661898E-3</v>
      </c>
      <c r="Q9" s="5">
        <f t="shared" si="29"/>
        <v>50</v>
      </c>
      <c r="R9">
        <f t="shared" si="0"/>
        <v>2000000</v>
      </c>
      <c r="S9">
        <f t="shared" si="1"/>
        <v>37466.365816695565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32722.741331482321</v>
      </c>
      <c r="AC9">
        <f t="shared" si="2"/>
        <v>34951.260046683921</v>
      </c>
      <c r="AE9">
        <f t="shared" si="3"/>
        <v>0</v>
      </c>
      <c r="AF9">
        <f t="shared" si="4"/>
        <v>0</v>
      </c>
      <c r="AG9">
        <f t="shared" si="5"/>
        <v>-46.643515169956942</v>
      </c>
      <c r="AH9">
        <f t="shared" si="6"/>
        <v>-3137.2569535489224</v>
      </c>
      <c r="AI9">
        <f t="shared" si="7"/>
        <v>-3183.9004687188794</v>
      </c>
      <c r="AJ9">
        <f t="shared" si="8"/>
        <v>-2228.5187152016006</v>
      </c>
      <c r="AK9">
        <f t="shared" si="30"/>
        <v>193.06417385574568</v>
      </c>
      <c r="AL9">
        <f t="shared" si="9"/>
        <v>-5219.3550100647335</v>
      </c>
      <c r="AN9">
        <f t="shared" si="10"/>
        <v>0</v>
      </c>
      <c r="AO9">
        <f t="shared" si="11"/>
        <v>0</v>
      </c>
      <c r="AP9">
        <f t="shared" si="12"/>
        <v>-28.940461402402541</v>
      </c>
      <c r="AQ9">
        <f t="shared" si="13"/>
        <v>-1946.544196825065</v>
      </c>
      <c r="AR9">
        <f t="shared" si="14"/>
        <v>-1975.4846582274677</v>
      </c>
      <c r="AS9">
        <f t="shared" si="15"/>
        <v>-1382.7079633004246</v>
      </c>
      <c r="AT9">
        <f t="shared" si="16"/>
        <v>119.78870484567939</v>
      </c>
      <c r="AU9">
        <f t="shared" si="17"/>
        <v>-3238.4039166822122</v>
      </c>
      <c r="AW9">
        <v>6</v>
      </c>
      <c r="AX9">
        <f>IF(Z9&gt;0, (R9*SUMPRODUCT(K9:$K$98, X9:$X$98)-K9*$AZ$3)/Z9, 0)</f>
        <v>37466.365816695565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1.7364850000000001E-3</v>
      </c>
      <c r="Q10" s="5">
        <f t="shared" si="29"/>
        <v>50</v>
      </c>
      <c r="R10">
        <f t="shared" si="0"/>
        <v>2000000</v>
      </c>
      <c r="S10">
        <f t="shared" si="1"/>
        <v>40010.261794164107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34951.260046683921</v>
      </c>
      <c r="AC10">
        <f t="shared" si="2"/>
        <v>36886.327973621665</v>
      </c>
      <c r="AE10">
        <f t="shared" si="3"/>
        <v>0</v>
      </c>
      <c r="AF10">
        <f t="shared" si="4"/>
        <v>0</v>
      </c>
      <c r="AG10">
        <f t="shared" si="5"/>
        <v>-46.096084253817473</v>
      </c>
      <c r="AH10">
        <f t="shared" si="6"/>
        <v>-3239.8305775961076</v>
      </c>
      <c r="AI10">
        <f t="shared" si="7"/>
        <v>-3285.926661849925</v>
      </c>
      <c r="AJ10">
        <f t="shared" si="8"/>
        <v>-1935.0679269377433</v>
      </c>
      <c r="AK10">
        <f t="shared" si="30"/>
        <v>143.30016619140409</v>
      </c>
      <c r="AL10">
        <f t="shared" si="9"/>
        <v>-5077.6944225962643</v>
      </c>
      <c r="AN10">
        <f t="shared" si="10"/>
        <v>0</v>
      </c>
      <c r="AO10">
        <f t="shared" si="11"/>
        <v>0</v>
      </c>
      <c r="AP10">
        <f t="shared" si="12"/>
        <v>-27.132911594023497</v>
      </c>
      <c r="AQ10">
        <f t="shared" si="13"/>
        <v>-1907.0174411669095</v>
      </c>
      <c r="AR10">
        <f t="shared" si="14"/>
        <v>-1934.1503527609329</v>
      </c>
      <c r="AS10">
        <f t="shared" si="15"/>
        <v>-1139.0127348112862</v>
      </c>
      <c r="AT10">
        <f t="shared" si="16"/>
        <v>84.348829268686572</v>
      </c>
      <c r="AU10">
        <f t="shared" si="17"/>
        <v>-2988.8142583035324</v>
      </c>
      <c r="AW10">
        <v>7</v>
      </c>
      <c r="AX10">
        <f>IF(Z10&gt;0, (R10*SUMPRODUCT(K10:$K$98, X10:$X$98)-K10*$AZ$3)/Z10, 0)</f>
        <v>40010.261794164107</v>
      </c>
    </row>
    <row r="11" spans="1:52" x14ac:dyDescent="0.25">
      <c r="A11" t="s">
        <v>33</v>
      </c>
      <c r="C11" s="25">
        <f>AU91</f>
        <v>120010.68741258851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1.8096469999999999E-3</v>
      </c>
      <c r="Q11" s="5">
        <f t="shared" si="29"/>
        <v>50</v>
      </c>
      <c r="R11">
        <f t="shared" si="0"/>
        <v>2000000</v>
      </c>
      <c r="S11">
        <f t="shared" si="1"/>
        <v>42316.476367056559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36886.327973621665</v>
      </c>
      <c r="AC11">
        <f t="shared" si="2"/>
        <v>38551.753614496803</v>
      </c>
      <c r="AE11">
        <f t="shared" si="3"/>
        <v>0</v>
      </c>
      <c r="AF11">
        <f t="shared" si="4"/>
        <v>0</v>
      </c>
      <c r="AG11">
        <f t="shared" si="5"/>
        <v>-45.55170577069763</v>
      </c>
      <c r="AH11">
        <f t="shared" si="6"/>
        <v>-3336.7056232667214</v>
      </c>
      <c r="AI11">
        <f t="shared" si="7"/>
        <v>-3382.2573290374189</v>
      </c>
      <c r="AJ11">
        <f t="shared" si="8"/>
        <v>-1665.4256408751389</v>
      </c>
      <c r="AK11">
        <f t="shared" si="30"/>
        <v>88.527187136691992</v>
      </c>
      <c r="AL11">
        <f t="shared" si="9"/>
        <v>-4959.1557827758652</v>
      </c>
      <c r="AN11">
        <f t="shared" si="10"/>
        <v>0</v>
      </c>
      <c r="AO11">
        <f t="shared" si="11"/>
        <v>0</v>
      </c>
      <c r="AP11">
        <f t="shared" si="12"/>
        <v>-25.477462453454837</v>
      </c>
      <c r="AQ11">
        <f t="shared" si="13"/>
        <v>-1866.2482731809139</v>
      </c>
      <c r="AR11">
        <f t="shared" si="14"/>
        <v>-1891.7257356343687</v>
      </c>
      <c r="AS11">
        <f t="shared" si="15"/>
        <v>-931.48694470432076</v>
      </c>
      <c r="AT11">
        <f t="shared" si="16"/>
        <v>49.514020347310868</v>
      </c>
      <c r="AU11">
        <f t="shared" si="17"/>
        <v>-2773.698659991378</v>
      </c>
      <c r="AW11">
        <v>8</v>
      </c>
      <c r="AX11">
        <f>IF(Z11&gt;0, (R11*SUMPRODUCT(K11:$K$98, X11:$X$98)-K11*$AZ$3)/Z11, 0)</f>
        <v>42316.476367056559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1.8942099999999999E-3</v>
      </c>
      <c r="Q12" s="5">
        <f t="shared" si="29"/>
        <v>50</v>
      </c>
      <c r="R12">
        <f t="shared" si="0"/>
        <v>2000000</v>
      </c>
      <c r="S12">
        <f t="shared" si="1"/>
        <v>44516.776428491765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38551.753614496803</v>
      </c>
      <c r="AC12">
        <f t="shared" si="2"/>
        <v>40073.916861388592</v>
      </c>
      <c r="AE12">
        <f t="shared" si="3"/>
        <v>0</v>
      </c>
      <c r="AF12">
        <f t="shared" si="4"/>
        <v>0</v>
      </c>
      <c r="AG12">
        <f t="shared" si="5"/>
        <v>-45.009904216402738</v>
      </c>
      <c r="AH12">
        <f t="shared" si="6"/>
        <v>-3451.3798635165263</v>
      </c>
      <c r="AI12">
        <f t="shared" si="7"/>
        <v>-3496.3897677329292</v>
      </c>
      <c r="AJ12">
        <f t="shared" si="8"/>
        <v>-1522.1632468917887</v>
      </c>
      <c r="AK12">
        <f t="shared" si="30"/>
        <v>88.669033313342652</v>
      </c>
      <c r="AL12">
        <f t="shared" si="9"/>
        <v>-4929.8839813113755</v>
      </c>
      <c r="AN12">
        <f t="shared" si="10"/>
        <v>0</v>
      </c>
      <c r="AO12">
        <f t="shared" si="11"/>
        <v>0</v>
      </c>
      <c r="AP12">
        <f t="shared" si="12"/>
        <v>-23.923242577940062</v>
      </c>
      <c r="AQ12">
        <f t="shared" si="13"/>
        <v>-1834.4450880531667</v>
      </c>
      <c r="AR12">
        <f t="shared" si="14"/>
        <v>-1858.368330631107</v>
      </c>
      <c r="AS12">
        <f t="shared" si="15"/>
        <v>-809.04594738832088</v>
      </c>
      <c r="AT12">
        <f t="shared" si="16"/>
        <v>47.128533820196573</v>
      </c>
      <c r="AU12">
        <f t="shared" si="17"/>
        <v>-2620.2857441992314</v>
      </c>
      <c r="AW12">
        <v>9</v>
      </c>
      <c r="AX12">
        <f>IF(Z12&gt;0, (R12*SUMPRODUCT(K12:$K$98, X12:$X$98)-K12*$AZ$3)/Z12, 0)</f>
        <v>44516.776428491765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1.9849490000000002E-3</v>
      </c>
      <c r="Q13" s="5">
        <f t="shared" si="29"/>
        <v>50</v>
      </c>
      <c r="R13">
        <f t="shared" si="0"/>
        <v>2000000</v>
      </c>
      <c r="S13">
        <f t="shared" si="1"/>
        <v>46594.882302079648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40073.916861388592</v>
      </c>
      <c r="AC13">
        <f t="shared" si="2"/>
        <v>41441.919610902041</v>
      </c>
      <c r="AE13">
        <f t="shared" si="3"/>
        <v>0</v>
      </c>
      <c r="AF13">
        <f t="shared" si="4"/>
        <v>0</v>
      </c>
      <c r="AG13">
        <f t="shared" si="5"/>
        <v>-44.47046280987427</v>
      </c>
      <c r="AH13">
        <f t="shared" si="6"/>
        <v>-3573.6945745777766</v>
      </c>
      <c r="AI13">
        <f t="shared" si="7"/>
        <v>-3618.165037387651</v>
      </c>
      <c r="AJ13">
        <f t="shared" si="8"/>
        <v>-1368.0027495134491</v>
      </c>
      <c r="AK13">
        <f t="shared" si="30"/>
        <v>80.147833722777193</v>
      </c>
      <c r="AL13">
        <f t="shared" si="9"/>
        <v>-4906.0199531783228</v>
      </c>
      <c r="AN13">
        <f t="shared" si="10"/>
        <v>0</v>
      </c>
      <c r="AO13">
        <f t="shared" si="11"/>
        <v>0</v>
      </c>
      <c r="AP13">
        <f t="shared" si="12"/>
        <v>-22.468178456015991</v>
      </c>
      <c r="AQ13">
        <f t="shared" si="13"/>
        <v>-1805.5671647087283</v>
      </c>
      <c r="AR13">
        <f t="shared" si="14"/>
        <v>-1828.0353431647443</v>
      </c>
      <c r="AS13">
        <f t="shared" si="15"/>
        <v>-691.16730437003559</v>
      </c>
      <c r="AT13">
        <f t="shared" si="16"/>
        <v>40.493750619267409</v>
      </c>
      <c r="AU13">
        <f t="shared" si="17"/>
        <v>-2478.7088969155125</v>
      </c>
      <c r="AW13">
        <v>10</v>
      </c>
      <c r="AX13">
        <f>IF(Z13&gt;0, (R13*SUMPRODUCT(K13:$K$98, X13:$X$98)-K13*$AZ$3)/Z13, 0)</f>
        <v>46594.882302079648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2.0842399999999998E-3</v>
      </c>
      <c r="Q14" s="5">
        <f t="shared" si="29"/>
        <v>50</v>
      </c>
      <c r="R14">
        <f t="shared" si="0"/>
        <v>2000000</v>
      </c>
      <c r="S14">
        <f t="shared" si="1"/>
        <v>48561.791484678419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41441.919610902041</v>
      </c>
      <c r="AC14">
        <f t="shared" si="2"/>
        <v>42669.372726188616</v>
      </c>
      <c r="AE14">
        <f t="shared" si="3"/>
        <v>0</v>
      </c>
      <c r="AF14">
        <f t="shared" si="4"/>
        <v>0</v>
      </c>
      <c r="AG14">
        <f t="shared" si="5"/>
        <v>-43.933071064368676</v>
      </c>
      <c r="AH14">
        <f t="shared" si="6"/>
        <v>-3707.4846962740939</v>
      </c>
      <c r="AI14">
        <f t="shared" si="7"/>
        <v>-3751.4177673384625</v>
      </c>
      <c r="AJ14">
        <f t="shared" si="8"/>
        <v>-1227.4531152865748</v>
      </c>
      <c r="AK14">
        <f t="shared" si="30"/>
        <v>74.595455299623666</v>
      </c>
      <c r="AL14">
        <f t="shared" si="9"/>
        <v>-4904.2754273254131</v>
      </c>
      <c r="AN14">
        <f t="shared" si="10"/>
        <v>0</v>
      </c>
      <c r="AO14">
        <f t="shared" si="11"/>
        <v>0</v>
      </c>
      <c r="AP14">
        <f t="shared" si="12"/>
        <v>-21.103505985159405</v>
      </c>
      <c r="AQ14">
        <f t="shared" si="13"/>
        <v>-1780.9118184128833</v>
      </c>
      <c r="AR14">
        <f t="shared" si="14"/>
        <v>-1802.0153243980426</v>
      </c>
      <c r="AS14">
        <f t="shared" si="15"/>
        <v>-589.61423677848745</v>
      </c>
      <c r="AT14">
        <f t="shared" si="16"/>
        <v>35.832360434689789</v>
      </c>
      <c r="AU14">
        <f t="shared" si="17"/>
        <v>-2355.7972007418402</v>
      </c>
      <c r="AW14">
        <v>11</v>
      </c>
      <c r="AX14">
        <f>IF(Z14&gt;0, (R14*SUMPRODUCT(K14:$K$98, X14:$X$98)-K14*$AZ$3)/Z14, 0)</f>
        <v>48561.791484678419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2.1892320000000002E-3</v>
      </c>
      <c r="Q15" s="5">
        <f t="shared" si="29"/>
        <v>50</v>
      </c>
      <c r="R15">
        <f t="shared" si="0"/>
        <v>2000000</v>
      </c>
      <c r="S15">
        <f t="shared" si="1"/>
        <v>50571.477530397417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42669.372726188616</v>
      </c>
      <c r="AC15">
        <f t="shared" si="2"/>
        <v>43893.575284616934</v>
      </c>
      <c r="AE15">
        <f t="shared" si="3"/>
        <v>0</v>
      </c>
      <c r="AF15">
        <f t="shared" si="4"/>
        <v>0</v>
      </c>
      <c r="AG15">
        <f t="shared" si="5"/>
        <v>-43.397560668692606</v>
      </c>
      <c r="AH15">
        <f t="shared" si="6"/>
        <v>-3847.1874012955991</v>
      </c>
      <c r="AI15">
        <f t="shared" si="7"/>
        <v>-3890.5849619642918</v>
      </c>
      <c r="AJ15">
        <f t="shared" si="8"/>
        <v>-1224.2025584283183</v>
      </c>
      <c r="AK15">
        <f t="shared" si="30"/>
        <v>174.94442817737334</v>
      </c>
      <c r="AL15">
        <f t="shared" si="9"/>
        <v>-4939.8430922152374</v>
      </c>
      <c r="AN15">
        <f t="shared" si="10"/>
        <v>0</v>
      </c>
      <c r="AO15">
        <f t="shared" si="11"/>
        <v>0</v>
      </c>
      <c r="AP15">
        <f t="shared" si="12"/>
        <v>-19.776368897346469</v>
      </c>
      <c r="AQ15">
        <f t="shared" si="13"/>
        <v>-1753.1722081359455</v>
      </c>
      <c r="AR15">
        <f t="shared" si="14"/>
        <v>-1772.9485770332919</v>
      </c>
      <c r="AS15">
        <f t="shared" si="15"/>
        <v>-557.87194089964794</v>
      </c>
      <c r="AT15">
        <f t="shared" si="16"/>
        <v>79.722581058962049</v>
      </c>
      <c r="AU15">
        <f t="shared" si="17"/>
        <v>-2251.0979368739781</v>
      </c>
      <c r="AW15">
        <v>12</v>
      </c>
      <c r="AX15">
        <f>IF(Z15&gt;0, (R15*SUMPRODUCT(K15:$K$98, X15:$X$98)-K15*$AZ$3)/Z15, 0)</f>
        <v>50571.477530397417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2.8741389999999999E-3</v>
      </c>
      <c r="Q16" s="5">
        <f t="shared" si="29"/>
        <v>50</v>
      </c>
      <c r="R16">
        <f t="shared" si="0"/>
        <v>2000000</v>
      </c>
      <c r="S16">
        <f t="shared" si="1"/>
        <v>52686.790511352512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43893.575284616934</v>
      </c>
      <c r="AC16">
        <f t="shared" si="2"/>
        <v>45140.834992935568</v>
      </c>
      <c r="AE16">
        <f t="shared" si="3"/>
        <v>0</v>
      </c>
      <c r="AF16">
        <f t="shared" si="4"/>
        <v>0</v>
      </c>
      <c r="AG16">
        <f t="shared" si="5"/>
        <v>-42.838854440382924</v>
      </c>
      <c r="AH16">
        <f t="shared" si="6"/>
        <v>-4989.2248649102194</v>
      </c>
      <c r="AI16">
        <f t="shared" si="7"/>
        <v>-5032.0637193506027</v>
      </c>
      <c r="AJ16">
        <f t="shared" si="8"/>
        <v>-1247.2597083186338</v>
      </c>
      <c r="AK16">
        <f t="shared" si="30"/>
        <v>311.64438452078025</v>
      </c>
      <c r="AL16">
        <f t="shared" si="9"/>
        <v>-5967.679043148456</v>
      </c>
      <c r="AN16">
        <f t="shared" si="10"/>
        <v>0</v>
      </c>
      <c r="AO16">
        <f t="shared" si="11"/>
        <v>0</v>
      </c>
      <c r="AP16">
        <f t="shared" si="12"/>
        <v>-18.46728329888067</v>
      </c>
      <c r="AQ16">
        <f t="shared" si="13"/>
        <v>-2150.7911503642222</v>
      </c>
      <c r="AR16">
        <f t="shared" si="14"/>
        <v>-2169.258433663103</v>
      </c>
      <c r="AS16">
        <f t="shared" si="15"/>
        <v>-537.67773862520653</v>
      </c>
      <c r="AT16">
        <f t="shared" si="16"/>
        <v>134.34591593619436</v>
      </c>
      <c r="AU16">
        <f t="shared" si="17"/>
        <v>-2572.5902563521149</v>
      </c>
      <c r="AW16">
        <v>13</v>
      </c>
      <c r="AX16">
        <f>IF(Z16&gt;0, (R16*SUMPRODUCT(K16:$K$98, X16:$X$98)-K16*$AZ$3)/Z16, 0)</f>
        <v>52686.790511352512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3.657909E-3</v>
      </c>
      <c r="Q17" s="5">
        <f t="shared" si="29"/>
        <v>50</v>
      </c>
      <c r="R17">
        <f t="shared" si="0"/>
        <v>2000000</v>
      </c>
      <c r="S17">
        <f t="shared" si="1"/>
        <v>54600.434546324861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45140.834992935568</v>
      </c>
      <c r="AC17">
        <f t="shared" si="2"/>
        <v>46141.478893499087</v>
      </c>
      <c r="AE17">
        <f t="shared" si="3"/>
        <v>0</v>
      </c>
      <c r="AF17">
        <f t="shared" si="4"/>
        <v>0</v>
      </c>
      <c r="AG17">
        <f t="shared" si="5"/>
        <v>-42.253765264771928</v>
      </c>
      <c r="AH17">
        <f t="shared" si="6"/>
        <v>-6268.0252482866663</v>
      </c>
      <c r="AI17">
        <f t="shared" si="7"/>
        <v>-6310.2790135514379</v>
      </c>
      <c r="AJ17">
        <f t="shared" si="8"/>
        <v>-1000.6439005635184</v>
      </c>
      <c r="AK17">
        <f t="shared" si="30"/>
        <v>622.94352290251084</v>
      </c>
      <c r="AL17">
        <f t="shared" si="9"/>
        <v>-6687.9793912124451</v>
      </c>
      <c r="AN17">
        <f t="shared" si="10"/>
        <v>0</v>
      </c>
      <c r="AO17">
        <f t="shared" si="11"/>
        <v>0</v>
      </c>
      <c r="AP17">
        <f t="shared" si="12"/>
        <v>-17.12263472843329</v>
      </c>
      <c r="AQ17">
        <f t="shared" si="13"/>
        <v>-2540.0128514579915</v>
      </c>
      <c r="AR17">
        <f t="shared" si="14"/>
        <v>-2557.1354861864243</v>
      </c>
      <c r="AS17">
        <f t="shared" si="15"/>
        <v>-405.49427714241199</v>
      </c>
      <c r="AT17">
        <f t="shared" si="16"/>
        <v>252.43748887855912</v>
      </c>
      <c r="AU17">
        <f t="shared" si="17"/>
        <v>-2710.1922744502772</v>
      </c>
      <c r="AW17">
        <v>14</v>
      </c>
      <c r="AX17">
        <f>IF(Z17&gt;0, (R17*SUMPRODUCT(K17:$K$98, X17:$X$98)-K17*$AZ$3)/Z17, 0)</f>
        <v>54600.434546324861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4.4868319999999996E-3</v>
      </c>
      <c r="Q18" s="5">
        <f t="shared" si="29"/>
        <v>50</v>
      </c>
      <c r="R18">
        <f t="shared" si="0"/>
        <v>2000000</v>
      </c>
      <c r="S18">
        <f t="shared" si="1"/>
        <v>56316.075106093595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46141.478893499087</v>
      </c>
      <c r="AC18">
        <f t="shared" si="2"/>
        <v>46901.876842613921</v>
      </c>
      <c r="AE18">
        <f t="shared" si="3"/>
        <v>0</v>
      </c>
      <c r="AF18">
        <f t="shared" si="4"/>
        <v>0</v>
      </c>
      <c r="AG18">
        <f t="shared" si="5"/>
        <v>-41.641642066013738</v>
      </c>
      <c r="AH18">
        <f t="shared" si="6"/>
        <v>-7583.4218444186854</v>
      </c>
      <c r="AI18">
        <f t="shared" si="7"/>
        <v>-7625.0634864846988</v>
      </c>
      <c r="AJ18">
        <f t="shared" si="8"/>
        <v>-760.39794911483477</v>
      </c>
      <c r="AK18">
        <f t="shared" si="30"/>
        <v>996.65594409958032</v>
      </c>
      <c r="AL18">
        <f t="shared" si="9"/>
        <v>-7388.805491499952</v>
      </c>
      <c r="AN18">
        <f t="shared" si="10"/>
        <v>0</v>
      </c>
      <c r="AO18">
        <f t="shared" si="11"/>
        <v>0</v>
      </c>
      <c r="AP18">
        <f t="shared" si="12"/>
        <v>-15.747090328224253</v>
      </c>
      <c r="AQ18">
        <f t="shared" si="13"/>
        <v>-2867.7262196284355</v>
      </c>
      <c r="AR18">
        <f t="shared" si="14"/>
        <v>-2883.4733099566597</v>
      </c>
      <c r="AS18">
        <f t="shared" si="15"/>
        <v>-287.55002435123765</v>
      </c>
      <c r="AT18">
        <f t="shared" si="16"/>
        <v>376.89270641675506</v>
      </c>
      <c r="AU18">
        <f t="shared" si="17"/>
        <v>-2794.1306278911416</v>
      </c>
      <c r="AW18">
        <v>15</v>
      </c>
      <c r="AX18">
        <f>IF(Z18&gt;0, (R18*SUMPRODUCT(K18:$K$98, X18:$X$98)-K18*$AZ$3)/Z18, 0)</f>
        <v>56316.075106093595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5.3970320000000004E-3</v>
      </c>
      <c r="Q19" s="5">
        <f t="shared" si="29"/>
        <v>50</v>
      </c>
      <c r="R19">
        <f t="shared" si="0"/>
        <v>2000000</v>
      </c>
      <c r="S19">
        <f t="shared" si="1"/>
        <v>57489.71313921189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46901.876842613921</v>
      </c>
      <c r="AC19">
        <f t="shared" si="2"/>
        <v>47142.121700680087</v>
      </c>
      <c r="AE19">
        <f t="shared" si="3"/>
        <v>0</v>
      </c>
      <c r="AF19">
        <f t="shared" si="4"/>
        <v>0</v>
      </c>
      <c r="AG19">
        <f t="shared" si="5"/>
        <v>-41.000484370590776</v>
      </c>
      <c r="AH19">
        <f t="shared" si="6"/>
        <v>-8989.6509905128914</v>
      </c>
      <c r="AI19">
        <f t="shared" si="7"/>
        <v>-9030.6514748834816</v>
      </c>
      <c r="AJ19">
        <f t="shared" si="8"/>
        <v>-240.24485806616576</v>
      </c>
      <c r="AK19">
        <f t="shared" si="30"/>
        <v>1045.9118535902905</v>
      </c>
      <c r="AL19">
        <f t="shared" si="9"/>
        <v>-8224.9844793593566</v>
      </c>
      <c r="AN19">
        <f t="shared" si="10"/>
        <v>0</v>
      </c>
      <c r="AO19">
        <f t="shared" si="11"/>
        <v>0</v>
      </c>
      <c r="AP19">
        <f t="shared" si="12"/>
        <v>-14.459229576176158</v>
      </c>
      <c r="AQ19">
        <f t="shared" si="13"/>
        <v>-3170.2900460064093</v>
      </c>
      <c r="AR19">
        <f t="shared" si="14"/>
        <v>-3184.7492755825851</v>
      </c>
      <c r="AS19">
        <f t="shared" si="15"/>
        <v>-84.724744368294239</v>
      </c>
      <c r="AT19">
        <f t="shared" si="16"/>
        <v>368.85124260516261</v>
      </c>
      <c r="AU19">
        <f t="shared" si="17"/>
        <v>-2900.6227773457167</v>
      </c>
      <c r="AW19">
        <v>16</v>
      </c>
      <c r="AX19">
        <f>IF(Z19&gt;0, (R19*SUMPRODUCT(K19:$K$98, X19:$X$98)-K19*$AZ$3)/Z19, 0)</f>
        <v>57489.71313921189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6.3737730000000001E-3</v>
      </c>
      <c r="Q20" s="5">
        <f t="shared" si="29"/>
        <v>50</v>
      </c>
      <c r="R20">
        <f t="shared" si="0"/>
        <v>2000000</v>
      </c>
      <c r="S20">
        <f t="shared" si="1"/>
        <v>57261.078796204958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47142.121700680087</v>
      </c>
      <c r="AC20">
        <f t="shared" si="2"/>
        <v>46185.814718942485</v>
      </c>
      <c r="AE20">
        <f t="shared" si="3"/>
        <v>0</v>
      </c>
      <c r="AF20">
        <f t="shared" si="4"/>
        <v>0</v>
      </c>
      <c r="AG20">
        <f t="shared" si="5"/>
        <v>-40.329151746616674</v>
      </c>
      <c r="AH20">
        <f t="shared" si="6"/>
        <v>-10453.11121072774</v>
      </c>
      <c r="AI20">
        <f t="shared" si="7"/>
        <v>-10493.440362474357</v>
      </c>
      <c r="AJ20">
        <f t="shared" si="8"/>
        <v>956.30698173760175</v>
      </c>
      <c r="AK20">
        <f t="shared" si="30"/>
        <v>202.71112331292437</v>
      </c>
      <c r="AL20">
        <f t="shared" si="9"/>
        <v>-9334.422257423832</v>
      </c>
      <c r="AN20">
        <f t="shared" si="10"/>
        <v>0</v>
      </c>
      <c r="AO20">
        <f t="shared" si="11"/>
        <v>0</v>
      </c>
      <c r="AP20">
        <f t="shared" si="12"/>
        <v>-13.489971956123458</v>
      </c>
      <c r="AQ20">
        <f t="shared" si="13"/>
        <v>-3496.532185276792</v>
      </c>
      <c r="AR20">
        <f t="shared" si="14"/>
        <v>-3510.0221572329156</v>
      </c>
      <c r="AS20">
        <f t="shared" si="15"/>
        <v>319.88161928467986</v>
      </c>
      <c r="AT20">
        <f t="shared" si="16"/>
        <v>67.806220816807652</v>
      </c>
      <c r="AU20">
        <f t="shared" si="17"/>
        <v>-3122.3343171314282</v>
      </c>
      <c r="AW20">
        <v>17</v>
      </c>
      <c r="AX20">
        <f>IF(Z20&gt;0, (R20*SUMPRODUCT(K20:$K$98, X20:$X$98)-K20*$AZ$3)/Z20, 0)</f>
        <v>57261.078796204958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7.4983330000000003E-3</v>
      </c>
      <c r="Q21" s="5">
        <f t="shared" si="29"/>
        <v>50</v>
      </c>
      <c r="R21">
        <f t="shared" si="0"/>
        <v>2000000</v>
      </c>
      <c r="S21">
        <f t="shared" si="1"/>
        <v>56393.289791128962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46185.814718942485</v>
      </c>
      <c r="AC21">
        <f t="shared" si="2"/>
        <v>44689.943914976975</v>
      </c>
      <c r="AE21">
        <f t="shared" si="3"/>
        <v>0</v>
      </c>
      <c r="AF21">
        <f t="shared" si="4"/>
        <v>0</v>
      </c>
      <c r="AG21">
        <f t="shared" si="5"/>
        <v>-39.623458819746851</v>
      </c>
      <c r="AH21">
        <f t="shared" si="6"/>
        <v>-12096.056376146538</v>
      </c>
      <c r="AI21">
        <f t="shared" si="7"/>
        <v>-12135.679834966286</v>
      </c>
      <c r="AJ21">
        <f t="shared" si="8"/>
        <v>1495.8708039655103</v>
      </c>
      <c r="AK21">
        <f t="shared" si="30"/>
        <v>73.897303550307981</v>
      </c>
      <c r="AL21">
        <f t="shared" si="9"/>
        <v>-10565.911727450468</v>
      </c>
      <c r="AN21">
        <f t="shared" si="10"/>
        <v>0</v>
      </c>
      <c r="AO21">
        <f t="shared" si="11"/>
        <v>0</v>
      </c>
      <c r="AP21">
        <f t="shared" si="12"/>
        <v>-12.603575441873861</v>
      </c>
      <c r="AQ21">
        <f t="shared" si="13"/>
        <v>-3847.5580786487294</v>
      </c>
      <c r="AR21">
        <f t="shared" si="14"/>
        <v>-3860.1616540906034</v>
      </c>
      <c r="AS21">
        <f t="shared" si="15"/>
        <v>475.81208432212946</v>
      </c>
      <c r="AT21">
        <f t="shared" si="16"/>
        <v>23.505525968449771</v>
      </c>
      <c r="AU21">
        <f t="shared" si="17"/>
        <v>-3360.8440438000243</v>
      </c>
      <c r="AW21">
        <v>18</v>
      </c>
      <c r="AX21">
        <f>IF(Z21&gt;0, (R21*SUMPRODUCT(K21:$K$98, X21:$X$98)-K21*$AZ$3)/Z21, 0)</f>
        <v>56393.289791128962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8.7783159999999995E-3</v>
      </c>
      <c r="Q22" s="5">
        <f t="shared" si="29"/>
        <v>50</v>
      </c>
      <c r="R22">
        <f t="shared" si="0"/>
        <v>2000000</v>
      </c>
      <c r="S22">
        <f t="shared" si="1"/>
        <v>55830.00530178695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44689.943914976975</v>
      </c>
      <c r="AC22">
        <f t="shared" si="2"/>
        <v>43412.738800541592</v>
      </c>
      <c r="AE22">
        <f t="shared" si="3"/>
        <v>0</v>
      </c>
      <c r="AF22">
        <f t="shared" si="4"/>
        <v>0</v>
      </c>
      <c r="AG22">
        <f t="shared" si="5"/>
        <v>-38.879396989016655</v>
      </c>
      <c r="AH22">
        <f t="shared" si="6"/>
        <v>-13913.089701308994</v>
      </c>
      <c r="AI22">
        <f t="shared" si="7"/>
        <v>-13951.969098298012</v>
      </c>
      <c r="AJ22">
        <f t="shared" si="8"/>
        <v>1277.2051144353827</v>
      </c>
      <c r="AK22">
        <f t="shared" si="30"/>
        <v>938.48882221451652</v>
      </c>
      <c r="AL22">
        <f t="shared" si="9"/>
        <v>-11736.275161648113</v>
      </c>
      <c r="AN22">
        <f t="shared" si="10"/>
        <v>0</v>
      </c>
      <c r="AO22">
        <f t="shared" si="11"/>
        <v>0</v>
      </c>
      <c r="AP22">
        <f t="shared" si="12"/>
        <v>-11.547060242293663</v>
      </c>
      <c r="AQ22">
        <f t="shared" si="13"/>
        <v>-4132.144461572675</v>
      </c>
      <c r="AR22">
        <f t="shared" si="14"/>
        <v>-4143.6915218149688</v>
      </c>
      <c r="AS22">
        <f t="shared" si="15"/>
        <v>379.32595514064178</v>
      </c>
      <c r="AT22">
        <f t="shared" si="16"/>
        <v>278.72826756782308</v>
      </c>
      <c r="AU22">
        <f t="shared" si="17"/>
        <v>-3485.6372991065036</v>
      </c>
      <c r="AW22">
        <v>19</v>
      </c>
      <c r="AX22">
        <f>IF(Z22&gt;0, (R22*SUMPRODUCT(K22:$K$98, X22:$X$98)-K22*$AZ$3)/Z22, 0)</f>
        <v>55830.00530178695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1.019566E-2</v>
      </c>
      <c r="Q23" s="5">
        <f t="shared" si="29"/>
        <v>50</v>
      </c>
      <c r="R23">
        <f t="shared" si="0"/>
        <v>2000000</v>
      </c>
      <c r="S23">
        <f t="shared" si="1"/>
        <v>56648.248865889633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43412.738800541592</v>
      </c>
      <c r="AC23">
        <f t="shared" si="2"/>
        <v>43159.396598848194</v>
      </c>
      <c r="AE23">
        <f t="shared" si="3"/>
        <v>0</v>
      </c>
      <c r="AF23">
        <f t="shared" si="4"/>
        <v>0</v>
      </c>
      <c r="AG23">
        <f t="shared" si="5"/>
        <v>-38.094201906421453</v>
      </c>
      <c r="AH23">
        <f t="shared" si="6"/>
        <v>-15856.044508201505</v>
      </c>
      <c r="AI23">
        <f t="shared" si="7"/>
        <v>-15894.138710107927</v>
      </c>
      <c r="AJ23">
        <f t="shared" si="8"/>
        <v>253.34220169339824</v>
      </c>
      <c r="AK23">
        <f t="shared" si="30"/>
        <v>3038.8917160379119</v>
      </c>
      <c r="AL23">
        <f t="shared" si="9"/>
        <v>-12601.904792376617</v>
      </c>
      <c r="AN23">
        <f t="shared" si="10"/>
        <v>0</v>
      </c>
      <c r="AO23">
        <f t="shared" si="11"/>
        <v>0</v>
      </c>
      <c r="AP23">
        <f t="shared" si="12"/>
        <v>-10.101660481822128</v>
      </c>
      <c r="AQ23">
        <f t="shared" si="13"/>
        <v>-4204.6392939265652</v>
      </c>
      <c r="AR23">
        <f t="shared" si="14"/>
        <v>-4214.7409544083876</v>
      </c>
      <c r="AS23">
        <f t="shared" si="15"/>
        <v>67.180221113718019</v>
      </c>
      <c r="AT23">
        <f t="shared" si="16"/>
        <v>805.84054318413587</v>
      </c>
      <c r="AU23">
        <f t="shared" si="17"/>
        <v>-3341.7201901105341</v>
      </c>
      <c r="AW23">
        <v>20</v>
      </c>
      <c r="AX23">
        <f>IF(Z23&gt;0, (R23*SUMPRODUCT(K23:$K$98, X23:$X$98)-K23*$AZ$3)/Z23, 0)</f>
        <v>56648.248865889633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1.1804551E-2</v>
      </c>
      <c r="Q24" s="5">
        <f t="shared" si="29"/>
        <v>50</v>
      </c>
      <c r="R24">
        <f t="shared" si="0"/>
        <v>2000000</v>
      </c>
      <c r="S24">
        <f t="shared" si="1"/>
        <v>56916.135500676151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43159.396598848194</v>
      </c>
      <c r="AC24">
        <f t="shared" si="2"/>
        <v>42417.973608385306</v>
      </c>
      <c r="AE24">
        <f t="shared" si="3"/>
        <v>0</v>
      </c>
      <c r="AF24">
        <f t="shared" si="4"/>
        <v>0</v>
      </c>
      <c r="AG24">
        <f t="shared" si="5"/>
        <v>-37.263574938148594</v>
      </c>
      <c r="AH24">
        <f t="shared" si="6"/>
        <v>-17987.397968345973</v>
      </c>
      <c r="AI24">
        <f t="shared" si="7"/>
        <v>-18024.661543284121</v>
      </c>
      <c r="AJ24">
        <f t="shared" si="8"/>
        <v>741.42299046288827</v>
      </c>
      <c r="AK24">
        <f t="shared" si="30"/>
        <v>3021.157761919374</v>
      </c>
      <c r="AL24">
        <f t="shared" si="9"/>
        <v>-14262.080790901859</v>
      </c>
      <c r="AN24">
        <f t="shared" si="10"/>
        <v>0</v>
      </c>
      <c r="AO24">
        <f t="shared" si="11"/>
        <v>0</v>
      </c>
      <c r="AP24">
        <f t="shared" si="12"/>
        <v>-8.8226770630906728</v>
      </c>
      <c r="AQ24">
        <f t="shared" si="13"/>
        <v>-4258.7702265126391</v>
      </c>
      <c r="AR24">
        <f t="shared" si="14"/>
        <v>-4267.592903575729</v>
      </c>
      <c r="AS24">
        <f t="shared" si="15"/>
        <v>175.54235262887579</v>
      </c>
      <c r="AT24">
        <f t="shared" si="16"/>
        <v>715.30172116622805</v>
      </c>
      <c r="AU24">
        <f t="shared" si="17"/>
        <v>-3376.7488297806253</v>
      </c>
      <c r="AW24">
        <v>21</v>
      </c>
      <c r="AX24">
        <f>IF(Z24&gt;0, (R24*SUMPRODUCT(K24:$K$98, X24:$X$98)-K24*$AZ$3)/Z24, 0)</f>
        <v>56916.135500676151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1.3628751999999999E-2</v>
      </c>
      <c r="Q25" s="5">
        <f t="shared" si="29"/>
        <v>50</v>
      </c>
      <c r="R25">
        <f t="shared" si="0"/>
        <v>2000000</v>
      </c>
      <c r="S25">
        <f t="shared" si="1"/>
        <v>56690.303850819662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42417.973608385306</v>
      </c>
      <c r="AC25">
        <f t="shared" si="2"/>
        <v>41251.360795679473</v>
      </c>
      <c r="AE25">
        <f t="shared" si="3"/>
        <v>0</v>
      </c>
      <c r="AF25">
        <f t="shared" si="4"/>
        <v>0</v>
      </c>
      <c r="AG25">
        <f t="shared" si="5"/>
        <v>-36.383083167301663</v>
      </c>
      <c r="AH25">
        <f t="shared" si="6"/>
        <v>-20314.240858617697</v>
      </c>
      <c r="AI25">
        <f t="shared" si="7"/>
        <v>-20350.623941784997</v>
      </c>
      <c r="AJ25">
        <f t="shared" si="8"/>
        <v>1166.6128127058328</v>
      </c>
      <c r="AK25">
        <f t="shared" si="30"/>
        <v>2969.2581525869718</v>
      </c>
      <c r="AL25">
        <f t="shared" si="9"/>
        <v>-16214.752976492193</v>
      </c>
      <c r="AN25">
        <f t="shared" si="10"/>
        <v>0</v>
      </c>
      <c r="AO25">
        <f t="shared" si="11"/>
        <v>0</v>
      </c>
      <c r="AP25">
        <f t="shared" si="12"/>
        <v>-7.6912573346346544</v>
      </c>
      <c r="AQ25">
        <f t="shared" si="13"/>
        <v>-4294.3599167482535</v>
      </c>
      <c r="AR25">
        <f t="shared" si="14"/>
        <v>-4302.0511740828879</v>
      </c>
      <c r="AS25">
        <f t="shared" si="15"/>
        <v>246.61789412246668</v>
      </c>
      <c r="AT25">
        <f t="shared" si="16"/>
        <v>627.69085400197037</v>
      </c>
      <c r="AU25">
        <f t="shared" si="17"/>
        <v>-3427.7424259584509</v>
      </c>
      <c r="AW25">
        <v>22</v>
      </c>
      <c r="AX25">
        <f>IF(Z25&gt;0, (R25*SUMPRODUCT(K25:$K$98, X25:$X$98)-K25*$AZ$3)/Z25, 0)</f>
        <v>56690.303850819662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1.5530428000000001E-2</v>
      </c>
      <c r="Q26" s="5">
        <f t="shared" si="29"/>
        <v>50</v>
      </c>
      <c r="R26">
        <f t="shared" si="0"/>
        <v>2000000</v>
      </c>
      <c r="S26">
        <f t="shared" si="1"/>
        <v>56012.894566549505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41251.360795679473</v>
      </c>
      <c r="AC26">
        <f t="shared" si="2"/>
        <v>39717.855712687313</v>
      </c>
      <c r="AE26">
        <f t="shared" si="3"/>
        <v>0</v>
      </c>
      <c r="AF26">
        <f t="shared" si="4"/>
        <v>0</v>
      </c>
      <c r="AG26">
        <f t="shared" si="5"/>
        <v>-35.454207482080861</v>
      </c>
      <c r="AH26">
        <f t="shared" si="6"/>
        <v>-22601.794141911618</v>
      </c>
      <c r="AI26">
        <f t="shared" si="7"/>
        <v>-22637.2483493937</v>
      </c>
      <c r="AJ26">
        <f t="shared" si="8"/>
        <v>1533.5050829921602</v>
      </c>
      <c r="AK26">
        <f t="shared" si="30"/>
        <v>2887.5952556975635</v>
      </c>
      <c r="AL26">
        <f t="shared" si="9"/>
        <v>-18216.148010703975</v>
      </c>
      <c r="AN26">
        <f t="shared" si="10"/>
        <v>0</v>
      </c>
      <c r="AO26">
        <f t="shared" si="11"/>
        <v>0</v>
      </c>
      <c r="AP26">
        <f t="shared" si="12"/>
        <v>-6.6918716455565121</v>
      </c>
      <c r="AQ26">
        <f t="shared" si="13"/>
        <v>-4266.0185094648359</v>
      </c>
      <c r="AR26">
        <f t="shared" si="14"/>
        <v>-4272.7103811103934</v>
      </c>
      <c r="AS26">
        <f t="shared" si="15"/>
        <v>289.44432584986185</v>
      </c>
      <c r="AT26">
        <f t="shared" si="16"/>
        <v>545.02464411910501</v>
      </c>
      <c r="AU26">
        <f t="shared" si="17"/>
        <v>-3438.2414111414259</v>
      </c>
      <c r="AW26">
        <v>23</v>
      </c>
      <c r="AX26">
        <f>IF(Z26&gt;0, (R26*SUMPRODUCT(K26:$K$98, X26:$X$98)-K26*$AZ$3)/Z26, 0)</f>
        <v>56012.894566549505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1.7564712E-2</v>
      </c>
      <c r="Q27" s="5">
        <f t="shared" si="29"/>
        <v>50</v>
      </c>
      <c r="R27">
        <f t="shared" si="0"/>
        <v>2000000</v>
      </c>
      <c r="S27">
        <f t="shared" si="1"/>
        <v>54988.791708295794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39717.855712687313</v>
      </c>
      <c r="AC27">
        <f t="shared" si="2"/>
        <v>37916.886161933246</v>
      </c>
      <c r="AE27">
        <f t="shared" si="3"/>
        <v>0</v>
      </c>
      <c r="AF27">
        <f t="shared" si="4"/>
        <v>0</v>
      </c>
      <c r="AG27">
        <f t="shared" si="5"/>
        <v>-34.476922463649053</v>
      </c>
      <c r="AH27">
        <f t="shared" si="6"/>
        <v>-24909.717744439818</v>
      </c>
      <c r="AI27">
        <f t="shared" si="7"/>
        <v>-24944.194666903466</v>
      </c>
      <c r="AJ27">
        <f t="shared" si="8"/>
        <v>1800.9695507540673</v>
      </c>
      <c r="AK27">
        <f t="shared" si="30"/>
        <v>2780.2498998881124</v>
      </c>
      <c r="AL27">
        <f t="shared" si="9"/>
        <v>-20362.975216261286</v>
      </c>
      <c r="AN27">
        <f t="shared" si="10"/>
        <v>0</v>
      </c>
      <c r="AO27">
        <f t="shared" si="11"/>
        <v>0</v>
      </c>
      <c r="AP27">
        <f t="shared" si="12"/>
        <v>-5.8101894025944461</v>
      </c>
      <c r="AQ27">
        <f t="shared" si="13"/>
        <v>-4197.8856498273644</v>
      </c>
      <c r="AR27">
        <f t="shared" si="14"/>
        <v>-4203.6958392299584</v>
      </c>
      <c r="AS27">
        <f t="shared" si="15"/>
        <v>303.50661980399542</v>
      </c>
      <c r="AT27">
        <f t="shared" si="16"/>
        <v>468.53887616929882</v>
      </c>
      <c r="AU27">
        <f t="shared" si="17"/>
        <v>-3431.6503432566642</v>
      </c>
      <c r="AW27">
        <v>24</v>
      </c>
      <c r="AX27">
        <f>IF(Z27&gt;0, (R27*SUMPRODUCT(K27:$K$98, X27:$X$98)-K27*$AZ$3)/Z27, 0)</f>
        <v>54988.791708295794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1.9807176999999999E-2</v>
      </c>
      <c r="Q28" s="5">
        <f t="shared" si="29"/>
        <v>50</v>
      </c>
      <c r="R28">
        <f t="shared" si="0"/>
        <v>2000000</v>
      </c>
      <c r="S28">
        <f t="shared" si="1"/>
        <v>53693.167124068656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37916.886161933246</v>
      </c>
      <c r="AC28">
        <f t="shared" si="2"/>
        <v>35919.937082383374</v>
      </c>
      <c r="AE28">
        <f t="shared" si="3"/>
        <v>0</v>
      </c>
      <c r="AF28">
        <f t="shared" si="4"/>
        <v>0</v>
      </c>
      <c r="AG28">
        <f t="shared" si="5"/>
        <v>-33.449262733359788</v>
      </c>
      <c r="AH28">
        <f t="shared" si="6"/>
        <v>-27315.620226110917</v>
      </c>
      <c r="AI28">
        <f t="shared" si="7"/>
        <v>-27349.069488844278</v>
      </c>
      <c r="AJ28">
        <f t="shared" si="8"/>
        <v>1996.9490795498714</v>
      </c>
      <c r="AK28">
        <f t="shared" si="30"/>
        <v>2654.1820313353273</v>
      </c>
      <c r="AL28">
        <f t="shared" si="9"/>
        <v>-22697.938377959079</v>
      </c>
      <c r="AN28">
        <f t="shared" si="10"/>
        <v>0</v>
      </c>
      <c r="AO28">
        <f t="shared" si="11"/>
        <v>0</v>
      </c>
      <c r="AP28">
        <f t="shared" si="12"/>
        <v>-5.0330393380962404</v>
      </c>
      <c r="AQ28">
        <f t="shared" si="13"/>
        <v>-4110.1232107397309</v>
      </c>
      <c r="AR28">
        <f t="shared" si="14"/>
        <v>-4115.1562500778273</v>
      </c>
      <c r="AS28">
        <f t="shared" si="15"/>
        <v>300.47667578411955</v>
      </c>
      <c r="AT28">
        <f t="shared" si="16"/>
        <v>399.36911855626704</v>
      </c>
      <c r="AU28">
        <f t="shared" si="17"/>
        <v>-3415.3104557374409</v>
      </c>
      <c r="AW28">
        <v>25</v>
      </c>
      <c r="AX28">
        <f>IF(Z28&gt;0, (R28*SUMPRODUCT(K28:$K$98, X28:$X$98)-K28*$AZ$3)/Z28, 0)</f>
        <v>53693.167124068656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2.2489294999999999E-2</v>
      </c>
      <c r="Q29" s="5">
        <f t="shared" si="29"/>
        <v>50</v>
      </c>
      <c r="R29">
        <f t="shared" si="0"/>
        <v>2000000</v>
      </c>
      <c r="S29">
        <f t="shared" si="1"/>
        <v>52182.178721859462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35919.937082383374</v>
      </c>
      <c r="AC29">
        <f t="shared" si="2"/>
        <v>33774.93580939142</v>
      </c>
      <c r="AE29">
        <f t="shared" si="3"/>
        <v>0</v>
      </c>
      <c r="AF29">
        <f t="shared" si="4"/>
        <v>0</v>
      </c>
      <c r="AG29">
        <f t="shared" si="5"/>
        <v>-32.362519768883161</v>
      </c>
      <c r="AH29">
        <f t="shared" si="6"/>
        <v>-30090.013485721385</v>
      </c>
      <c r="AI29">
        <f t="shared" si="7"/>
        <v>-30122.376005490267</v>
      </c>
      <c r="AJ29">
        <f t="shared" si="8"/>
        <v>2145.0012729919545</v>
      </c>
      <c r="AK29">
        <f t="shared" si="30"/>
        <v>2514.3955957668363</v>
      </c>
      <c r="AL29">
        <f t="shared" si="9"/>
        <v>-25462.979136731476</v>
      </c>
      <c r="AN29">
        <f t="shared" si="10"/>
        <v>0</v>
      </c>
      <c r="AO29">
        <f t="shared" si="11"/>
        <v>0</v>
      </c>
      <c r="AP29">
        <f t="shared" si="12"/>
        <v>-4.3477852127627026</v>
      </c>
      <c r="AQ29">
        <f t="shared" si="13"/>
        <v>-4042.4823721803959</v>
      </c>
      <c r="AR29">
        <f t="shared" si="14"/>
        <v>-4046.8301573931585</v>
      </c>
      <c r="AS29">
        <f t="shared" si="15"/>
        <v>288.1730125674153</v>
      </c>
      <c r="AT29">
        <f t="shared" si="16"/>
        <v>337.79977790301666</v>
      </c>
      <c r="AU29">
        <f t="shared" si="17"/>
        <v>-3420.8573669227262</v>
      </c>
      <c r="AW29">
        <v>26</v>
      </c>
      <c r="AX29">
        <f>IF(Z29&gt;0, (R29*SUMPRODUCT(K29:$K$98, X29:$X$98)-K29*$AZ$3)/Z29, 0)</f>
        <v>52182.178721859462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2.5348699999999998E-2</v>
      </c>
      <c r="Q30" s="5">
        <f t="shared" si="29"/>
        <v>50</v>
      </c>
      <c r="R30">
        <f t="shared" si="0"/>
        <v>2000000</v>
      </c>
      <c r="S30">
        <f t="shared" si="1"/>
        <v>50430.000524359981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33774.93580939142</v>
      </c>
      <c r="AC30">
        <f t="shared" si="2"/>
        <v>31487.026595914394</v>
      </c>
      <c r="AE30">
        <f t="shared" si="3"/>
        <v>0</v>
      </c>
      <c r="AF30">
        <f t="shared" si="4"/>
        <v>0</v>
      </c>
      <c r="AG30">
        <f t="shared" si="5"/>
        <v>-31.218546766328835</v>
      </c>
      <c r="AH30">
        <f t="shared" si="6"/>
        <v>-32813.912194619537</v>
      </c>
      <c r="AI30">
        <f t="shared" si="7"/>
        <v>-32845.130741385867</v>
      </c>
      <c r="AJ30">
        <f t="shared" si="8"/>
        <v>2287.9092134770253</v>
      </c>
      <c r="AK30">
        <f t="shared" si="30"/>
        <v>2364.2455066573998</v>
      </c>
      <c r="AL30">
        <f t="shared" si="9"/>
        <v>-28192.976021251441</v>
      </c>
      <c r="AN30">
        <f t="shared" si="10"/>
        <v>0</v>
      </c>
      <c r="AO30">
        <f t="shared" si="11"/>
        <v>0</v>
      </c>
      <c r="AP30">
        <f t="shared" si="12"/>
        <v>-3.7447291585824263</v>
      </c>
      <c r="AQ30">
        <f t="shared" si="13"/>
        <v>-3936.0965365270681</v>
      </c>
      <c r="AR30">
        <f t="shared" si="14"/>
        <v>-3939.8412656856508</v>
      </c>
      <c r="AS30">
        <f t="shared" si="15"/>
        <v>274.43943525063429</v>
      </c>
      <c r="AT30">
        <f t="shared" si="16"/>
        <v>283.59613127080144</v>
      </c>
      <c r="AU30">
        <f t="shared" si="17"/>
        <v>-3381.8056991642147</v>
      </c>
      <c r="AW30">
        <v>27</v>
      </c>
      <c r="AX30">
        <f>IF(Z30&gt;0, (R30*SUMPRODUCT(K30:$K$98, X30:$X$98)-K30*$AZ$3)/Z30, 0)</f>
        <v>50430.000524359981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2.8197647999999999E-2</v>
      </c>
      <c r="Q31" s="5">
        <f t="shared" si="29"/>
        <v>50</v>
      </c>
      <c r="R31">
        <f t="shared" si="0"/>
        <v>2000000</v>
      </c>
      <c r="S31">
        <f t="shared" si="1"/>
        <v>48487.05072382449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31487.026595914394</v>
      </c>
      <c r="AC31">
        <f t="shared" si="2"/>
        <v>29117.513236801053</v>
      </c>
      <c r="AE31">
        <f t="shared" si="3"/>
        <v>0</v>
      </c>
      <c r="AF31">
        <f t="shared" si="4"/>
        <v>0</v>
      </c>
      <c r="AG31">
        <f t="shared" si="5"/>
        <v>-30.026071705877065</v>
      </c>
      <c r="AH31">
        <f t="shared" si="6"/>
        <v>-35211.583711539155</v>
      </c>
      <c r="AI31">
        <f t="shared" si="7"/>
        <v>-35241.609783245032</v>
      </c>
      <c r="AJ31">
        <f t="shared" si="8"/>
        <v>2369.5133591133417</v>
      </c>
      <c r="AK31">
        <f t="shared" si="30"/>
        <v>2204.0918617140078</v>
      </c>
      <c r="AL31">
        <f t="shared" si="9"/>
        <v>-30668.004562417682</v>
      </c>
      <c r="AN31">
        <f t="shared" si="10"/>
        <v>0</v>
      </c>
      <c r="AO31">
        <f t="shared" si="11"/>
        <v>0</v>
      </c>
      <c r="AP31">
        <f t="shared" si="12"/>
        <v>-3.2157940288638907</v>
      </c>
      <c r="AQ31">
        <f t="shared" si="13"/>
        <v>-3771.1626667515511</v>
      </c>
      <c r="AR31">
        <f t="shared" si="14"/>
        <v>-3774.378460780415</v>
      </c>
      <c r="AS31">
        <f t="shared" si="15"/>
        <v>253.77501879669634</v>
      </c>
      <c r="AT31">
        <f t="shared" si="16"/>
        <v>236.05836678862232</v>
      </c>
      <c r="AU31">
        <f t="shared" si="17"/>
        <v>-3284.5450751950962</v>
      </c>
      <c r="AW31">
        <v>28</v>
      </c>
      <c r="AX31">
        <f>IF(Z31&gt;0, (R31*SUMPRODUCT(K31:$K$98, X31:$X$98)-K31*$AZ$3)/Z31, 0)</f>
        <v>48487.05072382449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3.1331300999999999E-2</v>
      </c>
      <c r="Q32" s="5">
        <f t="shared" si="29"/>
        <v>50</v>
      </c>
      <c r="R32">
        <f t="shared" si="0"/>
        <v>2000000</v>
      </c>
      <c r="S32">
        <f t="shared" si="1"/>
        <v>46456.547431470164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29117.513236801053</v>
      </c>
      <c r="AC32">
        <f t="shared" si="2"/>
        <v>26745.085549883181</v>
      </c>
      <c r="AE32">
        <f t="shared" si="3"/>
        <v>0</v>
      </c>
      <c r="AF32">
        <f t="shared" si="4"/>
        <v>0</v>
      </c>
      <c r="AG32">
        <f t="shared" si="5"/>
        <v>-28.78505509835388</v>
      </c>
      <c r="AH32">
        <f t="shared" si="6"/>
        <v>-37630.235618576713</v>
      </c>
      <c r="AI32">
        <f t="shared" si="7"/>
        <v>-37659.02067367507</v>
      </c>
      <c r="AJ32">
        <f t="shared" si="8"/>
        <v>2372.4276869178721</v>
      </c>
      <c r="AK32">
        <f t="shared" si="30"/>
        <v>2038.2259265760738</v>
      </c>
      <c r="AL32">
        <f t="shared" si="9"/>
        <v>-33248.367060181125</v>
      </c>
      <c r="AN32">
        <f t="shared" si="10"/>
        <v>0</v>
      </c>
      <c r="AO32">
        <f t="shared" si="11"/>
        <v>0</v>
      </c>
      <c r="AP32">
        <f t="shared" si="12"/>
        <v>-2.7525723909847453</v>
      </c>
      <c r="AQ32">
        <f t="shared" si="13"/>
        <v>-3598.3932382977587</v>
      </c>
      <c r="AR32">
        <f t="shared" si="14"/>
        <v>-3601.1458106887435</v>
      </c>
      <c r="AS32">
        <f t="shared" si="15"/>
        <v>226.86352095922791</v>
      </c>
      <c r="AT32">
        <f t="shared" si="16"/>
        <v>194.90546024361922</v>
      </c>
      <c r="AU32">
        <f t="shared" si="17"/>
        <v>-3179.3768294858965</v>
      </c>
      <c r="AW32">
        <v>29</v>
      </c>
      <c r="AX32">
        <f>IF(Z32&gt;0, (R32*SUMPRODUCT(K32:$K$98, X32:$X$98)-K32*$AZ$3)/Z32, 0)</f>
        <v>46456.547431470164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3.466458E-2</v>
      </c>
      <c r="Q33" s="5">
        <f t="shared" si="29"/>
        <v>50</v>
      </c>
      <c r="R33">
        <f t="shared" si="0"/>
        <v>2000000</v>
      </c>
      <c r="S33">
        <f t="shared" si="1"/>
        <v>44356.564461032525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26745.085549883181</v>
      </c>
      <c r="AC33">
        <f t="shared" si="2"/>
        <v>24395.562829294053</v>
      </c>
      <c r="AE33">
        <f t="shared" si="3"/>
        <v>0</v>
      </c>
      <c r="AF33">
        <f t="shared" si="4"/>
        <v>0</v>
      </c>
      <c r="AG33">
        <f t="shared" si="5"/>
        <v>-27.499382702109042</v>
      </c>
      <c r="AH33">
        <f t="shared" si="6"/>
        <v>-39912.873810451842</v>
      </c>
      <c r="AI33">
        <f t="shared" si="7"/>
        <v>-39940.373193153951</v>
      </c>
      <c r="AJ33">
        <f t="shared" si="8"/>
        <v>2349.5227205891279</v>
      </c>
      <c r="AK33">
        <f t="shared" si="30"/>
        <v>1872.1559884918229</v>
      </c>
      <c r="AL33">
        <f t="shared" si="9"/>
        <v>-35718.694484072999</v>
      </c>
      <c r="AN33">
        <f t="shared" si="10"/>
        <v>0</v>
      </c>
      <c r="AO33">
        <f t="shared" si="11"/>
        <v>0</v>
      </c>
      <c r="AP33">
        <f t="shared" si="12"/>
        <v>-2.3478838403766207</v>
      </c>
      <c r="AQ33">
        <f t="shared" si="13"/>
        <v>-3407.7416376100705</v>
      </c>
      <c r="AR33">
        <f t="shared" si="14"/>
        <v>-3410.0895214504471</v>
      </c>
      <c r="AS33">
        <f t="shared" si="15"/>
        <v>200.60110032382113</v>
      </c>
      <c r="AT33">
        <f t="shared" si="16"/>
        <v>159.84376230042255</v>
      </c>
      <c r="AU33">
        <f t="shared" si="17"/>
        <v>-3049.6446588262033</v>
      </c>
      <c r="AW33">
        <v>30</v>
      </c>
      <c r="AX33">
        <f>IF(Z33&gt;0, (R33*SUMPRODUCT(K33:$K$98, X33:$X$98)-K33*$AZ$3)/Z33, 0)</f>
        <v>44356.564461032525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3.8375247000000001E-2</v>
      </c>
      <c r="Q34" s="5">
        <f t="shared" si="29"/>
        <v>50</v>
      </c>
      <c r="R34">
        <f t="shared" si="0"/>
        <v>2000000</v>
      </c>
      <c r="S34">
        <f t="shared" si="1"/>
        <v>42230.894140218013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24395.562829294053</v>
      </c>
      <c r="AC34">
        <f t="shared" si="2"/>
        <v>22102.884153923849</v>
      </c>
      <c r="AE34">
        <f t="shared" si="3"/>
        <v>0</v>
      </c>
      <c r="AF34">
        <f t="shared" si="4"/>
        <v>0</v>
      </c>
      <c r="AG34">
        <f t="shared" si="5"/>
        <v>-26.169093271546988</v>
      </c>
      <c r="AH34">
        <f t="shared" si="6"/>
        <v>-42211.824141638477</v>
      </c>
      <c r="AI34">
        <f t="shared" si="7"/>
        <v>-42237.993234910027</v>
      </c>
      <c r="AJ34">
        <f t="shared" si="8"/>
        <v>2292.6786753702036</v>
      </c>
      <c r="AK34">
        <f t="shared" si="30"/>
        <v>1707.6893980505838</v>
      </c>
      <c r="AL34">
        <f t="shared" si="9"/>
        <v>-38237.625161489239</v>
      </c>
      <c r="AN34">
        <f t="shared" si="10"/>
        <v>0</v>
      </c>
      <c r="AO34">
        <f t="shared" si="11"/>
        <v>0</v>
      </c>
      <c r="AP34">
        <f t="shared" si="12"/>
        <v>-1.994914624706333</v>
      </c>
      <c r="AQ34">
        <f t="shared" si="13"/>
        <v>-3217.8793679200498</v>
      </c>
      <c r="AR34">
        <f t="shared" si="14"/>
        <v>-3219.8742825447562</v>
      </c>
      <c r="AS34">
        <f t="shared" si="15"/>
        <v>174.77480674583524</v>
      </c>
      <c r="AT34">
        <f t="shared" si="16"/>
        <v>130.18007614085275</v>
      </c>
      <c r="AU34">
        <f t="shared" si="17"/>
        <v>-2914.9193996580684</v>
      </c>
      <c r="AW34">
        <v>31</v>
      </c>
      <c r="AX34">
        <f>IF(Z34&gt;0, (R34*SUMPRODUCT(K34:$K$98, X34:$X$98)-K34*$AZ$3)/Z34, 0)</f>
        <v>42230.894140218013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4.2655799000000001E-2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40096.174911651848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22102.884153923849</v>
      </c>
      <c r="AC35">
        <f t="shared" ref="AC35:AC66" si="33">S35*Z35</f>
        <v>19880.596716575106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-24.791138756228158</v>
      </c>
      <c r="AH35">
        <f t="shared" ref="AH35:AH66" si="37">-X35*R35</f>
        <v>-44650.543304134437</v>
      </c>
      <c r="AI35">
        <f t="shared" ref="AI35:AI66" si="38">SUM(AE35:AH35)</f>
        <v>-44675.334442890664</v>
      </c>
      <c r="AJ35">
        <f t="shared" ref="AJ35:AJ66" si="39">AB35-AC35</f>
        <v>2222.287437348743</v>
      </c>
      <c r="AK35">
        <f t="shared" si="30"/>
        <v>1547.2018907746697</v>
      </c>
      <c r="AL35">
        <f t="shared" ref="AL35:AL66" si="40">SUM(AI35:AK35)</f>
        <v>-40905.845114767253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-1.6873846439336033</v>
      </c>
      <c r="AQ35">
        <f t="shared" ref="AQ35:AQ66" si="44">AH35*$K35</f>
        <v>-3039.0956162012067</v>
      </c>
      <c r="AR35">
        <f t="shared" ref="AR35:AR66" si="45">AI35*$K35</f>
        <v>-3040.7830008451401</v>
      </c>
      <c r="AS35">
        <f t="shared" ref="AS35:AS66" si="46">AJ35*$K35</f>
        <v>151.25782373537686</v>
      </c>
      <c r="AT35">
        <f t="shared" ref="AT35:AT66" si="47">AK35*$K35</f>
        <v>105.30878541843239</v>
      </c>
      <c r="AU35">
        <f t="shared" ref="AU35:AU66" si="48">AL35*$K35</f>
        <v>-2784.216391691331</v>
      </c>
      <c r="AW35">
        <v>32</v>
      </c>
      <c r="AX35">
        <f>IF(Z35&gt;0, (R35*SUMPRODUCT(K35:$K$98, X35:$X$98)-K35*$AZ$3)/Z35, 0)</f>
        <v>40096.174911651848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4.7231987000000003E-2</v>
      </c>
      <c r="Q36" s="5">
        <f t="shared" si="29"/>
        <v>50</v>
      </c>
      <c r="R36">
        <f t="shared" si="31"/>
        <v>2000000</v>
      </c>
      <c r="S36">
        <f t="shared" si="32"/>
        <v>37930.430598464176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19880.596716575106</v>
      </c>
      <c r="AC36">
        <f t="shared" si="33"/>
        <v>17730.422466955421</v>
      </c>
      <c r="AE36">
        <f t="shared" si="34"/>
        <v>0</v>
      </c>
      <c r="AF36">
        <f t="shared" si="35"/>
        <v>0</v>
      </c>
      <c r="AG36">
        <f t="shared" si="36"/>
        <v>-23.372292625216513</v>
      </c>
      <c r="AH36">
        <f t="shared" si="37"/>
        <v>-46837.389737974583</v>
      </c>
      <c r="AI36">
        <f t="shared" si="38"/>
        <v>-46860.762030599799</v>
      </c>
      <c r="AJ36">
        <f t="shared" si="39"/>
        <v>2150.1742496196857</v>
      </c>
      <c r="AK36">
        <f t="shared" si="30"/>
        <v>1391.6417701602575</v>
      </c>
      <c r="AL36">
        <f t="shared" si="40"/>
        <v>-43318.946010819862</v>
      </c>
      <c r="AN36">
        <f t="shared" si="41"/>
        <v>0</v>
      </c>
      <c r="AO36">
        <f t="shared" si="42"/>
        <v>0</v>
      </c>
      <c r="AP36">
        <f t="shared" si="43"/>
        <v>-1.420368096364282</v>
      </c>
      <c r="AQ36">
        <f t="shared" si="44"/>
        <v>-2846.3760559382708</v>
      </c>
      <c r="AR36">
        <f t="shared" si="45"/>
        <v>-2847.796424034635</v>
      </c>
      <c r="AS36">
        <f t="shared" si="46"/>
        <v>130.66920540301595</v>
      </c>
      <c r="AT36">
        <f t="shared" si="47"/>
        <v>84.572087282996421</v>
      </c>
      <c r="AU36">
        <f t="shared" si="48"/>
        <v>-2632.555131348623</v>
      </c>
      <c r="AW36">
        <v>33</v>
      </c>
      <c r="AX36">
        <f>IF(Z36&gt;0, (R36*SUMPRODUCT(K36:$K$98, X36:$X$98)-K36*$AZ$3)/Z36, 0)</f>
        <v>37930.430598464176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5.2092880000000001E-2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35759.540703756233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17730.422466955421</v>
      </c>
      <c r="AC37">
        <f t="shared" si="33"/>
        <v>15677.726202607793</v>
      </c>
      <c r="AE37">
        <f t="shared" si="34"/>
        <v>0</v>
      </c>
      <c r="AF37">
        <f t="shared" si="35"/>
        <v>0</v>
      </c>
      <c r="AG37">
        <f t="shared" si="36"/>
        <v>-21.921039663914062</v>
      </c>
      <c r="AH37">
        <f t="shared" si="37"/>
        <v>-48701.201402011546</v>
      </c>
      <c r="AI37">
        <f t="shared" si="38"/>
        <v>-48723.122441675463</v>
      </c>
      <c r="AJ37">
        <f t="shared" si="39"/>
        <v>2052.6962643476272</v>
      </c>
      <c r="AK37">
        <f t="shared" si="30"/>
        <v>1241.1295726868796</v>
      </c>
      <c r="AL37">
        <f t="shared" si="40"/>
        <v>-45429.296604640957</v>
      </c>
      <c r="AN37">
        <f t="shared" si="41"/>
        <v>0</v>
      </c>
      <c r="AO37">
        <f t="shared" si="42"/>
        <v>0</v>
      </c>
      <c r="AP37">
        <f t="shared" si="43"/>
        <v>-1.189440491607952</v>
      </c>
      <c r="AQ37">
        <f t="shared" si="44"/>
        <v>-2642.5380285618917</v>
      </c>
      <c r="AR37">
        <f t="shared" si="45"/>
        <v>-2643.7274690534996</v>
      </c>
      <c r="AS37">
        <f t="shared" si="46"/>
        <v>111.37975621688652</v>
      </c>
      <c r="AT37">
        <f t="shared" si="47"/>
        <v>67.3439668792726</v>
      </c>
      <c r="AU37">
        <f t="shared" si="48"/>
        <v>-2465.0037459573405</v>
      </c>
      <c r="AW37">
        <v>34</v>
      </c>
      <c r="AX37">
        <f>IF(Z37&gt;0, (R37*SUMPRODUCT(K37:$K$98, X37:$X$98)-K37*$AZ$3)/Z37, 0)</f>
        <v>35759.540703756233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5.7568810999999998E-2</v>
      </c>
      <c r="Q38" s="5">
        <f t="shared" si="60"/>
        <v>50</v>
      </c>
      <c r="R38">
        <f t="shared" si="31"/>
        <v>2000000</v>
      </c>
      <c r="S38">
        <f t="shared" si="32"/>
        <v>33620.166968606507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15677.726202607793</v>
      </c>
      <c r="AC38">
        <f t="shared" si="33"/>
        <v>13743.83084510898</v>
      </c>
      <c r="AE38">
        <f t="shared" si="34"/>
        <v>0</v>
      </c>
      <c r="AF38">
        <f t="shared" si="35"/>
        <v>0</v>
      </c>
      <c r="AG38">
        <f t="shared" si="36"/>
        <v>-20.439861077939547</v>
      </c>
      <c r="AH38">
        <f t="shared" si="37"/>
        <v>-50478.727573414879</v>
      </c>
      <c r="AI38">
        <f t="shared" si="38"/>
        <v>-50499.167434492818</v>
      </c>
      <c r="AJ38">
        <f t="shared" si="39"/>
        <v>1933.8953574988136</v>
      </c>
      <c r="AK38">
        <f t="shared" si="30"/>
        <v>1097.4408341825456</v>
      </c>
      <c r="AL38">
        <f t="shared" si="40"/>
        <v>-47467.831242811459</v>
      </c>
      <c r="AN38">
        <f t="shared" si="41"/>
        <v>0</v>
      </c>
      <c r="AO38">
        <f t="shared" si="42"/>
        <v>0</v>
      </c>
      <c r="AP38">
        <f t="shared" si="43"/>
        <v>-0.99024233199530987</v>
      </c>
      <c r="AQ38">
        <f t="shared" si="44"/>
        <v>-2445.5241020401877</v>
      </c>
      <c r="AR38">
        <f t="shared" si="45"/>
        <v>-2446.5143443721831</v>
      </c>
      <c r="AS38">
        <f t="shared" si="46"/>
        <v>93.690707649250513</v>
      </c>
      <c r="AT38">
        <f t="shared" si="47"/>
        <v>53.167307092937975</v>
      </c>
      <c r="AU38">
        <f t="shared" si="48"/>
        <v>-2299.6563296299946</v>
      </c>
      <c r="AW38">
        <v>35</v>
      </c>
      <c r="AX38">
        <f>IF(Z38&gt;0, (R38*SUMPRODUCT(K38:$K$98, X38:$X$98)-K38*$AZ$3)/Z38, 0)</f>
        <v>33620.166968606507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6.3742958000000002E-2</v>
      </c>
      <c r="Q39" s="5">
        <f t="shared" si="60"/>
        <v>50</v>
      </c>
      <c r="R39">
        <f t="shared" si="31"/>
        <v>2000000</v>
      </c>
      <c r="S39">
        <f t="shared" si="32"/>
        <v>31509.262609736848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13743.83084510898</v>
      </c>
      <c r="AC39">
        <f t="shared" si="33"/>
        <v>11931.023413660816</v>
      </c>
      <c r="AE39">
        <f t="shared" si="34"/>
        <v>0</v>
      </c>
      <c r="AF39">
        <f t="shared" si="35"/>
        <v>0</v>
      </c>
      <c r="AG39">
        <f t="shared" si="36"/>
        <v>-18.932565260943214</v>
      </c>
      <c r="AH39">
        <f t="shared" si="37"/>
        <v>-52115.888248677409</v>
      </c>
      <c r="AI39">
        <f t="shared" si="38"/>
        <v>-52134.82081393835</v>
      </c>
      <c r="AJ39">
        <f t="shared" si="39"/>
        <v>1812.8074314481637</v>
      </c>
      <c r="AK39">
        <f t="shared" si="30"/>
        <v>962.06815915762866</v>
      </c>
      <c r="AL39">
        <f t="shared" si="40"/>
        <v>-49359.945223332557</v>
      </c>
      <c r="AN39">
        <f t="shared" si="41"/>
        <v>0</v>
      </c>
      <c r="AO39">
        <f t="shared" si="42"/>
        <v>0</v>
      </c>
      <c r="AP39">
        <f t="shared" si="43"/>
        <v>-0.81894547615817637</v>
      </c>
      <c r="AQ39">
        <f t="shared" si="44"/>
        <v>-2254.320549221396</v>
      </c>
      <c r="AR39">
        <f t="shared" si="45"/>
        <v>-2255.1394946975538</v>
      </c>
      <c r="AS39">
        <f t="shared" si="46"/>
        <v>78.414648235388427</v>
      </c>
      <c r="AT39">
        <f t="shared" si="47"/>
        <v>41.615140676330746</v>
      </c>
      <c r="AU39">
        <f t="shared" si="48"/>
        <v>-2135.1097057858346</v>
      </c>
      <c r="AW39">
        <v>36</v>
      </c>
      <c r="AX39">
        <f>IF(Z39&gt;0, (R39*SUMPRODUCT(K39:$K$98, X39:$X$98)-K39*$AZ$3)/Z39, 0)</f>
        <v>31509.262609736848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7.0809242999999994E-2</v>
      </c>
      <c r="Q40" s="5">
        <f t="shared" si="60"/>
        <v>50</v>
      </c>
      <c r="R40">
        <f t="shared" si="31"/>
        <v>2000000</v>
      </c>
      <c r="S40">
        <f t="shared" si="32"/>
        <v>29425.503989998884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11931.023413660816</v>
      </c>
      <c r="AC40">
        <f t="shared" si="33"/>
        <v>10241.628463182304</v>
      </c>
      <c r="AE40">
        <f t="shared" si="34"/>
        <v>0</v>
      </c>
      <c r="AF40">
        <f t="shared" si="35"/>
        <v>0</v>
      </c>
      <c r="AG40">
        <f t="shared" si="36"/>
        <v>-17.402638994158298</v>
      </c>
      <c r="AH40">
        <f t="shared" si="37"/>
        <v>-53624.024567019456</v>
      </c>
      <c r="AI40">
        <f t="shared" si="38"/>
        <v>-53641.427206013614</v>
      </c>
      <c r="AJ40">
        <f t="shared" si="39"/>
        <v>1689.3949504785123</v>
      </c>
      <c r="AK40">
        <f t="shared" ref="AK40:AK71" si="61">G40*SUM(AB40:AB40, AE40:AF40)</f>
        <v>835.1716389562572</v>
      </c>
      <c r="AL40">
        <f t="shared" si="40"/>
        <v>-51116.860616578844</v>
      </c>
      <c r="AN40">
        <f t="shared" si="41"/>
        <v>0</v>
      </c>
      <c r="AO40">
        <f t="shared" si="42"/>
        <v>0</v>
      </c>
      <c r="AP40">
        <f t="shared" si="43"/>
        <v>-0.67211349301032108</v>
      </c>
      <c r="AQ40">
        <f t="shared" si="44"/>
        <v>-2071.0324723226786</v>
      </c>
      <c r="AR40">
        <f t="shared" si="45"/>
        <v>-2071.7045858156889</v>
      </c>
      <c r="AS40">
        <f t="shared" si="46"/>
        <v>65.246721581782111</v>
      </c>
      <c r="AT40">
        <f t="shared" si="47"/>
        <v>32.255460089154958</v>
      </c>
      <c r="AU40">
        <f t="shared" si="48"/>
        <v>-1974.2024041447519</v>
      </c>
      <c r="AW40">
        <v>37</v>
      </c>
      <c r="AX40">
        <f>IF(Z40&gt;0, (R40*SUMPRODUCT(K40:$K$98, X40:$X$98)-K40*$AZ$3)/Z40, 0)</f>
        <v>29425.503989998884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7.8963489999999997E-2</v>
      </c>
      <c r="Q41" s="5">
        <f t="shared" si="60"/>
        <v>50</v>
      </c>
      <c r="R41">
        <f t="shared" si="31"/>
        <v>2000000</v>
      </c>
      <c r="S41">
        <f t="shared" si="32"/>
        <v>27358.248300571551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10241.628463182304</v>
      </c>
      <c r="AC41">
        <f t="shared" si="33"/>
        <v>8674.9938468800574</v>
      </c>
      <c r="AE41">
        <f t="shared" si="34"/>
        <v>0</v>
      </c>
      <c r="AF41">
        <f t="shared" si="35"/>
        <v>0</v>
      </c>
      <c r="AG41">
        <f t="shared" si="36"/>
        <v>-15.854439494027886</v>
      </c>
      <c r="AH41">
        <f t="shared" si="37"/>
        <v>-54966.924407553153</v>
      </c>
      <c r="AI41">
        <f t="shared" si="38"/>
        <v>-54982.778847047179</v>
      </c>
      <c r="AJ41">
        <f t="shared" si="39"/>
        <v>1566.6346163022463</v>
      </c>
      <c r="AK41">
        <f t="shared" si="61"/>
        <v>716.91399242276134</v>
      </c>
      <c r="AL41">
        <f t="shared" si="40"/>
        <v>-52699.230238322169</v>
      </c>
      <c r="AN41">
        <f t="shared" si="41"/>
        <v>0</v>
      </c>
      <c r="AO41">
        <f t="shared" si="42"/>
        <v>0</v>
      </c>
      <c r="AP41">
        <f t="shared" si="43"/>
        <v>-0.54671422410360015</v>
      </c>
      <c r="AQ41">
        <f t="shared" si="44"/>
        <v>-1895.4438244351982</v>
      </c>
      <c r="AR41">
        <f t="shared" si="45"/>
        <v>-1895.9905386593018</v>
      </c>
      <c r="AS41">
        <f t="shared" si="46"/>
        <v>54.022813548732159</v>
      </c>
      <c r="AT41">
        <f t="shared" si="47"/>
        <v>24.721597837884111</v>
      </c>
      <c r="AU41">
        <f t="shared" si="48"/>
        <v>-1817.2461272726853</v>
      </c>
      <c r="AW41">
        <v>38</v>
      </c>
      <c r="AX41">
        <f>IF(Z41&gt;0, (R41*SUMPRODUCT(K41:$K$98, X41:$X$98)-K41*$AZ$3)/Z41, 0)</f>
        <v>27358.248300571551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8.8363973999999998E-2</v>
      </c>
      <c r="Q42" s="5">
        <f t="shared" si="60"/>
        <v>50</v>
      </c>
      <c r="R42">
        <f t="shared" si="31"/>
        <v>2000000</v>
      </c>
      <c r="S42">
        <f t="shared" si="32"/>
        <v>25288.348103415708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8674.9938468800574</v>
      </c>
      <c r="AC42">
        <f t="shared" si="33"/>
        <v>7229.9052510345291</v>
      </c>
      <c r="AE42">
        <f t="shared" si="34"/>
        <v>0</v>
      </c>
      <c r="AF42">
        <f t="shared" si="35"/>
        <v>0</v>
      </c>
      <c r="AG42">
        <f t="shared" si="36"/>
        <v>-14.294933819852753</v>
      </c>
      <c r="AH42">
        <f t="shared" si="37"/>
        <v>-56038.451169394124</v>
      </c>
      <c r="AI42">
        <f t="shared" si="38"/>
        <v>-56052.746103213976</v>
      </c>
      <c r="AJ42">
        <f t="shared" si="39"/>
        <v>1445.0885958455283</v>
      </c>
      <c r="AK42">
        <f t="shared" si="61"/>
        <v>607.24956928160407</v>
      </c>
      <c r="AL42">
        <f t="shared" si="40"/>
        <v>-54000.40793808685</v>
      </c>
      <c r="AN42">
        <f t="shared" si="41"/>
        <v>0</v>
      </c>
      <c r="AO42">
        <f t="shared" si="42"/>
        <v>0</v>
      </c>
      <c r="AP42">
        <f t="shared" si="43"/>
        <v>-0.4401225360521816</v>
      </c>
      <c r="AQ42">
        <f t="shared" si="44"/>
        <v>-1725.3514815757389</v>
      </c>
      <c r="AR42">
        <f t="shared" si="45"/>
        <v>-1725.791604111791</v>
      </c>
      <c r="AS42">
        <f t="shared" si="46"/>
        <v>44.492410083096935</v>
      </c>
      <c r="AT42">
        <f t="shared" si="47"/>
        <v>18.696429365600768</v>
      </c>
      <c r="AU42">
        <f t="shared" si="48"/>
        <v>-1662.6027646630935</v>
      </c>
      <c r="AW42">
        <v>39</v>
      </c>
      <c r="AX42">
        <f>IF(Z42&gt;0, (R42*SUMPRODUCT(K42:$K$98, X42:$X$98)-K42*$AZ$3)/Z42, 0)</f>
        <v>25288.348103415708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9.9562517000000003E-2</v>
      </c>
      <c r="Q43" s="5">
        <f t="shared" si="60"/>
        <v>50</v>
      </c>
      <c r="R43">
        <f t="shared" si="31"/>
        <v>2000000</v>
      </c>
      <c r="S43">
        <f t="shared" si="32"/>
        <v>23202.038783396296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7229.9052510345291</v>
      </c>
      <c r="AC43">
        <f t="shared" si="33"/>
        <v>5906.6566521281411</v>
      </c>
      <c r="AE43">
        <f t="shared" si="34"/>
        <v>0</v>
      </c>
      <c r="AF43">
        <f t="shared" si="35"/>
        <v>0</v>
      </c>
      <c r="AG43">
        <f t="shared" si="36"/>
        <v>-12.728744890201259</v>
      </c>
      <c r="AH43">
        <f t="shared" si="37"/>
        <v>-56929.583658118594</v>
      </c>
      <c r="AI43">
        <f t="shared" si="38"/>
        <v>-56942.312403008793</v>
      </c>
      <c r="AJ43">
        <f t="shared" si="39"/>
        <v>1323.248598906388</v>
      </c>
      <c r="AK43">
        <f t="shared" si="61"/>
        <v>506.09336757241709</v>
      </c>
      <c r="AL43">
        <f t="shared" si="40"/>
        <v>-55112.970436529991</v>
      </c>
      <c r="AN43">
        <f t="shared" si="41"/>
        <v>0</v>
      </c>
      <c r="AO43">
        <f t="shared" si="42"/>
        <v>0</v>
      </c>
      <c r="AP43">
        <f t="shared" si="43"/>
        <v>-0.34991214572667972</v>
      </c>
      <c r="AQ43">
        <f t="shared" si="44"/>
        <v>-1564.9895527778017</v>
      </c>
      <c r="AR43">
        <f t="shared" si="45"/>
        <v>-1565.3394649235283</v>
      </c>
      <c r="AS43">
        <f t="shared" si="46"/>
        <v>36.375994692893542</v>
      </c>
      <c r="AT43">
        <f t="shared" si="47"/>
        <v>13.912464874807126</v>
      </c>
      <c r="AU43">
        <f t="shared" si="48"/>
        <v>-1515.0510053558278</v>
      </c>
      <c r="AW43">
        <v>40</v>
      </c>
      <c r="AX43">
        <f>IF(Z43&gt;0, (R43*SUMPRODUCT(K43:$K$98, X43:$X$98)-K43*$AZ$3)/Z43, 0)</f>
        <v>23202.038783396296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0.11247831899999999</v>
      </c>
      <c r="Q44" s="5">
        <f t="shared" si="60"/>
        <v>50</v>
      </c>
      <c r="R44">
        <f t="shared" si="31"/>
        <v>2000000</v>
      </c>
      <c r="S44">
        <f t="shared" si="32"/>
        <v>21042.04522545834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5906.6566521281411</v>
      </c>
      <c r="AC44">
        <f t="shared" si="33"/>
        <v>4700.6875303051138</v>
      </c>
      <c r="AE44">
        <f t="shared" si="34"/>
        <v>0</v>
      </c>
      <c r="AF44">
        <f t="shared" si="35"/>
        <v>0</v>
      </c>
      <c r="AG44">
        <f t="shared" si="36"/>
        <v>-11.169749613069571</v>
      </c>
      <c r="AH44">
        <f t="shared" si="37"/>
        <v>-57268.313129187089</v>
      </c>
      <c r="AI44">
        <f t="shared" si="38"/>
        <v>-57279.482878800161</v>
      </c>
      <c r="AJ44">
        <f t="shared" si="39"/>
        <v>1205.9691218230273</v>
      </c>
      <c r="AK44">
        <f t="shared" si="61"/>
        <v>413.46596564896993</v>
      </c>
      <c r="AL44">
        <f t="shared" si="40"/>
        <v>-55660.047791328165</v>
      </c>
      <c r="AN44">
        <f t="shared" si="41"/>
        <v>0</v>
      </c>
      <c r="AO44">
        <f t="shared" si="42"/>
        <v>0</v>
      </c>
      <c r="AP44">
        <f t="shared" si="43"/>
        <v>-0.27415669135749376</v>
      </c>
      <c r="AQ44">
        <f t="shared" si="44"/>
        <v>-1405.6260696078559</v>
      </c>
      <c r="AR44">
        <f t="shared" si="45"/>
        <v>-1405.9002262992135</v>
      </c>
      <c r="AS44">
        <f t="shared" si="46"/>
        <v>29.599992459226147</v>
      </c>
      <c r="AT44">
        <f t="shared" si="47"/>
        <v>10.1483439699148</v>
      </c>
      <c r="AU44">
        <f t="shared" si="48"/>
        <v>-1366.1518898700726</v>
      </c>
      <c r="AW44">
        <v>41</v>
      </c>
      <c r="AX44">
        <f>IF(Z44&gt;0, (R44*SUMPRODUCT(K44:$K$98, X44:$X$98)-K44*$AZ$3)/Z44, 0)</f>
        <v>21042.04522545834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0.127310056</v>
      </c>
      <c r="Q45" s="5">
        <f t="shared" si="60"/>
        <v>50</v>
      </c>
      <c r="R45">
        <f t="shared" si="31"/>
        <v>2000000</v>
      </c>
      <c r="S45">
        <f t="shared" si="32"/>
        <v>18760.9169242344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4700.6875303051138</v>
      </c>
      <c r="AC45">
        <f t="shared" si="33"/>
        <v>3615.6154169068791</v>
      </c>
      <c r="AE45">
        <f t="shared" si="34"/>
        <v>0</v>
      </c>
      <c r="AF45">
        <f t="shared" si="35"/>
        <v>0</v>
      </c>
      <c r="AG45">
        <f t="shared" si="36"/>
        <v>-9.6360306681930101</v>
      </c>
      <c r="AH45">
        <f t="shared" si="37"/>
        <v>-56880.857949834623</v>
      </c>
      <c r="AI45">
        <f t="shared" si="38"/>
        <v>-56890.493980502819</v>
      </c>
      <c r="AJ45">
        <f t="shared" si="39"/>
        <v>1085.0721133982347</v>
      </c>
      <c r="AK45">
        <f t="shared" si="61"/>
        <v>329.04812712135799</v>
      </c>
      <c r="AL45">
        <f t="shared" si="40"/>
        <v>-55476.373739983224</v>
      </c>
      <c r="AN45">
        <f t="shared" si="41"/>
        <v>0</v>
      </c>
      <c r="AO45">
        <f t="shared" si="42"/>
        <v>0</v>
      </c>
      <c r="AP45">
        <f t="shared" si="43"/>
        <v>-0.21117162563787636</v>
      </c>
      <c r="AQ45">
        <f t="shared" si="44"/>
        <v>-1246.532276053473</v>
      </c>
      <c r="AR45">
        <f t="shared" si="45"/>
        <v>-1246.7434476791109</v>
      </c>
      <c r="AS45">
        <f t="shared" si="46"/>
        <v>23.779131678874162</v>
      </c>
      <c r="AT45">
        <f t="shared" si="47"/>
        <v>7.2110218730080078</v>
      </c>
      <c r="AU45">
        <f t="shared" si="48"/>
        <v>-1215.7532941272286</v>
      </c>
      <c r="AW45">
        <v>42</v>
      </c>
      <c r="AX45">
        <f>IF(Z45&gt;0, (R45*SUMPRODUCT(K45:$K$98, X45:$X$98)-K45*$AZ$3)/Z45, 0)</f>
        <v>18760.9169242344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0.144442719</v>
      </c>
      <c r="Q46" s="5">
        <f t="shared" si="60"/>
        <v>50</v>
      </c>
      <c r="R46">
        <f t="shared" si="31"/>
        <v>2000000</v>
      </c>
      <c r="S46">
        <f t="shared" si="32"/>
        <v>16294.501899086821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3615.6154169068791</v>
      </c>
      <c r="AC46">
        <f t="shared" si="33"/>
        <v>2655.2920303262836</v>
      </c>
      <c r="AE46">
        <f t="shared" si="34"/>
        <v>0</v>
      </c>
      <c r="AF46">
        <f t="shared" si="35"/>
        <v>0</v>
      </c>
      <c r="AG46">
        <f t="shared" si="36"/>
        <v>-8.147815891429893</v>
      </c>
      <c r="AH46">
        <f t="shared" si="37"/>
        <v>-55674.178803247414</v>
      </c>
      <c r="AI46">
        <f t="shared" si="38"/>
        <v>-55682.326619138847</v>
      </c>
      <c r="AJ46">
        <f t="shared" si="39"/>
        <v>960.32338658059552</v>
      </c>
      <c r="AK46">
        <f t="shared" si="61"/>
        <v>253.09307918348156</v>
      </c>
      <c r="AL46">
        <f t="shared" si="40"/>
        <v>-54468.910153374767</v>
      </c>
      <c r="AN46">
        <f t="shared" si="41"/>
        <v>0</v>
      </c>
      <c r="AO46">
        <f t="shared" si="42"/>
        <v>0</v>
      </c>
      <c r="AP46">
        <f t="shared" si="43"/>
        <v>-0.15942652285599337</v>
      </c>
      <c r="AQ46">
        <f t="shared" si="44"/>
        <v>-1089.3644208137489</v>
      </c>
      <c r="AR46">
        <f t="shared" si="45"/>
        <v>-1089.5238473366051</v>
      </c>
      <c r="AS46">
        <f t="shared" si="46"/>
        <v>18.790436649516383</v>
      </c>
      <c r="AT46">
        <f t="shared" si="47"/>
        <v>4.9522166566846568</v>
      </c>
      <c r="AU46">
        <f t="shared" si="48"/>
        <v>-1065.7811940304039</v>
      </c>
      <c r="AW46">
        <v>43</v>
      </c>
      <c r="AX46">
        <f>IF(Z46&gt;0, (R46*SUMPRODUCT(K46:$K$98, X46:$X$98)-K46*$AZ$3)/Z46, 0)</f>
        <v>16294.501899086821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0.163598735</v>
      </c>
      <c r="Q47" s="5">
        <f t="shared" si="60"/>
        <v>50</v>
      </c>
      <c r="R47">
        <f t="shared" si="31"/>
        <v>2000000</v>
      </c>
      <c r="S47">
        <f t="shared" si="32"/>
        <v>13525.712355806934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2655.2920303262836</v>
      </c>
      <c r="AC47">
        <f t="shared" si="33"/>
        <v>1821.4712608276027</v>
      </c>
      <c r="AE47">
        <f t="shared" si="34"/>
        <v>0</v>
      </c>
      <c r="AF47">
        <f t="shared" si="35"/>
        <v>0</v>
      </c>
      <c r="AG47">
        <f t="shared" si="36"/>
        <v>-6.7333653596647665</v>
      </c>
      <c r="AH47">
        <f t="shared" si="37"/>
        <v>-53318.894914033117</v>
      </c>
      <c r="AI47">
        <f t="shared" si="38"/>
        <v>-53325.628279392782</v>
      </c>
      <c r="AJ47">
        <f t="shared" si="39"/>
        <v>833.82076949868087</v>
      </c>
      <c r="AK47">
        <f t="shared" si="61"/>
        <v>185.87044212283988</v>
      </c>
      <c r="AL47">
        <f t="shared" si="40"/>
        <v>-52305.937067771265</v>
      </c>
      <c r="AN47">
        <f t="shared" si="41"/>
        <v>0</v>
      </c>
      <c r="AO47">
        <f t="shared" si="42"/>
        <v>0</v>
      </c>
      <c r="AP47">
        <f t="shared" si="43"/>
        <v>-0.11763417871673601</v>
      </c>
      <c r="AQ47">
        <f t="shared" si="44"/>
        <v>-931.49919516746786</v>
      </c>
      <c r="AR47">
        <f t="shared" si="45"/>
        <v>-931.61682934618466</v>
      </c>
      <c r="AS47">
        <f t="shared" si="46"/>
        <v>14.567131913634574</v>
      </c>
      <c r="AT47">
        <f t="shared" si="47"/>
        <v>3.2472197243022407</v>
      </c>
      <c r="AU47">
        <f t="shared" si="48"/>
        <v>-913.80247770824792</v>
      </c>
      <c r="AW47">
        <v>44</v>
      </c>
      <c r="AX47">
        <f>IF(Z47&gt;0, (R47*SUMPRODUCT(K47:$K$98, X47:$X$98)-K47*$AZ$3)/Z47, 0)</f>
        <v>13525.712355806934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0.184919743</v>
      </c>
      <c r="Q48" s="5">
        <f t="shared" si="60"/>
        <v>50</v>
      </c>
      <c r="R48">
        <f t="shared" si="31"/>
        <v>2000000</v>
      </c>
      <c r="S48">
        <f t="shared" si="32"/>
        <v>10313.196519439874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1821.4712608276027</v>
      </c>
      <c r="AC48">
        <f t="shared" si="33"/>
        <v>1118.1360400485883</v>
      </c>
      <c r="AE48">
        <f t="shared" si="34"/>
        <v>0</v>
      </c>
      <c r="AF48">
        <f t="shared" si="35"/>
        <v>0</v>
      </c>
      <c r="AG48">
        <f t="shared" si="36"/>
        <v>-5.4208995142338079</v>
      </c>
      <c r="AH48">
        <f t="shared" si="37"/>
        <v>-49805.287673372455</v>
      </c>
      <c r="AI48">
        <f t="shared" si="38"/>
        <v>-49810.708572886688</v>
      </c>
      <c r="AJ48">
        <f t="shared" si="39"/>
        <v>703.33522077901443</v>
      </c>
      <c r="AK48">
        <f t="shared" si="61"/>
        <v>127.5029882579322</v>
      </c>
      <c r="AL48">
        <f t="shared" si="40"/>
        <v>-48979.870363849739</v>
      </c>
      <c r="AN48">
        <f t="shared" si="41"/>
        <v>0</v>
      </c>
      <c r="AO48">
        <f t="shared" si="42"/>
        <v>0</v>
      </c>
      <c r="AP48">
        <f t="shared" si="43"/>
        <v>-8.4557995386833715E-2</v>
      </c>
      <c r="AQ48">
        <f t="shared" si="44"/>
        <v>-776.88864629696047</v>
      </c>
      <c r="AR48">
        <f t="shared" si="45"/>
        <v>-776.9732042923473</v>
      </c>
      <c r="AS48">
        <f t="shared" si="46"/>
        <v>10.970986678109538</v>
      </c>
      <c r="AT48">
        <f t="shared" si="47"/>
        <v>1.9888575806676967</v>
      </c>
      <c r="AU48">
        <f t="shared" si="48"/>
        <v>-764.01336003357005</v>
      </c>
      <c r="AW48">
        <v>45</v>
      </c>
      <c r="AX48">
        <f>IF(Z48&gt;0, (R48*SUMPRODUCT(K48:$K$98, X48:$X$98)-K48*$AZ$3)/Z48, 0)</f>
        <v>10313.196519439874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0.20818995500000001</v>
      </c>
      <c r="Q49" s="5">
        <f t="shared" si="60"/>
        <v>50</v>
      </c>
      <c r="R49">
        <f t="shared" si="31"/>
        <v>2000000</v>
      </c>
      <c r="S49">
        <f t="shared" si="32"/>
        <v>6429.3370527801189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1118.1360400485883</v>
      </c>
      <c r="AC49">
        <f t="shared" si="33"/>
        <v>544.96522802703203</v>
      </c>
      <c r="AE49">
        <f t="shared" si="34"/>
        <v>0</v>
      </c>
      <c r="AF49">
        <f t="shared" si="35"/>
        <v>0</v>
      </c>
      <c r="AG49">
        <f t="shared" si="36"/>
        <v>-4.2381136931636112</v>
      </c>
      <c r="AH49">
        <f t="shared" si="37"/>
        <v>-45143.073037114336</v>
      </c>
      <c r="AI49">
        <f t="shared" si="38"/>
        <v>-45147.311150807502</v>
      </c>
      <c r="AJ49">
        <f t="shared" si="39"/>
        <v>573.17081202155623</v>
      </c>
      <c r="AK49">
        <f t="shared" si="61"/>
        <v>78.269522803401188</v>
      </c>
      <c r="AL49">
        <f t="shared" si="40"/>
        <v>-44495.870815982547</v>
      </c>
      <c r="AN49">
        <f t="shared" si="41"/>
        <v>0</v>
      </c>
      <c r="AO49">
        <f t="shared" si="42"/>
        <v>0</v>
      </c>
      <c r="AP49">
        <f t="shared" si="43"/>
        <v>-5.9025259087937716E-2</v>
      </c>
      <c r="AQ49">
        <f t="shared" si="44"/>
        <v>-628.71875908839706</v>
      </c>
      <c r="AR49">
        <f t="shared" si="45"/>
        <v>-628.77778434748495</v>
      </c>
      <c r="AS49">
        <f t="shared" si="46"/>
        <v>7.9826918602464083</v>
      </c>
      <c r="AT49">
        <f t="shared" si="47"/>
        <v>1.0900790296428831</v>
      </c>
      <c r="AU49">
        <f t="shared" si="48"/>
        <v>-619.70501345759578</v>
      </c>
      <c r="AW49">
        <v>46</v>
      </c>
      <c r="AX49">
        <f>IF(Z49&gt;0, (R49*SUMPRODUCT(K49:$K$98, X49:$X$98)-K49*$AZ$3)/Z49, 0)</f>
        <v>6429.3370527801189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0.23376965099999999</v>
      </c>
      <c r="Q50" s="5">
        <f t="shared" si="60"/>
        <v>50</v>
      </c>
      <c r="R50">
        <f t="shared" si="31"/>
        <v>2000000</v>
      </c>
      <c r="S50">
        <f t="shared" si="32"/>
        <v>1531.0092443031531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544.96522802703203</v>
      </c>
      <c r="AC50">
        <f t="shared" si="33"/>
        <v>98.137392398818974</v>
      </c>
      <c r="AE50">
        <f t="shared" si="34"/>
        <v>0</v>
      </c>
      <c r="AF50">
        <f t="shared" si="35"/>
        <v>0</v>
      </c>
      <c r="AG50">
        <f t="shared" si="36"/>
        <v>-3.2049901972827968</v>
      </c>
      <c r="AH50">
        <f t="shared" si="37"/>
        <v>-39629.694357967142</v>
      </c>
      <c r="AI50">
        <f t="shared" si="38"/>
        <v>-39632.899348164428</v>
      </c>
      <c r="AJ50">
        <f t="shared" si="39"/>
        <v>446.82783562821305</v>
      </c>
      <c r="AK50">
        <f t="shared" si="61"/>
        <v>38.147565961892248</v>
      </c>
      <c r="AL50">
        <f t="shared" si="40"/>
        <v>-39147.923946574323</v>
      </c>
      <c r="AN50">
        <f t="shared" si="41"/>
        <v>0</v>
      </c>
      <c r="AO50">
        <f t="shared" si="42"/>
        <v>0</v>
      </c>
      <c r="AP50">
        <f t="shared" si="43"/>
        <v>-3.9854189535612997E-2</v>
      </c>
      <c r="AQ50">
        <f t="shared" si="44"/>
        <v>-492.79693632756351</v>
      </c>
      <c r="AR50">
        <f t="shared" si="45"/>
        <v>-492.83679051709913</v>
      </c>
      <c r="AS50">
        <f t="shared" si="46"/>
        <v>5.5563231569357665</v>
      </c>
      <c r="AT50">
        <f t="shared" si="47"/>
        <v>0.47436660663003061</v>
      </c>
      <c r="AU50">
        <f t="shared" si="48"/>
        <v>-486.80610075353337</v>
      </c>
      <c r="AW50">
        <v>47</v>
      </c>
      <c r="AX50">
        <f>IF(Z50&gt;0, (R50*SUMPRODUCT(K50:$K$98, X50:$X$98)-K50*$AZ$3)/Z50, 0)</f>
        <v>1531.0092443031531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0.26254478799999997</v>
      </c>
      <c r="Q51" s="5">
        <f t="shared" si="60"/>
        <v>50</v>
      </c>
      <c r="R51">
        <f t="shared" si="31"/>
        <v>2000000</v>
      </c>
      <c r="S51">
        <f t="shared" si="32"/>
        <v>-4980.8759664255576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98.137392398818974</v>
      </c>
      <c r="AC51">
        <f t="shared" si="33"/>
        <v>-232.25693369643795</v>
      </c>
      <c r="AE51">
        <f t="shared" si="34"/>
        <v>0</v>
      </c>
      <c r="AF51">
        <f t="shared" si="35"/>
        <v>0</v>
      </c>
      <c r="AG51">
        <f t="shared" si="36"/>
        <v>-2.3314868234222788</v>
      </c>
      <c r="AH51">
        <f t="shared" si="37"/>
        <v>-33658.138875507604</v>
      </c>
      <c r="AI51">
        <f t="shared" si="38"/>
        <v>-33660.470362331027</v>
      </c>
      <c r="AJ51">
        <f t="shared" si="39"/>
        <v>330.39432609525693</v>
      </c>
      <c r="AK51">
        <f t="shared" si="61"/>
        <v>6.8696174679173287</v>
      </c>
      <c r="AL51">
        <f t="shared" si="40"/>
        <v>-33323.206418767848</v>
      </c>
      <c r="AN51">
        <f t="shared" si="41"/>
        <v>0</v>
      </c>
      <c r="AO51">
        <f t="shared" si="42"/>
        <v>0</v>
      </c>
      <c r="AP51">
        <f t="shared" si="43"/>
        <v>-2.5885837408676369E-2</v>
      </c>
      <c r="AQ51">
        <f t="shared" si="44"/>
        <v>-373.6967765192619</v>
      </c>
      <c r="AR51">
        <f t="shared" si="45"/>
        <v>-373.72266235667058</v>
      </c>
      <c r="AS51">
        <f t="shared" si="46"/>
        <v>3.6682745620226851</v>
      </c>
      <c r="AT51">
        <f t="shared" si="47"/>
        <v>7.6271415754041866E-2</v>
      </c>
      <c r="AU51">
        <f t="shared" si="48"/>
        <v>-369.97811637889379</v>
      </c>
      <c r="AW51">
        <v>48</v>
      </c>
      <c r="AX51">
        <f>IF(Z51&gt;0, (R51*SUMPRODUCT(K51:$K$98, X51:$X$98)-K51*$AZ$3)/Z51, 0)</f>
        <v>-4980.8759664255576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0.29488324999999999</v>
      </c>
      <c r="Q52" s="5">
        <f t="shared" si="60"/>
        <v>50</v>
      </c>
      <c r="R52">
        <f t="shared" si="31"/>
        <v>2000000</v>
      </c>
      <c r="S52">
        <f t="shared" si="32"/>
        <v>-14221.139758483921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-232.25693369643795</v>
      </c>
      <c r="AC52">
        <f t="shared" si="33"/>
        <v>-460.951379651141</v>
      </c>
      <c r="AE52">
        <f t="shared" si="34"/>
        <v>0</v>
      </c>
      <c r="AF52">
        <f t="shared" si="35"/>
        <v>0</v>
      </c>
      <c r="AG52">
        <f t="shared" si="36"/>
        <v>-1.6206555433651186</v>
      </c>
      <c r="AH52">
        <f t="shared" si="37"/>
        <v>-27500.656472917508</v>
      </c>
      <c r="AI52">
        <f t="shared" si="38"/>
        <v>-27502.277128460872</v>
      </c>
      <c r="AJ52">
        <f t="shared" si="39"/>
        <v>228.69444595470304</v>
      </c>
      <c r="AK52">
        <f t="shared" si="61"/>
        <v>-16.257985358750659</v>
      </c>
      <c r="AL52">
        <f t="shared" si="40"/>
        <v>-27289.840667864919</v>
      </c>
      <c r="AN52">
        <f t="shared" si="41"/>
        <v>0</v>
      </c>
      <c r="AO52">
        <f t="shared" si="42"/>
        <v>0</v>
      </c>
      <c r="AP52">
        <f t="shared" si="43"/>
        <v>-1.6065784973703163E-2</v>
      </c>
      <c r="AQ52">
        <f t="shared" si="44"/>
        <v>-272.61785228721664</v>
      </c>
      <c r="AR52">
        <f t="shared" si="45"/>
        <v>-272.63391807219034</v>
      </c>
      <c r="AS52">
        <f t="shared" si="46"/>
        <v>2.26708001489289</v>
      </c>
      <c r="AT52">
        <f t="shared" si="47"/>
        <v>-0.16116768177459473</v>
      </c>
      <c r="AU52">
        <f t="shared" si="48"/>
        <v>-270.528005739072</v>
      </c>
      <c r="AW52">
        <v>49</v>
      </c>
      <c r="AX52">
        <f>IF(Z52&gt;0, (R52*SUMPRODUCT(K52:$K$98, X52:$X$98)-K52*$AZ$3)/Z52, 0)</f>
        <v>-14221.139758483921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0.33135349400000003</v>
      </c>
      <c r="Q53" s="5">
        <f t="shared" si="60"/>
        <v>50</v>
      </c>
      <c r="R53">
        <f t="shared" si="31"/>
        <v>2000000</v>
      </c>
      <c r="S53">
        <f t="shared" si="32"/>
        <v>-28296.830193856324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-460.951379651141</v>
      </c>
      <c r="AC53">
        <f t="shared" si="33"/>
        <v>-604.10286536285798</v>
      </c>
      <c r="AE53">
        <f t="shared" si="34"/>
        <v>0</v>
      </c>
      <c r="AF53">
        <f t="shared" si="35"/>
        <v>0</v>
      </c>
      <c r="AG53">
        <f t="shared" si="36"/>
        <v>-1.0674391110669668</v>
      </c>
      <c r="AH53">
        <f t="shared" si="37"/>
        <v>-21480.395074580021</v>
      </c>
      <c r="AI53">
        <f t="shared" si="38"/>
        <v>-21481.462513691087</v>
      </c>
      <c r="AJ53">
        <f t="shared" si="39"/>
        <v>143.15148571171699</v>
      </c>
      <c r="AK53">
        <f t="shared" si="61"/>
        <v>-32.266596575579875</v>
      </c>
      <c r="AL53">
        <f t="shared" si="40"/>
        <v>-21370.57762455495</v>
      </c>
      <c r="AN53">
        <f t="shared" si="41"/>
        <v>0</v>
      </c>
      <c r="AO53">
        <f t="shared" si="42"/>
        <v>0</v>
      </c>
      <c r="AP53">
        <f t="shared" si="43"/>
        <v>-9.4479224456043634E-3</v>
      </c>
      <c r="AQ53">
        <f t="shared" si="44"/>
        <v>-190.12335660318712</v>
      </c>
      <c r="AR53">
        <f t="shared" si="45"/>
        <v>-190.13280452563274</v>
      </c>
      <c r="AS53">
        <f t="shared" si="46"/>
        <v>1.2670363311172452</v>
      </c>
      <c r="AT53">
        <f t="shared" si="47"/>
        <v>-0.28559221680097951</v>
      </c>
      <c r="AU53">
        <f t="shared" si="48"/>
        <v>-189.15136041131646</v>
      </c>
      <c r="AW53">
        <v>50</v>
      </c>
      <c r="AX53">
        <f>IF(Z53&gt;0, (R53*SUMPRODUCT(K53:$K$98, X53:$X$98)-K53*$AZ$3)/Z53, 0)</f>
        <v>-28296.830193856324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0.37075063600000002</v>
      </c>
      <c r="Q54" s="5">
        <f t="shared" si="60"/>
        <v>50</v>
      </c>
      <c r="R54">
        <f t="shared" si="31"/>
        <v>2000000</v>
      </c>
      <c r="S54">
        <f t="shared" si="32"/>
        <v>-51332.826641462212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-604.10286536285798</v>
      </c>
      <c r="AC54">
        <f t="shared" si="33"/>
        <v>-678.63125180934946</v>
      </c>
      <c r="AE54">
        <f t="shared" si="34"/>
        <v>0</v>
      </c>
      <c r="AF54">
        <f t="shared" si="35"/>
        <v>0</v>
      </c>
      <c r="AG54">
        <f t="shared" si="36"/>
        <v>-0.66101099063694446</v>
      </c>
      <c r="AH54">
        <f t="shared" si="37"/>
        <v>-15830.149172774105</v>
      </c>
      <c r="AI54">
        <f t="shared" si="38"/>
        <v>-15830.810183764743</v>
      </c>
      <c r="AJ54">
        <f t="shared" si="39"/>
        <v>74.528386446491481</v>
      </c>
      <c r="AK54">
        <f t="shared" si="61"/>
        <v>-42.287200575400064</v>
      </c>
      <c r="AL54">
        <f t="shared" si="40"/>
        <v>-15798.568997893652</v>
      </c>
      <c r="AN54">
        <f t="shared" si="41"/>
        <v>0</v>
      </c>
      <c r="AO54">
        <f t="shared" si="42"/>
        <v>0</v>
      </c>
      <c r="AP54">
        <f t="shared" si="43"/>
        <v>-5.2237678263944874E-3</v>
      </c>
      <c r="AQ54">
        <f t="shared" si="44"/>
        <v>-125.1008305566605</v>
      </c>
      <c r="AR54">
        <f t="shared" si="45"/>
        <v>-125.10605432448689</v>
      </c>
      <c r="AS54">
        <f t="shared" si="46"/>
        <v>0.58897505909415027</v>
      </c>
      <c r="AT54">
        <f t="shared" si="47"/>
        <v>-0.33418282140998812</v>
      </c>
      <c r="AU54">
        <f t="shared" si="48"/>
        <v>-124.85126208680273</v>
      </c>
      <c r="AW54">
        <v>51</v>
      </c>
      <c r="AX54">
        <f>IF(Z54&gt;0, (R54*SUMPRODUCT(K54:$K$98, X54:$X$98)-K54*$AZ$3)/Z54, 0)</f>
        <v>-51332.826641462212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0.411916369</v>
      </c>
      <c r="Q55" s="5">
        <f t="shared" si="60"/>
        <v>50</v>
      </c>
      <c r="R55">
        <f t="shared" si="31"/>
        <v>2000000</v>
      </c>
      <c r="S55">
        <f t="shared" si="32"/>
        <v>-91662.692255122674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-678.63125180934946</v>
      </c>
      <c r="AC55">
        <f t="shared" si="33"/>
        <v>-700.52228758324588</v>
      </c>
      <c r="AE55">
        <f t="shared" si="34"/>
        <v>0</v>
      </c>
      <c r="AF55">
        <f t="shared" si="35"/>
        <v>0</v>
      </c>
      <c r="AG55">
        <f t="shared" si="36"/>
        <v>-0.38211963359831186</v>
      </c>
      <c r="AH55">
        <f t="shared" si="37"/>
        <v>-10891.249885290526</v>
      </c>
      <c r="AI55">
        <f t="shared" si="38"/>
        <v>-10891.632004924124</v>
      </c>
      <c r="AJ55">
        <f t="shared" si="39"/>
        <v>21.891035773896419</v>
      </c>
      <c r="AK55">
        <f t="shared" si="61"/>
        <v>-47.50418762665447</v>
      </c>
      <c r="AL55">
        <f t="shared" si="40"/>
        <v>-10917.245156776882</v>
      </c>
      <c r="AN55">
        <f t="shared" si="41"/>
        <v>0</v>
      </c>
      <c r="AO55">
        <f t="shared" si="42"/>
        <v>0</v>
      </c>
      <c r="AP55">
        <f t="shared" si="43"/>
        <v>-2.6962273862349132E-3</v>
      </c>
      <c r="AQ55">
        <f t="shared" si="44"/>
        <v>-76.848409840979983</v>
      </c>
      <c r="AR55">
        <f t="shared" si="45"/>
        <v>-76.851106068366207</v>
      </c>
      <c r="AS55">
        <f t="shared" si="46"/>
        <v>0.15446264723647657</v>
      </c>
      <c r="AT55">
        <f t="shared" si="47"/>
        <v>-0.33518846030944516</v>
      </c>
      <c r="AU55">
        <f t="shared" si="48"/>
        <v>-77.031831881439174</v>
      </c>
      <c r="AW55">
        <v>52</v>
      </c>
      <c r="AX55">
        <f>IF(Z55&gt;0, (R55*SUMPRODUCT(K55:$K$98, X55:$X$98)-K55*$AZ$3)/Z55, 0)</f>
        <v>-91662.692255122674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0.41929138799999999</v>
      </c>
      <c r="Q56" s="5">
        <f t="shared" si="60"/>
        <v>50</v>
      </c>
      <c r="R56">
        <f t="shared" si="31"/>
        <v>2000000</v>
      </c>
      <c r="S56">
        <f t="shared" si="32"/>
        <v>-157103.43560929585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-700.52228758324588</v>
      </c>
      <c r="AC56">
        <f t="shared" si="33"/>
        <v>-685.21909493961516</v>
      </c>
      <c r="AE56">
        <f t="shared" si="34"/>
        <v>0</v>
      </c>
      <c r="AF56">
        <f t="shared" si="35"/>
        <v>0</v>
      </c>
      <c r="AG56">
        <f t="shared" si="36"/>
        <v>-0.21807896570884114</v>
      </c>
      <c r="AH56">
        <f t="shared" si="37"/>
        <v>-6408.7788621395039</v>
      </c>
      <c r="AI56">
        <f t="shared" si="38"/>
        <v>-6408.9969411052125</v>
      </c>
      <c r="AJ56">
        <f t="shared" si="39"/>
        <v>-15.303192643630723</v>
      </c>
      <c r="AK56">
        <f t="shared" si="61"/>
        <v>-49.036560130827219</v>
      </c>
      <c r="AL56">
        <f t="shared" si="40"/>
        <v>-6473.3366938796707</v>
      </c>
      <c r="AN56">
        <f t="shared" si="41"/>
        <v>0</v>
      </c>
      <c r="AO56">
        <f t="shared" si="42"/>
        <v>0</v>
      </c>
      <c r="AP56">
        <f t="shared" si="43"/>
        <v>-1.3738930261022457E-3</v>
      </c>
      <c r="AQ56">
        <f t="shared" si="44"/>
        <v>-40.375175826358877</v>
      </c>
      <c r="AR56">
        <f t="shared" si="45"/>
        <v>-40.376549719384982</v>
      </c>
      <c r="AS56">
        <f t="shared" si="46"/>
        <v>-9.6409800834501416E-2</v>
      </c>
      <c r="AT56">
        <f t="shared" si="47"/>
        <v>-0.30892932644285581</v>
      </c>
      <c r="AU56">
        <f t="shared" si="48"/>
        <v>-40.781888846662341</v>
      </c>
      <c r="AW56">
        <v>53</v>
      </c>
      <c r="AX56">
        <f>IF(Z56&gt;0, (R56*SUMPRODUCT(K56:$K$98, X56:$X$98)-K56*$AZ$3)/Z56, 0)</f>
        <v>-157103.43560929585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0.42725776900000001</v>
      </c>
      <c r="Q57" s="5">
        <f t="shared" si="60"/>
        <v>50</v>
      </c>
      <c r="R57">
        <f t="shared" si="31"/>
        <v>2000000</v>
      </c>
      <c r="S57">
        <f t="shared" si="32"/>
        <v>-262102.46605714338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-685.21909493961516</v>
      </c>
      <c r="AC57">
        <f t="shared" si="33"/>
        <v>-643.31605426185729</v>
      </c>
      <c r="AE57">
        <f t="shared" si="34"/>
        <v>0</v>
      </c>
      <c r="AF57">
        <f t="shared" si="35"/>
        <v>0</v>
      </c>
      <c r="AG57">
        <f t="shared" si="36"/>
        <v>-0.12272224369716575</v>
      </c>
      <c r="AH57">
        <f t="shared" si="37"/>
        <v>-3727.0372941834785</v>
      </c>
      <c r="AI57">
        <f t="shared" si="38"/>
        <v>-3727.1600164271758</v>
      </c>
      <c r="AJ57">
        <f t="shared" si="39"/>
        <v>-41.903040677757872</v>
      </c>
      <c r="AK57">
        <f t="shared" si="61"/>
        <v>-47.965336645773064</v>
      </c>
      <c r="AL57">
        <f t="shared" si="40"/>
        <v>-3817.028393750707</v>
      </c>
      <c r="AN57">
        <f t="shared" si="41"/>
        <v>0</v>
      </c>
      <c r="AO57">
        <f t="shared" si="42"/>
        <v>0</v>
      </c>
      <c r="AP57">
        <f t="shared" si="43"/>
        <v>-6.9031038095010606E-4</v>
      </c>
      <c r="AQ57">
        <f t="shared" si="44"/>
        <v>-20.96451675632515</v>
      </c>
      <c r="AR57">
        <f t="shared" si="45"/>
        <v>-20.9652070667061</v>
      </c>
      <c r="AS57">
        <f t="shared" si="46"/>
        <v>-0.23570383902538503</v>
      </c>
      <c r="AT57">
        <f t="shared" si="47"/>
        <v>-0.26980414320039342</v>
      </c>
      <c r="AU57">
        <f t="shared" si="48"/>
        <v>-21.470715048931879</v>
      </c>
      <c r="AW57">
        <v>54</v>
      </c>
      <c r="AX57">
        <f>IF(Z57&gt;0, (R57*SUMPRODUCT(K57:$K$98, X57:$X$98)-K57*$AZ$3)/Z57, 0)</f>
        <v>-262102.46605714338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0.43603590599999997</v>
      </c>
      <c r="Q58" s="5">
        <f t="shared" si="60"/>
        <v>50</v>
      </c>
      <c r="R58">
        <f t="shared" si="31"/>
        <v>2000000</v>
      </c>
      <c r="S58">
        <f t="shared" si="32"/>
        <v>-434528.96351600566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-643.31605426185729</v>
      </c>
      <c r="AC58">
        <f t="shared" si="33"/>
        <v>-590.81787771093548</v>
      </c>
      <c r="AE58">
        <f t="shared" si="34"/>
        <v>0</v>
      </c>
      <c r="AF58">
        <f t="shared" si="35"/>
        <v>0</v>
      </c>
      <c r="AG58">
        <f t="shared" si="36"/>
        <v>-6.798371654334763E-2</v>
      </c>
      <c r="AH58">
        <f t="shared" si="37"/>
        <v>-2140.452188673858</v>
      </c>
      <c r="AI58">
        <f t="shared" si="38"/>
        <v>-2140.5201723904015</v>
      </c>
      <c r="AJ58">
        <f t="shared" si="39"/>
        <v>-52.498176550921812</v>
      </c>
      <c r="AK58">
        <f t="shared" si="61"/>
        <v>-45.032123798330012</v>
      </c>
      <c r="AL58">
        <f t="shared" si="40"/>
        <v>-2238.0504727396533</v>
      </c>
      <c r="AN58">
        <f t="shared" si="41"/>
        <v>0</v>
      </c>
      <c r="AO58">
        <f t="shared" si="42"/>
        <v>0</v>
      </c>
      <c r="AP58">
        <f t="shared" si="43"/>
        <v>-3.4143496853733963E-4</v>
      </c>
      <c r="AQ58">
        <f t="shared" si="44"/>
        <v>-10.750004013528022</v>
      </c>
      <c r="AR58">
        <f t="shared" si="45"/>
        <v>-10.75034544849656</v>
      </c>
      <c r="AS58">
        <f t="shared" si="46"/>
        <v>-0.26366186155036953</v>
      </c>
      <c r="AT58">
        <f t="shared" si="47"/>
        <v>-0.22616506648983614</v>
      </c>
      <c r="AU58">
        <f t="shared" si="48"/>
        <v>-11.240172376536766</v>
      </c>
      <c r="AW58">
        <v>55</v>
      </c>
      <c r="AX58">
        <f>IF(Z58&gt;0, (R58*SUMPRODUCT(K58:$K$98, X58:$X$98)-K58*$AZ$3)/Z58, 0)</f>
        <v>-434528.96351600566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0.445743585</v>
      </c>
      <c r="Q59" s="5">
        <f t="shared" si="60"/>
        <v>50</v>
      </c>
      <c r="R59">
        <f t="shared" si="31"/>
        <v>2000000</v>
      </c>
      <c r="S59">
        <f t="shared" si="32"/>
        <v>-724280.91727384436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-590.81787771093548</v>
      </c>
      <c r="AC59">
        <f t="shared" si="33"/>
        <v>-535.97619127156429</v>
      </c>
      <c r="AE59">
        <f t="shared" si="34"/>
        <v>0</v>
      </c>
      <c r="AF59">
        <f t="shared" si="35"/>
        <v>0</v>
      </c>
      <c r="AG59">
        <f t="shared" si="36"/>
        <v>-3.7000573844258575E-2</v>
      </c>
      <c r="AH59">
        <f t="shared" si="37"/>
        <v>-1212.1322213462233</v>
      </c>
      <c r="AI59">
        <f t="shared" si="38"/>
        <v>-1212.1692219200677</v>
      </c>
      <c r="AJ59">
        <f t="shared" si="39"/>
        <v>-54.841686439371188</v>
      </c>
      <c r="AK59">
        <f t="shared" si="61"/>
        <v>-41.357251439765484</v>
      </c>
      <c r="AL59">
        <f t="shared" si="40"/>
        <v>-1308.3681597992042</v>
      </c>
      <c r="AN59">
        <f t="shared" si="41"/>
        <v>0</v>
      </c>
      <c r="AO59">
        <f t="shared" si="42"/>
        <v>0</v>
      </c>
      <c r="AP59">
        <f t="shared" si="43"/>
        <v>-1.659180106533663E-4</v>
      </c>
      <c r="AQ59">
        <f t="shared" si="44"/>
        <v>-5.4354445328641416</v>
      </c>
      <c r="AR59">
        <f t="shared" si="45"/>
        <v>-5.4356104508747949</v>
      </c>
      <c r="AS59">
        <f t="shared" si="46"/>
        <v>-0.24592114579617796</v>
      </c>
      <c r="AT59">
        <f t="shared" si="47"/>
        <v>-0.18545422873331271</v>
      </c>
      <c r="AU59">
        <f t="shared" si="48"/>
        <v>-5.8669858254042859</v>
      </c>
      <c r="AW59">
        <v>56</v>
      </c>
      <c r="AX59">
        <f>IF(Z59&gt;0, (R59*SUMPRODUCT(K59:$K$98, X59:$X$98)-K59*$AZ$3)/Z59, 0)</f>
        <v>-724280.91727384436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0.45538508599999999</v>
      </c>
      <c r="Q60" s="5">
        <f t="shared" si="60"/>
        <v>50</v>
      </c>
      <c r="R60">
        <f t="shared" si="31"/>
        <v>2000000</v>
      </c>
      <c r="S60">
        <f t="shared" si="32"/>
        <v>-1220479.7431346595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-535.97619127156429</v>
      </c>
      <c r="AC60">
        <f t="shared" si="33"/>
        <v>-482.84762647148273</v>
      </c>
      <c r="AE60">
        <f t="shared" si="34"/>
        <v>0</v>
      </c>
      <c r="AF60">
        <f t="shared" si="35"/>
        <v>0</v>
      </c>
      <c r="AG60">
        <f t="shared" si="36"/>
        <v>-1.9781058603698949E-2</v>
      </c>
      <c r="AH60">
        <f t="shared" si="37"/>
        <v>-673.98038008468166</v>
      </c>
      <c r="AI60">
        <f t="shared" si="38"/>
        <v>-674.00016114328537</v>
      </c>
      <c r="AJ60">
        <f t="shared" si="39"/>
        <v>-53.128564800081563</v>
      </c>
      <c r="AK60">
        <f t="shared" si="61"/>
        <v>-37.518333389009506</v>
      </c>
      <c r="AL60">
        <f t="shared" si="40"/>
        <v>-764.64705933237644</v>
      </c>
      <c r="AN60">
        <f t="shared" si="41"/>
        <v>0</v>
      </c>
      <c r="AO60">
        <f t="shared" si="42"/>
        <v>0</v>
      </c>
      <c r="AP60">
        <f t="shared" si="43"/>
        <v>-7.9198431246875446E-5</v>
      </c>
      <c r="AQ60">
        <f t="shared" si="44"/>
        <v>-2.6984495553690042</v>
      </c>
      <c r="AR60">
        <f t="shared" si="45"/>
        <v>-2.6985287538002511</v>
      </c>
      <c r="AS60">
        <f t="shared" si="46"/>
        <v>-0.21271353929347392</v>
      </c>
      <c r="AT60">
        <f t="shared" si="47"/>
        <v>-0.15021406118533953</v>
      </c>
      <c r="AU60">
        <f t="shared" si="48"/>
        <v>-3.0614563542790645</v>
      </c>
      <c r="AW60">
        <v>57</v>
      </c>
      <c r="AX60">
        <f>IF(Z60&gt;0, (R60*SUMPRODUCT(K60:$K$98, X60:$X$98)-K60*$AZ$3)/Z60, 0)</f>
        <v>-1220479.7431346595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0.465797664</v>
      </c>
      <c r="Q61" s="5">
        <f t="shared" si="60"/>
        <v>50</v>
      </c>
      <c r="R61">
        <f t="shared" si="31"/>
        <v>2000000</v>
      </c>
      <c r="S61">
        <f t="shared" si="32"/>
        <v>-2089136.8636686148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-482.84762647148273</v>
      </c>
      <c r="AC61">
        <f t="shared" si="33"/>
        <v>-433.25678197957876</v>
      </c>
      <c r="AE61">
        <f t="shared" si="34"/>
        <v>0</v>
      </c>
      <c r="AF61">
        <f t="shared" si="35"/>
        <v>0</v>
      </c>
      <c r="AG61">
        <f t="shared" si="36"/>
        <v>-1.0369277128611886E-2</v>
      </c>
      <c r="AH61">
        <f t="shared" si="37"/>
        <v>-368.55883556200286</v>
      </c>
      <c r="AI61">
        <f t="shared" si="38"/>
        <v>-368.56920483913149</v>
      </c>
      <c r="AJ61">
        <f t="shared" si="39"/>
        <v>-49.590844491903965</v>
      </c>
      <c r="AK61">
        <f t="shared" si="61"/>
        <v>-33.799333853003795</v>
      </c>
      <c r="AL61">
        <f t="shared" si="40"/>
        <v>-451.95938318403927</v>
      </c>
      <c r="AN61">
        <f t="shared" si="41"/>
        <v>0</v>
      </c>
      <c r="AO61">
        <f t="shared" si="42"/>
        <v>0</v>
      </c>
      <c r="AP61">
        <f t="shared" si="43"/>
        <v>-3.7067859524238834E-5</v>
      </c>
      <c r="AQ61">
        <f t="shared" si="44"/>
        <v>-1.3175158666878282</v>
      </c>
      <c r="AR61">
        <f t="shared" si="45"/>
        <v>-1.3175529345473525</v>
      </c>
      <c r="AS61">
        <f t="shared" si="46"/>
        <v>-0.17727623965628828</v>
      </c>
      <c r="AT61">
        <f t="shared" si="47"/>
        <v>-0.12082510128106816</v>
      </c>
      <c r="AU61">
        <f t="shared" si="48"/>
        <v>-1.615654275484709</v>
      </c>
      <c r="AW61">
        <v>58</v>
      </c>
      <c r="AX61">
        <f>IF(Z61&gt;0, (R61*SUMPRODUCT(K61:$K$98, X61:$X$98)-K61*$AZ$3)/Z61, 0)</f>
        <v>-2089136.8636686148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0.47670810299999999</v>
      </c>
      <c r="Q62" s="5">
        <f t="shared" si="60"/>
        <v>50</v>
      </c>
      <c r="R62">
        <f t="shared" si="31"/>
        <v>2000000</v>
      </c>
      <c r="S62">
        <f t="shared" si="32"/>
        <v>-3643869.5279433592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-433.25678197957876</v>
      </c>
      <c r="AC62">
        <f t="shared" si="33"/>
        <v>-387.88742816120146</v>
      </c>
      <c r="AE62">
        <f t="shared" si="34"/>
        <v>0</v>
      </c>
      <c r="AF62">
        <f t="shared" si="35"/>
        <v>0</v>
      </c>
      <c r="AG62">
        <f t="shared" si="36"/>
        <v>-5.3224659278639083E-3</v>
      </c>
      <c r="AH62">
        <f t="shared" si="37"/>
        <v>-197.72473717847438</v>
      </c>
      <c r="AI62">
        <f t="shared" si="38"/>
        <v>-197.73005964440225</v>
      </c>
      <c r="AJ62">
        <f t="shared" si="39"/>
        <v>-45.369353818377306</v>
      </c>
      <c r="AK62">
        <f t="shared" si="61"/>
        <v>-30.327974738570518</v>
      </c>
      <c r="AL62">
        <f t="shared" si="40"/>
        <v>-273.42738820135008</v>
      </c>
      <c r="AN62">
        <f t="shared" si="41"/>
        <v>0</v>
      </c>
      <c r="AO62">
        <f t="shared" si="42"/>
        <v>0</v>
      </c>
      <c r="AP62">
        <f t="shared" si="43"/>
        <v>-1.6988064225826847E-5</v>
      </c>
      <c r="AQ62">
        <f t="shared" si="44"/>
        <v>-0.63109103557394208</v>
      </c>
      <c r="AR62">
        <f t="shared" si="45"/>
        <v>-0.63110802363816787</v>
      </c>
      <c r="AS62">
        <f t="shared" si="46"/>
        <v>-0.14480834767131709</v>
      </c>
      <c r="AT62">
        <f t="shared" si="47"/>
        <v>-9.6799789736721403E-2</v>
      </c>
      <c r="AU62">
        <f t="shared" si="48"/>
        <v>-0.87271616104620642</v>
      </c>
      <c r="AW62">
        <v>59</v>
      </c>
      <c r="AX62">
        <f>IF(Z62&gt;0, (R62*SUMPRODUCT(K62:$K$98, X62:$X$98)-K62*$AZ$3)/Z62, 0)</f>
        <v>-3643869.5279433592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0.48798100799999999</v>
      </c>
      <c r="Q63" s="5">
        <f t="shared" si="60"/>
        <v>50</v>
      </c>
      <c r="R63">
        <f t="shared" si="31"/>
        <v>2000000</v>
      </c>
      <c r="S63">
        <f t="shared" si="32"/>
        <v>-6490204.7641288014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-387.88742816120146</v>
      </c>
      <c r="AC63">
        <f t="shared" si="33"/>
        <v>-346.8338141208244</v>
      </c>
      <c r="AE63">
        <f t="shared" si="34"/>
        <v>0</v>
      </c>
      <c r="AF63">
        <f t="shared" si="35"/>
        <v>0</v>
      </c>
      <c r="AG63">
        <f t="shared" si="36"/>
        <v>-2.6719789800605841E-3</v>
      </c>
      <c r="AH63">
        <f t="shared" si="37"/>
        <v>-103.89049154098741</v>
      </c>
      <c r="AI63">
        <f t="shared" si="38"/>
        <v>-103.89316351996747</v>
      </c>
      <c r="AJ63">
        <f t="shared" si="39"/>
        <v>-41.053614040377056</v>
      </c>
      <c r="AK63">
        <f t="shared" si="61"/>
        <v>-27.152119971284105</v>
      </c>
      <c r="AL63">
        <f t="shared" si="40"/>
        <v>-172.09889753162861</v>
      </c>
      <c r="AN63">
        <f t="shared" si="41"/>
        <v>0</v>
      </c>
      <c r="AO63">
        <f t="shared" si="42"/>
        <v>0</v>
      </c>
      <c r="AP63">
        <f t="shared" si="43"/>
        <v>-7.614581141679334E-6</v>
      </c>
      <c r="AQ63">
        <f t="shared" si="44"/>
        <v>-0.29606616803170444</v>
      </c>
      <c r="AR63">
        <f t="shared" si="45"/>
        <v>-0.29607378261284611</v>
      </c>
      <c r="AS63">
        <f t="shared" si="46"/>
        <v>-0.1169942120063194</v>
      </c>
      <c r="AT63">
        <f t="shared" si="47"/>
        <v>-7.7377861964043934E-2</v>
      </c>
      <c r="AU63">
        <f t="shared" si="48"/>
        <v>-0.49044585658320938</v>
      </c>
      <c r="AW63">
        <v>60</v>
      </c>
      <c r="AX63">
        <f>IF(Z63&gt;0, (R63*SUMPRODUCT(K63:$K$98, X63:$X$98)-K63*$AZ$3)/Z63, 0)</f>
        <v>-6490204.7641288014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0.50007659900000001</v>
      </c>
      <c r="Q64" s="5">
        <f t="shared" si="60"/>
        <v>50</v>
      </c>
      <c r="R64">
        <f t="shared" si="31"/>
        <v>2000000</v>
      </c>
      <c r="S64">
        <f t="shared" si="32"/>
        <v>-11837127.51752401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-346.8338141208244</v>
      </c>
      <c r="AC64">
        <f t="shared" si="33"/>
        <v>-309.91139361389992</v>
      </c>
      <c r="AE64">
        <f t="shared" si="34"/>
        <v>0</v>
      </c>
      <c r="AF64">
        <f t="shared" si="35"/>
        <v>0</v>
      </c>
      <c r="AG64">
        <f t="shared" si="36"/>
        <v>-1.3090650293117927E-3</v>
      </c>
      <c r="AH64">
        <f t="shared" si="37"/>
        <v>-53.447766437927434</v>
      </c>
      <c r="AI64">
        <f t="shared" si="38"/>
        <v>-53.449075502956745</v>
      </c>
      <c r="AJ64">
        <f t="shared" si="39"/>
        <v>-36.922420506924482</v>
      </c>
      <c r="AK64">
        <f t="shared" si="61"/>
        <v>-24.278366988457709</v>
      </c>
      <c r="AL64">
        <f t="shared" si="40"/>
        <v>-114.64986299833893</v>
      </c>
      <c r="AN64">
        <f t="shared" si="41"/>
        <v>0</v>
      </c>
      <c r="AO64">
        <f t="shared" si="42"/>
        <v>0</v>
      </c>
      <c r="AP64">
        <f t="shared" si="43"/>
        <v>-3.3308584733232165E-6</v>
      </c>
      <c r="AQ64">
        <f t="shared" si="44"/>
        <v>-0.13599549429073354</v>
      </c>
      <c r="AR64">
        <f t="shared" si="45"/>
        <v>-0.13599882514920686</v>
      </c>
      <c r="AS64">
        <f t="shared" si="46"/>
        <v>-9.3947477357750248E-2</v>
      </c>
      <c r="AT64">
        <f t="shared" si="47"/>
        <v>-6.1775238503215688E-2</v>
      </c>
      <c r="AU64">
        <f t="shared" si="48"/>
        <v>-0.29172154101017278</v>
      </c>
      <c r="AW64">
        <v>61</v>
      </c>
      <c r="AX64">
        <f>IF(Z64&gt;0, (R64*SUMPRODUCT(K64:$K$98, X64:$X$98)-K64*$AZ$3)/Z64, 0)</f>
        <v>-11837127.51752401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0.512515834</v>
      </c>
      <c r="Q65" s="5">
        <f t="shared" si="60"/>
        <v>50</v>
      </c>
      <c r="R65">
        <f t="shared" si="31"/>
        <v>2000000</v>
      </c>
      <c r="S65">
        <f t="shared" si="32"/>
        <v>-22143279.142450769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-309.91139361389992</v>
      </c>
      <c r="AC65">
        <f t="shared" si="33"/>
        <v>-276.81659743412257</v>
      </c>
      <c r="AE65">
        <f t="shared" si="34"/>
        <v>0</v>
      </c>
      <c r="AF65">
        <f t="shared" si="35"/>
        <v>0</v>
      </c>
      <c r="AG65">
        <f t="shared" si="36"/>
        <v>-6.2505782376070693E-4</v>
      </c>
      <c r="AH65">
        <f t="shared" si="37"/>
        <v>-26.836662210318714</v>
      </c>
      <c r="AI65">
        <f t="shared" si="38"/>
        <v>-26.837287268142475</v>
      </c>
      <c r="AJ65">
        <f t="shared" si="39"/>
        <v>-33.094796179777347</v>
      </c>
      <c r="AK65">
        <f t="shared" si="61"/>
        <v>-21.693797552972995</v>
      </c>
      <c r="AL65">
        <f t="shared" si="40"/>
        <v>-81.625881000892818</v>
      </c>
      <c r="AN65">
        <f t="shared" si="41"/>
        <v>0</v>
      </c>
      <c r="AO65">
        <f t="shared" si="42"/>
        <v>0</v>
      </c>
      <c r="AP65">
        <f t="shared" si="43"/>
        <v>-1.4200287323203299E-6</v>
      </c>
      <c r="AQ65">
        <f t="shared" si="44"/>
        <v>-6.0968489585400541E-2</v>
      </c>
      <c r="AR65">
        <f t="shared" si="45"/>
        <v>-6.0969909614132858E-2</v>
      </c>
      <c r="AS65">
        <f t="shared" si="46"/>
        <v>-7.5185942290613414E-2</v>
      </c>
      <c r="AT65">
        <f t="shared" si="47"/>
        <v>-4.928474561444033E-2</v>
      </c>
      <c r="AU65">
        <f t="shared" si="48"/>
        <v>-0.1854405975191866</v>
      </c>
      <c r="AW65">
        <v>62</v>
      </c>
      <c r="AX65">
        <f>IF(Z65&gt;0, (R65*SUMPRODUCT(K65:$K$98, X65:$X$98)-K65*$AZ$3)/Z65, 0)</f>
        <v>-22143279.142450769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0.52569093300000003</v>
      </c>
      <c r="Q66" s="5">
        <f t="shared" si="60"/>
        <v>50</v>
      </c>
      <c r="R66">
        <f t="shared" si="31"/>
        <v>2000000</v>
      </c>
      <c r="S66">
        <f t="shared" si="32"/>
        <v>-42589622.262801774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-276.81659743412257</v>
      </c>
      <c r="AC66">
        <f t="shared" si="33"/>
        <v>-247.20721621471861</v>
      </c>
      <c r="AE66">
        <f t="shared" si="34"/>
        <v>0</v>
      </c>
      <c r="AF66">
        <f t="shared" si="35"/>
        <v>0</v>
      </c>
      <c r="AG66">
        <f t="shared" si="36"/>
        <v>-2.9022001497138426E-4</v>
      </c>
      <c r="AH66">
        <f t="shared" si="37"/>
        <v>-13.143489222068624</v>
      </c>
      <c r="AI66">
        <f t="shared" si="38"/>
        <v>-13.143779442083595</v>
      </c>
      <c r="AJ66">
        <f t="shared" si="39"/>
        <v>-29.609381219403957</v>
      </c>
      <c r="AK66">
        <f t="shared" si="61"/>
        <v>-19.377161820388583</v>
      </c>
      <c r="AL66">
        <f t="shared" si="40"/>
        <v>-62.130322481876135</v>
      </c>
      <c r="AN66">
        <f t="shared" si="41"/>
        <v>0</v>
      </c>
      <c r="AO66">
        <f t="shared" si="42"/>
        <v>0</v>
      </c>
      <c r="AP66">
        <f t="shared" si="43"/>
        <v>-5.8868947840789732E-7</v>
      </c>
      <c r="AQ66">
        <f t="shared" si="44"/>
        <v>-2.6660579613581478E-2</v>
      </c>
      <c r="AR66">
        <f t="shared" si="45"/>
        <v>-2.6661168303059885E-2</v>
      </c>
      <c r="AS66">
        <f t="shared" si="46"/>
        <v>-6.0060403441679164E-2</v>
      </c>
      <c r="AT66">
        <f t="shared" si="47"/>
        <v>-3.9305115762586953E-2</v>
      </c>
      <c r="AU66">
        <f t="shared" si="48"/>
        <v>-0.12602668750732601</v>
      </c>
      <c r="AW66">
        <v>63</v>
      </c>
      <c r="AX66">
        <f>IF(Z66&gt;0, (R66*SUMPRODUCT(K66:$K$98, X66:$X$98)-K66*$AZ$3)/Z66, 0)</f>
        <v>-42589622.262801774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0.53963832300000003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-84443681.651165485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-247.20721621471861</v>
      </c>
      <c r="AC67">
        <f t="shared" ref="AC67:AC89" si="64">S67*Z67</f>
        <v>-220.74249312559172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-1.3070397264147769E-4</v>
      </c>
      <c r="AH67">
        <f t="shared" ref="AH67:AH89" si="68">-X67*R67</f>
        <v>-6.2645536872077079</v>
      </c>
      <c r="AI67">
        <f t="shared" ref="AI67:AI89" si="69">SUM(AE67:AH67)</f>
        <v>-6.2646843911803494</v>
      </c>
      <c r="AJ67">
        <f t="shared" ref="AJ67:AJ89" si="70">AB67-AC67</f>
        <v>-26.464723089126892</v>
      </c>
      <c r="AK67">
        <f t="shared" si="61"/>
        <v>-17.304505135030304</v>
      </c>
      <c r="AL67">
        <f t="shared" ref="AL67:AL89" si="71">SUM(AI67:AK67)</f>
        <v>-50.033912615337549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-2.36717125650032E-7</v>
      </c>
      <c r="AQ67">
        <f t="shared" ref="AQ67:AQ89" si="75">AH67*$K67</f>
        <v>-1.1345692960563657E-2</v>
      </c>
      <c r="AR67">
        <f t="shared" ref="AR67:AR89" si="76">AI67*$K67</f>
        <v>-1.1345929677689307E-2</v>
      </c>
      <c r="AS67">
        <f t="shared" ref="AS67:AS89" si="77">AJ67*$K67</f>
        <v>-4.7930090066704858E-2</v>
      </c>
      <c r="AT67">
        <f t="shared" ref="AT67:AT89" si="78">AK67*$K67</f>
        <v>-3.134007814434768E-2</v>
      </c>
      <c r="AU67">
        <f t="shared" ref="AU67:AU89" si="79">AL67*$K67</f>
        <v>-9.0616097888741851E-2</v>
      </c>
      <c r="AW67">
        <v>64</v>
      </c>
      <c r="AX67">
        <f>IF(Z67&gt;0, (R67*SUMPRODUCT(K67:$K$98, X67:$X$98)-K67*$AZ$3)/Z67, 0)</f>
        <v>-84443681.651165485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0.55384314300000004</v>
      </c>
      <c r="Q68" s="5">
        <f t="shared" si="60"/>
        <v>50</v>
      </c>
      <c r="R68">
        <f t="shared" si="62"/>
        <v>2000000</v>
      </c>
      <c r="S68">
        <f t="shared" si="63"/>
        <v>-172872908.13262337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-220.74249312559172</v>
      </c>
      <c r="AC68">
        <f t="shared" si="64"/>
        <v>-197.1008176857483</v>
      </c>
      <c r="AE68">
        <f t="shared" si="65"/>
        <v>0</v>
      </c>
      <c r="AF68">
        <f t="shared" si="66"/>
        <v>0</v>
      </c>
      <c r="AG68">
        <f t="shared" si="67"/>
        <v>-5.7007433904720901E-5</v>
      </c>
      <c r="AH68">
        <f t="shared" si="68"/>
        <v>-2.8955799604136812</v>
      </c>
      <c r="AI68">
        <f t="shared" si="69"/>
        <v>-2.8956369678475857</v>
      </c>
      <c r="AJ68">
        <f t="shared" si="70"/>
        <v>-23.641675439843425</v>
      </c>
      <c r="AK68">
        <f t="shared" si="61"/>
        <v>-15.451974518791422</v>
      </c>
      <c r="AL68">
        <f t="shared" si="71"/>
        <v>-41.989286926482436</v>
      </c>
      <c r="AN68">
        <f t="shared" si="72"/>
        <v>0</v>
      </c>
      <c r="AO68">
        <f t="shared" si="73"/>
        <v>0</v>
      </c>
      <c r="AP68">
        <f t="shared" si="74"/>
        <v>-9.2183747787135749E-8</v>
      </c>
      <c r="AQ68">
        <f t="shared" si="75"/>
        <v>-4.6822913168549874E-3</v>
      </c>
      <c r="AR68">
        <f t="shared" si="76"/>
        <v>-4.6823835006027745E-3</v>
      </c>
      <c r="AS68">
        <f t="shared" si="77"/>
        <v>-3.8229720173939788E-2</v>
      </c>
      <c r="AT68">
        <f t="shared" si="78"/>
        <v>-2.4986581999712806E-2</v>
      </c>
      <c r="AU68">
        <f t="shared" si="79"/>
        <v>-6.7898685674255374E-2</v>
      </c>
      <c r="AW68">
        <v>65</v>
      </c>
      <c r="AX68">
        <f>IF(Z68&gt;0, (R68*SUMPRODUCT(K68:$K$98, X68:$X$98)-K68*$AZ$3)/Z68, 0)</f>
        <v>-172872908.13262337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0.568687897</v>
      </c>
      <c r="Q69" s="5">
        <f t="shared" ref="Q69:Q89" si="91">$C$8</f>
        <v>50</v>
      </c>
      <c r="R69">
        <f t="shared" si="62"/>
        <v>2000000</v>
      </c>
      <c r="S69">
        <f t="shared" si="63"/>
        <v>-366365441.80934185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-197.1008176857483</v>
      </c>
      <c r="AC69">
        <f t="shared" si="64"/>
        <v>-175.98673110849012</v>
      </c>
      <c r="AE69">
        <f t="shared" si="65"/>
        <v>0</v>
      </c>
      <c r="AF69">
        <f t="shared" si="66"/>
        <v>0</v>
      </c>
      <c r="AG69">
        <f t="shared" si="67"/>
        <v>-2.4017921865031466E-5</v>
      </c>
      <c r="AH69">
        <f t="shared" si="68"/>
        <v>-1.2967775080256889</v>
      </c>
      <c r="AI69">
        <f t="shared" si="69"/>
        <v>-1.296801525947554</v>
      </c>
      <c r="AJ69">
        <f t="shared" si="70"/>
        <v>-21.114086577258178</v>
      </c>
      <c r="AK69">
        <f t="shared" si="61"/>
        <v>-13.797057238002383</v>
      </c>
      <c r="AL69">
        <f t="shared" si="71"/>
        <v>-36.207945341208116</v>
      </c>
      <c r="AN69">
        <f t="shared" si="72"/>
        <v>0</v>
      </c>
      <c r="AO69">
        <f t="shared" si="73"/>
        <v>0</v>
      </c>
      <c r="AP69">
        <f t="shared" si="74"/>
        <v>-3.4676900573767639E-8</v>
      </c>
      <c r="AQ69">
        <f t="shared" si="75"/>
        <v>-1.8722779166658794E-3</v>
      </c>
      <c r="AR69">
        <f t="shared" si="76"/>
        <v>-1.8723125935664533E-3</v>
      </c>
      <c r="AS69">
        <f t="shared" si="77"/>
        <v>-3.0484364345089211E-2</v>
      </c>
      <c r="AT69">
        <f t="shared" si="78"/>
        <v>-1.9920090703158054E-2</v>
      </c>
      <c r="AU69">
        <f t="shared" si="79"/>
        <v>-5.2276767641813722E-2</v>
      </c>
      <c r="AW69">
        <v>66</v>
      </c>
      <c r="AX69">
        <f>IF(Z69&gt;0, (R69*SUMPRODUCT(K69:$K$98, X69:$X$98)-K69*$AZ$3)/Z69, 0)</f>
        <v>-366365441.80934185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0.58363282999999999</v>
      </c>
      <c r="Q70" s="5">
        <f t="shared" si="91"/>
        <v>50</v>
      </c>
      <c r="R70">
        <f t="shared" si="62"/>
        <v>2000000</v>
      </c>
      <c r="S70">
        <f t="shared" si="63"/>
        <v>-804974545.6308471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-175.98673110849012</v>
      </c>
      <c r="AC70">
        <f t="shared" si="64"/>
        <v>-157.13255975375057</v>
      </c>
      <c r="AE70">
        <f t="shared" si="65"/>
        <v>0</v>
      </c>
      <c r="AF70">
        <f t="shared" si="66"/>
        <v>0</v>
      </c>
      <c r="AG70">
        <f t="shared" si="67"/>
        <v>-9.7600949375739594E-6</v>
      </c>
      <c r="AH70">
        <f t="shared" si="68"/>
        <v>-0.56070590835228773</v>
      </c>
      <c r="AI70">
        <f t="shared" si="69"/>
        <v>-0.56071566844722531</v>
      </c>
      <c r="AJ70">
        <f t="shared" si="70"/>
        <v>-18.854171354739549</v>
      </c>
      <c r="AK70">
        <f t="shared" si="61"/>
        <v>-12.31907117759431</v>
      </c>
      <c r="AL70">
        <f t="shared" si="71"/>
        <v>-31.733958200781085</v>
      </c>
      <c r="AN70">
        <f t="shared" si="72"/>
        <v>0</v>
      </c>
      <c r="AO70">
        <f t="shared" si="73"/>
        <v>0</v>
      </c>
      <c r="AP70">
        <f t="shared" si="74"/>
        <v>-1.2581744598690477E-8</v>
      </c>
      <c r="AQ70">
        <f t="shared" si="75"/>
        <v>-7.2280634348202265E-4</v>
      </c>
      <c r="AR70">
        <f t="shared" si="76"/>
        <v>-7.228189252266213E-4</v>
      </c>
      <c r="AS70">
        <f t="shared" si="77"/>
        <v>-2.4304924298640455E-2</v>
      </c>
      <c r="AT70">
        <f t="shared" si="78"/>
        <v>-1.5880522499108755E-2</v>
      </c>
      <c r="AU70">
        <f t="shared" si="79"/>
        <v>-4.0908265722975831E-2</v>
      </c>
      <c r="AW70">
        <v>67</v>
      </c>
      <c r="AX70">
        <f>IF(Z70&gt;0, (R70*SUMPRODUCT(K70:$K$98, X70:$X$98)-K70*$AZ$3)/Z70, 0)</f>
        <v>-804974545.6308471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0.59833308299999999</v>
      </c>
      <c r="Q71" s="5">
        <f t="shared" si="91"/>
        <v>50</v>
      </c>
      <c r="R71">
        <f t="shared" si="62"/>
        <v>2000000</v>
      </c>
      <c r="S71">
        <f t="shared" si="63"/>
        <v>-1835055043.8992722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-157.13255975375057</v>
      </c>
      <c r="AC71">
        <f t="shared" si="64"/>
        <v>-140.29752931665095</v>
      </c>
      <c r="AE71">
        <f t="shared" si="65"/>
        <v>0</v>
      </c>
      <c r="AF71">
        <f t="shared" si="66"/>
        <v>0</v>
      </c>
      <c r="AG71">
        <f t="shared" si="67"/>
        <v>-3.8227062938269004E-6</v>
      </c>
      <c r="AH71">
        <f t="shared" si="68"/>
        <v>-0.23359150777485277</v>
      </c>
      <c r="AI71">
        <f t="shared" si="69"/>
        <v>-0.23359533048114658</v>
      </c>
      <c r="AJ71">
        <f t="shared" si="70"/>
        <v>-16.835030437099618</v>
      </c>
      <c r="AK71">
        <f t="shared" si="61"/>
        <v>-10.999279182762541</v>
      </c>
      <c r="AL71">
        <f t="shared" si="71"/>
        <v>-28.067904950343305</v>
      </c>
      <c r="AN71">
        <f t="shared" si="72"/>
        <v>0</v>
      </c>
      <c r="AO71">
        <f t="shared" si="73"/>
        <v>0</v>
      </c>
      <c r="AP71">
        <f t="shared" si="74"/>
        <v>-4.3998688548665187E-9</v>
      </c>
      <c r="AQ71">
        <f t="shared" si="75"/>
        <v>-2.6885978697332389E-4</v>
      </c>
      <c r="AR71">
        <f t="shared" si="76"/>
        <v>-2.6886418684217878E-4</v>
      </c>
      <c r="AS71">
        <f t="shared" si="77"/>
        <v>-1.9376828978605966E-2</v>
      </c>
      <c r="AT71">
        <f t="shared" si="78"/>
        <v>-1.2659980176967789E-2</v>
      </c>
      <c r="AU71">
        <f t="shared" si="79"/>
        <v>-3.2305673342415929E-2</v>
      </c>
      <c r="AW71">
        <v>68</v>
      </c>
      <c r="AX71">
        <f>IF(Z71&gt;0, (R71*SUMPRODUCT(K71:$K$98, X71:$X$98)-K71*$AZ$3)/Z71, 0)</f>
        <v>-1835055043.8992722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0.61338487399999997</v>
      </c>
      <c r="Q72" s="5">
        <f t="shared" si="91"/>
        <v>50</v>
      </c>
      <c r="R72">
        <f t="shared" si="62"/>
        <v>2000000</v>
      </c>
      <c r="S72">
        <f t="shared" si="63"/>
        <v>-4350449109.1171055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-140.29752931665095</v>
      </c>
      <c r="AC72">
        <f t="shared" si="64"/>
        <v>-125.26587563764949</v>
      </c>
      <c r="AE72">
        <f t="shared" si="65"/>
        <v>0</v>
      </c>
      <c r="AF72">
        <f t="shared" si="66"/>
        <v>0</v>
      </c>
      <c r="AG72">
        <f t="shared" si="67"/>
        <v>-1.4396890125106113E-6</v>
      </c>
      <c r="AH72">
        <f t="shared" si="68"/>
        <v>-9.379160873512081E-2</v>
      </c>
      <c r="AI72">
        <f t="shared" si="69"/>
        <v>-9.3793048424133316E-2</v>
      </c>
      <c r="AJ72">
        <f t="shared" si="70"/>
        <v>-15.031653679001465</v>
      </c>
      <c r="AK72">
        <f t="shared" ref="AK72:AK89" si="92">G72*SUM(AB72:AB72, AE72:AF72)</f>
        <v>-9.8208270521655674</v>
      </c>
      <c r="AL72">
        <f t="shared" si="71"/>
        <v>-24.946273779591166</v>
      </c>
      <c r="AN72">
        <f t="shared" si="72"/>
        <v>0</v>
      </c>
      <c r="AO72">
        <f t="shared" si="73"/>
        <v>0</v>
      </c>
      <c r="AP72">
        <f t="shared" si="74"/>
        <v>-1.4795153242491339E-9</v>
      </c>
      <c r="AQ72">
        <f t="shared" si="75"/>
        <v>-9.6386178684243706E-5</v>
      </c>
      <c r="AR72">
        <f t="shared" si="76"/>
        <v>-9.6387658199567953E-5</v>
      </c>
      <c r="AS72">
        <f t="shared" si="77"/>
        <v>-1.5447476346371449E-2</v>
      </c>
      <c r="AT72">
        <f t="shared" si="78"/>
        <v>-1.0092501918272653E-2</v>
      </c>
      <c r="AU72">
        <f t="shared" si="79"/>
        <v>-2.5636365922843671E-2</v>
      </c>
      <c r="AW72">
        <v>69</v>
      </c>
      <c r="AX72">
        <f>IF(Z72&gt;0, (R72*SUMPRODUCT(K72:$K$98, X72:$X$98)-K72*$AZ$3)/Z72, 0)</f>
        <v>-4350449109.1171055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0.62870016699999998</v>
      </c>
      <c r="Q73" s="5">
        <f t="shared" si="91"/>
        <v>50</v>
      </c>
      <c r="R73">
        <f t="shared" si="62"/>
        <v>2000000</v>
      </c>
      <c r="S73">
        <f t="shared" si="63"/>
        <v>-10750994085.554899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-125.26587563764949</v>
      </c>
      <c r="AC73">
        <f t="shared" si="64"/>
        <v>-111.84461261419561</v>
      </c>
      <c r="AE73">
        <f t="shared" si="65"/>
        <v>0</v>
      </c>
      <c r="AF73">
        <f t="shared" si="66"/>
        <v>0</v>
      </c>
      <c r="AG73">
        <f t="shared" si="67"/>
        <v>-5.201593997920188E-7</v>
      </c>
      <c r="AH73">
        <f t="shared" si="68"/>
        <v>-3.620530890373945E-2</v>
      </c>
      <c r="AI73">
        <f t="shared" si="69"/>
        <v>-3.6205829063139239E-2</v>
      </c>
      <c r="AJ73">
        <f t="shared" si="70"/>
        <v>-13.421263023453875</v>
      </c>
      <c r="AK73">
        <f t="shared" si="92"/>
        <v>-8.7686112946354644</v>
      </c>
      <c r="AL73">
        <f t="shared" si="71"/>
        <v>-22.22608014715248</v>
      </c>
      <c r="AN73">
        <f t="shared" si="72"/>
        <v>0</v>
      </c>
      <c r="AO73">
        <f t="shared" si="73"/>
        <v>0</v>
      </c>
      <c r="AP73">
        <f t="shared" si="74"/>
        <v>-4.7727557104656509E-10</v>
      </c>
      <c r="AQ73">
        <f t="shared" si="75"/>
        <v>-3.3220411836946047E-5</v>
      </c>
      <c r="AR73">
        <f t="shared" si="76"/>
        <v>-3.3220889112517094E-5</v>
      </c>
      <c r="AS73">
        <f t="shared" si="77"/>
        <v>-1.2314765389698498E-2</v>
      </c>
      <c r="AT73">
        <f t="shared" si="78"/>
        <v>-8.0456951553809376E-3</v>
      </c>
      <c r="AU73">
        <f t="shared" si="79"/>
        <v>-2.0393681434191954E-2</v>
      </c>
      <c r="AW73">
        <v>70</v>
      </c>
      <c r="AX73">
        <f>IF(Z73&gt;0, (R73*SUMPRODUCT(K73:$K$98, X73:$X$98)-K73*$AZ$3)/Z73, 0)</f>
        <v>-10750994085.554899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0.64417999699999995</v>
      </c>
      <c r="Q74" s="5">
        <f t="shared" si="91"/>
        <v>50</v>
      </c>
      <c r="R74">
        <f t="shared" si="62"/>
        <v>2000000</v>
      </c>
      <c r="S74">
        <f t="shared" si="63"/>
        <v>-27757516818.291092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-111.84461261419561</v>
      </c>
      <c r="AC74">
        <f t="shared" si="64"/>
        <v>-99.861289218864101</v>
      </c>
      <c r="AE74">
        <f t="shared" si="65"/>
        <v>0</v>
      </c>
      <c r="AF74">
        <f t="shared" si="66"/>
        <v>0</v>
      </c>
      <c r="AG74">
        <f t="shared" si="67"/>
        <v>-1.7988152519655415E-7</v>
      </c>
      <c r="AH74">
        <f t="shared" si="68"/>
        <v>-1.3403051223901778E-2</v>
      </c>
      <c r="AI74">
        <f t="shared" si="69"/>
        <v>-1.3403231105426974E-2</v>
      </c>
      <c r="AJ74">
        <f t="shared" si="70"/>
        <v>-11.98332339533151</v>
      </c>
      <c r="AK74">
        <f t="shared" si="92"/>
        <v>-7.8291228829936932</v>
      </c>
      <c r="AL74">
        <f t="shared" si="71"/>
        <v>-19.825849509430629</v>
      </c>
      <c r="AN74">
        <f t="shared" si="72"/>
        <v>0</v>
      </c>
      <c r="AO74">
        <f t="shared" si="73"/>
        <v>0</v>
      </c>
      <c r="AP74">
        <f t="shared" si="74"/>
        <v>-1.4736735661709809E-10</v>
      </c>
      <c r="AQ74">
        <f t="shared" si="75"/>
        <v>-1.0980406283033913E-5</v>
      </c>
      <c r="AR74">
        <f t="shared" si="76"/>
        <v>-1.0980553650390529E-5</v>
      </c>
      <c r="AS74">
        <f t="shared" si="77"/>
        <v>-9.8172988600591562E-3</v>
      </c>
      <c r="AT74">
        <f t="shared" si="78"/>
        <v>-6.4139835518768236E-3</v>
      </c>
      <c r="AU74">
        <f t="shared" si="79"/>
        <v>-1.6242262965586368E-2</v>
      </c>
      <c r="AW74">
        <v>71</v>
      </c>
      <c r="AX74">
        <f>IF(Z74&gt;0, (R74*SUMPRODUCT(K74:$K$98, X74:$X$98)-K74*$AZ$3)/Z74, 0)</f>
        <v>-27757516818.291092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0.65972661300000002</v>
      </c>
      <c r="Q75" s="5">
        <f t="shared" si="91"/>
        <v>50</v>
      </c>
      <c r="R75">
        <f t="shared" si="62"/>
        <v>2000000</v>
      </c>
      <c r="S75">
        <f t="shared" si="63"/>
        <v>-75039348348.757629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-99.861289218864101</v>
      </c>
      <c r="AC75">
        <f t="shared" si="64"/>
        <v>-89.161874649499509</v>
      </c>
      <c r="AE75">
        <f t="shared" si="65"/>
        <v>0</v>
      </c>
      <c r="AF75">
        <f t="shared" si="66"/>
        <v>0</v>
      </c>
      <c r="AG75">
        <f t="shared" si="67"/>
        <v>-5.9410080585391769E-8</v>
      </c>
      <c r="AH75">
        <f t="shared" si="68"/>
        <v>-4.7469051743678735E-3</v>
      </c>
      <c r="AI75">
        <f t="shared" si="69"/>
        <v>-4.7469645844484586E-3</v>
      </c>
      <c r="AJ75">
        <f t="shared" si="70"/>
        <v>-10.699414569364592</v>
      </c>
      <c r="AK75">
        <f t="shared" si="92"/>
        <v>-6.9902902453204874</v>
      </c>
      <c r="AL75">
        <f t="shared" si="71"/>
        <v>-17.694451779269528</v>
      </c>
      <c r="AN75">
        <f t="shared" si="72"/>
        <v>0</v>
      </c>
      <c r="AO75">
        <f t="shared" si="73"/>
        <v>0</v>
      </c>
      <c r="AP75">
        <f t="shared" si="74"/>
        <v>-4.3456710717112353E-11</v>
      </c>
      <c r="AQ75">
        <f t="shared" si="75"/>
        <v>-3.4722202517057591E-6</v>
      </c>
      <c r="AR75">
        <f t="shared" si="76"/>
        <v>-3.4722637084164762E-6</v>
      </c>
      <c r="AS75">
        <f t="shared" si="77"/>
        <v>-7.8263042096876536E-3</v>
      </c>
      <c r="AT75">
        <f t="shared" si="78"/>
        <v>-5.1131898497077518E-3</v>
      </c>
      <c r="AU75">
        <f t="shared" si="79"/>
        <v>-1.2942966323103822E-2</v>
      </c>
      <c r="AW75">
        <v>72</v>
      </c>
      <c r="AX75">
        <f>IF(Z75&gt;0, (R75*SUMPRODUCT(K75:$K$98, X75:$X$98)-K75*$AZ$3)/Z75, 0)</f>
        <v>-75039348348.757629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0.67535580100000003</v>
      </c>
      <c r="Q76" s="5">
        <f t="shared" si="91"/>
        <v>50</v>
      </c>
      <c r="R76">
        <f t="shared" si="62"/>
        <v>2000000</v>
      </c>
      <c r="S76">
        <f t="shared" si="63"/>
        <v>-212937091670.51611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-89.161874649499509</v>
      </c>
      <c r="AC76">
        <f t="shared" si="64"/>
        <v>-79.608819595138655</v>
      </c>
      <c r="AE76">
        <f t="shared" si="65"/>
        <v>0</v>
      </c>
      <c r="AF76">
        <f t="shared" si="66"/>
        <v>0</v>
      </c>
      <c r="AG76">
        <f t="shared" si="67"/>
        <v>-1.8693037218316045E-8</v>
      </c>
      <c r="AH76">
        <f t="shared" si="68"/>
        <v>-1.6049177024488723E-3</v>
      </c>
      <c r="AI76">
        <f t="shared" si="69"/>
        <v>-1.6049363954860907E-3</v>
      </c>
      <c r="AJ76">
        <f t="shared" si="70"/>
        <v>-9.5530550543608541</v>
      </c>
      <c r="AK76">
        <f t="shared" si="92"/>
        <v>-6.2413312254649664</v>
      </c>
      <c r="AL76">
        <f t="shared" si="71"/>
        <v>-15.795991216221307</v>
      </c>
      <c r="AN76">
        <f t="shared" si="72"/>
        <v>0</v>
      </c>
      <c r="AO76">
        <f t="shared" si="73"/>
        <v>0</v>
      </c>
      <c r="AP76">
        <f t="shared" si="74"/>
        <v>-1.2208394584607618E-11</v>
      </c>
      <c r="AQ76">
        <f t="shared" si="75"/>
        <v>-1.0481693455421676E-6</v>
      </c>
      <c r="AR76">
        <f t="shared" si="76"/>
        <v>-1.0481815539367522E-6</v>
      </c>
      <c r="AS76">
        <f t="shared" si="77"/>
        <v>-6.239085935047628E-3</v>
      </c>
      <c r="AT76">
        <f t="shared" si="78"/>
        <v>-4.0762040669907289E-3</v>
      </c>
      <c r="AU76">
        <f t="shared" si="79"/>
        <v>-1.0316338183592294E-2</v>
      </c>
      <c r="AW76">
        <v>73</v>
      </c>
      <c r="AX76">
        <f>IF(Z76&gt;0, (R76*SUMPRODUCT(K76:$K$98, X76:$X$98)-K76*$AZ$3)/Z76, 0)</f>
        <v>-212937091670.51611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0.69109609699999996</v>
      </c>
      <c r="Q77" s="5">
        <f t="shared" si="91"/>
        <v>50</v>
      </c>
      <c r="R77">
        <f t="shared" si="62"/>
        <v>2000000</v>
      </c>
      <c r="S77">
        <f t="shared" si="63"/>
        <v>-636065316492.54871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-79.608819595138655</v>
      </c>
      <c r="AC77">
        <f t="shared" si="64"/>
        <v>-71.079304101717725</v>
      </c>
      <c r="AE77">
        <f t="shared" si="65"/>
        <v>0</v>
      </c>
      <c r="AF77">
        <f t="shared" si="66"/>
        <v>0</v>
      </c>
      <c r="AG77">
        <f t="shared" si="67"/>
        <v>-5.5874217834789295E-9</v>
      </c>
      <c r="AH77">
        <f t="shared" si="68"/>
        <v>-5.1674740250615809E-4</v>
      </c>
      <c r="AI77">
        <f t="shared" si="69"/>
        <v>-5.1675298992794158E-4</v>
      </c>
      <c r="AJ77">
        <f t="shared" si="70"/>
        <v>-8.5295154934209307</v>
      </c>
      <c r="AK77">
        <f t="shared" si="92"/>
        <v>-5.5726173716597067</v>
      </c>
      <c r="AL77">
        <f t="shared" si="71"/>
        <v>-14.102649618070565</v>
      </c>
      <c r="AN77">
        <f t="shared" si="72"/>
        <v>0</v>
      </c>
      <c r="AO77">
        <f t="shared" si="73"/>
        <v>0</v>
      </c>
      <c r="AP77">
        <f t="shared" si="74"/>
        <v>-3.2581578488422148E-12</v>
      </c>
      <c r="AQ77">
        <f t="shared" si="75"/>
        <v>-3.0132763743065205E-7</v>
      </c>
      <c r="AR77">
        <f t="shared" si="76"/>
        <v>-3.0133089558850089E-7</v>
      </c>
      <c r="AS77">
        <f t="shared" si="77"/>
        <v>-4.9737623055203318E-3</v>
      </c>
      <c r="AT77">
        <f t="shared" si="78"/>
        <v>-3.2495250460155309E-3</v>
      </c>
      <c r="AU77">
        <f t="shared" si="79"/>
        <v>-8.2235886824314503E-3</v>
      </c>
      <c r="AW77">
        <v>74</v>
      </c>
      <c r="AX77">
        <f>IF(Z77&gt;0, (R77*SUMPRODUCT(K77:$K$98, X77:$X$98)-K77*$AZ$3)/Z77, 0)</f>
        <v>-636065316492.54871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0.70685825099999999</v>
      </c>
      <c r="Q78" s="5">
        <f t="shared" si="91"/>
        <v>50</v>
      </c>
      <c r="R78">
        <f t="shared" si="62"/>
        <v>2000000</v>
      </c>
      <c r="S78">
        <f t="shared" si="63"/>
        <v>-2005763775429.5623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-71.079304101717725</v>
      </c>
      <c r="AC78">
        <f t="shared" si="64"/>
        <v>-63.463664633768325</v>
      </c>
      <c r="AE78">
        <f t="shared" si="65"/>
        <v>0</v>
      </c>
      <c r="AF78">
        <f t="shared" si="66"/>
        <v>0</v>
      </c>
      <c r="AG78">
        <f t="shared" si="67"/>
        <v>-1.5820323761749235E-9</v>
      </c>
      <c r="AH78">
        <f t="shared" si="68"/>
        <v>-1.5798060757876868E-4</v>
      </c>
      <c r="AI78">
        <f t="shared" si="69"/>
        <v>-1.5798218961114485E-4</v>
      </c>
      <c r="AJ78">
        <f t="shared" si="70"/>
        <v>-7.6156394679493999</v>
      </c>
      <c r="AK78">
        <f t="shared" si="92"/>
        <v>-4.9755512871202408</v>
      </c>
      <c r="AL78">
        <f t="shared" si="71"/>
        <v>-12.591348737259253</v>
      </c>
      <c r="AN78">
        <f t="shared" si="72"/>
        <v>0</v>
      </c>
      <c r="AO78">
        <f t="shared" si="73"/>
        <v>0</v>
      </c>
      <c r="AP78">
        <f t="shared" si="74"/>
        <v>-8.2367902842791292E-13</v>
      </c>
      <c r="AQ78">
        <f t="shared" si="75"/>
        <v>-8.2251991375518949E-8</v>
      </c>
      <c r="AR78">
        <f t="shared" si="76"/>
        <v>-8.2252815054547379E-8</v>
      </c>
      <c r="AS78">
        <f t="shared" si="77"/>
        <v>-3.9650531887245322E-3</v>
      </c>
      <c r="AT78">
        <f t="shared" si="78"/>
        <v>-2.5905015041331313E-3</v>
      </c>
      <c r="AU78">
        <f t="shared" si="79"/>
        <v>-6.5556369456727191E-3</v>
      </c>
      <c r="AW78">
        <v>75</v>
      </c>
      <c r="AX78">
        <f>IF(Z78&gt;0, (R78*SUMPRODUCT(K78:$K$98, X78:$X$98)-K78*$AZ$3)/Z78, 0)</f>
        <v>-2005763775429.5623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0.722550582</v>
      </c>
      <c r="Q79" s="5">
        <f t="shared" si="91"/>
        <v>50</v>
      </c>
      <c r="R79">
        <f t="shared" si="62"/>
        <v>2000000</v>
      </c>
      <c r="S79">
        <f t="shared" si="63"/>
        <v>-6696071838162.5889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-63.463664633768325</v>
      </c>
      <c r="AC79">
        <f t="shared" si="64"/>
        <v>-56.663986350594392</v>
      </c>
      <c r="AE79">
        <f t="shared" si="65"/>
        <v>0</v>
      </c>
      <c r="AF79">
        <f t="shared" si="66"/>
        <v>0</v>
      </c>
      <c r="AG79">
        <f t="shared" si="67"/>
        <v>-4.2311363826514043E-10</v>
      </c>
      <c r="AH79">
        <f t="shared" si="68"/>
        <v>-4.5723936565921357E-5</v>
      </c>
      <c r="AI79">
        <f t="shared" si="69"/>
        <v>-4.5724359679559619E-5</v>
      </c>
      <c r="AJ79">
        <f t="shared" si="70"/>
        <v>-6.7996782831739324</v>
      </c>
      <c r="AK79">
        <f t="shared" si="92"/>
        <v>-4.4424565243637835</v>
      </c>
      <c r="AL79">
        <f t="shared" si="71"/>
        <v>-11.242180531897397</v>
      </c>
      <c r="AN79">
        <f t="shared" si="72"/>
        <v>0</v>
      </c>
      <c r="AO79">
        <f t="shared" si="73"/>
        <v>0</v>
      </c>
      <c r="AP79">
        <f t="shared" si="74"/>
        <v>-1.9668971140343818E-13</v>
      </c>
      <c r="AQ79">
        <f t="shared" si="75"/>
        <v>-2.1255348620420819E-8</v>
      </c>
      <c r="AR79">
        <f t="shared" si="76"/>
        <v>-2.1255545310132222E-8</v>
      </c>
      <c r="AS79">
        <f t="shared" si="77"/>
        <v>-3.1609162130472857E-3</v>
      </c>
      <c r="AT79">
        <f t="shared" si="78"/>
        <v>-2.0651319472521556E-3</v>
      </c>
      <c r="AU79">
        <f t="shared" si="79"/>
        <v>-5.2260694158447526E-3</v>
      </c>
      <c r="AW79">
        <v>76</v>
      </c>
      <c r="AX79">
        <f>IF(Z79&gt;0, (R79*SUMPRODUCT(K79:$K$98, X79:$X$98)-K79*$AZ$3)/Z79, 0)</f>
        <v>-6696071838162.5889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0.74076925400000004</v>
      </c>
      <c r="Q80" s="5">
        <f t="shared" si="91"/>
        <v>50</v>
      </c>
      <c r="R80">
        <f t="shared" si="62"/>
        <v>2000000</v>
      </c>
      <c r="S80">
        <f t="shared" si="63"/>
        <v>-23988354839438.063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-56.663986350594392</v>
      </c>
      <c r="AC80">
        <f t="shared" si="64"/>
        <v>-50.592844974148015</v>
      </c>
      <c r="AE80">
        <f t="shared" si="65"/>
        <v>0</v>
      </c>
      <c r="AF80">
        <f t="shared" si="66"/>
        <v>0</v>
      </c>
      <c r="AG80">
        <f t="shared" si="67"/>
        <v>-1.0545292770759508E-10</v>
      </c>
      <c r="AH80">
        <f t="shared" si="68"/>
        <v>-1.2537182966995757E-5</v>
      </c>
      <c r="AI80">
        <f t="shared" si="69"/>
        <v>-1.2537288419923465E-5</v>
      </c>
      <c r="AJ80">
        <f t="shared" si="70"/>
        <v>-6.0711413764463771</v>
      </c>
      <c r="AK80">
        <f t="shared" si="92"/>
        <v>-3.9664790445416078</v>
      </c>
      <c r="AL80">
        <f t="shared" si="71"/>
        <v>-10.037632958276404</v>
      </c>
      <c r="AN80">
        <f t="shared" si="72"/>
        <v>0</v>
      </c>
      <c r="AO80">
        <f t="shared" si="73"/>
        <v>0</v>
      </c>
      <c r="AP80">
        <f t="shared" si="74"/>
        <v>-4.3768860271074641E-14</v>
      </c>
      <c r="AQ80">
        <f t="shared" si="75"/>
        <v>-5.2036318137785781E-9</v>
      </c>
      <c r="AR80">
        <f t="shared" si="76"/>
        <v>-5.2036755826388494E-9</v>
      </c>
      <c r="AS80">
        <f t="shared" si="77"/>
        <v>-2.5198630741523043E-3</v>
      </c>
      <c r="AT80">
        <f t="shared" si="78"/>
        <v>-1.646310546731112E-3</v>
      </c>
      <c r="AU80">
        <f t="shared" si="79"/>
        <v>-4.1661788245589988E-3</v>
      </c>
      <c r="AW80">
        <v>77</v>
      </c>
      <c r="AX80">
        <f>IF(Z80&gt;0, (R80*SUMPRODUCT(K80:$K$98, X80:$X$98)-K80*$AZ$3)/Z80, 0)</f>
        <v>-23988354839438.063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0.75888896100000003</v>
      </c>
      <c r="Q81" s="5">
        <f t="shared" si="91"/>
        <v>50</v>
      </c>
      <c r="R81">
        <f t="shared" si="62"/>
        <v>2000000</v>
      </c>
      <c r="S81">
        <f t="shared" si="63"/>
        <v>-92674820114979.109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-50.592844974148015</v>
      </c>
      <c r="AC81">
        <f t="shared" si="64"/>
        <v>-45.172183017117973</v>
      </c>
      <c r="AE81">
        <f t="shared" si="65"/>
        <v>0</v>
      </c>
      <c r="AF81">
        <f t="shared" si="66"/>
        <v>0</v>
      </c>
      <c r="AG81">
        <f t="shared" si="67"/>
        <v>-2.437133568809418E-11</v>
      </c>
      <c r="AH81">
        <f t="shared" si="68"/>
        <v>-3.2010825096969981E-6</v>
      </c>
      <c r="AI81">
        <f t="shared" si="69"/>
        <v>-3.2011068810326862E-6</v>
      </c>
      <c r="AJ81">
        <f t="shared" si="70"/>
        <v>-5.4206619570300418</v>
      </c>
      <c r="AK81">
        <f t="shared" si="92"/>
        <v>-3.5414991481903613</v>
      </c>
      <c r="AL81">
        <f t="shared" si="71"/>
        <v>-8.9621643063272849</v>
      </c>
      <c r="AN81">
        <f t="shared" si="72"/>
        <v>0</v>
      </c>
      <c r="AO81">
        <f t="shared" si="73"/>
        <v>0</v>
      </c>
      <c r="AP81">
        <f t="shared" si="74"/>
        <v>-9.0316667616909629E-15</v>
      </c>
      <c r="AQ81">
        <f t="shared" si="75"/>
        <v>-1.186275174831072E-9</v>
      </c>
      <c r="AR81">
        <f t="shared" si="76"/>
        <v>-1.1862842064978336E-9</v>
      </c>
      <c r="AS81">
        <f t="shared" si="77"/>
        <v>-2.0088194200856852E-3</v>
      </c>
      <c r="AT81">
        <f t="shared" si="78"/>
        <v>-1.3124286888754023E-3</v>
      </c>
      <c r="AU81">
        <f t="shared" si="79"/>
        <v>-3.321249295245294E-3</v>
      </c>
      <c r="AW81">
        <v>78</v>
      </c>
      <c r="AX81">
        <f>IF(Z81&gt;0, (R81*SUMPRODUCT(K81:$K$98, X81:$X$98)-K81*$AZ$3)/Z81, 0)</f>
        <v>-92674820114979.109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0.77688723800000004</v>
      </c>
      <c r="Q82" s="5">
        <f t="shared" si="91"/>
        <v>50</v>
      </c>
      <c r="R82">
        <f t="shared" si="62"/>
        <v>2000000</v>
      </c>
      <c r="S82">
        <f t="shared" si="63"/>
        <v>-388270389479372.5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-45.172183017117973</v>
      </c>
      <c r="AC82">
        <f t="shared" si="64"/>
        <v>-40.332306266309892</v>
      </c>
      <c r="AE82">
        <f t="shared" si="65"/>
        <v>0</v>
      </c>
      <c r="AF82">
        <f t="shared" si="66"/>
        <v>0</v>
      </c>
      <c r="AG82">
        <f t="shared" si="67"/>
        <v>-5.1938426621189217E-12</v>
      </c>
      <c r="AH82">
        <f t="shared" si="68"/>
        <v>-7.5735118676377268E-7</v>
      </c>
      <c r="AI82">
        <f t="shared" si="69"/>
        <v>-7.5735638060643482E-7</v>
      </c>
      <c r="AJ82">
        <f t="shared" si="70"/>
        <v>-4.8398767508080809</v>
      </c>
      <c r="AK82">
        <f t="shared" si="92"/>
        <v>-3.1620528111982584</v>
      </c>
      <c r="AL82">
        <f t="shared" si="71"/>
        <v>-8.0019303193627191</v>
      </c>
      <c r="AN82">
        <f t="shared" si="72"/>
        <v>0</v>
      </c>
      <c r="AO82">
        <f t="shared" si="73"/>
        <v>0</v>
      </c>
      <c r="AP82">
        <f t="shared" si="74"/>
        <v>-1.7185387937924616E-15</v>
      </c>
      <c r="AQ82">
        <f t="shared" si="75"/>
        <v>-2.505923801795177E-10</v>
      </c>
      <c r="AR82">
        <f t="shared" si="76"/>
        <v>-2.5059409871831148E-10</v>
      </c>
      <c r="AS82">
        <f t="shared" si="77"/>
        <v>-1.6014185439426878E-3</v>
      </c>
      <c r="AT82">
        <f t="shared" si="78"/>
        <v>-1.0462601155976823E-3</v>
      </c>
      <c r="AU82">
        <f t="shared" si="79"/>
        <v>-2.6476789101344688E-3</v>
      </c>
      <c r="AW82">
        <v>79</v>
      </c>
      <c r="AX82">
        <f>IF(Z82&gt;0, (R82*SUMPRODUCT(K82:$K$98, X82:$X$98)-K82*$AZ$3)/Z82, 0)</f>
        <v>-388270389479372.5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0.79474162100000001</v>
      </c>
      <c r="Q83" s="5">
        <f t="shared" si="91"/>
        <v>50</v>
      </c>
      <c r="R83">
        <f t="shared" si="62"/>
        <v>2000000</v>
      </c>
      <c r="S83">
        <f t="shared" si="63"/>
        <v>-1775442326132777.5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-40.332306266309892</v>
      </c>
      <c r="AC83">
        <f t="shared" si="64"/>
        <v>-36.010987737994093</v>
      </c>
      <c r="AE83">
        <f t="shared" si="65"/>
        <v>0</v>
      </c>
      <c r="AF83">
        <f t="shared" si="66"/>
        <v>0</v>
      </c>
      <c r="AG83">
        <f t="shared" si="67"/>
        <v>-1.0141412989863854E-12</v>
      </c>
      <c r="AH83">
        <f t="shared" si="68"/>
        <v>-1.6511051746045388E-7</v>
      </c>
      <c r="AI83">
        <f t="shared" si="69"/>
        <v>-1.6511153160175287E-7</v>
      </c>
      <c r="AJ83">
        <f t="shared" si="70"/>
        <v>-4.3213185283157998</v>
      </c>
      <c r="AK83">
        <f t="shared" si="92"/>
        <v>-2.8232614386416928</v>
      </c>
      <c r="AL83">
        <f t="shared" si="71"/>
        <v>-7.1445801320690236</v>
      </c>
      <c r="AN83">
        <f t="shared" si="72"/>
        <v>0</v>
      </c>
      <c r="AO83">
        <f t="shared" si="73"/>
        <v>0</v>
      </c>
      <c r="AP83">
        <f t="shared" si="74"/>
        <v>-2.9960633850404576E-16</v>
      </c>
      <c r="AQ83">
        <f t="shared" si="75"/>
        <v>-4.8778368097500192E-11</v>
      </c>
      <c r="AR83">
        <f t="shared" si="76"/>
        <v>-4.8778667703838695E-11</v>
      </c>
      <c r="AS83">
        <f t="shared" si="77"/>
        <v>-1.2766410588666594E-3</v>
      </c>
      <c r="AT83">
        <f t="shared" si="78"/>
        <v>-8.3407215850151253E-4</v>
      </c>
      <c r="AU83">
        <f t="shared" si="79"/>
        <v>-2.1107132661468395E-3</v>
      </c>
      <c r="AW83">
        <v>80</v>
      </c>
      <c r="AX83">
        <f>IF(Z83&gt;0, (R83*SUMPRODUCT(K83:$K$98, X83:$X$98)-K83*$AZ$3)/Z83, 0)</f>
        <v>-1775442326132777.5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0.81243025300000005</v>
      </c>
      <c r="Q84" s="5">
        <f t="shared" si="91"/>
        <v>50</v>
      </c>
      <c r="R84">
        <f t="shared" si="62"/>
        <v>2000000</v>
      </c>
      <c r="S84">
        <f t="shared" si="63"/>
        <v>-8927288512837971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-36.010987737994093</v>
      </c>
      <c r="AC84">
        <f t="shared" si="64"/>
        <v>-32.152667623251453</v>
      </c>
      <c r="AE84">
        <f t="shared" si="65"/>
        <v>0</v>
      </c>
      <c r="AF84">
        <f t="shared" si="66"/>
        <v>0</v>
      </c>
      <c r="AG84">
        <f t="shared" si="67"/>
        <v>-1.800808138832637E-13</v>
      </c>
      <c r="AH84">
        <f t="shared" si="68"/>
        <v>-3.2956762884530307E-8</v>
      </c>
      <c r="AI84">
        <f t="shared" si="69"/>
        <v>-3.295694296534419E-8</v>
      </c>
      <c r="AJ84">
        <f t="shared" si="70"/>
        <v>-3.8583201147426394</v>
      </c>
      <c r="AK84">
        <f t="shared" si="92"/>
        <v>-2.5207691416595868</v>
      </c>
      <c r="AL84">
        <f t="shared" si="71"/>
        <v>-6.3790892893591691</v>
      </c>
      <c r="AN84">
        <f t="shared" si="72"/>
        <v>0</v>
      </c>
      <c r="AO84">
        <f t="shared" si="73"/>
        <v>0</v>
      </c>
      <c r="AP84">
        <f t="shared" si="74"/>
        <v>-4.750091225692833E-17</v>
      </c>
      <c r="AQ84">
        <f t="shared" si="75"/>
        <v>-8.6931876211159123E-12</v>
      </c>
      <c r="AR84">
        <f t="shared" si="76"/>
        <v>-8.6932351220281681E-12</v>
      </c>
      <c r="AS84">
        <f t="shared" si="77"/>
        <v>-1.0177304360049031E-3</v>
      </c>
      <c r="AT84">
        <f t="shared" si="78"/>
        <v>-6.6491721819718428E-4</v>
      </c>
      <c r="AU84">
        <f t="shared" si="79"/>
        <v>-1.6826476628953224E-3</v>
      </c>
      <c r="AW84">
        <v>81</v>
      </c>
      <c r="AX84">
        <f>IF(Z84&gt;0, (R84*SUMPRODUCT(K84:$K$98, X84:$X$98)-K84*$AZ$3)/Z84, 0)</f>
        <v>-8927288512837971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0.830029028</v>
      </c>
      <c r="Q85" s="5">
        <f t="shared" si="91"/>
        <v>50</v>
      </c>
      <c r="R85">
        <f t="shared" si="62"/>
        <v>2000000</v>
      </c>
      <c r="S85">
        <f t="shared" si="63"/>
        <v>-4.9826497991373152E+16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-32.152667623251453</v>
      </c>
      <c r="AC85">
        <f t="shared" si="64"/>
        <v>-28.707738949339234</v>
      </c>
      <c r="AE85">
        <f t="shared" si="65"/>
        <v>0</v>
      </c>
      <c r="AF85">
        <f t="shared" si="66"/>
        <v>0</v>
      </c>
      <c r="AG85">
        <f t="shared" si="67"/>
        <v>-2.8807702835456776E-14</v>
      </c>
      <c r="AH85">
        <f t="shared" si="68"/>
        <v>-5.9788921163589711E-9</v>
      </c>
      <c r="AI85">
        <f t="shared" si="69"/>
        <v>-5.9789209240618069E-9</v>
      </c>
      <c r="AJ85">
        <f t="shared" si="70"/>
        <v>-3.4449286739122194</v>
      </c>
      <c r="AK85">
        <f t="shared" si="92"/>
        <v>-2.2506867336276017</v>
      </c>
      <c r="AL85">
        <f t="shared" si="71"/>
        <v>-5.695615413518742</v>
      </c>
      <c r="AN85">
        <f t="shared" si="72"/>
        <v>0</v>
      </c>
      <c r="AO85">
        <f t="shared" si="73"/>
        <v>0</v>
      </c>
      <c r="AP85">
        <f t="shared" si="74"/>
        <v>-6.7846134862745849E-18</v>
      </c>
      <c r="AQ85">
        <f t="shared" si="75"/>
        <v>-1.4081120010618395E-12</v>
      </c>
      <c r="AR85">
        <f t="shared" si="76"/>
        <v>-1.408118785675326E-12</v>
      </c>
      <c r="AS85">
        <f t="shared" si="77"/>
        <v>-8.113284725886499E-4</v>
      </c>
      <c r="AT85">
        <f t="shared" si="78"/>
        <v>-5.3006793542575081E-4</v>
      </c>
      <c r="AU85">
        <f t="shared" si="79"/>
        <v>-1.3413964094225194E-3</v>
      </c>
      <c r="AW85">
        <v>82</v>
      </c>
      <c r="AX85">
        <f>IF(Z85&gt;0, (R85*SUMPRODUCT(K85:$K$98, X85:$X$98)-K85*$AZ$3)/Z85, 0)</f>
        <v>-4.9826497991373152E+16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0.84762719500000006</v>
      </c>
      <c r="Q86" s="5">
        <f t="shared" si="91"/>
        <v>50</v>
      </c>
      <c r="R86">
        <f t="shared" si="62"/>
        <v>2000000</v>
      </c>
      <c r="S86">
        <f t="shared" si="63"/>
        <v>-3.1247501680645229E+17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-28.707738949339234</v>
      </c>
      <c r="AC86">
        <f t="shared" si="64"/>
        <v>-25.631909776196981</v>
      </c>
      <c r="AE86">
        <f t="shared" si="65"/>
        <v>0</v>
      </c>
      <c r="AF86">
        <f t="shared" si="66"/>
        <v>0</v>
      </c>
      <c r="AG86">
        <f t="shared" si="67"/>
        <v>-4.1014334582904337E-15</v>
      </c>
      <c r="AH86">
        <f t="shared" si="68"/>
        <v>-9.7672769395247105E-10</v>
      </c>
      <c r="AI86">
        <f t="shared" si="69"/>
        <v>-9.7673179538592942E-10</v>
      </c>
      <c r="AJ86">
        <f t="shared" si="70"/>
        <v>-3.0758291731422531</v>
      </c>
      <c r="AK86">
        <f t="shared" si="92"/>
        <v>-2.0095417264537465</v>
      </c>
      <c r="AL86">
        <f t="shared" si="71"/>
        <v>-5.0853709005727312</v>
      </c>
      <c r="AN86">
        <f t="shared" si="72"/>
        <v>0</v>
      </c>
      <c r="AO86">
        <f t="shared" si="73"/>
        <v>0</v>
      </c>
      <c r="AP86">
        <f t="shared" si="74"/>
        <v>-8.6245040435869763E-19</v>
      </c>
      <c r="AQ86">
        <f t="shared" si="75"/>
        <v>-2.0538653209036064E-13</v>
      </c>
      <c r="AR86">
        <f t="shared" si="76"/>
        <v>-2.0538739454076501E-13</v>
      </c>
      <c r="AS86">
        <f t="shared" si="77"/>
        <v>-6.4678609103182639E-4</v>
      </c>
      <c r="AT86">
        <f t="shared" si="78"/>
        <v>-4.2256691280762975E-4</v>
      </c>
      <c r="AU86">
        <f t="shared" si="79"/>
        <v>-1.0693530040448436E-3</v>
      </c>
      <c r="AW86">
        <v>83</v>
      </c>
      <c r="AX86">
        <f>IF(Z86&gt;0, (R86*SUMPRODUCT(K86:$K$98, X86:$X$98)-K86*$AZ$3)/Z86, 0)</f>
        <v>-3.1247501680645229E+17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0.86522596900000004</v>
      </c>
      <c r="Q87" s="5">
        <f t="shared" si="91"/>
        <v>50</v>
      </c>
      <c r="R87">
        <f t="shared" si="62"/>
        <v>2000000</v>
      </c>
      <c r="S87">
        <f t="shared" si="63"/>
        <v>-2.2360065510751117E+18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-25.631909776196981</v>
      </c>
      <c r="AC87">
        <f t="shared" si="64"/>
        <v>-22.885633728747486</v>
      </c>
      <c r="AE87">
        <f t="shared" si="65"/>
        <v>0</v>
      </c>
      <c r="AF87">
        <f t="shared" si="66"/>
        <v>0</v>
      </c>
      <c r="AG87">
        <f t="shared" si="67"/>
        <v>-5.1175238546916748E-16</v>
      </c>
      <c r="AH87">
        <f t="shared" si="68"/>
        <v>-1.4194666952953448E-10</v>
      </c>
      <c r="AI87">
        <f t="shared" si="69"/>
        <v>-1.4194718128191994E-10</v>
      </c>
      <c r="AJ87">
        <f t="shared" si="70"/>
        <v>-2.7462760474494949</v>
      </c>
      <c r="AK87">
        <f t="shared" si="92"/>
        <v>-1.7942336843337887</v>
      </c>
      <c r="AL87">
        <f t="shared" si="71"/>
        <v>-4.5405097319252308</v>
      </c>
      <c r="AN87">
        <f t="shared" si="72"/>
        <v>0</v>
      </c>
      <c r="AO87">
        <f t="shared" si="73"/>
        <v>0</v>
      </c>
      <c r="AP87">
        <f t="shared" si="74"/>
        <v>-9.6081619186977328E-20</v>
      </c>
      <c r="AQ87">
        <f t="shared" si="75"/>
        <v>-2.6650517386632001E-14</v>
      </c>
      <c r="AR87">
        <f t="shared" si="76"/>
        <v>-2.6650613468251187E-14</v>
      </c>
      <c r="AS87">
        <f t="shared" si="77"/>
        <v>-5.1561391185592686E-4</v>
      </c>
      <c r="AT87">
        <f t="shared" si="78"/>
        <v>-3.3686775574589455E-4</v>
      </c>
      <c r="AU87">
        <f t="shared" si="79"/>
        <v>-8.5248166762847202E-4</v>
      </c>
      <c r="AW87">
        <v>84</v>
      </c>
      <c r="AX87">
        <f>IF(Z87&gt;0, (R87*SUMPRODUCT(K87:$K$98, X87:$X$98)-K87*$AZ$3)/Z87, 0)</f>
        <v>-2.2360065510751117E+18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0.88282474399999999</v>
      </c>
      <c r="Q88" s="5">
        <f t="shared" si="91"/>
        <v>50</v>
      </c>
      <c r="R88">
        <f t="shared" si="62"/>
        <v>2000000</v>
      </c>
      <c r="S88">
        <f t="shared" si="63"/>
        <v>-1.862775509118244E+19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-22.885633728747486</v>
      </c>
      <c r="AC88">
        <f t="shared" si="64"/>
        <v>-20.433601543524563</v>
      </c>
      <c r="AE88">
        <f t="shared" si="65"/>
        <v>0</v>
      </c>
      <c r="AF88">
        <f t="shared" si="66"/>
        <v>0</v>
      </c>
      <c r="AG88">
        <f t="shared" si="67"/>
        <v>-5.4847192921268678E-17</v>
      </c>
      <c r="AH88">
        <f t="shared" si="68"/>
        <v>-1.8071506747728285E-11</v>
      </c>
      <c r="AI88">
        <f t="shared" si="69"/>
        <v>-1.8071561594921207E-11</v>
      </c>
      <c r="AJ88">
        <f t="shared" si="70"/>
        <v>-2.4520321852229223</v>
      </c>
      <c r="AK88">
        <f t="shared" si="92"/>
        <v>-1.6019943610123242</v>
      </c>
      <c r="AL88">
        <f t="shared" si="71"/>
        <v>-4.0540265462533185</v>
      </c>
      <c r="AN88">
        <f t="shared" si="72"/>
        <v>0</v>
      </c>
      <c r="AO88">
        <f t="shared" si="73"/>
        <v>0</v>
      </c>
      <c r="AP88">
        <f t="shared" si="74"/>
        <v>-9.1942608332667871E-21</v>
      </c>
      <c r="AQ88">
        <f t="shared" si="75"/>
        <v>-3.029401102208884E-15</v>
      </c>
      <c r="AR88">
        <f t="shared" si="76"/>
        <v>-3.0294102964697173E-15</v>
      </c>
      <c r="AS88">
        <f t="shared" si="77"/>
        <v>-4.1104425371170307E-4</v>
      </c>
      <c r="AT88">
        <f t="shared" si="78"/>
        <v>-2.6854891242498183E-4</v>
      </c>
      <c r="AU88">
        <f t="shared" si="79"/>
        <v>-6.7959316613971444E-4</v>
      </c>
      <c r="AW88">
        <v>85</v>
      </c>
      <c r="AX88">
        <f>IF(Z88&gt;0, (R88*SUMPRODUCT(K88:$K$98, X88:$X$98)-K88*$AZ$3)/Z88, 0)</f>
        <v>-1.862775509118244E+19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-20.433601543524563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-20.433601543524563</v>
      </c>
      <c r="AK89">
        <f t="shared" si="92"/>
        <v>-1.4303521080467196</v>
      </c>
      <c r="AL89">
        <f t="shared" si="71"/>
        <v>-21.863953651573478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-3.2836645833095664E-16</v>
      </c>
      <c r="AR89">
        <f t="shared" si="76"/>
        <v>-3.2836645833095664E-16</v>
      </c>
      <c r="AS89">
        <f t="shared" si="77"/>
        <v>-3.0583649829740126E-3</v>
      </c>
      <c r="AT89">
        <f t="shared" si="78"/>
        <v>-2.140855488081809E-4</v>
      </c>
      <c r="AU89">
        <f t="shared" si="79"/>
        <v>-3.2724505317825218E-3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293625.26320138149</v>
      </c>
      <c r="AO91" s="6">
        <f t="shared" si="93"/>
        <v>-29362.526320138149</v>
      </c>
      <c r="AP91" s="6">
        <f t="shared" si="93"/>
        <v>-3007.3239066249193</v>
      </c>
      <c r="AQ91" s="6">
        <f t="shared" si="93"/>
        <v>-121894.04958786919</v>
      </c>
      <c r="AR91" s="6">
        <f t="shared" si="93"/>
        <v>139361.36338674917</v>
      </c>
      <c r="AS91" s="6">
        <f t="shared" si="93"/>
        <v>-28843.070866392081</v>
      </c>
      <c r="AT91" s="6">
        <f t="shared" si="93"/>
        <v>9492.3948922312775</v>
      </c>
      <c r="AU91" s="6">
        <f t="shared" si="93"/>
        <v>120010.68741258851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660014.98233600007</v>
      </c>
      <c r="K3">
        <v>1</v>
      </c>
      <c r="L3" s="2">
        <v>0</v>
      </c>
      <c r="O3">
        <f>$C$3</f>
        <v>660014.98233600007</v>
      </c>
      <c r="P3">
        <f>O3*C5</f>
        <v>66001.49823360001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660014.98233600007</v>
      </c>
      <c r="AF3">
        <f t="shared" ref="AF3:AF34" si="4">-$Z3*P3</f>
        <v>-66001.49823360001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591493.57589840004</v>
      </c>
      <c r="AJ3">
        <f t="shared" ref="AJ3:AJ34" si="8">AB3-AC3</f>
        <v>0</v>
      </c>
      <c r="AL3">
        <f t="shared" ref="AL3:AL34" si="9">SUM(AI3:AK3)</f>
        <v>591493.57589840004</v>
      </c>
      <c r="AN3">
        <f t="shared" ref="AN3:AN34" si="10">AE3*$K3</f>
        <v>660014.98233600007</v>
      </c>
      <c r="AO3">
        <f t="shared" ref="AO3:AO34" si="11">AF3*$K3</f>
        <v>-66001.49823360001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591493.57589840004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591493.57589840004</v>
      </c>
      <c r="AW3">
        <v>0</v>
      </c>
      <c r="AX3">
        <f>IF(Z3&gt;0, (R3*SUMPRODUCT(K3:$K$98, X3:$X$98)-K3*$AZ$3)/Z3, 0)</f>
        <v>0</v>
      </c>
      <c r="AZ3">
        <f>C6*ABS(SUMPRODUCT(X4:X79, K4:K79))/1</f>
        <v>285569.19785704097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19389.475775377152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19155.168696633307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-19155.168696633307</v>
      </c>
      <c r="AK4">
        <f>G4*SUM(AB4, AE4:AF4)</f>
        <v>0</v>
      </c>
      <c r="AL4">
        <f t="shared" si="9"/>
        <v>-23323.648696633307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-3888.8702304319427</v>
      </c>
      <c r="AR4">
        <f t="shared" si="14"/>
        <v>-3888.8702304319427</v>
      </c>
      <c r="AS4">
        <f t="shared" si="15"/>
        <v>-17870.294520602023</v>
      </c>
      <c r="AT4">
        <f t="shared" si="16"/>
        <v>0</v>
      </c>
      <c r="AU4">
        <f t="shared" si="17"/>
        <v>-21759.164751033964</v>
      </c>
      <c r="AW4">
        <v>1</v>
      </c>
      <c r="AX4">
        <f>IF(Z4&gt;0, (R4*SUMPRODUCT(K4:$K$98, X4:$X$98)-K4*$AZ$3)/Z4, 0)</f>
        <v>19389.475775377152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2.1892320000000002E-3</v>
      </c>
      <c r="Q5" s="5">
        <f t="shared" ref="Q5:Q36" si="29">$C$8</f>
        <v>50</v>
      </c>
      <c r="R5">
        <f t="shared" si="0"/>
        <v>2000000</v>
      </c>
      <c r="S5">
        <f t="shared" si="1"/>
        <v>38414.61463069314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19155.168696633307</v>
      </c>
      <c r="AC5">
        <f t="shared" si="2"/>
        <v>37487.816938792617</v>
      </c>
      <c r="AE5">
        <f t="shared" si="3"/>
        <v>0</v>
      </c>
      <c r="AF5">
        <f t="shared" si="4"/>
        <v>0</v>
      </c>
      <c r="AG5">
        <f t="shared" si="5"/>
        <v>-48.793691280245184</v>
      </c>
      <c r="AH5">
        <f t="shared" si="6"/>
        <v>-4325.5535901926405</v>
      </c>
      <c r="AI5">
        <f t="shared" si="7"/>
        <v>-4374.3472814728857</v>
      </c>
      <c r="AJ5">
        <f t="shared" si="8"/>
        <v>-18332.64824215931</v>
      </c>
      <c r="AK5">
        <f>G5*SUM(AB5, AE5:AF5)</f>
        <v>785.36191656196559</v>
      </c>
      <c r="AL5">
        <f t="shared" si="9"/>
        <v>-21921.633607070231</v>
      </c>
      <c r="AN5">
        <f t="shared" si="10"/>
        <v>0</v>
      </c>
      <c r="AO5">
        <f t="shared" si="11"/>
        <v>0</v>
      </c>
      <c r="AP5">
        <f t="shared" si="12"/>
        <v>-41.723876625566916</v>
      </c>
      <c r="AQ5">
        <f t="shared" si="13"/>
        <v>-3698.8155558451299</v>
      </c>
      <c r="AR5">
        <f t="shared" si="14"/>
        <v>-3740.5394324706972</v>
      </c>
      <c r="AS5">
        <f t="shared" si="15"/>
        <v>-15676.394497037274</v>
      </c>
      <c r="AT5">
        <f t="shared" si="16"/>
        <v>671.56927162665716</v>
      </c>
      <c r="AU5">
        <f t="shared" si="17"/>
        <v>-18745.364657881313</v>
      </c>
      <c r="AW5">
        <v>2</v>
      </c>
      <c r="AX5">
        <f>IF(Z5&gt;0, (R5*SUMPRODUCT(K5:$K$98, X5:$X$98)-K5*$AZ$3)/Z5, 0)</f>
        <v>38414.61463069314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2.8741389999999999E-3</v>
      </c>
      <c r="Q6" s="5">
        <f t="shared" si="29"/>
        <v>50</v>
      </c>
      <c r="R6">
        <f t="shared" si="0"/>
        <v>2000000</v>
      </c>
      <c r="S6">
        <f t="shared" si="1"/>
        <v>59887.836052566512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37487.816938792617</v>
      </c>
      <c r="AC6">
        <f t="shared" si="2"/>
        <v>57690.568734889821</v>
      </c>
      <c r="AE6">
        <f t="shared" si="3"/>
        <v>0</v>
      </c>
      <c r="AF6">
        <f t="shared" si="4"/>
        <v>0</v>
      </c>
      <c r="AG6">
        <f t="shared" si="5"/>
        <v>-48.16551451638022</v>
      </c>
      <c r="AH6">
        <f t="shared" si="6"/>
        <v>-5609.5940425005037</v>
      </c>
      <c r="AI6">
        <f t="shared" si="7"/>
        <v>-5657.7595570168842</v>
      </c>
      <c r="AJ6">
        <f t="shared" si="8"/>
        <v>-20202.751796097204</v>
      </c>
      <c r="AK6">
        <f>G6*SUM(AB6, AE6:AF6)</f>
        <v>2193.0372909193684</v>
      </c>
      <c r="AL6">
        <f t="shared" si="9"/>
        <v>-23667.47406219472</v>
      </c>
      <c r="AN6">
        <f t="shared" si="10"/>
        <v>0</v>
      </c>
      <c r="AO6">
        <f t="shared" si="11"/>
        <v>0</v>
      </c>
      <c r="AP6">
        <f t="shared" si="12"/>
        <v>-37.155360972729376</v>
      </c>
      <c r="AQ6">
        <f t="shared" si="13"/>
        <v>-4327.2971056646002</v>
      </c>
      <c r="AR6">
        <f t="shared" si="14"/>
        <v>-4364.45246663733</v>
      </c>
      <c r="AS6">
        <f t="shared" si="15"/>
        <v>-15584.605358490857</v>
      </c>
      <c r="AT6">
        <f t="shared" si="16"/>
        <v>1691.7309612265169</v>
      </c>
      <c r="AU6">
        <f t="shared" si="17"/>
        <v>-18257.326863901671</v>
      </c>
      <c r="AW6">
        <v>3</v>
      </c>
      <c r="AX6">
        <f>IF(Z6&gt;0, (R6*SUMPRODUCT(K6:$K$98, X6:$X$98)-K6*$AZ$3)/Z6, 0)</f>
        <v>59887.836052566512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3.657909E-3</v>
      </c>
      <c r="Q7" s="5">
        <f t="shared" si="29"/>
        <v>50</v>
      </c>
      <c r="R7">
        <f t="shared" si="0"/>
        <v>2000000</v>
      </c>
      <c r="S7">
        <f t="shared" si="1"/>
        <v>77067.268772970929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57690.568734889821</v>
      </c>
      <c r="AC7">
        <f t="shared" si="2"/>
        <v>73225.734084493277</v>
      </c>
      <c r="AE7">
        <f t="shared" si="3"/>
        <v>0</v>
      </c>
      <c r="AF7">
        <f t="shared" si="4"/>
        <v>0</v>
      </c>
      <c r="AG7">
        <f t="shared" si="5"/>
        <v>-47.507674302177321</v>
      </c>
      <c r="AH7">
        <f t="shared" si="6"/>
        <v>-7047.4027615639143</v>
      </c>
      <c r="AI7">
        <f t="shared" si="7"/>
        <v>-7094.9104358660916</v>
      </c>
      <c r="AJ7">
        <f t="shared" si="8"/>
        <v>-15535.165349603456</v>
      </c>
      <c r="AK7">
        <f>G7*SUM(AB7, AE7:AF7)</f>
        <v>2832.60692488309</v>
      </c>
      <c r="AL7">
        <f t="shared" si="9"/>
        <v>-19797.468860586458</v>
      </c>
      <c r="AN7">
        <f t="shared" si="10"/>
        <v>0</v>
      </c>
      <c r="AO7">
        <f t="shared" si="11"/>
        <v>0</v>
      </c>
      <c r="AP7">
        <f t="shared" si="12"/>
        <v>-33.343550572015005</v>
      </c>
      <c r="AQ7">
        <f t="shared" si="13"/>
        <v>-4946.2625530123032</v>
      </c>
      <c r="AR7">
        <f t="shared" si="14"/>
        <v>-4979.6061035843177</v>
      </c>
      <c r="AS7">
        <f t="shared" si="15"/>
        <v>-10903.450423279881</v>
      </c>
      <c r="AT7">
        <f t="shared" si="16"/>
        <v>1988.0824232675714</v>
      </c>
      <c r="AU7">
        <f t="shared" si="17"/>
        <v>-13894.974103596627</v>
      </c>
      <c r="AW7">
        <v>4</v>
      </c>
      <c r="AX7">
        <f>IF(Z7&gt;0, (R7*SUMPRODUCT(K7:$K$98, X7:$X$98)-K7*$AZ$3)/Z7, 0)</f>
        <v>77067.268772970929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4.4868319999999996E-3</v>
      </c>
      <c r="Q8" s="5">
        <f t="shared" si="29"/>
        <v>50</v>
      </c>
      <c r="R8">
        <f t="shared" si="0"/>
        <v>2000000</v>
      </c>
      <c r="S8">
        <f t="shared" si="1"/>
        <v>87163.496619451311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73225.734084493277</v>
      </c>
      <c r="AC8">
        <f t="shared" si="2"/>
        <v>81618.919572913961</v>
      </c>
      <c r="AE8">
        <f t="shared" si="3"/>
        <v>0</v>
      </c>
      <c r="AF8">
        <f t="shared" si="4"/>
        <v>0</v>
      </c>
      <c r="AG8">
        <f t="shared" si="5"/>
        <v>-46.819438605850962</v>
      </c>
      <c r="AH8">
        <f t="shared" si="6"/>
        <v>-8526.3581321834736</v>
      </c>
      <c r="AI8">
        <f t="shared" si="7"/>
        <v>-8573.1775707893248</v>
      </c>
      <c r="AJ8">
        <f t="shared" si="8"/>
        <v>-8393.1854884206841</v>
      </c>
      <c r="AK8">
        <f t="shared" ref="AK8:AK39" si="30">G8*SUM(AB8:AB8, AE8:AF8)</f>
        <v>1559.7081359997067</v>
      </c>
      <c r="AL8">
        <f t="shared" si="9"/>
        <v>-15406.654923210303</v>
      </c>
      <c r="AN8">
        <f t="shared" si="10"/>
        <v>0</v>
      </c>
      <c r="AO8">
        <f t="shared" si="11"/>
        <v>0</v>
      </c>
      <c r="AP8">
        <f t="shared" si="12"/>
        <v>-30.673488431433512</v>
      </c>
      <c r="AQ8">
        <f t="shared" si="13"/>
        <v>-5585.9949481988315</v>
      </c>
      <c r="AR8">
        <f t="shared" si="14"/>
        <v>-5616.6684366302652</v>
      </c>
      <c r="AS8">
        <f t="shared" si="15"/>
        <v>-5498.7476494383791</v>
      </c>
      <c r="AT8">
        <f t="shared" si="16"/>
        <v>1021.8338982821767</v>
      </c>
      <c r="AU8">
        <f t="shared" si="17"/>
        <v>-10093.582187786469</v>
      </c>
      <c r="AW8">
        <v>5</v>
      </c>
      <c r="AX8">
        <f>IF(Z8&gt;0, (R8*SUMPRODUCT(K8:$K$98, X8:$X$98)-K8*$AZ$3)/Z8, 0)</f>
        <v>87163.496619451311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5.3970320000000004E-3</v>
      </c>
      <c r="Q9" s="5">
        <f t="shared" si="29"/>
        <v>50</v>
      </c>
      <c r="R9">
        <f t="shared" si="0"/>
        <v>2000000</v>
      </c>
      <c r="S9">
        <f t="shared" si="1"/>
        <v>93210.652606218209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81618.919572913961</v>
      </c>
      <c r="AC9">
        <f t="shared" si="2"/>
        <v>85937.533901833958</v>
      </c>
      <c r="AE9">
        <f t="shared" si="3"/>
        <v>0</v>
      </c>
      <c r="AF9">
        <f t="shared" si="4"/>
        <v>0</v>
      </c>
      <c r="AG9">
        <f t="shared" si="5"/>
        <v>-46.098558211414641</v>
      </c>
      <c r="AH9">
        <f t="shared" si="6"/>
        <v>-10107.440335112522</v>
      </c>
      <c r="AI9">
        <f t="shared" si="7"/>
        <v>-10153.538893323937</v>
      </c>
      <c r="AJ9">
        <f t="shared" si="8"/>
        <v>-4318.6143289199972</v>
      </c>
      <c r="AK9">
        <f t="shared" si="30"/>
        <v>481.55162548019234</v>
      </c>
      <c r="AL9">
        <f t="shared" si="9"/>
        <v>-13990.601596763743</v>
      </c>
      <c r="AN9">
        <f t="shared" si="10"/>
        <v>0</v>
      </c>
      <c r="AO9">
        <f t="shared" si="11"/>
        <v>0</v>
      </c>
      <c r="AP9">
        <f t="shared" si="12"/>
        <v>-28.602337104368878</v>
      </c>
      <c r="AQ9">
        <f t="shared" si="13"/>
        <v>-6271.2680600843441</v>
      </c>
      <c r="AR9">
        <f t="shared" si="14"/>
        <v>-6299.8703971887135</v>
      </c>
      <c r="AS9">
        <f t="shared" si="15"/>
        <v>-2679.5298519540611</v>
      </c>
      <c r="AT9">
        <f t="shared" si="16"/>
        <v>298.78378976570121</v>
      </c>
      <c r="AU9">
        <f t="shared" si="17"/>
        <v>-8680.6164593770736</v>
      </c>
      <c r="AW9">
        <v>6</v>
      </c>
      <c r="AX9">
        <f>IF(Z9&gt;0, (R9*SUMPRODUCT(K9:$K$98, X9:$X$98)-K9*$AZ$3)/Z9, 0)</f>
        <v>93210.652606218209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6.3737730000000001E-3</v>
      </c>
      <c r="Q10" s="5">
        <f t="shared" si="29"/>
        <v>50</v>
      </c>
      <c r="R10">
        <f t="shared" si="0"/>
        <v>2000000</v>
      </c>
      <c r="S10">
        <f t="shared" si="1"/>
        <v>97874.538209497419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85937.533901833958</v>
      </c>
      <c r="AC10">
        <f t="shared" si="2"/>
        <v>88759.973568442685</v>
      </c>
      <c r="AE10">
        <f t="shared" si="3"/>
        <v>0</v>
      </c>
      <c r="AF10">
        <f t="shared" si="4"/>
        <v>0</v>
      </c>
      <c r="AG10">
        <f t="shared" si="5"/>
        <v>-45.343750883633646</v>
      </c>
      <c r="AH10">
        <f t="shared" si="6"/>
        <v>-11752.869826673717</v>
      </c>
      <c r="AI10">
        <f t="shared" si="7"/>
        <v>-11798.213577557352</v>
      </c>
      <c r="AJ10">
        <f t="shared" si="8"/>
        <v>-2822.4396666087268</v>
      </c>
      <c r="AK10">
        <f t="shared" si="30"/>
        <v>352.34388899751929</v>
      </c>
      <c r="AL10">
        <f t="shared" si="9"/>
        <v>-14268.30935516856</v>
      </c>
      <c r="AN10">
        <f t="shared" si="10"/>
        <v>0</v>
      </c>
      <c r="AO10">
        <f t="shared" si="11"/>
        <v>0</v>
      </c>
      <c r="AP10">
        <f t="shared" si="12"/>
        <v>-26.690075827106025</v>
      </c>
      <c r="AQ10">
        <f t="shared" si="13"/>
        <v>-6917.9320357736287</v>
      </c>
      <c r="AR10">
        <f t="shared" si="14"/>
        <v>-6944.6221116007346</v>
      </c>
      <c r="AS10">
        <f t="shared" si="15"/>
        <v>-1661.3343018874241</v>
      </c>
      <c r="AT10">
        <f t="shared" si="16"/>
        <v>207.39539476332834</v>
      </c>
      <c r="AU10">
        <f t="shared" si="17"/>
        <v>-8398.5610187248312</v>
      </c>
      <c r="AW10">
        <v>7</v>
      </c>
      <c r="AX10">
        <f>IF(Z10&gt;0, (R10*SUMPRODUCT(K10:$K$98, X10:$X$98)-K10*$AZ$3)/Z10, 0)</f>
        <v>97874.538209497419</v>
      </c>
    </row>
    <row r="11" spans="1:52" x14ac:dyDescent="0.25">
      <c r="A11" t="s">
        <v>33</v>
      </c>
      <c r="C11" s="25">
        <f>AU81</f>
        <v>270117.05508050096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7.4983330000000003E-3</v>
      </c>
      <c r="Q11" s="5">
        <f t="shared" si="29"/>
        <v>50</v>
      </c>
      <c r="R11">
        <f t="shared" si="0"/>
        <v>2000000</v>
      </c>
      <c r="S11">
        <f t="shared" si="1"/>
        <v>101246.69946312917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88759.973568442685</v>
      </c>
      <c r="AC11">
        <f t="shared" si="2"/>
        <v>90211.438634315535</v>
      </c>
      <c r="AE11">
        <f t="shared" si="3"/>
        <v>0</v>
      </c>
      <c r="AF11">
        <f t="shared" si="4"/>
        <v>0</v>
      </c>
      <c r="AG11">
        <f t="shared" si="5"/>
        <v>-44.550310831202786</v>
      </c>
      <c r="AH11">
        <f t="shared" si="6"/>
        <v>-13600.101743781173</v>
      </c>
      <c r="AI11">
        <f t="shared" si="7"/>
        <v>-13644.652054612376</v>
      </c>
      <c r="AJ11">
        <f t="shared" si="8"/>
        <v>-1451.4650658728497</v>
      </c>
      <c r="AK11">
        <f t="shared" si="30"/>
        <v>213.02393656426241</v>
      </c>
      <c r="AL11">
        <f t="shared" si="9"/>
        <v>-14883.093183920962</v>
      </c>
      <c r="AN11">
        <f t="shared" si="10"/>
        <v>0</v>
      </c>
      <c r="AO11">
        <f t="shared" si="11"/>
        <v>0</v>
      </c>
      <c r="AP11">
        <f t="shared" si="12"/>
        <v>-24.917373615058988</v>
      </c>
      <c r="AQ11">
        <f t="shared" si="13"/>
        <v>-7606.6543651422053</v>
      </c>
      <c r="AR11">
        <f t="shared" si="14"/>
        <v>-7631.571738757264</v>
      </c>
      <c r="AS11">
        <f t="shared" si="15"/>
        <v>-811.81694719465463</v>
      </c>
      <c r="AT11">
        <f t="shared" si="16"/>
        <v>119.14612754182313</v>
      </c>
      <c r="AU11">
        <f t="shared" si="17"/>
        <v>-8324.2425584100947</v>
      </c>
      <c r="AW11">
        <v>8</v>
      </c>
      <c r="AX11">
        <f>IF(Z11&gt;0, (R11*SUMPRODUCT(K11:$K$98, X11:$X$98)-K11*$AZ$3)/Z11, 0)</f>
        <v>101246.69946312917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8.7783159999999995E-3</v>
      </c>
      <c r="Q12" s="5">
        <f t="shared" si="29"/>
        <v>50</v>
      </c>
      <c r="R12">
        <f t="shared" si="0"/>
        <v>2000000</v>
      </c>
      <c r="S12">
        <f t="shared" si="1"/>
        <v>103563.61312003295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90211.438634315535</v>
      </c>
      <c r="AC12">
        <f t="shared" si="2"/>
        <v>90543.038540553447</v>
      </c>
      <c r="AE12">
        <f t="shared" si="3"/>
        <v>0</v>
      </c>
      <c r="AF12">
        <f t="shared" si="4"/>
        <v>0</v>
      </c>
      <c r="AG12">
        <f t="shared" si="5"/>
        <v>-43.713731016516235</v>
      </c>
      <c r="AH12">
        <f t="shared" si="6"/>
        <v>-15643.068254980828</v>
      </c>
      <c r="AI12">
        <f t="shared" si="7"/>
        <v>-15686.781985997344</v>
      </c>
      <c r="AJ12">
        <f t="shared" si="8"/>
        <v>-331.59990623791236</v>
      </c>
      <c r="AK12">
        <f t="shared" si="30"/>
        <v>207.48630885892572</v>
      </c>
      <c r="AL12">
        <f t="shared" si="9"/>
        <v>-15810.89558337633</v>
      </c>
      <c r="AN12">
        <f t="shared" si="10"/>
        <v>0</v>
      </c>
      <c r="AO12">
        <f t="shared" si="11"/>
        <v>0</v>
      </c>
      <c r="AP12">
        <f t="shared" si="12"/>
        <v>-23.234312742968115</v>
      </c>
      <c r="AQ12">
        <f t="shared" si="13"/>
        <v>-8314.4570743343211</v>
      </c>
      <c r="AR12">
        <f t="shared" si="14"/>
        <v>-8337.6913870772878</v>
      </c>
      <c r="AS12">
        <f t="shared" si="15"/>
        <v>-176.2488753055554</v>
      </c>
      <c r="AT12">
        <f t="shared" si="16"/>
        <v>110.28117888383689</v>
      </c>
      <c r="AU12">
        <f t="shared" si="17"/>
        <v>-8403.6590834990075</v>
      </c>
      <c r="AW12">
        <v>9</v>
      </c>
      <c r="AX12">
        <f>IF(Z12&gt;0, (R12*SUMPRODUCT(K12:$K$98, X12:$X$98)-K12*$AZ$3)/Z12, 0)</f>
        <v>103563.61312003295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1.019566E-2</v>
      </c>
      <c r="Q13" s="5">
        <f t="shared" si="29"/>
        <v>50</v>
      </c>
      <c r="R13">
        <f t="shared" si="0"/>
        <v>2000000</v>
      </c>
      <c r="S13">
        <f t="shared" si="1"/>
        <v>104750.49479057916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90543.038540553447</v>
      </c>
      <c r="AC13">
        <f t="shared" si="2"/>
        <v>89731.166401619732</v>
      </c>
      <c r="AE13">
        <f t="shared" si="3"/>
        <v>0</v>
      </c>
      <c r="AF13">
        <f t="shared" si="4"/>
        <v>0</v>
      </c>
      <c r="AG13">
        <f t="shared" si="5"/>
        <v>-42.83090336757521</v>
      </c>
      <c r="AH13">
        <f t="shared" si="6"/>
        <v>-17827.613551034159</v>
      </c>
      <c r="AI13">
        <f t="shared" si="7"/>
        <v>-17870.444454401735</v>
      </c>
      <c r="AJ13">
        <f t="shared" si="8"/>
        <v>811.87213893371518</v>
      </c>
      <c r="AK13">
        <f t="shared" si="30"/>
        <v>181.08607708110691</v>
      </c>
      <c r="AL13">
        <f t="shared" si="9"/>
        <v>-16877.486238386911</v>
      </c>
      <c r="AN13">
        <f t="shared" si="10"/>
        <v>0</v>
      </c>
      <c r="AO13">
        <f t="shared" si="11"/>
        <v>0</v>
      </c>
      <c r="AP13">
        <f t="shared" si="12"/>
        <v>-21.639810325548911</v>
      </c>
      <c r="AQ13">
        <f t="shared" si="13"/>
        <v>-9007.192131595828</v>
      </c>
      <c r="AR13">
        <f t="shared" si="14"/>
        <v>-9028.8319419213767</v>
      </c>
      <c r="AS13">
        <f t="shared" si="15"/>
        <v>410.1888522954568</v>
      </c>
      <c r="AT13">
        <f t="shared" si="16"/>
        <v>91.491611255612213</v>
      </c>
      <c r="AU13">
        <f t="shared" si="17"/>
        <v>-8527.1514783703078</v>
      </c>
      <c r="AW13">
        <v>10</v>
      </c>
      <c r="AX13">
        <f>IF(Z13&gt;0, (R13*SUMPRODUCT(K13:$K$98, X13:$X$98)-K13*$AZ$3)/Z13, 0)</f>
        <v>104750.49479057916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1.1804551E-2</v>
      </c>
      <c r="Q14" s="5">
        <f t="shared" si="29"/>
        <v>50</v>
      </c>
      <c r="R14">
        <f t="shared" si="0"/>
        <v>2000000</v>
      </c>
      <c r="S14">
        <f t="shared" si="1"/>
        <v>104816.145714326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89731.166401619732</v>
      </c>
      <c r="AC14">
        <f t="shared" si="2"/>
        <v>87829.630135678162</v>
      </c>
      <c r="AE14">
        <f t="shared" si="3"/>
        <v>0</v>
      </c>
      <c r="AF14">
        <f t="shared" si="4"/>
        <v>0</v>
      </c>
      <c r="AG14">
        <f t="shared" si="5"/>
        <v>-41.89699475072085</v>
      </c>
      <c r="AH14">
        <f t="shared" si="6"/>
        <v>-20223.983327144535</v>
      </c>
      <c r="AI14">
        <f t="shared" si="7"/>
        <v>-20265.880321895256</v>
      </c>
      <c r="AJ14">
        <f t="shared" si="8"/>
        <v>1901.5362659415696</v>
      </c>
      <c r="AK14">
        <f t="shared" si="30"/>
        <v>161.51609952291551</v>
      </c>
      <c r="AL14">
        <f t="shared" si="9"/>
        <v>-18202.82795643077</v>
      </c>
      <c r="AN14">
        <f t="shared" si="10"/>
        <v>0</v>
      </c>
      <c r="AO14">
        <f t="shared" si="11"/>
        <v>0</v>
      </c>
      <c r="AP14">
        <f t="shared" si="12"/>
        <v>-20.125464896059285</v>
      </c>
      <c r="AQ14">
        <f t="shared" si="13"/>
        <v>-9714.707914746863</v>
      </c>
      <c r="AR14">
        <f t="shared" si="14"/>
        <v>-9734.8333796429215</v>
      </c>
      <c r="AS14">
        <f t="shared" si="15"/>
        <v>913.41399535899347</v>
      </c>
      <c r="AT14">
        <f t="shared" si="16"/>
        <v>77.585196991746685</v>
      </c>
      <c r="AU14">
        <f t="shared" si="17"/>
        <v>-8743.834187292181</v>
      </c>
      <c r="AW14">
        <v>11</v>
      </c>
      <c r="AX14">
        <f>IF(Z14&gt;0, (R14*SUMPRODUCT(K14:$K$98, X14:$X$98)-K14*$AZ$3)/Z14, 0)</f>
        <v>104816.145714326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1.3628751999999999E-2</v>
      </c>
      <c r="Q15" s="5">
        <f t="shared" si="29"/>
        <v>50</v>
      </c>
      <c r="R15">
        <f t="shared" si="0"/>
        <v>2000000</v>
      </c>
      <c r="S15">
        <f t="shared" si="1"/>
        <v>104083.84539329924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87829.630135678162</v>
      </c>
      <c r="AC15">
        <f t="shared" si="2"/>
        <v>85155.201093974858</v>
      </c>
      <c r="AE15">
        <f t="shared" si="3"/>
        <v>0</v>
      </c>
      <c r="AF15">
        <f t="shared" si="4"/>
        <v>0</v>
      </c>
      <c r="AG15">
        <f t="shared" si="5"/>
        <v>-40.907021052210766</v>
      </c>
      <c r="AH15">
        <f t="shared" si="6"/>
        <v>-22840.150040115052</v>
      </c>
      <c r="AI15">
        <f t="shared" si="7"/>
        <v>-22881.057061167263</v>
      </c>
      <c r="AJ15">
        <f t="shared" si="8"/>
        <v>2674.4290417033044</v>
      </c>
      <c r="AK15">
        <f t="shared" si="30"/>
        <v>360.10148355628047</v>
      </c>
      <c r="AL15">
        <f t="shared" si="9"/>
        <v>-19846.526535907677</v>
      </c>
      <c r="AN15">
        <f t="shared" si="10"/>
        <v>0</v>
      </c>
      <c r="AO15">
        <f t="shared" si="11"/>
        <v>0</v>
      </c>
      <c r="AP15">
        <f t="shared" si="12"/>
        <v>-18.641424226492358</v>
      </c>
      <c r="AQ15">
        <f t="shared" si="13"/>
        <v>-10408.309266790542</v>
      </c>
      <c r="AR15">
        <f t="shared" si="14"/>
        <v>-10426.950691017035</v>
      </c>
      <c r="AS15">
        <f t="shared" si="15"/>
        <v>1218.7435077810037</v>
      </c>
      <c r="AT15">
        <f t="shared" si="16"/>
        <v>164.09907998419507</v>
      </c>
      <c r="AU15">
        <f t="shared" si="17"/>
        <v>-9044.1081032518359</v>
      </c>
      <c r="AW15">
        <v>12</v>
      </c>
      <c r="AX15">
        <f>IF(Z15&gt;0, (R15*SUMPRODUCT(K15:$K$98, X15:$X$98)-K15*$AZ$3)/Z15, 0)</f>
        <v>104083.84539329924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1.5530428000000001E-2</v>
      </c>
      <c r="Q16" s="5">
        <f t="shared" si="29"/>
        <v>50</v>
      </c>
      <c r="R16">
        <f t="shared" si="0"/>
        <v>2000000</v>
      </c>
      <c r="S16">
        <f t="shared" si="1"/>
        <v>102572.46612890653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85155.201093974858</v>
      </c>
      <c r="AC16">
        <f t="shared" si="2"/>
        <v>81776.200792663716</v>
      </c>
      <c r="AE16">
        <f t="shared" si="3"/>
        <v>0</v>
      </c>
      <c r="AF16">
        <f t="shared" si="4"/>
        <v>0</v>
      </c>
      <c r="AG16">
        <f t="shared" si="5"/>
        <v>-39.862647296542818</v>
      </c>
      <c r="AH16">
        <f t="shared" si="6"/>
        <v>-25412.141805833744</v>
      </c>
      <c r="AI16">
        <f t="shared" si="7"/>
        <v>-25452.004453130288</v>
      </c>
      <c r="AJ16">
        <f t="shared" si="8"/>
        <v>3379.0003013111418</v>
      </c>
      <c r="AK16">
        <f t="shared" si="30"/>
        <v>604.60192776722158</v>
      </c>
      <c r="AL16">
        <f t="shared" si="9"/>
        <v>-21468.402224051926</v>
      </c>
      <c r="AN16">
        <f t="shared" si="10"/>
        <v>0</v>
      </c>
      <c r="AO16">
        <f t="shared" si="11"/>
        <v>0</v>
      </c>
      <c r="AP16">
        <f t="shared" si="12"/>
        <v>-17.18427839131628</v>
      </c>
      <c r="AQ16">
        <f t="shared" si="13"/>
        <v>-10954.849939154112</v>
      </c>
      <c r="AR16">
        <f t="shared" si="14"/>
        <v>-10972.034217545428</v>
      </c>
      <c r="AS16">
        <f t="shared" si="15"/>
        <v>1456.6438959789843</v>
      </c>
      <c r="AT16">
        <f t="shared" si="16"/>
        <v>260.6361731419554</v>
      </c>
      <c r="AU16">
        <f t="shared" si="17"/>
        <v>-9254.7541484244903</v>
      </c>
      <c r="AW16">
        <v>13</v>
      </c>
      <c r="AX16">
        <f>IF(Z16&gt;0, (R16*SUMPRODUCT(K16:$K$98, X16:$X$98)-K16*$AZ$3)/Z16, 0)</f>
        <v>102572.46612890653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1.7564712E-2</v>
      </c>
      <c r="Q17" s="5">
        <f t="shared" si="29"/>
        <v>50</v>
      </c>
      <c r="R17">
        <f t="shared" si="0"/>
        <v>2000000</v>
      </c>
      <c r="S17">
        <f t="shared" si="1"/>
        <v>100872.8945432289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81776.200792663716</v>
      </c>
      <c r="AC17">
        <f t="shared" si="2"/>
        <v>78204.424782342001</v>
      </c>
      <c r="AE17">
        <f t="shared" si="3"/>
        <v>0</v>
      </c>
      <c r="AF17">
        <f t="shared" si="4"/>
        <v>0</v>
      </c>
      <c r="AG17">
        <f t="shared" si="5"/>
        <v>-38.763844904256032</v>
      </c>
      <c r="AH17">
        <f t="shared" si="6"/>
        <v>-28007.036772854128</v>
      </c>
      <c r="AI17">
        <f t="shared" si="7"/>
        <v>-28045.800617758385</v>
      </c>
      <c r="AJ17">
        <f t="shared" si="8"/>
        <v>3571.7760103217151</v>
      </c>
      <c r="AK17">
        <f t="shared" si="30"/>
        <v>1128.5115709387592</v>
      </c>
      <c r="AL17">
        <f t="shared" si="9"/>
        <v>-23345.513036497912</v>
      </c>
      <c r="AN17">
        <f t="shared" si="10"/>
        <v>0</v>
      </c>
      <c r="AO17">
        <f t="shared" si="11"/>
        <v>0</v>
      </c>
      <c r="AP17">
        <f t="shared" si="12"/>
        <v>-15.708402619413256</v>
      </c>
      <c r="AQ17">
        <f t="shared" si="13"/>
        <v>-11349.385255547801</v>
      </c>
      <c r="AR17">
        <f t="shared" si="14"/>
        <v>-11365.093658167214</v>
      </c>
      <c r="AS17">
        <f t="shared" si="15"/>
        <v>1447.4027479749529</v>
      </c>
      <c r="AT17">
        <f t="shared" si="16"/>
        <v>457.31052120235483</v>
      </c>
      <c r="AU17">
        <f t="shared" si="17"/>
        <v>-9460.3803889899064</v>
      </c>
      <c r="AW17">
        <v>14</v>
      </c>
      <c r="AX17">
        <f>IF(Z17&gt;0, (R17*SUMPRODUCT(K17:$K$98, X17:$X$98)-K17*$AZ$3)/Z17, 0)</f>
        <v>100872.8945432289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1.9807176999999999E-2</v>
      </c>
      <c r="Q18" s="5">
        <f t="shared" si="29"/>
        <v>50</v>
      </c>
      <c r="R18">
        <f t="shared" si="0"/>
        <v>2000000</v>
      </c>
      <c r="S18">
        <f t="shared" si="1"/>
        <v>99162.847348347612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78204.424782342001</v>
      </c>
      <c r="AC18">
        <f t="shared" si="2"/>
        <v>74587.128731352786</v>
      </c>
      <c r="AE18">
        <f t="shared" si="3"/>
        <v>0</v>
      </c>
      <c r="AF18">
        <f t="shared" si="4"/>
        <v>0</v>
      </c>
      <c r="AG18">
        <f t="shared" si="5"/>
        <v>-37.608404117994326</v>
      </c>
      <c r="AH18">
        <f t="shared" si="6"/>
        <v>-30712.093488765891</v>
      </c>
      <c r="AI18">
        <f t="shared" si="7"/>
        <v>-30749.701892883884</v>
      </c>
      <c r="AJ18">
        <f t="shared" si="8"/>
        <v>3617.2960509892146</v>
      </c>
      <c r="AK18">
        <f t="shared" si="30"/>
        <v>1689.2155752985873</v>
      </c>
      <c r="AL18">
        <f t="shared" si="9"/>
        <v>-25443.190266596081</v>
      </c>
      <c r="AN18">
        <f t="shared" si="10"/>
        <v>0</v>
      </c>
      <c r="AO18">
        <f t="shared" si="11"/>
        <v>0</v>
      </c>
      <c r="AP18">
        <f t="shared" si="12"/>
        <v>-14.221892013950299</v>
      </c>
      <c r="AQ18">
        <f t="shared" si="13"/>
        <v>-11614.001906307651</v>
      </c>
      <c r="AR18">
        <f t="shared" si="14"/>
        <v>-11628.223798321602</v>
      </c>
      <c r="AS18">
        <f t="shared" si="15"/>
        <v>1367.9068555595238</v>
      </c>
      <c r="AT18">
        <f t="shared" si="16"/>
        <v>638.78917661079004</v>
      </c>
      <c r="AU18">
        <f t="shared" si="17"/>
        <v>-9621.5277661512864</v>
      </c>
      <c r="AW18">
        <v>15</v>
      </c>
      <c r="AX18">
        <f>IF(Z18&gt;0, (R18*SUMPRODUCT(K18:$K$98, X18:$X$98)-K18*$AZ$3)/Z18, 0)</f>
        <v>99162.847348347612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2.2489294999999999E-2</v>
      </c>
      <c r="Q19" s="5">
        <f t="shared" si="29"/>
        <v>50</v>
      </c>
      <c r="R19">
        <f t="shared" si="0"/>
        <v>2000000</v>
      </c>
      <c r="S19">
        <f t="shared" si="1"/>
        <v>96538.97737995768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74587.128731352786</v>
      </c>
      <c r="AC19">
        <f t="shared" si="2"/>
        <v>70254.374848397871</v>
      </c>
      <c r="AE19">
        <f t="shared" si="3"/>
        <v>0</v>
      </c>
      <c r="AF19">
        <f t="shared" si="4"/>
        <v>0</v>
      </c>
      <c r="AG19">
        <f t="shared" si="5"/>
        <v>-36.386533582125594</v>
      </c>
      <c r="AH19">
        <f t="shared" si="6"/>
        <v>-33831.459787551568</v>
      </c>
      <c r="AI19">
        <f t="shared" si="7"/>
        <v>-33867.846321133693</v>
      </c>
      <c r="AJ19">
        <f t="shared" si="8"/>
        <v>4332.7538829549158</v>
      </c>
      <c r="AK19">
        <f t="shared" si="30"/>
        <v>1663.2929707091671</v>
      </c>
      <c r="AL19">
        <f t="shared" si="9"/>
        <v>-27871.799467469609</v>
      </c>
      <c r="AN19">
        <f t="shared" si="10"/>
        <v>0</v>
      </c>
      <c r="AO19">
        <f t="shared" si="11"/>
        <v>0</v>
      </c>
      <c r="AP19">
        <f t="shared" si="12"/>
        <v>-12.832073830878416</v>
      </c>
      <c r="AQ19">
        <f t="shared" si="13"/>
        <v>-11931.001583880347</v>
      </c>
      <c r="AR19">
        <f t="shared" si="14"/>
        <v>-11943.833657711226</v>
      </c>
      <c r="AS19">
        <f t="shared" si="15"/>
        <v>1527.9888531183005</v>
      </c>
      <c r="AT19">
        <f t="shared" si="16"/>
        <v>586.5768486670529</v>
      </c>
      <c r="AU19">
        <f t="shared" si="17"/>
        <v>-9829.2679559258722</v>
      </c>
      <c r="AW19">
        <v>16</v>
      </c>
      <c r="AX19">
        <f>IF(Z19&gt;0, (R19*SUMPRODUCT(K19:$K$98, X19:$X$98)-K19*$AZ$3)/Z19, 0)</f>
        <v>96538.97737995768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2.5348699999999998E-2</v>
      </c>
      <c r="Q20" s="5">
        <f t="shared" si="29"/>
        <v>50</v>
      </c>
      <c r="R20">
        <f t="shared" si="0"/>
        <v>2000000</v>
      </c>
      <c r="S20">
        <f t="shared" si="1"/>
        <v>90469.577494263052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70254.374848397871</v>
      </c>
      <c r="AC20">
        <f t="shared" si="2"/>
        <v>63510.216837850057</v>
      </c>
      <c r="AE20">
        <f t="shared" si="3"/>
        <v>0</v>
      </c>
      <c r="AF20">
        <f t="shared" si="4"/>
        <v>0</v>
      </c>
      <c r="AG20">
        <f t="shared" si="5"/>
        <v>-35.100316922491118</v>
      </c>
      <c r="AH20">
        <f t="shared" si="6"/>
        <v>-36894.052952529077</v>
      </c>
      <c r="AI20">
        <f t="shared" si="7"/>
        <v>-36929.15326945157</v>
      </c>
      <c r="AJ20">
        <f t="shared" si="8"/>
        <v>6744.1580105478133</v>
      </c>
      <c r="AK20">
        <f t="shared" si="30"/>
        <v>302.09381184811082</v>
      </c>
      <c r="AL20">
        <f t="shared" si="9"/>
        <v>-29882.901447055647</v>
      </c>
      <c r="AN20">
        <f t="shared" si="10"/>
        <v>0</v>
      </c>
      <c r="AO20">
        <f t="shared" si="11"/>
        <v>0</v>
      </c>
      <c r="AP20">
        <f t="shared" si="12"/>
        <v>-11.740943472116898</v>
      </c>
      <c r="AQ20">
        <f t="shared" si="13"/>
        <v>-12340.942423097322</v>
      </c>
      <c r="AR20">
        <f t="shared" si="14"/>
        <v>-12352.683366569439</v>
      </c>
      <c r="AS20">
        <f t="shared" si="15"/>
        <v>2255.8992314433644</v>
      </c>
      <c r="AT20">
        <f t="shared" si="16"/>
        <v>101.04941149156043</v>
      </c>
      <c r="AU20">
        <f t="shared" si="17"/>
        <v>-9995.734723634514</v>
      </c>
      <c r="AW20">
        <v>17</v>
      </c>
      <c r="AX20">
        <f>IF(Z20&gt;0, (R20*SUMPRODUCT(K20:$K$98, X20:$X$98)-K20*$AZ$3)/Z20, 0)</f>
        <v>90469.577494263052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2.8197647999999999E-2</v>
      </c>
      <c r="Q21" s="5">
        <f t="shared" si="29"/>
        <v>50</v>
      </c>
      <c r="R21">
        <f t="shared" si="0"/>
        <v>2000000</v>
      </c>
      <c r="S21">
        <f t="shared" si="1"/>
        <v>82726.704776262311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63510.216837850057</v>
      </c>
      <c r="AC21">
        <f t="shared" si="2"/>
        <v>55856.355267151259</v>
      </c>
      <c r="AE21">
        <f t="shared" si="3"/>
        <v>0</v>
      </c>
      <c r="AF21">
        <f t="shared" si="4"/>
        <v>0</v>
      </c>
      <c r="AG21">
        <f t="shared" si="5"/>
        <v>-33.759567371997356</v>
      </c>
      <c r="AH21">
        <f t="shared" si="6"/>
        <v>-39589.855250753913</v>
      </c>
      <c r="AI21">
        <f t="shared" si="7"/>
        <v>-39623.614818125912</v>
      </c>
      <c r="AJ21">
        <f t="shared" si="8"/>
        <v>7653.8615706987985</v>
      </c>
      <c r="AK21">
        <f t="shared" si="30"/>
        <v>101.61634694056009</v>
      </c>
      <c r="AL21">
        <f t="shared" si="9"/>
        <v>-31868.136900486556</v>
      </c>
      <c r="AN21">
        <f t="shared" si="10"/>
        <v>0</v>
      </c>
      <c r="AO21">
        <f t="shared" si="11"/>
        <v>0</v>
      </c>
      <c r="AP21">
        <f t="shared" si="12"/>
        <v>-10.738367293819969</v>
      </c>
      <c r="AQ21">
        <f t="shared" si="13"/>
        <v>-12592.886695117921</v>
      </c>
      <c r="AR21">
        <f t="shared" si="14"/>
        <v>-12603.625062411742</v>
      </c>
      <c r="AS21">
        <f t="shared" si="15"/>
        <v>2434.5684249020283</v>
      </c>
      <c r="AT21">
        <f t="shared" si="16"/>
        <v>32.322501188480537</v>
      </c>
      <c r="AU21">
        <f t="shared" si="17"/>
        <v>-10136.734136321233</v>
      </c>
      <c r="AW21">
        <v>18</v>
      </c>
      <c r="AX21">
        <f>IF(Z21&gt;0, (R21*SUMPRODUCT(K21:$K$98, X21:$X$98)-K21*$AZ$3)/Z21, 0)</f>
        <v>82726.704776262311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3.1331300999999999E-2</v>
      </c>
      <c r="Q22" s="5">
        <f t="shared" si="29"/>
        <v>50</v>
      </c>
      <c r="R22">
        <f t="shared" si="0"/>
        <v>2000000</v>
      </c>
      <c r="S22">
        <f t="shared" si="1"/>
        <v>76141.448884252022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55856.355267151259</v>
      </c>
      <c r="AC22">
        <f t="shared" si="2"/>
        <v>49285.20332185601</v>
      </c>
      <c r="AE22">
        <f t="shared" si="3"/>
        <v>0</v>
      </c>
      <c r="AF22">
        <f t="shared" si="4"/>
        <v>0</v>
      </c>
      <c r="AG22">
        <f t="shared" si="5"/>
        <v>-32.364240531315552</v>
      </c>
      <c r="AH22">
        <f t="shared" si="6"/>
        <v>-42309.24667847313</v>
      </c>
      <c r="AI22">
        <f t="shared" si="7"/>
        <v>-42341.610919004444</v>
      </c>
      <c r="AJ22">
        <f t="shared" si="8"/>
        <v>6571.1519452952489</v>
      </c>
      <c r="AK22">
        <f t="shared" si="30"/>
        <v>1172.9834606101765</v>
      </c>
      <c r="AL22">
        <f t="shared" si="9"/>
        <v>-34597.475513099016</v>
      </c>
      <c r="AN22">
        <f t="shared" si="10"/>
        <v>0</v>
      </c>
      <c r="AO22">
        <f t="shared" si="11"/>
        <v>0</v>
      </c>
      <c r="AP22">
        <f t="shared" si="12"/>
        <v>-9.6120789943515774</v>
      </c>
      <c r="AQ22">
        <f t="shared" si="13"/>
        <v>-12565.714955414711</v>
      </c>
      <c r="AR22">
        <f t="shared" si="14"/>
        <v>-12575.327034409063</v>
      </c>
      <c r="AS22">
        <f t="shared" si="15"/>
        <v>1951.6117339737716</v>
      </c>
      <c r="AT22">
        <f t="shared" si="16"/>
        <v>348.37244740977076</v>
      </c>
      <c r="AU22">
        <f t="shared" si="17"/>
        <v>-10275.342853025519</v>
      </c>
      <c r="AW22">
        <v>19</v>
      </c>
      <c r="AX22">
        <f>IF(Z22&gt;0, (R22*SUMPRODUCT(K22:$K$98, X22:$X$98)-K22*$AZ$3)/Z22, 0)</f>
        <v>76141.448884252022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3.466458E-2</v>
      </c>
      <c r="Q23" s="5">
        <f t="shared" si="29"/>
        <v>50</v>
      </c>
      <c r="R23">
        <f t="shared" si="0"/>
        <v>2000000</v>
      </c>
      <c r="S23">
        <f t="shared" si="1"/>
        <v>74075.891543489837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49285.20332185601</v>
      </c>
      <c r="AC23">
        <f t="shared" si="2"/>
        <v>45806.61324041905</v>
      </c>
      <c r="AE23">
        <f t="shared" si="3"/>
        <v>0</v>
      </c>
      <c r="AF23">
        <f t="shared" si="4"/>
        <v>0</v>
      </c>
      <c r="AG23">
        <f t="shared" si="5"/>
        <v>-30.918705320965366</v>
      </c>
      <c r="AH23">
        <f t="shared" si="6"/>
        <v>-44875.712201481219</v>
      </c>
      <c r="AI23">
        <f t="shared" si="7"/>
        <v>-44906.630906802187</v>
      </c>
      <c r="AJ23">
        <f t="shared" si="8"/>
        <v>3478.5900814369597</v>
      </c>
      <c r="AK23">
        <f t="shared" si="30"/>
        <v>3449.964232529921</v>
      </c>
      <c r="AL23">
        <f t="shared" si="9"/>
        <v>-37978.076592835307</v>
      </c>
      <c r="AN23">
        <f t="shared" si="10"/>
        <v>0</v>
      </c>
      <c r="AO23">
        <f t="shared" si="11"/>
        <v>0</v>
      </c>
      <c r="AP23">
        <f t="shared" si="12"/>
        <v>-8.198892431376823</v>
      </c>
      <c r="AQ23">
        <f t="shared" si="13"/>
        <v>-11899.952902357851</v>
      </c>
      <c r="AR23">
        <f t="shared" si="14"/>
        <v>-11908.151794789228</v>
      </c>
      <c r="AS23">
        <f t="shared" si="15"/>
        <v>922.43790917133674</v>
      </c>
      <c r="AT23">
        <f t="shared" si="16"/>
        <v>914.8470267747665</v>
      </c>
      <c r="AU23">
        <f t="shared" si="17"/>
        <v>-10070.866858843125</v>
      </c>
      <c r="AW23">
        <v>20</v>
      </c>
      <c r="AX23">
        <f>IF(Z23&gt;0, (R23*SUMPRODUCT(K23:$K$98, X23:$X$98)-K23*$AZ$3)/Z23, 0)</f>
        <v>74075.891543489837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3.8375247000000001E-2</v>
      </c>
      <c r="Q24" s="5">
        <f t="shared" si="29"/>
        <v>50</v>
      </c>
      <c r="R24">
        <f t="shared" si="0"/>
        <v>2000000</v>
      </c>
      <c r="S24">
        <f t="shared" si="1"/>
        <v>71406.989600801011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45806.61324041905</v>
      </c>
      <c r="AC24">
        <f t="shared" si="2"/>
        <v>42020.164689827085</v>
      </c>
      <c r="AE24">
        <f t="shared" si="3"/>
        <v>0</v>
      </c>
      <c r="AF24">
        <f t="shared" si="4"/>
        <v>0</v>
      </c>
      <c r="AG24">
        <f t="shared" si="5"/>
        <v>-29.423005314143452</v>
      </c>
      <c r="AH24">
        <f t="shared" si="6"/>
        <v>-47460.518144490416</v>
      </c>
      <c r="AI24">
        <f t="shared" si="7"/>
        <v>-47489.941149804559</v>
      </c>
      <c r="AJ24">
        <f t="shared" si="8"/>
        <v>3786.4485505919656</v>
      </c>
      <c r="AK24">
        <f t="shared" si="30"/>
        <v>3206.4629268293338</v>
      </c>
      <c r="AL24">
        <f t="shared" si="9"/>
        <v>-40497.029672383258</v>
      </c>
      <c r="AN24">
        <f t="shared" si="10"/>
        <v>0</v>
      </c>
      <c r="AO24">
        <f t="shared" si="11"/>
        <v>0</v>
      </c>
      <c r="AP24">
        <f t="shared" si="12"/>
        <v>-6.9663115936451225</v>
      </c>
      <c r="AQ24">
        <f t="shared" si="13"/>
        <v>-11236.94722073272</v>
      </c>
      <c r="AR24">
        <f t="shared" si="14"/>
        <v>-11243.913532326365</v>
      </c>
      <c r="AS24">
        <f t="shared" si="15"/>
        <v>896.49511173659903</v>
      </c>
      <c r="AT24">
        <f t="shared" si="16"/>
        <v>759.17533315426147</v>
      </c>
      <c r="AU24">
        <f t="shared" si="17"/>
        <v>-9588.2430874355032</v>
      </c>
      <c r="AW24">
        <v>21</v>
      </c>
      <c r="AX24">
        <f>IF(Z24&gt;0, (R24*SUMPRODUCT(K24:$K$98, X24:$X$98)-K24*$AZ$3)/Z24, 0)</f>
        <v>71406.989600801011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4.2655799000000001E-2</v>
      </c>
      <c r="Q25" s="5">
        <f t="shared" si="29"/>
        <v>50</v>
      </c>
      <c r="R25">
        <f t="shared" si="0"/>
        <v>2000000</v>
      </c>
      <c r="S25">
        <f t="shared" si="1"/>
        <v>68213.763188155819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42020.164689827085</v>
      </c>
      <c r="AC25">
        <f t="shared" si="2"/>
        <v>38027.417783171033</v>
      </c>
      <c r="AE25">
        <f t="shared" si="3"/>
        <v>0</v>
      </c>
      <c r="AF25">
        <f t="shared" si="4"/>
        <v>0</v>
      </c>
      <c r="AG25">
        <f t="shared" si="5"/>
        <v>-27.873713460345979</v>
      </c>
      <c r="AH25">
        <f t="shared" si="6"/>
        <v>-50202.472026241405</v>
      </c>
      <c r="AI25">
        <f t="shared" si="7"/>
        <v>-50230.345739701748</v>
      </c>
      <c r="AJ25">
        <f t="shared" si="8"/>
        <v>3992.7469066560516</v>
      </c>
      <c r="AK25">
        <f t="shared" si="30"/>
        <v>2941.4115282878961</v>
      </c>
      <c r="AL25">
        <f t="shared" si="9"/>
        <v>-43296.187304757797</v>
      </c>
      <c r="AN25">
        <f t="shared" si="10"/>
        <v>0</v>
      </c>
      <c r="AO25">
        <f t="shared" si="11"/>
        <v>0</v>
      </c>
      <c r="AP25">
        <f t="shared" si="12"/>
        <v>-5.8924061523203344</v>
      </c>
      <c r="AQ25">
        <f t="shared" si="13"/>
        <v>-10612.628111067717</v>
      </c>
      <c r="AR25">
        <f t="shared" si="14"/>
        <v>-10618.520517220037</v>
      </c>
      <c r="AS25">
        <f t="shared" si="15"/>
        <v>844.0528195465663</v>
      </c>
      <c r="AT25">
        <f t="shared" si="16"/>
        <v>621.80417440419603</v>
      </c>
      <c r="AU25">
        <f t="shared" si="17"/>
        <v>-9152.6635232692734</v>
      </c>
      <c r="AW25">
        <v>22</v>
      </c>
      <c r="AX25">
        <f>IF(Z25&gt;0, (R25*SUMPRODUCT(K25:$K$98, X25:$X$98)-K25*$AZ$3)/Z25, 0)</f>
        <v>68213.763188155819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4.7231987000000003E-2</v>
      </c>
      <c r="Q26" s="5">
        <f t="shared" si="29"/>
        <v>50</v>
      </c>
      <c r="R26">
        <f t="shared" si="0"/>
        <v>2000000</v>
      </c>
      <c r="S26">
        <f t="shared" si="1"/>
        <v>64468.854761978029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38027.417783171033</v>
      </c>
      <c r="AC26">
        <f t="shared" si="2"/>
        <v>33882.825666814628</v>
      </c>
      <c r="AE26">
        <f t="shared" si="3"/>
        <v>0</v>
      </c>
      <c r="AF26">
        <f t="shared" si="4"/>
        <v>0</v>
      </c>
      <c r="AG26">
        <f t="shared" si="5"/>
        <v>-26.278445453941735</v>
      </c>
      <c r="AH26">
        <f t="shared" si="6"/>
        <v>-52661.234872031455</v>
      </c>
      <c r="AI26">
        <f t="shared" si="7"/>
        <v>-52687.513317485398</v>
      </c>
      <c r="AJ26">
        <f t="shared" si="8"/>
        <v>4144.5921163564053</v>
      </c>
      <c r="AK26">
        <f t="shared" si="30"/>
        <v>2661.9192448219724</v>
      </c>
      <c r="AL26">
        <f t="shared" si="9"/>
        <v>-45881.001956307024</v>
      </c>
      <c r="AN26">
        <f t="shared" si="10"/>
        <v>0</v>
      </c>
      <c r="AO26">
        <f t="shared" si="11"/>
        <v>0</v>
      </c>
      <c r="AP26">
        <f t="shared" si="12"/>
        <v>-4.9599750357250159</v>
      </c>
      <c r="AQ26">
        <f t="shared" si="13"/>
        <v>-9939.6446708969306</v>
      </c>
      <c r="AR26">
        <f t="shared" si="14"/>
        <v>-9944.6046459326571</v>
      </c>
      <c r="AS26">
        <f t="shared" si="15"/>
        <v>782.27890102635206</v>
      </c>
      <c r="AT26">
        <f t="shared" si="16"/>
        <v>502.42899735351455</v>
      </c>
      <c r="AU26">
        <f t="shared" si="17"/>
        <v>-8659.8967475527897</v>
      </c>
      <c r="AW26">
        <v>23</v>
      </c>
      <c r="AX26">
        <f>IF(Z26&gt;0, (R26*SUMPRODUCT(K26:$K$98, X26:$X$98)-K26*$AZ$3)/Z26, 0)</f>
        <v>64468.854761978029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5.2092880000000001E-2</v>
      </c>
      <c r="Q27" s="5">
        <f t="shared" si="29"/>
        <v>50</v>
      </c>
      <c r="R27">
        <f t="shared" si="0"/>
        <v>2000000</v>
      </c>
      <c r="S27">
        <f t="shared" si="1"/>
        <v>60288.321731809665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33882.825666814628</v>
      </c>
      <c r="AC27">
        <f t="shared" si="2"/>
        <v>29718.213134052785</v>
      </c>
      <c r="AE27">
        <f t="shared" si="3"/>
        <v>0</v>
      </c>
      <c r="AF27">
        <f t="shared" si="4"/>
        <v>0</v>
      </c>
      <c r="AG27">
        <f t="shared" si="5"/>
        <v>-24.646741093783586</v>
      </c>
      <c r="AH27">
        <f t="shared" si="6"/>
        <v>-54756.796224749291</v>
      </c>
      <c r="AI27">
        <f t="shared" si="7"/>
        <v>-54781.442965843074</v>
      </c>
      <c r="AJ27">
        <f t="shared" si="8"/>
        <v>4164.6125327618429</v>
      </c>
      <c r="AK27">
        <f t="shared" si="30"/>
        <v>2371.7977966770241</v>
      </c>
      <c r="AL27">
        <f t="shared" si="9"/>
        <v>-48245.032636404205</v>
      </c>
      <c r="AN27">
        <f t="shared" si="10"/>
        <v>0</v>
      </c>
      <c r="AO27">
        <f t="shared" si="11"/>
        <v>0</v>
      </c>
      <c r="AP27">
        <f t="shared" si="12"/>
        <v>-4.153567768775666</v>
      </c>
      <c r="AQ27">
        <f t="shared" si="13"/>
        <v>-9227.8351549649615</v>
      </c>
      <c r="AR27">
        <f t="shared" si="14"/>
        <v>-9231.9887227337367</v>
      </c>
      <c r="AS27">
        <f t="shared" si="15"/>
        <v>701.8372254448559</v>
      </c>
      <c r="AT27">
        <f t="shared" si="16"/>
        <v>399.70488775149096</v>
      </c>
      <c r="AU27">
        <f t="shared" si="17"/>
        <v>-8130.4466095373891</v>
      </c>
      <c r="AW27">
        <v>24</v>
      </c>
      <c r="AX27">
        <f>IF(Z27&gt;0, (R27*SUMPRODUCT(K27:$K$98, X27:$X$98)-K27*$AZ$3)/Z27, 0)</f>
        <v>60288.321731809665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5.7568810999999998E-2</v>
      </c>
      <c r="Q28" s="5">
        <f t="shared" si="29"/>
        <v>50</v>
      </c>
      <c r="R28">
        <f t="shared" si="0"/>
        <v>2000000</v>
      </c>
      <c r="S28">
        <f t="shared" si="1"/>
        <v>55798.749681477217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29718.213134052785</v>
      </c>
      <c r="AC28">
        <f t="shared" si="2"/>
        <v>25646.656673851292</v>
      </c>
      <c r="AE28">
        <f t="shared" si="3"/>
        <v>0</v>
      </c>
      <c r="AF28">
        <f t="shared" si="4"/>
        <v>0</v>
      </c>
      <c r="AG28">
        <f t="shared" si="5"/>
        <v>-22.981390103051787</v>
      </c>
      <c r="AH28">
        <f t="shared" si="6"/>
        <v>-56755.343191758424</v>
      </c>
      <c r="AI28">
        <f t="shared" si="7"/>
        <v>-56778.324581861474</v>
      </c>
      <c r="AJ28">
        <f t="shared" si="8"/>
        <v>4071.5564602014929</v>
      </c>
      <c r="AK28">
        <f t="shared" si="30"/>
        <v>2080.2749193836953</v>
      </c>
      <c r="AL28">
        <f t="shared" si="9"/>
        <v>-50626.493202276288</v>
      </c>
      <c r="AN28">
        <f t="shared" si="10"/>
        <v>0</v>
      </c>
      <c r="AO28">
        <f t="shared" si="11"/>
        <v>0</v>
      </c>
      <c r="AP28">
        <f t="shared" si="12"/>
        <v>-3.4579608332424741</v>
      </c>
      <c r="AQ28">
        <f t="shared" si="13"/>
        <v>-8539.8556377263594</v>
      </c>
      <c r="AR28">
        <f t="shared" si="14"/>
        <v>-8543.3135985596</v>
      </c>
      <c r="AS28">
        <f t="shared" si="15"/>
        <v>612.63843077284048</v>
      </c>
      <c r="AT28">
        <f t="shared" si="16"/>
        <v>313.01453747352775</v>
      </c>
      <c r="AU28">
        <f t="shared" si="17"/>
        <v>-7617.660630313233</v>
      </c>
      <c r="AW28">
        <v>25</v>
      </c>
      <c r="AX28">
        <f>IF(Z28&gt;0, (R28*SUMPRODUCT(K28:$K$98, X28:$X$98)-K28*$AZ$3)/Z28, 0)</f>
        <v>55798.749681477217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6.3742958000000002E-2</v>
      </c>
      <c r="Q29" s="5">
        <f t="shared" si="29"/>
        <v>50</v>
      </c>
      <c r="R29">
        <f t="shared" si="0"/>
        <v>2000000</v>
      </c>
      <c r="S29">
        <f t="shared" si="1"/>
        <v>50995.803461552699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25646.656673851292</v>
      </c>
      <c r="AC29">
        <f t="shared" si="2"/>
        <v>21710.621299306644</v>
      </c>
      <c r="AE29">
        <f t="shared" si="3"/>
        <v>0</v>
      </c>
      <c r="AF29">
        <f t="shared" si="4"/>
        <v>0</v>
      </c>
      <c r="AG29">
        <f t="shared" si="5"/>
        <v>-21.286674417900826</v>
      </c>
      <c r="AH29">
        <f t="shared" si="6"/>
        <v>-58596.071364817835</v>
      </c>
      <c r="AI29">
        <f t="shared" si="7"/>
        <v>-58617.358039235733</v>
      </c>
      <c r="AJ29">
        <f t="shared" si="8"/>
        <v>3936.0353745446482</v>
      </c>
      <c r="AK29">
        <f t="shared" si="30"/>
        <v>1795.2659671695906</v>
      </c>
      <c r="AL29">
        <f t="shared" si="9"/>
        <v>-52886.056697521497</v>
      </c>
      <c r="AN29">
        <f t="shared" si="10"/>
        <v>0</v>
      </c>
      <c r="AO29">
        <f t="shared" si="11"/>
        <v>0</v>
      </c>
      <c r="AP29">
        <f t="shared" si="12"/>
        <v>-2.8597862256705624</v>
      </c>
      <c r="AQ29">
        <f t="shared" si="13"/>
        <v>-7872.1661485364302</v>
      </c>
      <c r="AR29">
        <f t="shared" si="14"/>
        <v>-7875.0259347621004</v>
      </c>
      <c r="AS29">
        <f t="shared" si="15"/>
        <v>528.79184070241831</v>
      </c>
      <c r="AT29">
        <f t="shared" si="16"/>
        <v>241.1873636780615</v>
      </c>
      <c r="AU29">
        <f t="shared" si="17"/>
        <v>-7105.0467303816213</v>
      </c>
      <c r="AW29">
        <v>26</v>
      </c>
      <c r="AX29">
        <f>IF(Z29&gt;0, (R29*SUMPRODUCT(K29:$K$98, X29:$X$98)-K29*$AZ$3)/Z29, 0)</f>
        <v>50995.803461552699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7.0809242999999994E-2</v>
      </c>
      <c r="Q30" s="5">
        <f t="shared" si="29"/>
        <v>50</v>
      </c>
      <c r="R30">
        <f t="shared" si="0"/>
        <v>2000000</v>
      </c>
      <c r="S30">
        <f t="shared" si="1"/>
        <v>45866.649050895154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21710.621299306644</v>
      </c>
      <c r="AC30">
        <f t="shared" si="2"/>
        <v>17949.008957182436</v>
      </c>
      <c r="AE30">
        <f t="shared" si="3"/>
        <v>0</v>
      </c>
      <c r="AF30">
        <f t="shared" si="4"/>
        <v>0</v>
      </c>
      <c r="AG30">
        <f t="shared" si="5"/>
        <v>-19.566514372202796</v>
      </c>
      <c r="AH30">
        <f t="shared" si="6"/>
        <v>-60291.732060760914</v>
      </c>
      <c r="AI30">
        <f t="shared" si="7"/>
        <v>-60311.298575133114</v>
      </c>
      <c r="AJ30">
        <f t="shared" si="8"/>
        <v>3761.6123421242082</v>
      </c>
      <c r="AK30">
        <f t="shared" si="30"/>
        <v>1519.7434909514652</v>
      </c>
      <c r="AL30">
        <f t="shared" si="9"/>
        <v>-55029.942742057443</v>
      </c>
      <c r="AN30">
        <f t="shared" si="10"/>
        <v>0</v>
      </c>
      <c r="AO30">
        <f t="shared" si="11"/>
        <v>0</v>
      </c>
      <c r="AP30">
        <f t="shared" si="12"/>
        <v>-2.3470438086002652</v>
      </c>
      <c r="AQ30">
        <f t="shared" si="13"/>
        <v>-7232.1177779128438</v>
      </c>
      <c r="AR30">
        <f t="shared" si="14"/>
        <v>-7234.4648217214444</v>
      </c>
      <c r="AS30">
        <f t="shared" si="15"/>
        <v>451.21316909052695</v>
      </c>
      <c r="AT30">
        <f t="shared" si="16"/>
        <v>182.2963703829395</v>
      </c>
      <c r="AU30">
        <f t="shared" si="17"/>
        <v>-6600.9552822479782</v>
      </c>
      <c r="AW30">
        <v>27</v>
      </c>
      <c r="AX30">
        <f>IF(Z30&gt;0, (R30*SUMPRODUCT(K30:$K$98, X30:$X$98)-K30*$AZ$3)/Z30, 0)</f>
        <v>45866.649050895154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7.8963489999999997E-2</v>
      </c>
      <c r="Q31" s="5">
        <f t="shared" si="29"/>
        <v>50</v>
      </c>
      <c r="R31">
        <f t="shared" si="0"/>
        <v>2000000</v>
      </c>
      <c r="S31">
        <f t="shared" si="1"/>
        <v>40354.489755409042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17949.008957182436</v>
      </c>
      <c r="AC31">
        <f t="shared" si="2"/>
        <v>14387.028506423354</v>
      </c>
      <c r="AE31">
        <f t="shared" si="3"/>
        <v>0</v>
      </c>
      <c r="AF31">
        <f t="shared" si="4"/>
        <v>0</v>
      </c>
      <c r="AG31">
        <f t="shared" si="5"/>
        <v>-17.825808966516473</v>
      </c>
      <c r="AH31">
        <f t="shared" si="6"/>
        <v>-61801.610478571667</v>
      </c>
      <c r="AI31">
        <f t="shared" si="7"/>
        <v>-61819.436287538185</v>
      </c>
      <c r="AJ31">
        <f t="shared" si="8"/>
        <v>3561.9804507590816</v>
      </c>
      <c r="AK31">
        <f t="shared" si="30"/>
        <v>1256.4306270027705</v>
      </c>
      <c r="AL31">
        <f t="shared" si="9"/>
        <v>-57001.02520977633</v>
      </c>
      <c r="AN31">
        <f t="shared" si="10"/>
        <v>0</v>
      </c>
      <c r="AO31">
        <f t="shared" si="11"/>
        <v>0</v>
      </c>
      <c r="AP31">
        <f t="shared" si="12"/>
        <v>-1.9091451787538329</v>
      </c>
      <c r="AQ31">
        <f t="shared" si="13"/>
        <v>-6618.9560824988903</v>
      </c>
      <c r="AR31">
        <f t="shared" si="14"/>
        <v>-6620.8652276776438</v>
      </c>
      <c r="AS31">
        <f t="shared" si="15"/>
        <v>381.48831377895272</v>
      </c>
      <c r="AT31">
        <f t="shared" si="16"/>
        <v>134.56379334518087</v>
      </c>
      <c r="AU31">
        <f t="shared" si="17"/>
        <v>-6104.8131205535101</v>
      </c>
      <c r="AW31">
        <v>28</v>
      </c>
      <c r="AX31">
        <f>IF(Z31&gt;0, (R31*SUMPRODUCT(K31:$K$98, X31:$X$98)-K31*$AZ$3)/Z31, 0)</f>
        <v>40354.489755409042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8.8363973999999998E-2</v>
      </c>
      <c r="Q32" s="5">
        <f t="shared" si="29"/>
        <v>50</v>
      </c>
      <c r="R32">
        <f t="shared" si="0"/>
        <v>2000000</v>
      </c>
      <c r="S32">
        <f t="shared" si="1"/>
        <v>34360.103512609661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14387.028506423354</v>
      </c>
      <c r="AC32">
        <f t="shared" si="2"/>
        <v>11044.980751740322</v>
      </c>
      <c r="AE32">
        <f t="shared" si="3"/>
        <v>0</v>
      </c>
      <c r="AF32">
        <f t="shared" si="4"/>
        <v>0</v>
      </c>
      <c r="AG32">
        <f t="shared" si="5"/>
        <v>-16.07239155680508</v>
      </c>
      <c r="AH32">
        <f t="shared" si="6"/>
        <v>-63006.372801849146</v>
      </c>
      <c r="AI32">
        <f t="shared" si="7"/>
        <v>-63022.445193405947</v>
      </c>
      <c r="AJ32">
        <f t="shared" si="8"/>
        <v>3342.0477546830316</v>
      </c>
      <c r="AK32">
        <f t="shared" si="30"/>
        <v>1007.0919954496349</v>
      </c>
      <c r="AL32">
        <f t="shared" si="9"/>
        <v>-58673.305443273282</v>
      </c>
      <c r="AN32">
        <f t="shared" si="10"/>
        <v>0</v>
      </c>
      <c r="AO32">
        <f t="shared" si="11"/>
        <v>0</v>
      </c>
      <c r="AP32">
        <f t="shared" si="12"/>
        <v>-1.5369232785970228</v>
      </c>
      <c r="AQ32">
        <f t="shared" si="13"/>
        <v>-6024.9876763438942</v>
      </c>
      <c r="AR32">
        <f t="shared" si="14"/>
        <v>-6026.5245996224912</v>
      </c>
      <c r="AS32">
        <f t="shared" si="15"/>
        <v>319.58349037237537</v>
      </c>
      <c r="AT32">
        <f t="shared" si="16"/>
        <v>96.303224447012653</v>
      </c>
      <c r="AU32">
        <f t="shared" si="17"/>
        <v>-5610.6378848031036</v>
      </c>
      <c r="AW32">
        <v>29</v>
      </c>
      <c r="AX32">
        <f>IF(Z32&gt;0, (R32*SUMPRODUCT(K32:$K$98, X32:$X$98)-K32*$AZ$3)/Z32, 0)</f>
        <v>34360.103512609661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9.9562517000000003E-2</v>
      </c>
      <c r="Q33" s="5">
        <f t="shared" si="29"/>
        <v>50</v>
      </c>
      <c r="R33">
        <f t="shared" si="0"/>
        <v>2000000</v>
      </c>
      <c r="S33">
        <f t="shared" si="1"/>
        <v>27760.284928941855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11044.980751740322</v>
      </c>
      <c r="AC33">
        <f t="shared" si="2"/>
        <v>7945.8040823748888</v>
      </c>
      <c r="AE33">
        <f t="shared" si="3"/>
        <v>0</v>
      </c>
      <c r="AF33">
        <f t="shared" si="4"/>
        <v>0</v>
      </c>
      <c r="AG33">
        <f t="shared" si="5"/>
        <v>-14.311459883631967</v>
      </c>
      <c r="AH33">
        <f t="shared" si="6"/>
        <v>-64008.310304202496</v>
      </c>
      <c r="AI33">
        <f t="shared" si="7"/>
        <v>-64022.621764086129</v>
      </c>
      <c r="AJ33">
        <f t="shared" si="8"/>
        <v>3099.1766693654336</v>
      </c>
      <c r="AK33">
        <f t="shared" si="30"/>
        <v>773.14865262182263</v>
      </c>
      <c r="AL33">
        <f t="shared" si="9"/>
        <v>-60150.296442098872</v>
      </c>
      <c r="AN33">
        <f t="shared" si="10"/>
        <v>0</v>
      </c>
      <c r="AO33">
        <f t="shared" si="11"/>
        <v>0</v>
      </c>
      <c r="AP33">
        <f t="shared" si="12"/>
        <v>-1.2219054426411076</v>
      </c>
      <c r="AQ33">
        <f t="shared" si="13"/>
        <v>-5464.9982161789931</v>
      </c>
      <c r="AR33">
        <f t="shared" si="14"/>
        <v>-5466.2201216216345</v>
      </c>
      <c r="AS33">
        <f t="shared" si="15"/>
        <v>264.60618768425201</v>
      </c>
      <c r="AT33">
        <f t="shared" si="16"/>
        <v>66.011053679416406</v>
      </c>
      <c r="AU33">
        <f t="shared" si="17"/>
        <v>-5135.6028802579658</v>
      </c>
      <c r="AW33">
        <v>30</v>
      </c>
      <c r="AX33">
        <f>IF(Z33&gt;0, (R33*SUMPRODUCT(K33:$K$98, X33:$X$98)-K33*$AZ$3)/Z33, 0)</f>
        <v>27760.284928941855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0.11247831899999999</v>
      </c>
      <c r="Q34" s="5">
        <f t="shared" si="29"/>
        <v>50</v>
      </c>
      <c r="R34">
        <f t="shared" si="0"/>
        <v>2000000</v>
      </c>
      <c r="S34">
        <f t="shared" si="1"/>
        <v>20277.461253334332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7945.8040823748888</v>
      </c>
      <c r="AC34">
        <f t="shared" si="2"/>
        <v>5093.1371224266477</v>
      </c>
      <c r="AE34">
        <f t="shared" si="3"/>
        <v>0</v>
      </c>
      <c r="AF34">
        <f t="shared" si="4"/>
        <v>0</v>
      </c>
      <c r="AG34">
        <f t="shared" si="5"/>
        <v>-12.558616334648786</v>
      </c>
      <c r="AH34">
        <f t="shared" si="6"/>
        <v>-64389.158005874357</v>
      </c>
      <c r="AI34">
        <f t="shared" si="7"/>
        <v>-64401.716622209002</v>
      </c>
      <c r="AJ34">
        <f t="shared" si="8"/>
        <v>2852.6669599482411</v>
      </c>
      <c r="AK34">
        <f t="shared" si="30"/>
        <v>556.20628576624222</v>
      </c>
      <c r="AL34">
        <f t="shared" si="9"/>
        <v>-60992.843376494522</v>
      </c>
      <c r="AN34">
        <f t="shared" si="10"/>
        <v>0</v>
      </c>
      <c r="AO34">
        <f t="shared" si="11"/>
        <v>0</v>
      </c>
      <c r="AP34">
        <f t="shared" si="12"/>
        <v>-0.95736474825845863</v>
      </c>
      <c r="AQ34">
        <f t="shared" si="13"/>
        <v>-4908.4953630436667</v>
      </c>
      <c r="AR34">
        <f t="shared" si="14"/>
        <v>-4909.4527277919251</v>
      </c>
      <c r="AS34">
        <f t="shared" si="15"/>
        <v>217.46366902229653</v>
      </c>
      <c r="AT34">
        <f t="shared" si="16"/>
        <v>42.400554054927454</v>
      </c>
      <c r="AU34">
        <f t="shared" si="17"/>
        <v>-4649.5885047147012</v>
      </c>
      <c r="AW34">
        <v>31</v>
      </c>
      <c r="AX34">
        <f>IF(Z34&gt;0, (R34*SUMPRODUCT(K34:$K$98, X34:$X$98)-K34*$AZ$3)/Z34, 0)</f>
        <v>20277.461253334332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0.127310056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11616.373310536284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5093.1371224266477</v>
      </c>
      <c r="AC35">
        <f t="shared" ref="AC35:AC66" si="33">S35*Z35</f>
        <v>2517.0803810175785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-10.834192022455648</v>
      </c>
      <c r="AH35">
        <f t="shared" ref="AH35:AH66" si="37">-X35*R35</f>
        <v>-63953.525953866068</v>
      </c>
      <c r="AI35">
        <f t="shared" ref="AI35:AI66" si="38">SUM(AE35:AH35)</f>
        <v>-63964.360145888524</v>
      </c>
      <c r="AJ35">
        <f t="shared" ref="AJ35:AJ66" si="39">AB35-AC35</f>
        <v>2576.0567414090692</v>
      </c>
      <c r="AK35">
        <f t="shared" si="30"/>
        <v>356.51959856986537</v>
      </c>
      <c r="AL35">
        <f t="shared" ref="AL35:AL66" si="40">SUM(AI35:AK35)</f>
        <v>-61031.783805909588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-0.73741869737737842</v>
      </c>
      <c r="AQ35">
        <f t="shared" ref="AQ35:AQ66" si="44">AH35*$K35</f>
        <v>-4352.9342754717954</v>
      </c>
      <c r="AR35">
        <f t="shared" ref="AR35:AR66" si="45">AI35*$K35</f>
        <v>-4353.671694169173</v>
      </c>
      <c r="AS35">
        <f t="shared" ref="AS35:AS66" si="46">AJ35*$K35</f>
        <v>175.33678586116886</v>
      </c>
      <c r="AT35">
        <f t="shared" ref="AT35:AT66" si="47">AK35*$K35</f>
        <v>24.26615823514884</v>
      </c>
      <c r="AU35">
        <f t="shared" ref="AU35:AU66" si="48">AL35*$K35</f>
        <v>-4154.0687500728545</v>
      </c>
      <c r="AW35">
        <v>32</v>
      </c>
      <c r="AX35">
        <f>IF(Z35&gt;0, (R35*SUMPRODUCT(K35:$K$98, X35:$X$98)-K35*$AZ$3)/Z35, 0)</f>
        <v>11616.373310536284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0.144442719</v>
      </c>
      <c r="Q36" s="5">
        <f t="shared" si="29"/>
        <v>50</v>
      </c>
      <c r="R36">
        <f t="shared" si="31"/>
        <v>2000000</v>
      </c>
      <c r="S36">
        <f t="shared" si="32"/>
        <v>1346.373078602217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2517.0803810175785</v>
      </c>
      <c r="AC36">
        <f t="shared" si="33"/>
        <v>246.68058914810172</v>
      </c>
      <c r="AE36">
        <f t="shared" si="34"/>
        <v>0</v>
      </c>
      <c r="AF36">
        <f t="shared" si="35"/>
        <v>0</v>
      </c>
      <c r="AG36">
        <f t="shared" si="36"/>
        <v>-9.1609299483394881</v>
      </c>
      <c r="AH36">
        <f t="shared" si="37"/>
        <v>-62596.806155664111</v>
      </c>
      <c r="AI36">
        <f t="shared" si="38"/>
        <v>-62605.96708561245</v>
      </c>
      <c r="AJ36">
        <f t="shared" si="39"/>
        <v>2270.3997918694768</v>
      </c>
      <c r="AK36">
        <f t="shared" si="30"/>
        <v>176.19562667123051</v>
      </c>
      <c r="AL36">
        <f t="shared" si="40"/>
        <v>-60159.371667071748</v>
      </c>
      <c r="AN36">
        <f t="shared" si="41"/>
        <v>0</v>
      </c>
      <c r="AO36">
        <f t="shared" si="42"/>
        <v>0</v>
      </c>
      <c r="AP36">
        <f t="shared" si="43"/>
        <v>-0.55672298992230163</v>
      </c>
      <c r="AQ36">
        <f t="shared" si="44"/>
        <v>-3804.0986318080963</v>
      </c>
      <c r="AR36">
        <f t="shared" si="45"/>
        <v>-3804.6553547980184</v>
      </c>
      <c r="AS36">
        <f t="shared" si="46"/>
        <v>137.97548584875452</v>
      </c>
      <c r="AT36">
        <f t="shared" si="47"/>
        <v>10.707663593631265</v>
      </c>
      <c r="AU36">
        <f t="shared" si="48"/>
        <v>-3655.9722053556329</v>
      </c>
      <c r="AW36">
        <v>33</v>
      </c>
      <c r="AX36">
        <f>IF(Z36&gt;0, (R36*SUMPRODUCT(K36:$K$98, X36:$X$98)-K36*$AZ$3)/Z36, 0)</f>
        <v>1346.373078602217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0.163598735</v>
      </c>
      <c r="Q37" s="5">
        <f t="shared" ref="Q37:Q68" si="60">$C$8</f>
        <v>50</v>
      </c>
      <c r="R37">
        <f t="shared" si="31"/>
        <v>2000000</v>
      </c>
      <c r="S37">
        <f t="shared" si="32"/>
        <v>-11214.509646620627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246.68058914810172</v>
      </c>
      <c r="AC37">
        <f t="shared" si="33"/>
        <v>-1698.0122537293464</v>
      </c>
      <c r="AE37">
        <f t="shared" si="34"/>
        <v>0</v>
      </c>
      <c r="AF37">
        <f t="shared" si="35"/>
        <v>0</v>
      </c>
      <c r="AG37">
        <f t="shared" si="36"/>
        <v>-7.5706040978841385</v>
      </c>
      <c r="AH37">
        <f t="shared" si="37"/>
        <v>-59948.662038878225</v>
      </c>
      <c r="AI37">
        <f t="shared" si="38"/>
        <v>-59956.232642976109</v>
      </c>
      <c r="AJ37">
        <f t="shared" si="39"/>
        <v>1944.6928428774481</v>
      </c>
      <c r="AK37">
        <f t="shared" si="30"/>
        <v>17.267641240367123</v>
      </c>
      <c r="AL37">
        <f t="shared" si="40"/>
        <v>-57994.272158858294</v>
      </c>
      <c r="AN37">
        <f t="shared" si="41"/>
        <v>0</v>
      </c>
      <c r="AO37">
        <f t="shared" si="42"/>
        <v>0</v>
      </c>
      <c r="AP37">
        <f t="shared" si="43"/>
        <v>-0.41078266350568959</v>
      </c>
      <c r="AQ37">
        <f t="shared" si="44"/>
        <v>-3252.8277463109393</v>
      </c>
      <c r="AR37">
        <f t="shared" si="45"/>
        <v>-3253.2385289744448</v>
      </c>
      <c r="AS37">
        <f t="shared" si="46"/>
        <v>105.51946652723714</v>
      </c>
      <c r="AT37">
        <f t="shared" si="47"/>
        <v>0.93694605733790048</v>
      </c>
      <c r="AU37">
        <f t="shared" si="48"/>
        <v>-3146.7821163898698</v>
      </c>
      <c r="AW37">
        <v>34</v>
      </c>
      <c r="AX37">
        <f>IF(Z37&gt;0, (R37*SUMPRODUCT(K37:$K$98, X37:$X$98)-K37*$AZ$3)/Z37, 0)</f>
        <v>-11214.509646620627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0.184919743</v>
      </c>
      <c r="Q38" s="5">
        <f t="shared" si="60"/>
        <v>50</v>
      </c>
      <c r="R38">
        <f t="shared" si="31"/>
        <v>2000000</v>
      </c>
      <c r="S38">
        <f t="shared" si="32"/>
        <v>-26994.967614281151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-1698.0122537293464</v>
      </c>
      <c r="AC38">
        <f t="shared" si="33"/>
        <v>-3290.6562599236368</v>
      </c>
      <c r="AE38">
        <f t="shared" si="34"/>
        <v>0</v>
      </c>
      <c r="AF38">
        <f t="shared" si="35"/>
        <v>0</v>
      </c>
      <c r="AG38">
        <f t="shared" si="36"/>
        <v>-6.0949438927698152</v>
      </c>
      <c r="AH38">
        <f t="shared" si="37"/>
        <v>-55998.166565419269</v>
      </c>
      <c r="AI38">
        <f t="shared" si="38"/>
        <v>-56004.26150931204</v>
      </c>
      <c r="AJ38">
        <f t="shared" si="39"/>
        <v>1592.6440061942903</v>
      </c>
      <c r="AK38">
        <f t="shared" si="30"/>
        <v>-118.86085776105426</v>
      </c>
      <c r="AL38">
        <f t="shared" si="40"/>
        <v>-54530.478360878806</v>
      </c>
      <c r="AN38">
        <f t="shared" si="41"/>
        <v>0</v>
      </c>
      <c r="AO38">
        <f t="shared" si="42"/>
        <v>0</v>
      </c>
      <c r="AP38">
        <f t="shared" si="43"/>
        <v>-0.29527947527348669</v>
      </c>
      <c r="AQ38">
        <f t="shared" si="44"/>
        <v>-2712.9223058688431</v>
      </c>
      <c r="AR38">
        <f t="shared" si="45"/>
        <v>-2713.2175853441163</v>
      </c>
      <c r="AS38">
        <f t="shared" si="46"/>
        <v>77.158230612160679</v>
      </c>
      <c r="AT38">
        <f t="shared" si="47"/>
        <v>-5.7584076781863391</v>
      </c>
      <c r="AU38">
        <f t="shared" si="48"/>
        <v>-2641.8177624101422</v>
      </c>
      <c r="AW38">
        <v>35</v>
      </c>
      <c r="AX38">
        <f>IF(Z38&gt;0, (R38*SUMPRODUCT(K38:$K$98, X38:$X$98)-K38*$AZ$3)/Z38, 0)</f>
        <v>-26994.967614281151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0.20818995500000001</v>
      </c>
      <c r="Q39" s="5">
        <f t="shared" si="60"/>
        <v>50</v>
      </c>
      <c r="R39">
        <f t="shared" si="31"/>
        <v>2000000</v>
      </c>
      <c r="S39">
        <f t="shared" si="32"/>
        <v>-47441.635015641841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-3290.6562599236368</v>
      </c>
      <c r="AC39">
        <f t="shared" si="33"/>
        <v>-4521.2716549740444</v>
      </c>
      <c r="AE39">
        <f t="shared" si="34"/>
        <v>0</v>
      </c>
      <c r="AF39">
        <f t="shared" si="35"/>
        <v>0</v>
      </c>
      <c r="AG39">
        <f t="shared" si="36"/>
        <v>-4.7650883590788444</v>
      </c>
      <c r="AH39">
        <f t="shared" si="37"/>
        <v>-50756.243790530905</v>
      </c>
      <c r="AI39">
        <f t="shared" si="38"/>
        <v>-50761.008878889981</v>
      </c>
      <c r="AJ39">
        <f t="shared" si="39"/>
        <v>1230.6153950504076</v>
      </c>
      <c r="AK39">
        <f t="shared" si="30"/>
        <v>-230.34593819465459</v>
      </c>
      <c r="AL39">
        <f t="shared" si="40"/>
        <v>-49760.739422034225</v>
      </c>
      <c r="AN39">
        <f t="shared" si="41"/>
        <v>0</v>
      </c>
      <c r="AO39">
        <f t="shared" si="42"/>
        <v>0</v>
      </c>
      <c r="AP39">
        <f t="shared" si="43"/>
        <v>-0.20611826772423303</v>
      </c>
      <c r="AQ39">
        <f t="shared" si="44"/>
        <v>-2195.5078810575287</v>
      </c>
      <c r="AR39">
        <f t="shared" si="45"/>
        <v>-2195.7139993252526</v>
      </c>
      <c r="AS39">
        <f t="shared" si="46"/>
        <v>53.23139768841498</v>
      </c>
      <c r="AT39">
        <f t="shared" si="47"/>
        <v>-9.9638248402121317</v>
      </c>
      <c r="AU39">
        <f t="shared" si="48"/>
        <v>-2152.44642647705</v>
      </c>
      <c r="AW39">
        <v>36</v>
      </c>
      <c r="AX39">
        <f>IF(Z39&gt;0, (R39*SUMPRODUCT(K39:$K$98, X39:$X$98)-K39*$AZ$3)/Z39, 0)</f>
        <v>-47441.635015641841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0.23376965099999999</v>
      </c>
      <c r="Q40" s="5">
        <f t="shared" si="60"/>
        <v>50</v>
      </c>
      <c r="R40">
        <f t="shared" si="31"/>
        <v>2000000</v>
      </c>
      <c r="S40">
        <f t="shared" si="32"/>
        <v>-74833.975139681977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-4521.2716549740444</v>
      </c>
      <c r="AC40">
        <f t="shared" si="33"/>
        <v>-5393.2912228008217</v>
      </c>
      <c r="AE40">
        <f t="shared" si="34"/>
        <v>0</v>
      </c>
      <c r="AF40">
        <f t="shared" si="35"/>
        <v>0</v>
      </c>
      <c r="AG40">
        <f t="shared" si="36"/>
        <v>-3.603504432802032</v>
      </c>
      <c r="AH40">
        <f t="shared" si="37"/>
        <v>-44557.321707440962</v>
      </c>
      <c r="AI40">
        <f t="shared" si="38"/>
        <v>-44560.925211873764</v>
      </c>
      <c r="AJ40">
        <f t="shared" si="39"/>
        <v>872.01956782677735</v>
      </c>
      <c r="AK40">
        <f t="shared" ref="AK40:AK71" si="61">G40*SUM(AB40:AB40, AE40:AF40)</f>
        <v>-316.48901584818316</v>
      </c>
      <c r="AL40">
        <f t="shared" si="40"/>
        <v>-44005.394659895173</v>
      </c>
      <c r="AN40">
        <f t="shared" si="41"/>
        <v>0</v>
      </c>
      <c r="AO40">
        <f t="shared" si="42"/>
        <v>0</v>
      </c>
      <c r="AP40">
        <f t="shared" si="43"/>
        <v>-0.13917222280033231</v>
      </c>
      <c r="AQ40">
        <f t="shared" si="44"/>
        <v>-1720.8641253792325</v>
      </c>
      <c r="AR40">
        <f t="shared" si="45"/>
        <v>-1721.0032976020329</v>
      </c>
      <c r="AS40">
        <f t="shared" si="46"/>
        <v>33.678577019390339</v>
      </c>
      <c r="AT40">
        <f t="shared" si="47"/>
        <v>-12.223234534286767</v>
      </c>
      <c r="AU40">
        <f t="shared" si="48"/>
        <v>-1699.5479551169294</v>
      </c>
      <c r="AW40">
        <v>37</v>
      </c>
      <c r="AX40">
        <f>IF(Z40&gt;0, (R40*SUMPRODUCT(K40:$K$98, X40:$X$98)-K40*$AZ$3)/Z40, 0)</f>
        <v>-74833.975139681977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0.26254478799999997</v>
      </c>
      <c r="Q41" s="5">
        <f t="shared" si="60"/>
        <v>50</v>
      </c>
      <c r="R41">
        <f t="shared" si="31"/>
        <v>2000000</v>
      </c>
      <c r="S41">
        <f t="shared" si="32"/>
        <v>-113155.11421183596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-5393.2912228008217</v>
      </c>
      <c r="AC41">
        <f t="shared" si="33"/>
        <v>-5932.4693542240311</v>
      </c>
      <c r="AE41">
        <f t="shared" si="34"/>
        <v>0</v>
      </c>
      <c r="AF41">
        <f t="shared" si="35"/>
        <v>0</v>
      </c>
      <c r="AG41">
        <f t="shared" si="36"/>
        <v>-2.6213880811069421</v>
      </c>
      <c r="AH41">
        <f t="shared" si="37"/>
        <v>-37843.252294682788</v>
      </c>
      <c r="AI41">
        <f t="shared" si="38"/>
        <v>-37845.873682763893</v>
      </c>
      <c r="AJ41">
        <f t="shared" si="39"/>
        <v>539.17813142320938</v>
      </c>
      <c r="AK41">
        <f t="shared" si="61"/>
        <v>-377.53038559605756</v>
      </c>
      <c r="AL41">
        <f t="shared" si="40"/>
        <v>-37684.225936936746</v>
      </c>
      <c r="AN41">
        <f t="shared" si="41"/>
        <v>0</v>
      </c>
      <c r="AO41">
        <f t="shared" si="42"/>
        <v>0</v>
      </c>
      <c r="AP41">
        <f t="shared" si="43"/>
        <v>-9.039424896582765E-2</v>
      </c>
      <c r="AQ41">
        <f t="shared" si="44"/>
        <v>-1304.9622046643574</v>
      </c>
      <c r="AR41">
        <f t="shared" si="45"/>
        <v>-1305.052598913323</v>
      </c>
      <c r="AS41">
        <f t="shared" si="46"/>
        <v>18.592669509742457</v>
      </c>
      <c r="AT41">
        <f t="shared" si="47"/>
        <v>-13.018513326467936</v>
      </c>
      <c r="AU41">
        <f t="shared" si="48"/>
        <v>-1299.4784427300488</v>
      </c>
      <c r="AW41">
        <v>38</v>
      </c>
      <c r="AX41">
        <f>IF(Z41&gt;0, (R41*SUMPRODUCT(K41:$K$98, X41:$X$98)-K41*$AZ$3)/Z41, 0)</f>
        <v>-113155.11421183596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0.29488324999999999</v>
      </c>
      <c r="Q42" s="5">
        <f t="shared" si="60"/>
        <v>50</v>
      </c>
      <c r="R42">
        <f t="shared" si="31"/>
        <v>2000000</v>
      </c>
      <c r="S42">
        <f t="shared" si="32"/>
        <v>-169642.57419377417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-5932.4693542240311</v>
      </c>
      <c r="AC42">
        <f t="shared" si="33"/>
        <v>-6182.3547785705132</v>
      </c>
      <c r="AE42">
        <f t="shared" si="34"/>
        <v>0</v>
      </c>
      <c r="AF42">
        <f t="shared" si="35"/>
        <v>0</v>
      </c>
      <c r="AG42">
        <f t="shared" si="36"/>
        <v>-1.8221707634277939</v>
      </c>
      <c r="AH42">
        <f t="shared" si="37"/>
        <v>-30920.137474723146</v>
      </c>
      <c r="AI42">
        <f t="shared" si="38"/>
        <v>-30921.959645486575</v>
      </c>
      <c r="AJ42">
        <f t="shared" si="39"/>
        <v>249.88542434648207</v>
      </c>
      <c r="AK42">
        <f t="shared" si="61"/>
        <v>-415.27285479568224</v>
      </c>
      <c r="AL42">
        <f t="shared" si="40"/>
        <v>-31087.347075935777</v>
      </c>
      <c r="AN42">
        <f t="shared" si="41"/>
        <v>0</v>
      </c>
      <c r="AO42">
        <f t="shared" si="42"/>
        <v>0</v>
      </c>
      <c r="AP42">
        <f t="shared" si="43"/>
        <v>-5.6102282642693721E-2</v>
      </c>
      <c r="AQ42">
        <f t="shared" si="44"/>
        <v>-951.99106844115681</v>
      </c>
      <c r="AR42">
        <f t="shared" si="45"/>
        <v>-952.04717072379958</v>
      </c>
      <c r="AS42">
        <f t="shared" si="46"/>
        <v>7.6936492376837124</v>
      </c>
      <c r="AT42">
        <f t="shared" si="47"/>
        <v>-12.785714457276704</v>
      </c>
      <c r="AU42">
        <f t="shared" si="48"/>
        <v>-957.13923594339258</v>
      </c>
      <c r="AW42">
        <v>39</v>
      </c>
      <c r="AX42">
        <f>IF(Z42&gt;0, (R42*SUMPRODUCT(K42:$K$98, X42:$X$98)-K42*$AZ$3)/Z42, 0)</f>
        <v>-169642.57419377417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0.33135349400000003</v>
      </c>
      <c r="Q43" s="5">
        <f t="shared" si="60"/>
        <v>50</v>
      </c>
      <c r="R43">
        <f t="shared" si="31"/>
        <v>2000000</v>
      </c>
      <c r="S43">
        <f t="shared" si="32"/>
        <v>-257977.26769567496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-6182.3547785705132</v>
      </c>
      <c r="AC43">
        <f t="shared" si="33"/>
        <v>-6192.3130074421351</v>
      </c>
      <c r="AE43">
        <f t="shared" si="34"/>
        <v>0</v>
      </c>
      <c r="AF43">
        <f t="shared" si="35"/>
        <v>0</v>
      </c>
      <c r="AG43">
        <f t="shared" si="36"/>
        <v>-1.200166406667069</v>
      </c>
      <c r="AH43">
        <f t="shared" si="37"/>
        <v>-24151.30596505788</v>
      </c>
      <c r="AI43">
        <f t="shared" si="38"/>
        <v>-24152.506131464546</v>
      </c>
      <c r="AJ43">
        <f t="shared" si="39"/>
        <v>9.9582288716219409</v>
      </c>
      <c r="AK43">
        <f t="shared" si="61"/>
        <v>-432.76483449993594</v>
      </c>
      <c r="AL43">
        <f t="shared" si="40"/>
        <v>-24575.31273709286</v>
      </c>
      <c r="AN43">
        <f t="shared" si="41"/>
        <v>0</v>
      </c>
      <c r="AO43">
        <f t="shared" si="42"/>
        <v>0</v>
      </c>
      <c r="AP43">
        <f t="shared" si="43"/>
        <v>-3.2992475393959518E-2</v>
      </c>
      <c r="AQ43">
        <f t="shared" si="44"/>
        <v>-663.9174062511471</v>
      </c>
      <c r="AR43">
        <f t="shared" si="45"/>
        <v>-663.95039872654104</v>
      </c>
      <c r="AS43">
        <f t="shared" si="46"/>
        <v>0.27375088920110419</v>
      </c>
      <c r="AT43">
        <f t="shared" si="47"/>
        <v>-11.896669557066573</v>
      </c>
      <c r="AU43">
        <f t="shared" si="48"/>
        <v>-675.57331739440644</v>
      </c>
      <c r="AW43">
        <v>40</v>
      </c>
      <c r="AX43">
        <f>IF(Z43&gt;0, (R43*SUMPRODUCT(K43:$K$98, X43:$X$98)-K43*$AZ$3)/Z43, 0)</f>
        <v>-257977.26769567496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0.37075063600000002</v>
      </c>
      <c r="Q44" s="5">
        <f t="shared" si="60"/>
        <v>50</v>
      </c>
      <c r="R44">
        <f t="shared" si="31"/>
        <v>2000000</v>
      </c>
      <c r="S44">
        <f t="shared" si="32"/>
        <v>-404676.47862432548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-6192.3130074421351</v>
      </c>
      <c r="AC44">
        <f t="shared" si="33"/>
        <v>-6015.1296640776281</v>
      </c>
      <c r="AE44">
        <f t="shared" si="34"/>
        <v>0</v>
      </c>
      <c r="AF44">
        <f t="shared" si="35"/>
        <v>0</v>
      </c>
      <c r="AG44">
        <f t="shared" si="36"/>
        <v>-0.74320228402274791</v>
      </c>
      <c r="AH44">
        <f t="shared" si="37"/>
        <v>-17798.498343106017</v>
      </c>
      <c r="AI44">
        <f t="shared" si="38"/>
        <v>-17799.241545390039</v>
      </c>
      <c r="AJ44">
        <f t="shared" si="39"/>
        <v>-177.18334336450698</v>
      </c>
      <c r="AK44">
        <f t="shared" si="61"/>
        <v>-433.46191052094952</v>
      </c>
      <c r="AL44">
        <f t="shared" si="40"/>
        <v>-18409.886799275497</v>
      </c>
      <c r="AN44">
        <f t="shared" si="41"/>
        <v>0</v>
      </c>
      <c r="AO44">
        <f t="shared" si="42"/>
        <v>0</v>
      </c>
      <c r="AP44">
        <f t="shared" si="43"/>
        <v>-1.8241579825442038E-2</v>
      </c>
      <c r="AQ44">
        <f t="shared" si="44"/>
        <v>-436.85647269731572</v>
      </c>
      <c r="AR44">
        <f t="shared" si="45"/>
        <v>-436.87471427714115</v>
      </c>
      <c r="AS44">
        <f t="shared" si="46"/>
        <v>-4.3488888169555624</v>
      </c>
      <c r="AT44">
        <f t="shared" si="47"/>
        <v>-10.639135820813081</v>
      </c>
      <c r="AU44">
        <f t="shared" si="48"/>
        <v>-451.86273891490981</v>
      </c>
      <c r="AW44">
        <v>41</v>
      </c>
      <c r="AX44">
        <f>IF(Z44&gt;0, (R44*SUMPRODUCT(K44:$K$98, X44:$X$98)-K44*$AZ$3)/Z44, 0)</f>
        <v>-404676.47862432548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0.411916369</v>
      </c>
      <c r="Q45" s="5">
        <f t="shared" si="60"/>
        <v>50</v>
      </c>
      <c r="R45">
        <f t="shared" si="31"/>
        <v>2000000</v>
      </c>
      <c r="S45">
        <f t="shared" si="32"/>
        <v>-663473.51466611284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-6015.1296640776281</v>
      </c>
      <c r="AC45">
        <f t="shared" si="33"/>
        <v>-5701.0033246181092</v>
      </c>
      <c r="AE45">
        <f t="shared" si="34"/>
        <v>0</v>
      </c>
      <c r="AF45">
        <f t="shared" si="35"/>
        <v>0</v>
      </c>
      <c r="AG45">
        <f t="shared" si="36"/>
        <v>-0.42963307491536334</v>
      </c>
      <c r="AH45">
        <f t="shared" si="37"/>
        <v>-12245.487450686282</v>
      </c>
      <c r="AI45">
        <f t="shared" si="38"/>
        <v>-12245.917083761196</v>
      </c>
      <c r="AJ45">
        <f t="shared" si="39"/>
        <v>-314.12633945951893</v>
      </c>
      <c r="AK45">
        <f t="shared" si="61"/>
        <v>-421.05907648543399</v>
      </c>
      <c r="AL45">
        <f t="shared" si="40"/>
        <v>-12981.102499706149</v>
      </c>
      <c r="AN45">
        <f t="shared" si="41"/>
        <v>0</v>
      </c>
      <c r="AO45">
        <f t="shared" si="42"/>
        <v>0</v>
      </c>
      <c r="AP45">
        <f t="shared" si="43"/>
        <v>-9.4153202684534622E-3</v>
      </c>
      <c r="AQ45">
        <f t="shared" si="44"/>
        <v>-268.35733308999062</v>
      </c>
      <c r="AR45">
        <f t="shared" si="45"/>
        <v>-268.36674841025905</v>
      </c>
      <c r="AS45">
        <f t="shared" si="46"/>
        <v>-6.8840139725065184</v>
      </c>
      <c r="AT45">
        <f t="shared" si="47"/>
        <v>-9.2274228603805266</v>
      </c>
      <c r="AU45">
        <f t="shared" si="48"/>
        <v>-284.47818524314607</v>
      </c>
      <c r="AW45">
        <v>42</v>
      </c>
      <c r="AX45">
        <f>IF(Z45&gt;0, (R45*SUMPRODUCT(K45:$K$98, X45:$X$98)-K45*$AZ$3)/Z45, 0)</f>
        <v>-663473.51466611284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0.41929138799999999</v>
      </c>
      <c r="Q46" s="5">
        <f t="shared" si="60"/>
        <v>50</v>
      </c>
      <c r="R46">
        <f t="shared" si="31"/>
        <v>2000000</v>
      </c>
      <c r="S46">
        <f t="shared" si="32"/>
        <v>-1080534.6552939012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-5701.0033246181092</v>
      </c>
      <c r="AC46">
        <f t="shared" si="33"/>
        <v>-5298.8402897109263</v>
      </c>
      <c r="AE46">
        <f t="shared" si="34"/>
        <v>0</v>
      </c>
      <c r="AF46">
        <f t="shared" si="35"/>
        <v>0</v>
      </c>
      <c r="AG46">
        <f t="shared" si="36"/>
        <v>-0.24519529585423902</v>
      </c>
      <c r="AH46">
        <f t="shared" si="37"/>
        <v>-7205.6579324788263</v>
      </c>
      <c r="AI46">
        <f t="shared" si="38"/>
        <v>-7205.9031277746808</v>
      </c>
      <c r="AJ46">
        <f t="shared" si="39"/>
        <v>-402.16303490718292</v>
      </c>
      <c r="AK46">
        <f t="shared" si="61"/>
        <v>-399.07023272326768</v>
      </c>
      <c r="AL46">
        <f t="shared" si="40"/>
        <v>-8007.1363954051312</v>
      </c>
      <c r="AN46">
        <f t="shared" si="41"/>
        <v>0</v>
      </c>
      <c r="AO46">
        <f t="shared" si="42"/>
        <v>0</v>
      </c>
      <c r="AP46">
        <f t="shared" si="43"/>
        <v>-4.7976824660219122E-3</v>
      </c>
      <c r="AQ46">
        <f t="shared" si="44"/>
        <v>-140.99152513658512</v>
      </c>
      <c r="AR46">
        <f t="shared" si="45"/>
        <v>-140.99632281905116</v>
      </c>
      <c r="AS46">
        <f t="shared" si="46"/>
        <v>-7.8690357183824116</v>
      </c>
      <c r="AT46">
        <f t="shared" si="47"/>
        <v>-7.8085195377723835</v>
      </c>
      <c r="AU46">
        <f t="shared" si="48"/>
        <v>-156.67387807520595</v>
      </c>
      <c r="AW46">
        <v>43</v>
      </c>
      <c r="AX46">
        <f>IF(Z46&gt;0, (R46*SUMPRODUCT(K46:$K$98, X46:$X$98)-K46*$AZ$3)/Z46, 0)</f>
        <v>-1080534.6552939012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0.42725776900000001</v>
      </c>
      <c r="Q47" s="5">
        <f t="shared" si="60"/>
        <v>50</v>
      </c>
      <c r="R47">
        <f t="shared" si="31"/>
        <v>2000000</v>
      </c>
      <c r="S47">
        <f t="shared" si="32"/>
        <v>-1754272.9351331517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-5298.8402897109263</v>
      </c>
      <c r="AC47">
        <f t="shared" si="33"/>
        <v>-4841.152914850034</v>
      </c>
      <c r="AE47">
        <f t="shared" si="34"/>
        <v>0</v>
      </c>
      <c r="AF47">
        <f t="shared" si="35"/>
        <v>0</v>
      </c>
      <c r="AG47">
        <f t="shared" si="36"/>
        <v>-0.1379817478197195</v>
      </c>
      <c r="AH47">
        <f t="shared" si="37"/>
        <v>-4190.4638030390852</v>
      </c>
      <c r="AI47">
        <f t="shared" si="38"/>
        <v>-4190.6017847869052</v>
      </c>
      <c r="AJ47">
        <f t="shared" si="39"/>
        <v>-457.68737486089231</v>
      </c>
      <c r="AK47">
        <f t="shared" si="61"/>
        <v>-370.91882027976487</v>
      </c>
      <c r="AL47">
        <f t="shared" si="40"/>
        <v>-5019.2079799275625</v>
      </c>
      <c r="AN47">
        <f t="shared" si="41"/>
        <v>0</v>
      </c>
      <c r="AO47">
        <f t="shared" si="42"/>
        <v>0</v>
      </c>
      <c r="AP47">
        <f t="shared" si="43"/>
        <v>-2.4105879772846001E-3</v>
      </c>
      <c r="AQ47">
        <f t="shared" si="44"/>
        <v>-73.208825242962163</v>
      </c>
      <c r="AR47">
        <f t="shared" si="45"/>
        <v>-73.211235830939458</v>
      </c>
      <c r="AS47">
        <f t="shared" si="46"/>
        <v>-7.9959538172840903</v>
      </c>
      <c r="AT47">
        <f t="shared" si="47"/>
        <v>-6.4800777120407265</v>
      </c>
      <c r="AU47">
        <f t="shared" si="48"/>
        <v>-87.687267360264272</v>
      </c>
      <c r="AW47">
        <v>44</v>
      </c>
      <c r="AX47">
        <f>IF(Z47&gt;0, (R47*SUMPRODUCT(K47:$K$98, X47:$X$98)-K47*$AZ$3)/Z47, 0)</f>
        <v>-1754272.9351331517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0.43603590599999997</v>
      </c>
      <c r="Q48" s="5">
        <f t="shared" si="60"/>
        <v>50</v>
      </c>
      <c r="R48">
        <f t="shared" si="31"/>
        <v>2000000</v>
      </c>
      <c r="S48">
        <f t="shared" si="32"/>
        <v>-2864993.9128679303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-4841.152914850034</v>
      </c>
      <c r="AC48">
        <f t="shared" si="33"/>
        <v>-4379.8270079523927</v>
      </c>
      <c r="AE48">
        <f t="shared" si="34"/>
        <v>0</v>
      </c>
      <c r="AF48">
        <f t="shared" si="35"/>
        <v>0</v>
      </c>
      <c r="AG48">
        <f t="shared" si="36"/>
        <v>-7.6436933919487401E-2</v>
      </c>
      <c r="AH48">
        <f t="shared" si="37"/>
        <v>-2406.5998568813966</v>
      </c>
      <c r="AI48">
        <f t="shared" si="38"/>
        <v>-2406.6762938153161</v>
      </c>
      <c r="AJ48">
        <f t="shared" si="39"/>
        <v>-461.32590689764129</v>
      </c>
      <c r="AK48">
        <f t="shared" si="61"/>
        <v>-338.8807040395024</v>
      </c>
      <c r="AL48">
        <f t="shared" si="40"/>
        <v>-3206.8829047524596</v>
      </c>
      <c r="AN48">
        <f t="shared" si="41"/>
        <v>0</v>
      </c>
      <c r="AO48">
        <f t="shared" si="42"/>
        <v>0</v>
      </c>
      <c r="AP48">
        <f t="shared" si="43"/>
        <v>-1.1923028436104967E-3</v>
      </c>
      <c r="AQ48">
        <f t="shared" si="44"/>
        <v>-37.539389738142781</v>
      </c>
      <c r="AR48">
        <f t="shared" si="45"/>
        <v>-37.540582040986394</v>
      </c>
      <c r="AS48">
        <f t="shared" si="46"/>
        <v>-7.1960001849971844</v>
      </c>
      <c r="AT48">
        <f t="shared" si="47"/>
        <v>-5.2860365578846782</v>
      </c>
      <c r="AU48">
        <f t="shared" si="48"/>
        <v>-50.022618783868253</v>
      </c>
      <c r="AW48">
        <v>45</v>
      </c>
      <c r="AX48">
        <f>IF(Z48&gt;0, (R48*SUMPRODUCT(K48:$K$98, X48:$X$98)-K48*$AZ$3)/Z48, 0)</f>
        <v>-2864993.9128679303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0.445743585</v>
      </c>
      <c r="Q49" s="5">
        <f t="shared" si="60"/>
        <v>50</v>
      </c>
      <c r="R49">
        <f t="shared" si="31"/>
        <v>2000000</v>
      </c>
      <c r="S49">
        <f t="shared" si="32"/>
        <v>-4735553.9813139876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-4379.8270079523927</v>
      </c>
      <c r="AC49">
        <f t="shared" si="33"/>
        <v>-3940.103243993567</v>
      </c>
      <c r="AE49">
        <f t="shared" si="34"/>
        <v>0</v>
      </c>
      <c r="AF49">
        <f t="shared" si="35"/>
        <v>0</v>
      </c>
      <c r="AG49">
        <f t="shared" si="36"/>
        <v>-4.1601291628612112E-2</v>
      </c>
      <c r="AH49">
        <f t="shared" si="37"/>
        <v>-1362.8509180672165</v>
      </c>
      <c r="AI49">
        <f t="shared" si="38"/>
        <v>-1362.8925193588452</v>
      </c>
      <c r="AJ49">
        <f t="shared" si="39"/>
        <v>-439.72376395882566</v>
      </c>
      <c r="AK49">
        <f t="shared" si="61"/>
        <v>-306.5878905566675</v>
      </c>
      <c r="AL49">
        <f t="shared" si="40"/>
        <v>-2109.2041738743383</v>
      </c>
      <c r="AN49">
        <f t="shared" si="41"/>
        <v>0</v>
      </c>
      <c r="AO49">
        <f t="shared" si="42"/>
        <v>0</v>
      </c>
      <c r="AP49">
        <f t="shared" si="43"/>
        <v>-5.7939149219442363E-4</v>
      </c>
      <c r="AQ49">
        <f t="shared" si="44"/>
        <v>-18.980762282737036</v>
      </c>
      <c r="AR49">
        <f t="shared" si="45"/>
        <v>-18.981341674229231</v>
      </c>
      <c r="AS49">
        <f t="shared" si="46"/>
        <v>-6.124141770113404</v>
      </c>
      <c r="AT49">
        <f t="shared" si="47"/>
        <v>-4.2699254865489955</v>
      </c>
      <c r="AU49">
        <f t="shared" si="48"/>
        <v>-29.375408930891631</v>
      </c>
      <c r="AW49">
        <v>46</v>
      </c>
      <c r="AX49">
        <f>IF(Z49&gt;0, (R49*SUMPRODUCT(K49:$K$98, X49:$X$98)-K49*$AZ$3)/Z49, 0)</f>
        <v>-4735553.9813139876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0.45538508599999999</v>
      </c>
      <c r="Q50" s="5">
        <f t="shared" si="60"/>
        <v>50</v>
      </c>
      <c r="R50">
        <f t="shared" si="31"/>
        <v>2000000</v>
      </c>
      <c r="S50">
        <f t="shared" si="32"/>
        <v>-7942557.576169055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-3940.103243993567</v>
      </c>
      <c r="AC50">
        <f t="shared" si="33"/>
        <v>-3532.9561904754401</v>
      </c>
      <c r="AE50">
        <f t="shared" si="34"/>
        <v>0</v>
      </c>
      <c r="AF50">
        <f t="shared" si="35"/>
        <v>0</v>
      </c>
      <c r="AG50">
        <f t="shared" si="36"/>
        <v>-2.2240670946319385E-2</v>
      </c>
      <c r="AH50">
        <f t="shared" si="37"/>
        <v>-757.78431064026438</v>
      </c>
      <c r="AI50">
        <f t="shared" si="38"/>
        <v>-757.80655131121068</v>
      </c>
      <c r="AJ50">
        <f t="shared" si="39"/>
        <v>-407.147053518127</v>
      </c>
      <c r="AK50">
        <f t="shared" si="61"/>
        <v>-275.8072270795497</v>
      </c>
      <c r="AL50">
        <f t="shared" si="40"/>
        <v>-1440.7608319088872</v>
      </c>
      <c r="AN50">
        <f t="shared" si="41"/>
        <v>0</v>
      </c>
      <c r="AO50">
        <f t="shared" si="42"/>
        <v>0</v>
      </c>
      <c r="AP50">
        <f t="shared" si="43"/>
        <v>-2.7656368997486914E-4</v>
      </c>
      <c r="AQ50">
        <f t="shared" si="44"/>
        <v>-9.4230801607366406</v>
      </c>
      <c r="AR50">
        <f t="shared" si="45"/>
        <v>-9.4233567244266148</v>
      </c>
      <c r="AS50">
        <f t="shared" si="46"/>
        <v>-5.062890942235863</v>
      </c>
      <c r="AT50">
        <f t="shared" si="47"/>
        <v>-3.4296746095009434</v>
      </c>
      <c r="AU50">
        <f t="shared" si="48"/>
        <v>-17.915922276163421</v>
      </c>
      <c r="AW50">
        <v>47</v>
      </c>
      <c r="AX50">
        <f>IF(Z50&gt;0, (R50*SUMPRODUCT(K50:$K$98, X50:$X$98)-K50*$AZ$3)/Z50, 0)</f>
        <v>-7942557.576169055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0.465797664</v>
      </c>
      <c r="Q51" s="5">
        <f t="shared" si="60"/>
        <v>50</v>
      </c>
      <c r="R51">
        <f t="shared" si="31"/>
        <v>2000000</v>
      </c>
      <c r="S51">
        <f t="shared" si="32"/>
        <v>-13560396.80187255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-3532.9561904754401</v>
      </c>
      <c r="AC51">
        <f t="shared" si="33"/>
        <v>-3161.9080065282624</v>
      </c>
      <c r="AE51">
        <f t="shared" si="34"/>
        <v>0</v>
      </c>
      <c r="AF51">
        <f t="shared" si="35"/>
        <v>0</v>
      </c>
      <c r="AG51">
        <f t="shared" si="36"/>
        <v>-1.1658611664267951E-2</v>
      </c>
      <c r="AH51">
        <f t="shared" si="37"/>
        <v>-414.38610290352955</v>
      </c>
      <c r="AI51">
        <f t="shared" si="38"/>
        <v>-414.39776151519379</v>
      </c>
      <c r="AJ51">
        <f t="shared" si="39"/>
        <v>-371.04818394717768</v>
      </c>
      <c r="AK51">
        <f t="shared" si="61"/>
        <v>-247.30693333328082</v>
      </c>
      <c r="AL51">
        <f t="shared" si="40"/>
        <v>-1032.7528787956524</v>
      </c>
      <c r="AN51">
        <f t="shared" si="41"/>
        <v>0</v>
      </c>
      <c r="AO51">
        <f t="shared" si="42"/>
        <v>0</v>
      </c>
      <c r="AP51">
        <f t="shared" si="43"/>
        <v>-1.2944226101571979E-4</v>
      </c>
      <c r="AQ51">
        <f t="shared" si="44"/>
        <v>-4.6008114549112236</v>
      </c>
      <c r="AR51">
        <f t="shared" si="45"/>
        <v>-4.6009408971722383</v>
      </c>
      <c r="AS51">
        <f t="shared" si="46"/>
        <v>-4.119642823605032</v>
      </c>
      <c r="AT51">
        <f t="shared" si="47"/>
        <v>-2.7457787888789582</v>
      </c>
      <c r="AU51">
        <f t="shared" si="48"/>
        <v>-11.466362509656228</v>
      </c>
      <c r="AW51">
        <v>48</v>
      </c>
      <c r="AX51">
        <f>IF(Z51&gt;0, (R51*SUMPRODUCT(K51:$K$98, X51:$X$98)-K51*$AZ$3)/Z51, 0)</f>
        <v>-13560396.80187255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0.47670810299999999</v>
      </c>
      <c r="Q52" s="5">
        <f t="shared" si="60"/>
        <v>50</v>
      </c>
      <c r="R52">
        <f t="shared" si="31"/>
        <v>2000000</v>
      </c>
      <c r="S52">
        <f t="shared" si="32"/>
        <v>-23618602.671674807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-3161.9080065282624</v>
      </c>
      <c r="AC52">
        <f t="shared" si="33"/>
        <v>-2826.8023321725359</v>
      </c>
      <c r="AE52">
        <f t="shared" si="34"/>
        <v>0</v>
      </c>
      <c r="AF52">
        <f t="shared" si="35"/>
        <v>0</v>
      </c>
      <c r="AG52">
        <f t="shared" si="36"/>
        <v>-5.9842708975384237E-3</v>
      </c>
      <c r="AH52">
        <f t="shared" si="37"/>
        <v>-222.31018600347392</v>
      </c>
      <c r="AI52">
        <f t="shared" si="38"/>
        <v>-222.31617027437144</v>
      </c>
      <c r="AJ52">
        <f t="shared" si="39"/>
        <v>-335.10567435572648</v>
      </c>
      <c r="AK52">
        <f t="shared" si="61"/>
        <v>-221.33356045697838</v>
      </c>
      <c r="AL52">
        <f t="shared" si="40"/>
        <v>-778.75540508707627</v>
      </c>
      <c r="AN52">
        <f t="shared" si="41"/>
        <v>0</v>
      </c>
      <c r="AO52">
        <f t="shared" si="42"/>
        <v>0</v>
      </c>
      <c r="AP52">
        <f t="shared" si="43"/>
        <v>-5.9322914025649952E-5</v>
      </c>
      <c r="AQ52">
        <f t="shared" si="44"/>
        <v>-2.2037919534583796</v>
      </c>
      <c r="AR52">
        <f t="shared" si="45"/>
        <v>-2.2038512763724052</v>
      </c>
      <c r="AS52">
        <f t="shared" si="46"/>
        <v>-3.3219493986292372</v>
      </c>
      <c r="AT52">
        <f t="shared" si="47"/>
        <v>-2.1941105278808979</v>
      </c>
      <c r="AU52">
        <f t="shared" si="48"/>
        <v>-7.7199112028825398</v>
      </c>
      <c r="AW52">
        <v>49</v>
      </c>
      <c r="AX52">
        <f>IF(Z52&gt;0, (R52*SUMPRODUCT(K52:$K$98, X52:$X$98)-K52*$AZ$3)/Z52, 0)</f>
        <v>-23618602.671674807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0.48798100799999999</v>
      </c>
      <c r="Q53" s="5">
        <f t="shared" si="60"/>
        <v>50</v>
      </c>
      <c r="R53">
        <f t="shared" si="31"/>
        <v>2000000</v>
      </c>
      <c r="S53">
        <f t="shared" si="32"/>
        <v>-42035848.617297396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-2826.8023321725359</v>
      </c>
      <c r="AC53">
        <f t="shared" si="33"/>
        <v>-2525.6967617950672</v>
      </c>
      <c r="AE53">
        <f t="shared" si="34"/>
        <v>0</v>
      </c>
      <c r="AF53">
        <f t="shared" si="35"/>
        <v>0</v>
      </c>
      <c r="AG53">
        <f t="shared" si="36"/>
        <v>-3.004217643837175E-3</v>
      </c>
      <c r="AH53">
        <f t="shared" si="37"/>
        <v>-116.80842178903458</v>
      </c>
      <c r="AI53">
        <f t="shared" si="38"/>
        <v>-116.81142600667842</v>
      </c>
      <c r="AJ53">
        <f t="shared" si="39"/>
        <v>-301.10557037746867</v>
      </c>
      <c r="AK53">
        <f t="shared" si="61"/>
        <v>-197.87616325207753</v>
      </c>
      <c r="AL53">
        <f t="shared" si="40"/>
        <v>-615.79315963622457</v>
      </c>
      <c r="AN53">
        <f t="shared" si="41"/>
        <v>0</v>
      </c>
      <c r="AO53">
        <f t="shared" si="42"/>
        <v>0</v>
      </c>
      <c r="AP53">
        <f t="shared" si="43"/>
        <v>-2.6590383483624509E-5</v>
      </c>
      <c r="AQ53">
        <f t="shared" si="44"/>
        <v>-1.0338734065619284</v>
      </c>
      <c r="AR53">
        <f t="shared" si="45"/>
        <v>-1.0338999969454121</v>
      </c>
      <c r="AS53">
        <f t="shared" si="46"/>
        <v>-2.6650907273036184</v>
      </c>
      <c r="AT53">
        <f t="shared" si="47"/>
        <v>-1.7514054196221884</v>
      </c>
      <c r="AU53">
        <f t="shared" si="48"/>
        <v>-5.4503961438712185</v>
      </c>
      <c r="AW53">
        <v>50</v>
      </c>
      <c r="AX53">
        <f>IF(Z53&gt;0, (R53*SUMPRODUCT(K53:$K$98, X53:$X$98)-K53*$AZ$3)/Z53, 0)</f>
        <v>-42035848.617297396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0.50007659900000001</v>
      </c>
      <c r="Q54" s="5">
        <f t="shared" si="60"/>
        <v>50</v>
      </c>
      <c r="R54">
        <f t="shared" si="31"/>
        <v>2000000</v>
      </c>
      <c r="S54">
        <f t="shared" si="32"/>
        <v>-76636184.304372102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-2525.6967617950672</v>
      </c>
      <c r="AC54">
        <f t="shared" si="33"/>
        <v>-2255.9187045490166</v>
      </c>
      <c r="AE54">
        <f t="shared" si="34"/>
        <v>0</v>
      </c>
      <c r="AF54">
        <f t="shared" si="35"/>
        <v>0</v>
      </c>
      <c r="AG54">
        <f t="shared" si="36"/>
        <v>-1.4718365254129155E-3</v>
      </c>
      <c r="AH54">
        <f t="shared" si="37"/>
        <v>-60.093557679435513</v>
      </c>
      <c r="AI54">
        <f t="shared" si="38"/>
        <v>-60.095029515960924</v>
      </c>
      <c r="AJ54">
        <f t="shared" si="39"/>
        <v>-269.77805724605059</v>
      </c>
      <c r="AK54">
        <f t="shared" si="61"/>
        <v>-176.79877332565474</v>
      </c>
      <c r="AL54">
        <f t="shared" si="40"/>
        <v>-506.67186008766623</v>
      </c>
      <c r="AN54">
        <f t="shared" si="41"/>
        <v>0</v>
      </c>
      <c r="AO54">
        <f t="shared" si="42"/>
        <v>0</v>
      </c>
      <c r="AP54">
        <f t="shared" si="43"/>
        <v>-1.1631474205528168E-5</v>
      </c>
      <c r="AQ54">
        <f t="shared" si="44"/>
        <v>-0.47490101923559708</v>
      </c>
      <c r="AR54">
        <f t="shared" si="45"/>
        <v>-0.47491265070980254</v>
      </c>
      <c r="AS54">
        <f t="shared" si="46"/>
        <v>-2.1319735309562411</v>
      </c>
      <c r="AT54">
        <f t="shared" si="47"/>
        <v>-1.3971866684919063</v>
      </c>
      <c r="AU54">
        <f t="shared" si="48"/>
        <v>-4.0040728501579501</v>
      </c>
      <c r="AW54">
        <v>51</v>
      </c>
      <c r="AX54">
        <f>IF(Z54&gt;0, (R54*SUMPRODUCT(K54:$K$98, X54:$X$98)-K54*$AZ$3)/Z54, 0)</f>
        <v>-76636184.304372102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0.512515834</v>
      </c>
      <c r="Q55" s="5">
        <f t="shared" si="60"/>
        <v>50</v>
      </c>
      <c r="R55">
        <f t="shared" si="31"/>
        <v>2000000</v>
      </c>
      <c r="S55">
        <f t="shared" si="32"/>
        <v>-143330853.85761759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-2255.9187045490166</v>
      </c>
      <c r="AC55">
        <f t="shared" si="33"/>
        <v>-2014.5972389141332</v>
      </c>
      <c r="AE55">
        <f t="shared" si="34"/>
        <v>0</v>
      </c>
      <c r="AF55">
        <f t="shared" si="35"/>
        <v>0</v>
      </c>
      <c r="AG55">
        <f t="shared" si="36"/>
        <v>-7.0277863582512371E-4</v>
      </c>
      <c r="AH55">
        <f t="shared" si="37"/>
        <v>-30.173580973346503</v>
      </c>
      <c r="AI55">
        <f t="shared" si="38"/>
        <v>-30.17428375198233</v>
      </c>
      <c r="AJ55">
        <f t="shared" si="39"/>
        <v>-241.32146563488345</v>
      </c>
      <c r="AK55">
        <f t="shared" si="61"/>
        <v>-157.91430931843118</v>
      </c>
      <c r="AL55">
        <f t="shared" si="40"/>
        <v>-429.41005870529693</v>
      </c>
      <c r="AN55">
        <f t="shared" si="41"/>
        <v>0</v>
      </c>
      <c r="AO55">
        <f t="shared" si="42"/>
        <v>0</v>
      </c>
      <c r="AP55">
        <f t="shared" si="43"/>
        <v>-4.9587899646224365E-6</v>
      </c>
      <c r="AQ55">
        <f t="shared" si="44"/>
        <v>-0.21290409653913414</v>
      </c>
      <c r="AR55">
        <f t="shared" si="45"/>
        <v>-0.21290905532909876</v>
      </c>
      <c r="AS55">
        <f t="shared" si="46"/>
        <v>-1.7027587365874486</v>
      </c>
      <c r="AT55">
        <f t="shared" si="47"/>
        <v>-1.1142397511830082</v>
      </c>
      <c r="AU55">
        <f t="shared" si="48"/>
        <v>-3.0299075430995552</v>
      </c>
      <c r="AW55">
        <v>52</v>
      </c>
      <c r="AX55">
        <f>IF(Z55&gt;0, (R55*SUMPRODUCT(K55:$K$98, X55:$X$98)-K55*$AZ$3)/Z55, 0)</f>
        <v>-143330853.85761759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0.52569093300000003</v>
      </c>
      <c r="Q56" s="5">
        <f t="shared" si="60"/>
        <v>50</v>
      </c>
      <c r="R56">
        <f t="shared" si="31"/>
        <v>2000000</v>
      </c>
      <c r="S56">
        <f t="shared" si="32"/>
        <v>-275648902.20238531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-2014.5972389141332</v>
      </c>
      <c r="AC56">
        <f t="shared" si="33"/>
        <v>-1798.9205299266382</v>
      </c>
      <c r="AE56">
        <f t="shared" si="34"/>
        <v>0</v>
      </c>
      <c r="AF56">
        <f t="shared" si="35"/>
        <v>0</v>
      </c>
      <c r="AG56">
        <f t="shared" si="36"/>
        <v>-3.2630649270749595E-4</v>
      </c>
      <c r="AH56">
        <f t="shared" si="37"/>
        <v>-14.777774270375062</v>
      </c>
      <c r="AI56">
        <f t="shared" si="38"/>
        <v>-14.77810057686777</v>
      </c>
      <c r="AJ56">
        <f t="shared" si="39"/>
        <v>-215.67670898749498</v>
      </c>
      <c r="AK56">
        <f t="shared" si="61"/>
        <v>-141.02180672398933</v>
      </c>
      <c r="AL56">
        <f t="shared" si="40"/>
        <v>-371.47661628835203</v>
      </c>
      <c r="AN56">
        <f t="shared" si="41"/>
        <v>0</v>
      </c>
      <c r="AO56">
        <f t="shared" si="42"/>
        <v>0</v>
      </c>
      <c r="AP56">
        <f t="shared" si="43"/>
        <v>-2.0557242338596484E-6</v>
      </c>
      <c r="AQ56">
        <f t="shared" si="44"/>
        <v>-9.3099675823335906E-2</v>
      </c>
      <c r="AR56">
        <f t="shared" si="45"/>
        <v>-9.3101731547569774E-2</v>
      </c>
      <c r="AS56">
        <f t="shared" si="46"/>
        <v>-1.3587588578635206</v>
      </c>
      <c r="AT56">
        <f t="shared" si="47"/>
        <v>-0.88843449966239885</v>
      </c>
      <c r="AU56">
        <f t="shared" si="48"/>
        <v>-2.3402950890734888</v>
      </c>
      <c r="AW56">
        <v>53</v>
      </c>
      <c r="AX56">
        <f>IF(Z56&gt;0, (R56*SUMPRODUCT(K56:$K$98, X56:$X$98)-K56*$AZ$3)/Z56, 0)</f>
        <v>-275648902.20238531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0.53963832300000003</v>
      </c>
      <c r="Q57" s="5">
        <f t="shared" si="60"/>
        <v>50</v>
      </c>
      <c r="R57">
        <f t="shared" si="31"/>
        <v>2000000</v>
      </c>
      <c r="S57">
        <f t="shared" si="32"/>
        <v>-546509060.624488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-1798.9205299266382</v>
      </c>
      <c r="AC57">
        <f t="shared" si="33"/>
        <v>-1606.2550464917163</v>
      </c>
      <c r="AE57">
        <f t="shared" si="34"/>
        <v>0</v>
      </c>
      <c r="AF57">
        <f t="shared" si="35"/>
        <v>0</v>
      </c>
      <c r="AG57">
        <f t="shared" si="36"/>
        <v>-1.4695593927173612E-4</v>
      </c>
      <c r="AH57">
        <f t="shared" si="37"/>
        <v>-7.0434995403473941</v>
      </c>
      <c r="AI57">
        <f t="shared" si="38"/>
        <v>-7.0436464962866658</v>
      </c>
      <c r="AJ57">
        <f t="shared" si="39"/>
        <v>-192.66548343492195</v>
      </c>
      <c r="AK57">
        <f t="shared" si="61"/>
        <v>-125.92443709486469</v>
      </c>
      <c r="AL57">
        <f t="shared" si="40"/>
        <v>-325.63356702607331</v>
      </c>
      <c r="AN57">
        <f t="shared" si="41"/>
        <v>0</v>
      </c>
      <c r="AO57">
        <f t="shared" si="42"/>
        <v>0</v>
      </c>
      <c r="AP57">
        <f t="shared" si="43"/>
        <v>-8.2662447625943847E-7</v>
      </c>
      <c r="AQ57">
        <f t="shared" si="44"/>
        <v>-3.9619556361088583E-2</v>
      </c>
      <c r="AR57">
        <f t="shared" si="45"/>
        <v>-3.9620382985564848E-2</v>
      </c>
      <c r="AS57">
        <f t="shared" si="46"/>
        <v>-1.0837398279165338</v>
      </c>
      <c r="AT57">
        <f t="shared" si="47"/>
        <v>-0.70832266036781466</v>
      </c>
      <c r="AU57">
        <f t="shared" si="48"/>
        <v>-1.8316828712699131</v>
      </c>
      <c r="AW57">
        <v>54</v>
      </c>
      <c r="AX57">
        <f>IF(Z57&gt;0, (R57*SUMPRODUCT(K57:$K$98, X57:$X$98)-K57*$AZ$3)/Z57, 0)</f>
        <v>-546509060.624488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0.55384314300000004</v>
      </c>
      <c r="Q58" s="5">
        <f t="shared" si="60"/>
        <v>50</v>
      </c>
      <c r="R58">
        <f t="shared" si="31"/>
        <v>2000000</v>
      </c>
      <c r="S58">
        <f t="shared" si="32"/>
        <v>-1118784600.5790114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-1606.2550464917163</v>
      </c>
      <c r="AC58">
        <f t="shared" si="33"/>
        <v>-1434.1887882706267</v>
      </c>
      <c r="AE58">
        <f t="shared" si="34"/>
        <v>0</v>
      </c>
      <c r="AF58">
        <f t="shared" si="35"/>
        <v>0</v>
      </c>
      <c r="AG58">
        <f t="shared" si="36"/>
        <v>-6.4095840590243288E-5</v>
      </c>
      <c r="AH58">
        <f t="shared" si="37"/>
        <v>-3.2556215715510191</v>
      </c>
      <c r="AI58">
        <f t="shared" si="38"/>
        <v>-3.2556856673916093</v>
      </c>
      <c r="AJ58">
        <f t="shared" si="39"/>
        <v>-172.06625822108958</v>
      </c>
      <c r="AK58">
        <f t="shared" si="61"/>
        <v>-112.43785325442015</v>
      </c>
      <c r="AL58">
        <f t="shared" si="40"/>
        <v>-287.75979714290133</v>
      </c>
      <c r="AN58">
        <f t="shared" si="41"/>
        <v>0</v>
      </c>
      <c r="AO58">
        <f t="shared" si="42"/>
        <v>0</v>
      </c>
      <c r="AP58">
        <f t="shared" si="43"/>
        <v>-3.2190886918266766E-7</v>
      </c>
      <c r="AQ58">
        <f t="shared" si="44"/>
        <v>-1.6350724929009158E-2</v>
      </c>
      <c r="AR58">
        <f t="shared" si="45"/>
        <v>-1.6351046837878341E-2</v>
      </c>
      <c r="AS58">
        <f t="shared" si="46"/>
        <v>-0.86416925183247062</v>
      </c>
      <c r="AT58">
        <f t="shared" si="47"/>
        <v>-0.56469720751219399</v>
      </c>
      <c r="AU58">
        <f t="shared" si="48"/>
        <v>-1.4452175061825427</v>
      </c>
      <c r="AW58">
        <v>55</v>
      </c>
      <c r="AX58">
        <f>IF(Z58&gt;0, (R58*SUMPRODUCT(K58:$K$98, X58:$X$98)-K58*$AZ$3)/Z58, 0)</f>
        <v>-1118784600.5790114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0.568687897</v>
      </c>
      <c r="Q59" s="5">
        <f t="shared" si="60"/>
        <v>50</v>
      </c>
      <c r="R59">
        <f t="shared" si="31"/>
        <v>2000000</v>
      </c>
      <c r="S59">
        <f t="shared" si="32"/>
        <v>-2370986555.5303955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-1434.1887882706267</v>
      </c>
      <c r="AC59">
        <f t="shared" si="33"/>
        <v>-1280.5391766942598</v>
      </c>
      <c r="AE59">
        <f t="shared" si="34"/>
        <v>0</v>
      </c>
      <c r="AF59">
        <f t="shared" si="35"/>
        <v>0</v>
      </c>
      <c r="AG59">
        <f t="shared" si="36"/>
        <v>-2.7004353392628164E-5</v>
      </c>
      <c r="AH59">
        <f t="shared" si="37"/>
        <v>-1.4580211516685078</v>
      </c>
      <c r="AI59">
        <f t="shared" si="38"/>
        <v>-1.4580481560219003</v>
      </c>
      <c r="AJ59">
        <f t="shared" si="39"/>
        <v>-153.64961157636685</v>
      </c>
      <c r="AK59">
        <f t="shared" si="61"/>
        <v>-100.39321517894388</v>
      </c>
      <c r="AL59">
        <f t="shared" si="40"/>
        <v>-255.50087491133263</v>
      </c>
      <c r="AN59">
        <f t="shared" si="41"/>
        <v>0</v>
      </c>
      <c r="AO59">
        <f t="shared" si="42"/>
        <v>0</v>
      </c>
      <c r="AP59">
        <f t="shared" si="43"/>
        <v>-1.2109294879437644E-7</v>
      </c>
      <c r="AQ59">
        <f t="shared" si="44"/>
        <v>-6.5380599228978343E-3</v>
      </c>
      <c r="AR59">
        <f t="shared" si="45"/>
        <v>-6.5381810158466284E-3</v>
      </c>
      <c r="AS59">
        <f t="shared" si="46"/>
        <v>-0.68899574362598826</v>
      </c>
      <c r="AT59">
        <f t="shared" si="47"/>
        <v>-0.45018335703921514</v>
      </c>
      <c r="AU59">
        <f t="shared" si="48"/>
        <v>-1.1457172816810501</v>
      </c>
      <c r="AW59">
        <v>56</v>
      </c>
      <c r="AX59">
        <f>IF(Z59&gt;0, (R59*SUMPRODUCT(K59:$K$98, X59:$X$98)-K59*$AZ$3)/Z59, 0)</f>
        <v>-2370986555.5303955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0.58363282999999999</v>
      </c>
      <c r="Q60" s="5">
        <f t="shared" si="60"/>
        <v>50</v>
      </c>
      <c r="R60">
        <f t="shared" si="31"/>
        <v>2000000</v>
      </c>
      <c r="S60">
        <f t="shared" si="32"/>
        <v>-5209481618.5014315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-1280.5391766942598</v>
      </c>
      <c r="AC60">
        <f t="shared" si="33"/>
        <v>-1143.343962699455</v>
      </c>
      <c r="AE60">
        <f t="shared" si="34"/>
        <v>0</v>
      </c>
      <c r="AF60">
        <f t="shared" si="35"/>
        <v>0</v>
      </c>
      <c r="AG60">
        <f t="shared" si="36"/>
        <v>-1.0973682665842204E-5</v>
      </c>
      <c r="AH60">
        <f t="shared" si="37"/>
        <v>-0.63042508771438699</v>
      </c>
      <c r="AI60">
        <f t="shared" si="38"/>
        <v>-0.63043606139705288</v>
      </c>
      <c r="AJ60">
        <f t="shared" si="39"/>
        <v>-137.19521399480482</v>
      </c>
      <c r="AK60">
        <f t="shared" si="61"/>
        <v>-89.637742368598197</v>
      </c>
      <c r="AL60">
        <f t="shared" si="40"/>
        <v>-227.46339242480008</v>
      </c>
      <c r="AN60">
        <f t="shared" si="41"/>
        <v>0</v>
      </c>
      <c r="AO60">
        <f t="shared" si="42"/>
        <v>0</v>
      </c>
      <c r="AP60">
        <f t="shared" si="43"/>
        <v>-4.3935891882612188E-8</v>
      </c>
      <c r="AQ60">
        <f t="shared" si="44"/>
        <v>-2.5240650142109643E-3</v>
      </c>
      <c r="AR60">
        <f t="shared" si="45"/>
        <v>-2.5241089501028468E-3</v>
      </c>
      <c r="AS60">
        <f t="shared" si="46"/>
        <v>-0.54929546191911582</v>
      </c>
      <c r="AT60">
        <f t="shared" si="47"/>
        <v>-0.35888719195124641</v>
      </c>
      <c r="AU60">
        <f t="shared" si="48"/>
        <v>-0.91070676282046503</v>
      </c>
      <c r="AW60">
        <v>57</v>
      </c>
      <c r="AX60">
        <f>IF(Z60&gt;0, (R60*SUMPRODUCT(K60:$K$98, X60:$X$98)-K60*$AZ$3)/Z60, 0)</f>
        <v>-5209481618.5014315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0.59833308299999999</v>
      </c>
      <c r="Q61" s="5">
        <f t="shared" si="60"/>
        <v>50</v>
      </c>
      <c r="R61">
        <f t="shared" si="31"/>
        <v>2000000</v>
      </c>
      <c r="S61">
        <f t="shared" si="32"/>
        <v>-11875734798.375053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-1143.343962699455</v>
      </c>
      <c r="AC61">
        <f t="shared" si="33"/>
        <v>-1020.8449224298904</v>
      </c>
      <c r="AE61">
        <f t="shared" si="34"/>
        <v>0</v>
      </c>
      <c r="AF61">
        <f t="shared" si="35"/>
        <v>0</v>
      </c>
      <c r="AG61">
        <f t="shared" si="36"/>
        <v>-4.2980284578667573E-6</v>
      </c>
      <c r="AH61">
        <f t="shared" si="37"/>
        <v>-0.26263669525268102</v>
      </c>
      <c r="AI61">
        <f t="shared" si="38"/>
        <v>-0.26264099328113888</v>
      </c>
      <c r="AJ61">
        <f t="shared" si="39"/>
        <v>-122.4990402695646</v>
      </c>
      <c r="AK61">
        <f t="shared" si="61"/>
        <v>-80.034077388961862</v>
      </c>
      <c r="AL61">
        <f t="shared" si="40"/>
        <v>-202.7957586518076</v>
      </c>
      <c r="AN61">
        <f t="shared" si="41"/>
        <v>0</v>
      </c>
      <c r="AO61">
        <f t="shared" si="42"/>
        <v>0</v>
      </c>
      <c r="AP61">
        <f t="shared" si="43"/>
        <v>-1.5364495820810753E-8</v>
      </c>
      <c r="AQ61">
        <f t="shared" si="44"/>
        <v>-9.3886777301707247E-4</v>
      </c>
      <c r="AR61">
        <f t="shared" si="45"/>
        <v>-9.3888313751289316E-4</v>
      </c>
      <c r="AS61">
        <f t="shared" si="46"/>
        <v>-0.43790682419288002</v>
      </c>
      <c r="AT61">
        <f t="shared" si="47"/>
        <v>-0.28610402644366811</v>
      </c>
      <c r="AU61">
        <f t="shared" si="48"/>
        <v>-0.72494973377406102</v>
      </c>
      <c r="AW61">
        <v>58</v>
      </c>
      <c r="AX61">
        <f>IF(Z61&gt;0, (R61*SUMPRODUCT(K61:$K$98, X61:$X$98)-K61*$AZ$3)/Z61, 0)</f>
        <v>-11875734798.375053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0.61338487399999997</v>
      </c>
      <c r="Q62" s="5">
        <f t="shared" si="60"/>
        <v>50</v>
      </c>
      <c r="R62">
        <f t="shared" si="31"/>
        <v>2000000</v>
      </c>
      <c r="S62">
        <f t="shared" si="32"/>
        <v>-28154322617.096119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-1020.8449224298904</v>
      </c>
      <c r="AC62">
        <f t="shared" si="33"/>
        <v>-911.46946457036097</v>
      </c>
      <c r="AE62">
        <f t="shared" si="34"/>
        <v>0</v>
      </c>
      <c r="AF62">
        <f t="shared" si="35"/>
        <v>0</v>
      </c>
      <c r="AG62">
        <f t="shared" si="36"/>
        <v>-1.6187025292110747E-6</v>
      </c>
      <c r="AH62">
        <f t="shared" si="37"/>
        <v>-0.10545382576308061</v>
      </c>
      <c r="AI62">
        <f t="shared" si="38"/>
        <v>-0.10545544446560982</v>
      </c>
      <c r="AJ62">
        <f t="shared" si="39"/>
        <v>-109.37545785952943</v>
      </c>
      <c r="AK62">
        <f t="shared" si="61"/>
        <v>-71.459144570092334</v>
      </c>
      <c r="AL62">
        <f t="shared" si="40"/>
        <v>-180.94005787408736</v>
      </c>
      <c r="AN62">
        <f t="shared" si="41"/>
        <v>0</v>
      </c>
      <c r="AO62">
        <f t="shared" si="42"/>
        <v>0</v>
      </c>
      <c r="AP62">
        <f t="shared" si="43"/>
        <v>-5.1665192227509954E-9</v>
      </c>
      <c r="AQ62">
        <f t="shared" si="44"/>
        <v>-3.3658390475434029E-4</v>
      </c>
      <c r="AR62">
        <f t="shared" si="45"/>
        <v>-3.3658907127356305E-4</v>
      </c>
      <c r="AS62">
        <f t="shared" si="46"/>
        <v>-0.34910083559569449</v>
      </c>
      <c r="AT62">
        <f t="shared" si="47"/>
        <v>-0.2280808470983629</v>
      </c>
      <c r="AU62">
        <f t="shared" si="48"/>
        <v>-0.57751827176533088</v>
      </c>
      <c r="AW62">
        <v>59</v>
      </c>
      <c r="AX62">
        <f>IF(Z62&gt;0, (R62*SUMPRODUCT(K62:$K$98, X62:$X$98)-K62*$AZ$3)/Z62, 0)</f>
        <v>-28154322617.096119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0.62870016699999998</v>
      </c>
      <c r="Q63" s="5">
        <f t="shared" si="60"/>
        <v>50</v>
      </c>
      <c r="R63">
        <f t="shared" si="31"/>
        <v>2000000</v>
      </c>
      <c r="S63">
        <f t="shared" si="32"/>
        <v>-69575998851.725998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-911.46946457036097</v>
      </c>
      <c r="AC63">
        <f t="shared" si="33"/>
        <v>-813.81230407631722</v>
      </c>
      <c r="AE63">
        <f t="shared" si="34"/>
        <v>0</v>
      </c>
      <c r="AF63">
        <f t="shared" si="35"/>
        <v>0</v>
      </c>
      <c r="AG63">
        <f t="shared" si="36"/>
        <v>-5.8483695348063889E-7</v>
      </c>
      <c r="AH63">
        <f t="shared" si="37"/>
        <v>-4.0707142017532998E-2</v>
      </c>
      <c r="AI63">
        <f t="shared" si="38"/>
        <v>-4.0707726854486481E-2</v>
      </c>
      <c r="AJ63">
        <f t="shared" si="39"/>
        <v>-97.657160494043751</v>
      </c>
      <c r="AK63">
        <f t="shared" si="61"/>
        <v>-63.802862519925277</v>
      </c>
      <c r="AL63">
        <f t="shared" si="40"/>
        <v>-161.50073074082351</v>
      </c>
      <c r="AN63">
        <f t="shared" si="41"/>
        <v>0</v>
      </c>
      <c r="AO63">
        <f t="shared" si="42"/>
        <v>0</v>
      </c>
      <c r="AP63">
        <f t="shared" si="43"/>
        <v>-1.6666629753314503E-9</v>
      </c>
      <c r="AQ63">
        <f t="shared" si="44"/>
        <v>-1.1600683921972359E-4</v>
      </c>
      <c r="AR63">
        <f t="shared" si="45"/>
        <v>-1.1600850588269894E-4</v>
      </c>
      <c r="AS63">
        <f t="shared" si="46"/>
        <v>-0.27830247849892775</v>
      </c>
      <c r="AT63">
        <f t="shared" si="47"/>
        <v>-0.18182481125595026</v>
      </c>
      <c r="AU63">
        <f t="shared" si="48"/>
        <v>-0.46024329826076071</v>
      </c>
      <c r="AW63">
        <v>60</v>
      </c>
      <c r="AX63">
        <f>IF(Z63&gt;0, (R63*SUMPRODUCT(K63:$K$98, X63:$X$98)-K63*$AZ$3)/Z63, 0)</f>
        <v>-69575998851.725998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0.64417999699999995</v>
      </c>
      <c r="Q64" s="5">
        <f t="shared" si="60"/>
        <v>50</v>
      </c>
      <c r="R64">
        <f t="shared" si="31"/>
        <v>2000000</v>
      </c>
      <c r="S64">
        <f t="shared" si="32"/>
        <v>-179635172498.80124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-813.81230407631722</v>
      </c>
      <c r="AC64">
        <f t="shared" si="33"/>
        <v>-726.61822626355968</v>
      </c>
      <c r="AE64">
        <f t="shared" si="34"/>
        <v>0</v>
      </c>
      <c r="AF64">
        <f t="shared" si="35"/>
        <v>0</v>
      </c>
      <c r="AG64">
        <f t="shared" si="36"/>
        <v>-2.0224831700718539E-7</v>
      </c>
      <c r="AH64">
        <f t="shared" si="37"/>
        <v>-1.5069610677545883E-2</v>
      </c>
      <c r="AI64">
        <f t="shared" si="38"/>
        <v>-1.506981292586289E-2</v>
      </c>
      <c r="AJ64">
        <f t="shared" si="39"/>
        <v>-87.194077812757541</v>
      </c>
      <c r="AK64">
        <f t="shared" si="61"/>
        <v>-56.966861285342212</v>
      </c>
      <c r="AL64">
        <f t="shared" si="40"/>
        <v>-144.1760089110256</v>
      </c>
      <c r="AN64">
        <f t="shared" si="41"/>
        <v>0</v>
      </c>
      <c r="AO64">
        <f t="shared" si="42"/>
        <v>0</v>
      </c>
      <c r="AP64">
        <f t="shared" si="43"/>
        <v>-5.146119599367063E-10</v>
      </c>
      <c r="AQ64">
        <f t="shared" si="44"/>
        <v>-3.8343962516036595E-5</v>
      </c>
      <c r="AR64">
        <f t="shared" si="45"/>
        <v>-3.8344477127996533E-5</v>
      </c>
      <c r="AS64">
        <f t="shared" si="46"/>
        <v>-0.22186150145567179</v>
      </c>
      <c r="AT64">
        <f t="shared" si="47"/>
        <v>-0.14494967657234403</v>
      </c>
      <c r="AU64">
        <f t="shared" si="48"/>
        <v>-0.3668495225051438</v>
      </c>
      <c r="AW64">
        <v>61</v>
      </c>
      <c r="AX64">
        <f>IF(Z64&gt;0, (R64*SUMPRODUCT(K64:$K$98, X64:$X$98)-K64*$AZ$3)/Z64, 0)</f>
        <v>-179635172498.80124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0.65972661300000002</v>
      </c>
      <c r="Q65" s="5">
        <f t="shared" si="60"/>
        <v>50</v>
      </c>
      <c r="R65">
        <f t="shared" si="31"/>
        <v>2000000</v>
      </c>
      <c r="S65">
        <f t="shared" si="32"/>
        <v>-485623611210.05566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-726.61822626355968</v>
      </c>
      <c r="AC65">
        <f t="shared" si="33"/>
        <v>-648.76630584002498</v>
      </c>
      <c r="AE65">
        <f t="shared" si="34"/>
        <v>0</v>
      </c>
      <c r="AF65">
        <f t="shared" si="35"/>
        <v>0</v>
      </c>
      <c r="AG65">
        <f t="shared" si="36"/>
        <v>-6.6797236673012816E-8</v>
      </c>
      <c r="AH65">
        <f t="shared" si="37"/>
        <v>-5.3371438865640287E-3</v>
      </c>
      <c r="AI65">
        <f t="shared" si="38"/>
        <v>-5.337210683800702E-3</v>
      </c>
      <c r="AJ65">
        <f t="shared" si="39"/>
        <v>-77.851920423534693</v>
      </c>
      <c r="AK65">
        <f t="shared" si="61"/>
        <v>-50.863275838449184</v>
      </c>
      <c r="AL65">
        <f t="shared" si="40"/>
        <v>-128.72053347266768</v>
      </c>
      <c r="AN65">
        <f t="shared" si="41"/>
        <v>0</v>
      </c>
      <c r="AO65">
        <f t="shared" si="42"/>
        <v>0</v>
      </c>
      <c r="AP65">
        <f t="shared" si="43"/>
        <v>-1.5175235267768238E-10</v>
      </c>
      <c r="AQ65">
        <f t="shared" si="44"/>
        <v>-1.2125114476369105E-5</v>
      </c>
      <c r="AR65">
        <f t="shared" si="45"/>
        <v>-1.2125266228721784E-5</v>
      </c>
      <c r="AS65">
        <f t="shared" si="46"/>
        <v>-0.17686677882470306</v>
      </c>
      <c r="AT65">
        <f t="shared" si="47"/>
        <v>-0.11555301024147055</v>
      </c>
      <c r="AU65">
        <f t="shared" si="48"/>
        <v>-0.29243191433240234</v>
      </c>
      <c r="AW65">
        <v>62</v>
      </c>
      <c r="AX65">
        <f>IF(Z65&gt;0, (R65*SUMPRODUCT(K65:$K$98, X65:$X$98)-K65*$AZ$3)/Z65, 0)</f>
        <v>-485623611210.05566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0.67535580100000003</v>
      </c>
      <c r="Q66" s="5">
        <f t="shared" si="60"/>
        <v>50</v>
      </c>
      <c r="R66">
        <f t="shared" si="31"/>
        <v>2000000</v>
      </c>
      <c r="S66">
        <f t="shared" si="32"/>
        <v>-1378040717362.1414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-648.76630584002498</v>
      </c>
      <c r="AC66">
        <f t="shared" si="33"/>
        <v>-579.25564049415971</v>
      </c>
      <c r="AE66">
        <f t="shared" si="34"/>
        <v>0</v>
      </c>
      <c r="AF66">
        <f t="shared" si="35"/>
        <v>0</v>
      </c>
      <c r="AG66">
        <f t="shared" si="36"/>
        <v>-2.1017363028393542E-8</v>
      </c>
      <c r="AH66">
        <f t="shared" si="37"/>
        <v>-1.8044760511155659E-3</v>
      </c>
      <c r="AI66">
        <f t="shared" si="38"/>
        <v>-1.8044970684785943E-3</v>
      </c>
      <c r="AJ66">
        <f t="shared" si="39"/>
        <v>-69.510665345865277</v>
      </c>
      <c r="AK66">
        <f t="shared" si="61"/>
        <v>-45.413641408801752</v>
      </c>
      <c r="AL66">
        <f t="shared" si="40"/>
        <v>-114.92611125173551</v>
      </c>
      <c r="AN66">
        <f t="shared" si="41"/>
        <v>0</v>
      </c>
      <c r="AO66">
        <f t="shared" si="42"/>
        <v>0</v>
      </c>
      <c r="AP66">
        <f t="shared" si="43"/>
        <v>-4.2632140584495424E-11</v>
      </c>
      <c r="AQ66">
        <f t="shared" si="44"/>
        <v>-3.6602439891525239E-6</v>
      </c>
      <c r="AR66">
        <f t="shared" si="45"/>
        <v>-3.6602866212931085E-6</v>
      </c>
      <c r="AS66">
        <f t="shared" si="46"/>
        <v>-0.14099715807084523</v>
      </c>
      <c r="AT66">
        <f t="shared" si="47"/>
        <v>-9.2118156896197595E-2</v>
      </c>
      <c r="AU66">
        <f t="shared" si="48"/>
        <v>-0.2331189752536641</v>
      </c>
      <c r="AW66">
        <v>63</v>
      </c>
      <c r="AX66">
        <f>IF(Z66&gt;0, (R66*SUMPRODUCT(K66:$K$98, X66:$X$98)-K66*$AZ$3)/Z66, 0)</f>
        <v>-1378040717362.1414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0.69109609699999996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-4116351418312.4238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-579.25564049415971</v>
      </c>
      <c r="AC67">
        <f t="shared" ref="AC67:AC79" si="64">S67*Z67</f>
        <v>-517.19253926960039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-6.2821718399547292E-9</v>
      </c>
      <c r="AH67">
        <f t="shared" ref="AH67:AH79" si="68">-X67*R67</f>
        <v>-5.8100070232619517E-4</v>
      </c>
      <c r="AI67">
        <f t="shared" ref="AI67:AI79" si="69">SUM(AE67:AH67)</f>
        <v>-5.8100698449803508E-4</v>
      </c>
      <c r="AJ67">
        <f t="shared" ref="AJ67:AJ79" si="70">AB67-AC67</f>
        <v>-62.063101224559318</v>
      </c>
      <c r="AK67">
        <f t="shared" si="61"/>
        <v>-40.547894834591183</v>
      </c>
      <c r="AL67">
        <f t="shared" ref="AL67:AL79" si="71">SUM(AI67:AK67)</f>
        <v>-102.611577066135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-1.1377601083884268E-11</v>
      </c>
      <c r="AQ67">
        <f t="shared" ref="AQ67:AQ79" si="75">AH67*$K67</f>
        <v>-1.0522466415964316E-6</v>
      </c>
      <c r="AR67">
        <f t="shared" ref="AR67:AR79" si="76">AI67*$K67</f>
        <v>-1.0522580191975153E-6</v>
      </c>
      <c r="AS67">
        <f t="shared" ref="AS67:AS79" si="77">AJ67*$K67</f>
        <v>-0.11240208414401694</v>
      </c>
      <c r="AT67">
        <f t="shared" ref="AT67:AT79" si="78">AK67*$K67</f>
        <v>-7.3436031992177159E-2</v>
      </c>
      <c r="AU67">
        <f t="shared" ref="AU67:AU79" si="79">AL67*$K67</f>
        <v>-0.1858391683942133</v>
      </c>
      <c r="AW67">
        <v>64</v>
      </c>
      <c r="AX67">
        <f>IF(Z67&gt;0, (R67*SUMPRODUCT(K67:$K$98, X67:$X$98)-K67*$AZ$3)/Z67, 0)</f>
        <v>-4116351418312.4238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0.70685825099999999</v>
      </c>
      <c r="Q68" s="5">
        <f t="shared" si="60"/>
        <v>50</v>
      </c>
      <c r="R68">
        <f t="shared" si="62"/>
        <v>2000000</v>
      </c>
      <c r="S68">
        <f t="shared" si="63"/>
        <v>-12980472807278.434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-517.19253926960039</v>
      </c>
      <c r="AC68">
        <f t="shared" si="64"/>
        <v>-461.77905381755841</v>
      </c>
      <c r="AE68">
        <f t="shared" si="65"/>
        <v>0</v>
      </c>
      <c r="AF68">
        <f t="shared" si="66"/>
        <v>0</v>
      </c>
      <c r="AG68">
        <f t="shared" si="67"/>
        <v>-1.7787451222833302E-9</v>
      </c>
      <c r="AH68">
        <f t="shared" si="68"/>
        <v>-1.7762419997087407E-4</v>
      </c>
      <c r="AI68">
        <f t="shared" si="69"/>
        <v>-1.7762597871599634E-4</v>
      </c>
      <c r="AJ68">
        <f t="shared" si="70"/>
        <v>-55.413485452041982</v>
      </c>
      <c r="AK68">
        <f t="shared" si="61"/>
        <v>-36.203477748872032</v>
      </c>
      <c r="AL68">
        <f t="shared" si="71"/>
        <v>-91.617140826892722</v>
      </c>
      <c r="AN68">
        <f t="shared" si="72"/>
        <v>0</v>
      </c>
      <c r="AO68">
        <f t="shared" si="73"/>
        <v>0</v>
      </c>
      <c r="AP68">
        <f t="shared" si="74"/>
        <v>-2.8763159556386496E-12</v>
      </c>
      <c r="AQ68">
        <f t="shared" si="75"/>
        <v>-2.8722682866893346E-7</v>
      </c>
      <c r="AR68">
        <f t="shared" si="76"/>
        <v>-2.8722970498488909E-7</v>
      </c>
      <c r="AS68">
        <f t="shared" si="77"/>
        <v>-8.960625688668529E-2</v>
      </c>
      <c r="AT68">
        <f t="shared" si="78"/>
        <v>-5.8542755448299982E-2</v>
      </c>
      <c r="AU68">
        <f t="shared" si="79"/>
        <v>-0.14814929956469025</v>
      </c>
      <c r="AW68">
        <v>65</v>
      </c>
      <c r="AX68">
        <f>IF(Z68&gt;0, (R68*SUMPRODUCT(K68:$K$98, X68:$X$98)-K68*$AZ$3)/Z68, 0)</f>
        <v>-12980472807278.434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0.722550582</v>
      </c>
      <c r="Q69" s="5">
        <f t="shared" ref="Q69:Q79" si="91">$C$8</f>
        <v>50</v>
      </c>
      <c r="R69">
        <f t="shared" si="62"/>
        <v>2000000</v>
      </c>
      <c r="S69">
        <f t="shared" si="63"/>
        <v>-43334204864698.031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-461.77905381755841</v>
      </c>
      <c r="AC69">
        <f t="shared" si="64"/>
        <v>-412.30272686881329</v>
      </c>
      <c r="AE69">
        <f t="shared" si="65"/>
        <v>0</v>
      </c>
      <c r="AF69">
        <f t="shared" si="66"/>
        <v>0</v>
      </c>
      <c r="AG69">
        <f t="shared" si="67"/>
        <v>-4.7572434772501553E-10</v>
      </c>
      <c r="AH69">
        <f t="shared" si="68"/>
        <v>-5.1409332933419259E-5</v>
      </c>
      <c r="AI69">
        <f t="shared" si="69"/>
        <v>-5.1409808657766985E-5</v>
      </c>
      <c r="AJ69">
        <f t="shared" si="70"/>
        <v>-49.476326948745111</v>
      </c>
      <c r="AK69">
        <f t="shared" si="61"/>
        <v>-32.324533767229092</v>
      </c>
      <c r="AL69">
        <f t="shared" si="71"/>
        <v>-81.800912125782858</v>
      </c>
      <c r="AN69">
        <f t="shared" si="72"/>
        <v>0</v>
      </c>
      <c r="AO69">
        <f t="shared" si="73"/>
        <v>0</v>
      </c>
      <c r="AP69">
        <f t="shared" si="74"/>
        <v>-6.8684734671399163E-13</v>
      </c>
      <c r="AQ69">
        <f t="shared" si="75"/>
        <v>-7.4224420277235437E-8</v>
      </c>
      <c r="AR69">
        <f t="shared" si="76"/>
        <v>-7.4225107124582157E-8</v>
      </c>
      <c r="AS69">
        <f t="shared" si="77"/>
        <v>-7.1433560322085227E-2</v>
      </c>
      <c r="AT69">
        <f t="shared" si="78"/>
        <v>-4.6669926309135717E-2</v>
      </c>
      <c r="AU69">
        <f t="shared" si="79"/>
        <v>-0.11810356085632806</v>
      </c>
      <c r="AW69">
        <v>66</v>
      </c>
      <c r="AX69">
        <f>IF(Z69&gt;0, (R69*SUMPRODUCT(K69:$K$98, X69:$X$98)-K69*$AZ$3)/Z69, 0)</f>
        <v>-43334204864698.031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0.74076925400000004</v>
      </c>
      <c r="Q70" s="5">
        <f t="shared" si="91"/>
        <v>50</v>
      </c>
      <c r="R70">
        <f t="shared" si="62"/>
        <v>2000000</v>
      </c>
      <c r="S70">
        <f t="shared" si="63"/>
        <v>-155242701677674.59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-412.30272686881329</v>
      </c>
      <c r="AC70">
        <f t="shared" si="64"/>
        <v>-368.12743476806276</v>
      </c>
      <c r="AE70">
        <f t="shared" si="65"/>
        <v>0</v>
      </c>
      <c r="AF70">
        <f t="shared" si="66"/>
        <v>0</v>
      </c>
      <c r="AG70">
        <f t="shared" si="67"/>
        <v>-1.1856513407386899E-10</v>
      </c>
      <c r="AH70">
        <f t="shared" si="68"/>
        <v>-1.4096078806955855E-5</v>
      </c>
      <c r="AI70">
        <f t="shared" si="69"/>
        <v>-1.4096197372089928E-5</v>
      </c>
      <c r="AJ70">
        <f t="shared" si="70"/>
        <v>-44.175292100750539</v>
      </c>
      <c r="AK70">
        <f t="shared" si="61"/>
        <v>-28.861190880816935</v>
      </c>
      <c r="AL70">
        <f t="shared" si="71"/>
        <v>-73.036497077764849</v>
      </c>
      <c r="AN70">
        <f t="shared" si="72"/>
        <v>0</v>
      </c>
      <c r="AO70">
        <f t="shared" si="73"/>
        <v>0</v>
      </c>
      <c r="AP70">
        <f t="shared" si="74"/>
        <v>-1.5284238983004351E-13</v>
      </c>
      <c r="AQ70">
        <f t="shared" si="75"/>
        <v>-1.8171264165614392E-8</v>
      </c>
      <c r="AR70">
        <f t="shared" si="76"/>
        <v>-1.8171417008004221E-8</v>
      </c>
      <c r="AS70">
        <f t="shared" si="77"/>
        <v>-5.6946397175348218E-2</v>
      </c>
      <c r="AT70">
        <f t="shared" si="78"/>
        <v>-3.7204979541597995E-2</v>
      </c>
      <c r="AU70">
        <f t="shared" si="79"/>
        <v>-9.4151394888363216E-2</v>
      </c>
      <c r="AW70">
        <v>67</v>
      </c>
      <c r="AX70">
        <f>IF(Z70&gt;0, (R70*SUMPRODUCT(K70:$K$98, X70:$X$98)-K70*$AZ$3)/Z70, 0)</f>
        <v>-155242701677674.59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0.75888896100000003</v>
      </c>
      <c r="Q71" s="5">
        <f t="shared" si="91"/>
        <v>50</v>
      </c>
      <c r="R71">
        <f t="shared" si="62"/>
        <v>2000000</v>
      </c>
      <c r="S71">
        <f t="shared" si="63"/>
        <v>-599753069674695.5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-368.12743476806276</v>
      </c>
      <c r="AC71">
        <f t="shared" si="64"/>
        <v>-328.68520963000634</v>
      </c>
      <c r="AE71">
        <f t="shared" si="65"/>
        <v>0</v>
      </c>
      <c r="AF71">
        <f t="shared" si="66"/>
        <v>0</v>
      </c>
      <c r="AG71">
        <f t="shared" si="67"/>
        <v>-2.7401711324986163E-11</v>
      </c>
      <c r="AH71">
        <f t="shared" si="68"/>
        <v>-3.5991108563257659E-6</v>
      </c>
      <c r="AI71">
        <f t="shared" si="69"/>
        <v>-3.5991382580370908E-6</v>
      </c>
      <c r="AJ71">
        <f t="shared" si="70"/>
        <v>-39.442225138056415</v>
      </c>
      <c r="AK71">
        <f t="shared" si="61"/>
        <v>-25.768920433764396</v>
      </c>
      <c r="AL71">
        <f t="shared" si="71"/>
        <v>-65.211149170959075</v>
      </c>
      <c r="AN71">
        <f t="shared" si="72"/>
        <v>0</v>
      </c>
      <c r="AO71">
        <f t="shared" si="73"/>
        <v>0</v>
      </c>
      <c r="AP71">
        <f t="shared" si="74"/>
        <v>-3.1538895997200346E-14</v>
      </c>
      <c r="AQ71">
        <f t="shared" si="75"/>
        <v>-4.1425143719599538E-9</v>
      </c>
      <c r="AR71">
        <f t="shared" si="76"/>
        <v>-4.1425459108559509E-9</v>
      </c>
      <c r="AS71">
        <f t="shared" si="77"/>
        <v>-4.5397319232139251E-2</v>
      </c>
      <c r="AT71">
        <f t="shared" si="78"/>
        <v>-2.965958191011037E-2</v>
      </c>
      <c r="AU71">
        <f t="shared" si="79"/>
        <v>-7.5056905284795541E-2</v>
      </c>
      <c r="AW71">
        <v>68</v>
      </c>
      <c r="AX71">
        <f>IF(Z71&gt;0, (R71*SUMPRODUCT(K71:$K$98, X71:$X$98)-K71*$AZ$3)/Z71, 0)</f>
        <v>-599753069674695.5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0.77688723800000004</v>
      </c>
      <c r="Q72" s="5">
        <f t="shared" si="91"/>
        <v>50</v>
      </c>
      <c r="R72">
        <f t="shared" si="62"/>
        <v>2000000</v>
      </c>
      <c r="S72">
        <f t="shared" si="63"/>
        <v>-2512725222040372.5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-328.68520963000634</v>
      </c>
      <c r="AC72">
        <f t="shared" si="64"/>
        <v>-293.46893717323127</v>
      </c>
      <c r="AE72">
        <f t="shared" si="65"/>
        <v>0</v>
      </c>
      <c r="AF72">
        <f t="shared" si="66"/>
        <v>0</v>
      </c>
      <c r="AG72">
        <f t="shared" si="67"/>
        <v>-5.8396543839944794E-12</v>
      </c>
      <c r="AH72">
        <f t="shared" si="68"/>
        <v>-8.5152159310967287E-7</v>
      </c>
      <c r="AI72">
        <f t="shared" si="69"/>
        <v>-8.5152743276405686E-7</v>
      </c>
      <c r="AJ72">
        <f t="shared" si="70"/>
        <v>-35.216272456775073</v>
      </c>
      <c r="AK72">
        <f t="shared" ref="AK72:AK79" si="92">G72*SUM(AB72:AB72, AE72:AF72)</f>
        <v>-23.007964674100446</v>
      </c>
      <c r="AL72">
        <f t="shared" si="71"/>
        <v>-58.224237982402954</v>
      </c>
      <c r="AN72">
        <f t="shared" si="72"/>
        <v>0</v>
      </c>
      <c r="AO72">
        <f t="shared" si="73"/>
        <v>0</v>
      </c>
      <c r="AP72">
        <f t="shared" si="74"/>
        <v>-6.0011975324947389E-15</v>
      </c>
      <c r="AQ72">
        <f t="shared" si="75"/>
        <v>-8.7507735002979393E-10</v>
      </c>
      <c r="AR72">
        <f t="shared" si="76"/>
        <v>-8.7508335122732652E-10</v>
      </c>
      <c r="AS72">
        <f t="shared" si="77"/>
        <v>-3.6190464961506665E-2</v>
      </c>
      <c r="AT72">
        <f t="shared" si="78"/>
        <v>-2.364443711058984E-2</v>
      </c>
      <c r="AU72">
        <f t="shared" si="79"/>
        <v>-5.9834902947179858E-2</v>
      </c>
      <c r="AW72">
        <v>69</v>
      </c>
      <c r="AX72">
        <f>IF(Z72&gt;0, (R72*SUMPRODUCT(K72:$K$98, X72:$X$98)-K72*$AZ$3)/Z72, 0)</f>
        <v>-2512725222040372.5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0.79474162100000001</v>
      </c>
      <c r="Q73" s="5">
        <f t="shared" si="91"/>
        <v>50</v>
      </c>
      <c r="R73">
        <f t="shared" si="62"/>
        <v>2000000</v>
      </c>
      <c r="S73">
        <f t="shared" si="63"/>
        <v>-1.1489927725675462E+16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-293.46893717323127</v>
      </c>
      <c r="AC73">
        <f t="shared" si="64"/>
        <v>-262.02583676257285</v>
      </c>
      <c r="AE73">
        <f t="shared" si="65"/>
        <v>0</v>
      </c>
      <c r="AF73">
        <f t="shared" si="66"/>
        <v>0</v>
      </c>
      <c r="AG73">
        <f t="shared" si="67"/>
        <v>-1.1402414489390058E-12</v>
      </c>
      <c r="AH73">
        <f t="shared" si="68"/>
        <v>-1.8564065564862115E-7</v>
      </c>
      <c r="AI73">
        <f t="shared" si="69"/>
        <v>-1.856417958900701E-7</v>
      </c>
      <c r="AJ73">
        <f t="shared" si="70"/>
        <v>-31.443100410658417</v>
      </c>
      <c r="AK73">
        <f t="shared" si="92"/>
        <v>-20.542825602126189</v>
      </c>
      <c r="AL73">
        <f t="shared" si="71"/>
        <v>-51.985926198426398</v>
      </c>
      <c r="AN73">
        <f t="shared" si="72"/>
        <v>0</v>
      </c>
      <c r="AO73">
        <f t="shared" si="73"/>
        <v>0</v>
      </c>
      <c r="AP73">
        <f t="shared" si="74"/>
        <v>-1.0462358055836809E-15</v>
      </c>
      <c r="AQ73">
        <f t="shared" si="75"/>
        <v>-1.7033576624700247E-10</v>
      </c>
      <c r="AR73">
        <f t="shared" si="76"/>
        <v>-1.7033681248280805E-10</v>
      </c>
      <c r="AS73">
        <f t="shared" si="77"/>
        <v>-2.8850817095628589E-2</v>
      </c>
      <c r="AT73">
        <f t="shared" si="78"/>
        <v>-1.8849200502932473E-2</v>
      </c>
      <c r="AU73">
        <f t="shared" si="79"/>
        <v>-4.7700017768897873E-2</v>
      </c>
      <c r="AW73">
        <v>70</v>
      </c>
      <c r="AX73">
        <f>IF(Z73&gt;0, (R73*SUMPRODUCT(K73:$K$98, X73:$X$98)-K73*$AZ$3)/Z73, 0)</f>
        <v>-1.1489927725675462E+16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0.81243025300000005</v>
      </c>
      <c r="Q74" s="5">
        <f t="shared" si="91"/>
        <v>50</v>
      </c>
      <c r="R74">
        <f t="shared" si="62"/>
        <v>2000000</v>
      </c>
      <c r="S74">
        <f t="shared" si="63"/>
        <v>-5.7773715478617896E+16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-262.02583676257285</v>
      </c>
      <c r="AC74">
        <f t="shared" si="64"/>
        <v>-233.95163996673111</v>
      </c>
      <c r="AE74">
        <f t="shared" si="65"/>
        <v>0</v>
      </c>
      <c r="AF74">
        <f t="shared" si="66"/>
        <v>0</v>
      </c>
      <c r="AG74">
        <f t="shared" si="67"/>
        <v>-2.024723856070126E-13</v>
      </c>
      <c r="AH74">
        <f t="shared" si="68"/>
        <v>-3.705466595370412E-8</v>
      </c>
      <c r="AI74">
        <f t="shared" si="69"/>
        <v>-3.7054868426089728E-8</v>
      </c>
      <c r="AJ74">
        <f t="shared" si="70"/>
        <v>-28.074196795841743</v>
      </c>
      <c r="AK74">
        <f t="shared" si="92"/>
        <v>-18.341808573380103</v>
      </c>
      <c r="AL74">
        <f t="shared" si="71"/>
        <v>-46.41600540627671</v>
      </c>
      <c r="AN74">
        <f t="shared" si="72"/>
        <v>0</v>
      </c>
      <c r="AO74">
        <f t="shared" si="73"/>
        <v>0</v>
      </c>
      <c r="AP74">
        <f t="shared" si="74"/>
        <v>-1.6587484580342442E-16</v>
      </c>
      <c r="AQ74">
        <f t="shared" si="75"/>
        <v>-3.0356915008143168E-11</v>
      </c>
      <c r="AR74">
        <f t="shared" si="76"/>
        <v>-3.035708088298897E-11</v>
      </c>
      <c r="AS74">
        <f t="shared" si="77"/>
        <v>-2.2999694751479994E-2</v>
      </c>
      <c r="AT74">
        <f t="shared" si="78"/>
        <v>-1.5026467237712924E-2</v>
      </c>
      <c r="AU74">
        <f t="shared" si="79"/>
        <v>-3.8026162019549996E-2</v>
      </c>
      <c r="AW74">
        <v>71</v>
      </c>
      <c r="AX74">
        <f>IF(Z74&gt;0, (R74*SUMPRODUCT(K74:$K$98, X74:$X$98)-K74*$AZ$3)/Z74, 0)</f>
        <v>-5.7773715478617896E+16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0.830029028</v>
      </c>
      <c r="Q75" s="5">
        <f t="shared" si="91"/>
        <v>50</v>
      </c>
      <c r="R75">
        <f t="shared" si="62"/>
        <v>2000000</v>
      </c>
      <c r="S75">
        <f t="shared" si="63"/>
        <v>-3.2245646750515955E+17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-233.95163996673111</v>
      </c>
      <c r="AC75">
        <f t="shared" si="64"/>
        <v>-208.88539282746495</v>
      </c>
      <c r="AE75">
        <f t="shared" si="65"/>
        <v>0</v>
      </c>
      <c r="AF75">
        <f t="shared" si="66"/>
        <v>0</v>
      </c>
      <c r="AG75">
        <f t="shared" si="67"/>
        <v>-3.2389704328712626E-14</v>
      </c>
      <c r="AH75">
        <f t="shared" si="68"/>
        <v>-6.722318296889194E-9</v>
      </c>
      <c r="AI75">
        <f t="shared" si="69"/>
        <v>-6.722350686593523E-9</v>
      </c>
      <c r="AJ75">
        <f t="shared" si="70"/>
        <v>-25.066247139266153</v>
      </c>
      <c r="AK75">
        <f t="shared" si="92"/>
        <v>-16.376614797671181</v>
      </c>
      <c r="AL75">
        <f t="shared" si="71"/>
        <v>-41.442861943659686</v>
      </c>
      <c r="AN75">
        <f t="shared" si="72"/>
        <v>0</v>
      </c>
      <c r="AO75">
        <f t="shared" si="73"/>
        <v>0</v>
      </c>
      <c r="AP75">
        <f t="shared" si="74"/>
        <v>-2.3692107422789224E-17</v>
      </c>
      <c r="AQ75">
        <f t="shared" si="75"/>
        <v>-4.9171763225666513E-12</v>
      </c>
      <c r="AR75">
        <f t="shared" si="76"/>
        <v>-4.9172000146740743E-12</v>
      </c>
      <c r="AS75">
        <f t="shared" si="77"/>
        <v>-1.8335215841511234E-2</v>
      </c>
      <c r="AT75">
        <f t="shared" si="78"/>
        <v>-1.1979007683133324E-2</v>
      </c>
      <c r="AU75">
        <f t="shared" si="79"/>
        <v>-3.031422352956176E-2</v>
      </c>
      <c r="AW75">
        <v>72</v>
      </c>
      <c r="AX75">
        <f>IF(Z75&gt;0, (R75*SUMPRODUCT(K75:$K$98, X75:$X$98)-K75*$AZ$3)/Z75, 0)</f>
        <v>-3.2245646750515955E+17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0.84762719500000006</v>
      </c>
      <c r="Q76" s="5">
        <f t="shared" si="91"/>
        <v>50</v>
      </c>
      <c r="R76">
        <f t="shared" si="62"/>
        <v>2000000</v>
      </c>
      <c r="S76">
        <f t="shared" si="63"/>
        <v>-2.0222089483484628E+18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-208.88539282746495</v>
      </c>
      <c r="AC76">
        <f t="shared" si="64"/>
        <v>-186.50481502452658</v>
      </c>
      <c r="AE76">
        <f t="shared" si="65"/>
        <v>0</v>
      </c>
      <c r="AF76">
        <f t="shared" si="66"/>
        <v>0</v>
      </c>
      <c r="AG76">
        <f t="shared" si="67"/>
        <v>-4.611413058399454E-15</v>
      </c>
      <c r="AH76">
        <f t="shared" si="68"/>
        <v>-1.0981757690810416E-9</v>
      </c>
      <c r="AI76">
        <f t="shared" si="69"/>
        <v>-1.0981803804941001E-9</v>
      </c>
      <c r="AJ76">
        <f t="shared" si="70"/>
        <v>-22.380577802938376</v>
      </c>
      <c r="AK76">
        <f t="shared" si="92"/>
        <v>-14.621977497922549</v>
      </c>
      <c r="AL76">
        <f t="shared" si="71"/>
        <v>-37.002555301959106</v>
      </c>
      <c r="AN76">
        <f t="shared" si="72"/>
        <v>0</v>
      </c>
      <c r="AO76">
        <f t="shared" si="73"/>
        <v>0</v>
      </c>
      <c r="AP76">
        <f t="shared" si="74"/>
        <v>-3.0117069554855528E-18</v>
      </c>
      <c r="AQ76">
        <f t="shared" si="75"/>
        <v>-7.1721694851491101E-13</v>
      </c>
      <c r="AR76">
        <f t="shared" si="76"/>
        <v>-7.1721996022186647E-13</v>
      </c>
      <c r="AS76">
        <f t="shared" si="77"/>
        <v>-1.4616721812443714E-2</v>
      </c>
      <c r="AT76">
        <f t="shared" si="78"/>
        <v>-9.5495915841317287E-3</v>
      </c>
      <c r="AU76">
        <f t="shared" si="79"/>
        <v>-2.4166313397292662E-2</v>
      </c>
      <c r="AW76">
        <v>73</v>
      </c>
      <c r="AX76">
        <f>IF(Z76&gt;0, (R76*SUMPRODUCT(K76:$K$98, X76:$X$98)-K76*$AZ$3)/Z76, 0)</f>
        <v>-2.0222089483484628E+18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0.86522596900000004</v>
      </c>
      <c r="Q77" s="5">
        <f t="shared" si="91"/>
        <v>50</v>
      </c>
      <c r="R77">
        <f t="shared" si="62"/>
        <v>2000000</v>
      </c>
      <c r="S77">
        <f t="shared" si="63"/>
        <v>-1.4470508722143973E+19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-186.50481502452658</v>
      </c>
      <c r="AC77">
        <f t="shared" si="64"/>
        <v>-166.52215627189935</v>
      </c>
      <c r="AE77">
        <f t="shared" si="65"/>
        <v>0</v>
      </c>
      <c r="AF77">
        <f t="shared" si="66"/>
        <v>0</v>
      </c>
      <c r="AG77">
        <f t="shared" si="67"/>
        <v>-5.7538459590253838E-16</v>
      </c>
      <c r="AH77">
        <f t="shared" si="68"/>
        <v>-1.5959657327651687E-10</v>
      </c>
      <c r="AI77">
        <f t="shared" si="69"/>
        <v>-1.5959714866111276E-10</v>
      </c>
      <c r="AJ77">
        <f t="shared" si="70"/>
        <v>-19.982658752627231</v>
      </c>
      <c r="AK77">
        <f t="shared" si="92"/>
        <v>-13.055337051716862</v>
      </c>
      <c r="AL77">
        <f t="shared" si="71"/>
        <v>-33.037995804503694</v>
      </c>
      <c r="AN77">
        <f t="shared" si="72"/>
        <v>0</v>
      </c>
      <c r="AO77">
        <f t="shared" si="73"/>
        <v>0</v>
      </c>
      <c r="AP77">
        <f t="shared" si="74"/>
        <v>-3.355203723452411E-19</v>
      </c>
      <c r="AQ77">
        <f t="shared" si="75"/>
        <v>-9.3064538175143845E-14</v>
      </c>
      <c r="AR77">
        <f t="shared" si="76"/>
        <v>-9.3064873695516177E-14</v>
      </c>
      <c r="AS77">
        <f t="shared" si="77"/>
        <v>-1.1652361138748729E-2</v>
      </c>
      <c r="AT77">
        <f t="shared" si="78"/>
        <v>-7.612875943982739E-3</v>
      </c>
      <c r="AU77">
        <f t="shared" si="79"/>
        <v>-1.9265237082824536E-2</v>
      </c>
      <c r="AW77">
        <v>74</v>
      </c>
      <c r="AX77">
        <f>IF(Z77&gt;0, (R77*SUMPRODUCT(K77:$K$98, X77:$X$98)-K77*$AZ$3)/Z77, 0)</f>
        <v>-1.4470508722143973E+19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0.88282474399999999</v>
      </c>
      <c r="Q78" s="5">
        <f t="shared" si="91"/>
        <v>50</v>
      </c>
      <c r="R78">
        <f t="shared" si="62"/>
        <v>2000000</v>
      </c>
      <c r="S78">
        <f t="shared" si="63"/>
        <v>-1.205511193119319E+20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-166.52215627189935</v>
      </c>
      <c r="AC78">
        <f t="shared" si="64"/>
        <v>-148.6804966713388</v>
      </c>
      <c r="AE78">
        <f t="shared" si="65"/>
        <v>0</v>
      </c>
      <c r="AF78">
        <f t="shared" si="66"/>
        <v>0</v>
      </c>
      <c r="AG78">
        <f t="shared" si="67"/>
        <v>-6.1666991364311084E-17</v>
      </c>
      <c r="AH78">
        <f t="shared" si="68"/>
        <v>-2.0318550343168075E-11</v>
      </c>
      <c r="AI78">
        <f t="shared" si="69"/>
        <v>-2.0318612010159439E-11</v>
      </c>
      <c r="AJ78">
        <f t="shared" si="70"/>
        <v>-17.841659600560547</v>
      </c>
      <c r="AK78">
        <f t="shared" si="92"/>
        <v>-11.656550939032956</v>
      </c>
      <c r="AL78">
        <f t="shared" si="71"/>
        <v>-29.498210539613822</v>
      </c>
      <c r="AN78">
        <f t="shared" si="72"/>
        <v>0</v>
      </c>
      <c r="AO78">
        <f t="shared" si="73"/>
        <v>0</v>
      </c>
      <c r="AP78">
        <f t="shared" si="74"/>
        <v>-3.2106680177961185E-20</v>
      </c>
      <c r="AQ78">
        <f t="shared" si="75"/>
        <v>-1.0578774529374006E-14</v>
      </c>
      <c r="AR78">
        <f t="shared" si="76"/>
        <v>-1.0578806636054183E-14</v>
      </c>
      <c r="AS78">
        <f t="shared" si="77"/>
        <v>-9.2891909588241946E-3</v>
      </c>
      <c r="AT78">
        <f t="shared" si="78"/>
        <v>-6.0689380930985075E-3</v>
      </c>
      <c r="AU78">
        <f t="shared" si="79"/>
        <v>-1.535812905193328E-2</v>
      </c>
      <c r="AW78">
        <v>75</v>
      </c>
      <c r="AX78">
        <f>IF(Z78&gt;0, (R78*SUMPRODUCT(K78:$K$98, X78:$X$98)-K78*$AZ$3)/Z78, 0)</f>
        <v>-1.205511193119319E+20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-148.6804966713388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-148.6804966713388</v>
      </c>
      <c r="AK79">
        <f t="shared" si="92"/>
        <v>-10.407634766993716</v>
      </c>
      <c r="AL79">
        <f t="shared" si="71"/>
        <v>-159.08813143833498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-1.1466671492128995E-15</v>
      </c>
      <c r="AR79">
        <f t="shared" si="76"/>
        <v>-1.1466671492128995E-15</v>
      </c>
      <c r="AS79">
        <f t="shared" si="77"/>
        <v>-6.9116004157918534E-2</v>
      </c>
      <c r="AT79">
        <f t="shared" si="78"/>
        <v>-4.8381202910542974E-3</v>
      </c>
      <c r="AU79">
        <f t="shared" si="79"/>
        <v>-7.3954124448973965E-2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660014.98233600007</v>
      </c>
      <c r="AO81" s="6">
        <f t="shared" si="93"/>
        <v>-66001.49823360001</v>
      </c>
      <c r="AP81" s="6">
        <f t="shared" si="93"/>
        <v>-2965.7167305430016</v>
      </c>
      <c r="AQ81" s="6">
        <f t="shared" si="93"/>
        <v>-285569.19785704074</v>
      </c>
      <c r="AR81" s="6">
        <f t="shared" si="93"/>
        <v>305478.56951481604</v>
      </c>
      <c r="AS81" s="6">
        <f t="shared" si="93"/>
        <v>-48411.86641650847</v>
      </c>
      <c r="AT81" s="6">
        <f t="shared" si="93"/>
        <v>13050.351982193361</v>
      </c>
      <c r="AU81" s="6">
        <f t="shared" si="93"/>
        <v>270117.05508050096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1138570.2711163312</v>
      </c>
      <c r="K3">
        <v>1</v>
      </c>
      <c r="L3" s="2">
        <v>0</v>
      </c>
      <c r="O3">
        <f>$C$3</f>
        <v>1138570.2711163312</v>
      </c>
      <c r="P3" s="2">
        <f>O3*C5</f>
        <v>113857.02711163313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1138570.2711163312</v>
      </c>
      <c r="AF3">
        <f t="shared" ref="AF3:AF34" si="4">-$Z3*P3</f>
        <v>-113857.02711163313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1022193.3358006981</v>
      </c>
      <c r="AJ3">
        <f t="shared" ref="AJ3:AJ34" si="8">AB3-AC3</f>
        <v>0</v>
      </c>
      <c r="AL3">
        <f t="shared" ref="AL3:AL34" si="9">SUM(AI3:AK3)</f>
        <v>1022193.3358006981</v>
      </c>
      <c r="AN3">
        <f t="shared" ref="AN3:AN34" si="10">AE3*$K3</f>
        <v>1138570.2711163312</v>
      </c>
      <c r="AO3">
        <f t="shared" ref="AO3:AO34" si="11">AF3*$K3</f>
        <v>-113857.02711163313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1022193.3358006981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1022193.3358006981</v>
      </c>
      <c r="AW3">
        <v>0</v>
      </c>
      <c r="AX3">
        <f>IF(Z3&gt;0, (R3*SUMPRODUCT(K3:$K$98, X3:$X$98)-K3*$AZ$3)/Z3, 0)</f>
        <v>0</v>
      </c>
      <c r="AZ3">
        <f>C6*ABS(SUMPRODUCT(X4:X69, K4:K69))/1</f>
        <v>583020.81992706272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39979.102966444334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39107.376576878247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-39107.376576878247</v>
      </c>
      <c r="AK4">
        <f>G4*SUM(AB4, AE4:AF4)</f>
        <v>0</v>
      </c>
      <c r="AL4">
        <f t="shared" si="9"/>
        <v>-62716.478576878246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-22025.470659576451</v>
      </c>
      <c r="AR4">
        <f t="shared" si="14"/>
        <v>-22025.470659576451</v>
      </c>
      <c r="AS4">
        <f t="shared" si="15"/>
        <v>-36484.165105773158</v>
      </c>
      <c r="AT4">
        <f t="shared" si="16"/>
        <v>0</v>
      </c>
      <c r="AU4">
        <f t="shared" si="17"/>
        <v>-58509.635765349609</v>
      </c>
      <c r="AW4">
        <v>1</v>
      </c>
      <c r="AX4">
        <f>IF(Z4&gt;0, (R4*SUMPRODUCT(K4:$K$98, X4:$X$98)-K4*$AZ$3)/Z4, 0)</f>
        <v>39979.102966444334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1.3628751999999999E-2</v>
      </c>
      <c r="Q5" s="5">
        <f t="shared" ref="Q5:Q36" si="29">$C$8</f>
        <v>50</v>
      </c>
      <c r="R5">
        <f t="shared" si="0"/>
        <v>2000000</v>
      </c>
      <c r="S5">
        <f t="shared" si="1"/>
        <v>65386.613375509172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39107.376576878247</v>
      </c>
      <c r="AC5">
        <f t="shared" si="2"/>
        <v>62449.571677949571</v>
      </c>
      <c r="AE5">
        <f t="shared" si="3"/>
        <v>0</v>
      </c>
      <c r="AF5">
        <f t="shared" si="4"/>
        <v>0</v>
      </c>
      <c r="AG5">
        <f t="shared" si="5"/>
        <v>-47.754095566402519</v>
      </c>
      <c r="AH5">
        <f t="shared" si="6"/>
        <v>-26663.166363899294</v>
      </c>
      <c r="AI5">
        <f t="shared" si="7"/>
        <v>-26710.920459465695</v>
      </c>
      <c r="AJ5">
        <f t="shared" si="8"/>
        <v>-23342.195101071324</v>
      </c>
      <c r="AK5">
        <f>G5*SUM(AB5, AE5:AF5)</f>
        <v>1603.4024396520083</v>
      </c>
      <c r="AL5">
        <f t="shared" si="9"/>
        <v>-48449.713120885004</v>
      </c>
      <c r="AN5">
        <f t="shared" si="10"/>
        <v>0</v>
      </c>
      <c r="AO5">
        <f t="shared" si="11"/>
        <v>0</v>
      </c>
      <c r="AP5">
        <f t="shared" si="12"/>
        <v>-40.834909995522246</v>
      </c>
      <c r="AQ5">
        <f t="shared" si="13"/>
        <v>-22799.887334301911</v>
      </c>
      <c r="AR5">
        <f t="shared" si="14"/>
        <v>-22840.722244297431</v>
      </c>
      <c r="AS5">
        <f t="shared" si="15"/>
        <v>-19960.098180998255</v>
      </c>
      <c r="AT5">
        <f t="shared" si="16"/>
        <v>1371.0822817018329</v>
      </c>
      <c r="AU5">
        <f t="shared" si="17"/>
        <v>-41429.738143593851</v>
      </c>
      <c r="AW5">
        <v>2</v>
      </c>
      <c r="AX5">
        <f>IF(Z5&gt;0, (R5*SUMPRODUCT(K5:$K$98, X5:$X$98)-K5*$AZ$3)/Z5, 0)</f>
        <v>65386.613375509172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1.5530428000000001E-2</v>
      </c>
      <c r="Q6" s="5">
        <f t="shared" si="29"/>
        <v>50</v>
      </c>
      <c r="R6">
        <f t="shared" si="0"/>
        <v>2000000</v>
      </c>
      <c r="S6">
        <f t="shared" si="1"/>
        <v>95033.328976174991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62449.571677949571</v>
      </c>
      <c r="AC6">
        <f t="shared" si="2"/>
        <v>88447.354049073649</v>
      </c>
      <c r="AE6">
        <f t="shared" si="3"/>
        <v>0</v>
      </c>
      <c r="AF6">
        <f t="shared" si="4"/>
        <v>0</v>
      </c>
      <c r="AG6">
        <f t="shared" si="5"/>
        <v>-46.534913067839362</v>
      </c>
      <c r="AH6">
        <f t="shared" si="6"/>
        <v>-29665.661715965347</v>
      </c>
      <c r="AI6">
        <f t="shared" si="7"/>
        <v>-29712.196629033187</v>
      </c>
      <c r="AJ6">
        <f t="shared" si="8"/>
        <v>-25997.782371124078</v>
      </c>
      <c r="AK6">
        <f>G6*SUM(AB6, AE6:AF6)</f>
        <v>3653.2999431600501</v>
      </c>
      <c r="AL6">
        <f t="shared" si="9"/>
        <v>-52056.679056997222</v>
      </c>
      <c r="AN6">
        <f t="shared" si="10"/>
        <v>0</v>
      </c>
      <c r="AO6">
        <f t="shared" si="11"/>
        <v>0</v>
      </c>
      <c r="AP6">
        <f t="shared" si="12"/>
        <v>-35.897498661249514</v>
      </c>
      <c r="AQ6">
        <f t="shared" si="13"/>
        <v>-22884.388978689713</v>
      </c>
      <c r="AR6">
        <f t="shared" si="14"/>
        <v>-22920.286477350961</v>
      </c>
      <c r="AS6">
        <f t="shared" si="15"/>
        <v>-20054.950065177251</v>
      </c>
      <c r="AT6">
        <f t="shared" si="16"/>
        <v>2818.1922168318324</v>
      </c>
      <c r="AU6">
        <f t="shared" si="17"/>
        <v>-40157.044325696384</v>
      </c>
      <c r="AW6">
        <v>3</v>
      </c>
      <c r="AX6">
        <f>IF(Z6&gt;0, (R6*SUMPRODUCT(K6:$K$98, X6:$X$98)-K6*$AZ$3)/Z6, 0)</f>
        <v>95033.328976174991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1.7564712E-2</v>
      </c>
      <c r="Q7" s="5">
        <f t="shared" si="29"/>
        <v>50</v>
      </c>
      <c r="R7">
        <f t="shared" si="0"/>
        <v>2000000</v>
      </c>
      <c r="S7">
        <f t="shared" si="1"/>
        <v>117247.7571293962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88447.354049073649</v>
      </c>
      <c r="AC7">
        <f t="shared" si="2"/>
        <v>106114.35938510997</v>
      </c>
      <c r="AE7">
        <f t="shared" si="3"/>
        <v>0</v>
      </c>
      <c r="AF7">
        <f t="shared" si="4"/>
        <v>0</v>
      </c>
      <c r="AG7">
        <f t="shared" si="5"/>
        <v>-45.252191591179333</v>
      </c>
      <c r="AH7">
        <f t="shared" si="6"/>
        <v>-32694.893839265394</v>
      </c>
      <c r="AI7">
        <f t="shared" si="7"/>
        <v>-32740.146030856573</v>
      </c>
      <c r="AJ7">
        <f t="shared" si="8"/>
        <v>-17667.005336036324</v>
      </c>
      <c r="AK7">
        <f>G7*SUM(AB7, AE7:AF7)</f>
        <v>4342.765083809516</v>
      </c>
      <c r="AL7">
        <f t="shared" si="9"/>
        <v>-46064.386283083382</v>
      </c>
      <c r="AN7">
        <f t="shared" si="10"/>
        <v>0</v>
      </c>
      <c r="AO7">
        <f t="shared" si="11"/>
        <v>0</v>
      </c>
      <c r="AP7">
        <f t="shared" si="12"/>
        <v>-31.760526293450813</v>
      </c>
      <c r="AQ7">
        <f t="shared" si="13"/>
        <v>-22947.110381411458</v>
      </c>
      <c r="AR7">
        <f t="shared" si="14"/>
        <v>-22978.870907704906</v>
      </c>
      <c r="AS7">
        <f t="shared" si="15"/>
        <v>-12399.695302516377</v>
      </c>
      <c r="AT7">
        <f t="shared" si="16"/>
        <v>3047.9961252859543</v>
      </c>
      <c r="AU7">
        <f t="shared" si="17"/>
        <v>-32330.570084935331</v>
      </c>
      <c r="AW7">
        <v>4</v>
      </c>
      <c r="AX7">
        <f>IF(Z7&gt;0, (R7*SUMPRODUCT(K7:$K$98, X7:$X$98)-K7*$AZ$3)/Z7, 0)</f>
        <v>117247.7571293962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1.9807176999999999E-2</v>
      </c>
      <c r="Q8" s="5">
        <f t="shared" si="29"/>
        <v>50</v>
      </c>
      <c r="R8">
        <f t="shared" si="0"/>
        <v>2000000</v>
      </c>
      <c r="S8">
        <f t="shared" si="1"/>
        <v>125732.08033910955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106114.35938510997</v>
      </c>
      <c r="AC8">
        <f t="shared" si="2"/>
        <v>110401.19437614048</v>
      </c>
      <c r="AE8">
        <f t="shared" si="3"/>
        <v>0</v>
      </c>
      <c r="AF8">
        <f t="shared" si="4"/>
        <v>0</v>
      </c>
      <c r="AG8">
        <f t="shared" si="5"/>
        <v>-43.903351506783139</v>
      </c>
      <c r="AH8">
        <f t="shared" si="6"/>
        <v>-35852.726739376019</v>
      </c>
      <c r="AI8">
        <f t="shared" si="7"/>
        <v>-35896.630090882805</v>
      </c>
      <c r="AJ8">
        <f t="shared" si="8"/>
        <v>-4286.8349910305114</v>
      </c>
      <c r="AK8">
        <f t="shared" ref="AK8:AK39" si="30">G8*SUM(AB8:AB8, AE8:AF8)</f>
        <v>2260.2358549028422</v>
      </c>
      <c r="AL8">
        <f t="shared" si="9"/>
        <v>-37923.229227010474</v>
      </c>
      <c r="AN8">
        <f t="shared" si="10"/>
        <v>0</v>
      </c>
      <c r="AO8">
        <f t="shared" si="11"/>
        <v>0</v>
      </c>
      <c r="AP8">
        <f t="shared" si="12"/>
        <v>-28.763030583971595</v>
      </c>
      <c r="AQ8">
        <f t="shared" si="13"/>
        <v>-23488.709639037956</v>
      </c>
      <c r="AR8">
        <f t="shared" si="14"/>
        <v>-23517.47266962193</v>
      </c>
      <c r="AS8">
        <f t="shared" si="15"/>
        <v>-2808.4955185346112</v>
      </c>
      <c r="AT8">
        <f t="shared" si="16"/>
        <v>1480.7806418039702</v>
      </c>
      <c r="AU8">
        <f t="shared" si="17"/>
        <v>-24845.187546352568</v>
      </c>
      <c r="AW8">
        <v>5</v>
      </c>
      <c r="AX8">
        <f>IF(Z8&gt;0, (R8*SUMPRODUCT(K8:$K$98, X8:$X$98)-K8*$AZ$3)/Z8, 0)</f>
        <v>125732.08033910955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2.2489294999999999E-2</v>
      </c>
      <c r="Q9" s="5">
        <f t="shared" si="29"/>
        <v>50</v>
      </c>
      <c r="R9">
        <f t="shared" si="0"/>
        <v>2000000</v>
      </c>
      <c r="S9">
        <f t="shared" si="1"/>
        <v>126108.15814849216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110401.19437614048</v>
      </c>
      <c r="AC9">
        <f t="shared" si="2"/>
        <v>107133.83026433917</v>
      </c>
      <c r="AE9">
        <f t="shared" si="3"/>
        <v>0</v>
      </c>
      <c r="AF9">
        <f t="shared" si="4"/>
        <v>0</v>
      </c>
      <c r="AG9">
        <f t="shared" si="5"/>
        <v>-42.476962568190565</v>
      </c>
      <c r="AH9">
        <f t="shared" si="6"/>
        <v>-39494.216940989616</v>
      </c>
      <c r="AI9">
        <f t="shared" si="7"/>
        <v>-39536.693903557803</v>
      </c>
      <c r="AJ9">
        <f t="shared" si="8"/>
        <v>3267.3641118013184</v>
      </c>
      <c r="AK9">
        <f t="shared" si="30"/>
        <v>651.36704681922879</v>
      </c>
      <c r="AL9">
        <f t="shared" si="9"/>
        <v>-35617.962744937257</v>
      </c>
      <c r="AN9">
        <f t="shared" si="10"/>
        <v>0</v>
      </c>
      <c r="AO9">
        <f t="shared" si="11"/>
        <v>0</v>
      </c>
      <c r="AP9">
        <f t="shared" si="12"/>
        <v>-26.355279854375336</v>
      </c>
      <c r="AQ9">
        <f t="shared" si="13"/>
        <v>-24504.603841157663</v>
      </c>
      <c r="AR9">
        <f t="shared" si="14"/>
        <v>-24530.959121012034</v>
      </c>
      <c r="AS9">
        <f t="shared" si="15"/>
        <v>2027.2705567029545</v>
      </c>
      <c r="AT9">
        <f t="shared" si="16"/>
        <v>404.14756067550087</v>
      </c>
      <c r="AU9">
        <f t="shared" si="17"/>
        <v>-22099.541003633578</v>
      </c>
      <c r="AW9">
        <v>6</v>
      </c>
      <c r="AX9">
        <f>IF(Z9&gt;0, (R9*SUMPRODUCT(K9:$K$98, X9:$X$98)-K9*$AZ$3)/Z9, 0)</f>
        <v>126108.15814849216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2.5348699999999998E-2</v>
      </c>
      <c r="Q10" s="5">
        <f t="shared" si="29"/>
        <v>50</v>
      </c>
      <c r="R10">
        <f t="shared" si="0"/>
        <v>2000000</v>
      </c>
      <c r="S10">
        <f t="shared" si="1"/>
        <v>123482.48751683257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107133.83026433917</v>
      </c>
      <c r="AC10">
        <f t="shared" si="2"/>
        <v>101195.02754872089</v>
      </c>
      <c r="AE10">
        <f t="shared" si="3"/>
        <v>0</v>
      </c>
      <c r="AF10">
        <f t="shared" si="4"/>
        <v>0</v>
      </c>
      <c r="AG10">
        <f t="shared" si="5"/>
        <v>-40.975457161456376</v>
      </c>
      <c r="AH10">
        <f t="shared" si="6"/>
        <v>-43069.431242091683</v>
      </c>
      <c r="AI10">
        <f t="shared" si="7"/>
        <v>-43110.406699253137</v>
      </c>
      <c r="AJ10">
        <f t="shared" si="8"/>
        <v>5938.8027156182798</v>
      </c>
      <c r="AK10">
        <f t="shared" si="30"/>
        <v>439.24870408379064</v>
      </c>
      <c r="AL10">
        <f t="shared" si="9"/>
        <v>-36732.35527955107</v>
      </c>
      <c r="AN10">
        <f t="shared" si="10"/>
        <v>0</v>
      </c>
      <c r="AO10">
        <f t="shared" si="11"/>
        <v>0</v>
      </c>
      <c r="AP10">
        <f t="shared" si="12"/>
        <v>-24.118826461803419</v>
      </c>
      <c r="AQ10">
        <f t="shared" si="13"/>
        <v>-25351.373966212086</v>
      </c>
      <c r="AR10">
        <f t="shared" si="14"/>
        <v>-25375.492792673889</v>
      </c>
      <c r="AS10">
        <f t="shared" si="15"/>
        <v>3495.6767297185943</v>
      </c>
      <c r="AT10">
        <f t="shared" si="16"/>
        <v>258.5489949660502</v>
      </c>
      <c r="AU10">
        <f t="shared" si="17"/>
        <v>-21621.267067989247</v>
      </c>
      <c r="AW10">
        <v>7</v>
      </c>
      <c r="AX10">
        <f>IF(Z10&gt;0, (R10*SUMPRODUCT(K10:$K$98, X10:$X$98)-K10*$AZ$3)/Z10, 0)</f>
        <v>123482.48751683257</v>
      </c>
    </row>
    <row r="11" spans="1:52" x14ac:dyDescent="0.25">
      <c r="A11" t="s">
        <v>33</v>
      </c>
      <c r="C11" s="25">
        <f>AU71</f>
        <v>413714.51232944144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2.8197647999999999E-2</v>
      </c>
      <c r="Q11" s="5">
        <f t="shared" si="29"/>
        <v>50</v>
      </c>
      <c r="R11">
        <f t="shared" si="0"/>
        <v>2000000</v>
      </c>
      <c r="S11">
        <f t="shared" si="1"/>
        <v>117901.55901406839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101195.02754872089</v>
      </c>
      <c r="AC11">
        <f t="shared" si="2"/>
        <v>92930.695172127103</v>
      </c>
      <c r="AE11">
        <f t="shared" si="3"/>
        <v>0</v>
      </c>
      <c r="AF11">
        <f t="shared" si="4"/>
        <v>0</v>
      </c>
      <c r="AG11">
        <f t="shared" si="5"/>
        <v>-39.410291072163986</v>
      </c>
      <c r="AH11">
        <f t="shared" si="6"/>
        <v>-46216.460707113038</v>
      </c>
      <c r="AI11">
        <f t="shared" si="7"/>
        <v>-46255.870998185201</v>
      </c>
      <c r="AJ11">
        <f t="shared" si="8"/>
        <v>8264.3323765937821</v>
      </c>
      <c r="AK11">
        <f t="shared" si="30"/>
        <v>242.86806611693009</v>
      </c>
      <c r="AL11">
        <f t="shared" si="9"/>
        <v>-37748.670555474491</v>
      </c>
      <c r="AN11">
        <f t="shared" si="10"/>
        <v>0</v>
      </c>
      <c r="AO11">
        <f t="shared" si="11"/>
        <v>0</v>
      </c>
      <c r="AP11">
        <f t="shared" si="12"/>
        <v>-22.042516171077885</v>
      </c>
      <c r="AQ11">
        <f t="shared" si="13"/>
        <v>-25849.265630673439</v>
      </c>
      <c r="AR11">
        <f t="shared" si="14"/>
        <v>-25871.30814684452</v>
      </c>
      <c r="AS11">
        <f t="shared" si="15"/>
        <v>4622.3124746951626</v>
      </c>
      <c r="AT11">
        <f t="shared" si="16"/>
        <v>135.8382069550874</v>
      </c>
      <c r="AU11">
        <f t="shared" si="17"/>
        <v>-21113.157465194268</v>
      </c>
      <c r="AW11">
        <v>8</v>
      </c>
      <c r="AX11">
        <f>IF(Z11&gt;0, (R11*SUMPRODUCT(K11:$K$98, X11:$X$98)-K11*$AZ$3)/Z11, 0)</f>
        <v>117901.55901406839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3.1331300999999999E-2</v>
      </c>
      <c r="Q12" s="5">
        <f t="shared" si="29"/>
        <v>50</v>
      </c>
      <c r="R12">
        <f t="shared" si="0"/>
        <v>2000000</v>
      </c>
      <c r="S12">
        <f t="shared" si="1"/>
        <v>110223.83804622277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92930.695172127103</v>
      </c>
      <c r="AC12">
        <f t="shared" si="2"/>
        <v>83288.245783611666</v>
      </c>
      <c r="AE12">
        <f t="shared" si="3"/>
        <v>0</v>
      </c>
      <c r="AF12">
        <f t="shared" si="4"/>
        <v>0</v>
      </c>
      <c r="AG12">
        <f t="shared" si="5"/>
        <v>-37.78141246936277</v>
      </c>
      <c r="AH12">
        <f t="shared" si="6"/>
        <v>-49391.027683183303</v>
      </c>
      <c r="AI12">
        <f t="shared" si="7"/>
        <v>-49428.809095652665</v>
      </c>
      <c r="AJ12">
        <f t="shared" si="8"/>
        <v>9642.449388515437</v>
      </c>
      <c r="AK12">
        <f t="shared" si="30"/>
        <v>213.74059889589233</v>
      </c>
      <c r="AL12">
        <f t="shared" si="9"/>
        <v>-39572.619108241335</v>
      </c>
      <c r="AN12">
        <f t="shared" si="10"/>
        <v>0</v>
      </c>
      <c r="AO12">
        <f t="shared" si="11"/>
        <v>0</v>
      </c>
      <c r="AP12">
        <f t="shared" si="12"/>
        <v>-20.081222370439704</v>
      </c>
      <c r="AQ12">
        <f t="shared" si="13"/>
        <v>-26251.856274956142</v>
      </c>
      <c r="AR12">
        <f t="shared" si="14"/>
        <v>-26271.93749732658</v>
      </c>
      <c r="AS12">
        <f t="shared" si="15"/>
        <v>5125.0643560112167</v>
      </c>
      <c r="AT12">
        <f t="shared" si="16"/>
        <v>113.60540052598425</v>
      </c>
      <c r="AU12">
        <f t="shared" si="17"/>
        <v>-21033.267740789383</v>
      </c>
      <c r="AW12">
        <v>9</v>
      </c>
      <c r="AX12">
        <f>IF(Z12&gt;0, (R12*SUMPRODUCT(K12:$K$98, X12:$X$98)-K12*$AZ$3)/Z12, 0)</f>
        <v>110223.83804622277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3.466458E-2</v>
      </c>
      <c r="Q13" s="5">
        <f t="shared" si="29"/>
        <v>50</v>
      </c>
      <c r="R13">
        <f t="shared" si="0"/>
        <v>2000000</v>
      </c>
      <c r="S13">
        <f t="shared" si="1"/>
        <v>100229.81147437532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83288.245783611666</v>
      </c>
      <c r="AC13">
        <f t="shared" si="2"/>
        <v>72353.739045769908</v>
      </c>
      <c r="AE13">
        <f t="shared" si="3"/>
        <v>0</v>
      </c>
      <c r="AF13">
        <f t="shared" si="4"/>
        <v>0</v>
      </c>
      <c r="AG13">
        <f t="shared" si="5"/>
        <v>-36.09392154961192</v>
      </c>
      <c r="AH13">
        <f t="shared" si="6"/>
        <v>-52387.071802288927</v>
      </c>
      <c r="AI13">
        <f t="shared" si="7"/>
        <v>-52423.165723838538</v>
      </c>
      <c r="AJ13">
        <f t="shared" si="8"/>
        <v>10934.506737841759</v>
      </c>
      <c r="AK13">
        <f t="shared" si="30"/>
        <v>166.57649156722334</v>
      </c>
      <c r="AL13">
        <f t="shared" si="9"/>
        <v>-41322.082494429553</v>
      </c>
      <c r="AN13">
        <f t="shared" si="10"/>
        <v>0</v>
      </c>
      <c r="AO13">
        <f t="shared" si="11"/>
        <v>0</v>
      </c>
      <c r="AP13">
        <f t="shared" si="12"/>
        <v>-18.236029474693353</v>
      </c>
      <c r="AQ13">
        <f t="shared" si="13"/>
        <v>-26467.952066840175</v>
      </c>
      <c r="AR13">
        <f t="shared" si="14"/>
        <v>-26486.188096314869</v>
      </c>
      <c r="AS13">
        <f t="shared" si="15"/>
        <v>5524.5309626008029</v>
      </c>
      <c r="AT13">
        <f t="shared" si="16"/>
        <v>84.160813776788274</v>
      </c>
      <c r="AU13">
        <f t="shared" si="17"/>
        <v>-20877.496319937276</v>
      </c>
      <c r="AW13">
        <v>10</v>
      </c>
      <c r="AX13">
        <f>IF(Z13&gt;0, (R13*SUMPRODUCT(K13:$K$98, X13:$X$98)-K13*$AZ$3)/Z13, 0)</f>
        <v>100229.81147437532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3.8375247000000001E-2</v>
      </c>
      <c r="Q14" s="5">
        <f t="shared" si="29"/>
        <v>50</v>
      </c>
      <c r="R14">
        <f t="shared" si="0"/>
        <v>2000000</v>
      </c>
      <c r="S14">
        <f t="shared" si="1"/>
        <v>87913.404461110578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72353.739045769908</v>
      </c>
      <c r="AC14">
        <f t="shared" si="2"/>
        <v>60392.762311007486</v>
      </c>
      <c r="AE14">
        <f t="shared" si="3"/>
        <v>0</v>
      </c>
      <c r="AF14">
        <f t="shared" si="4"/>
        <v>0</v>
      </c>
      <c r="AG14">
        <f t="shared" si="5"/>
        <v>-34.347869179450818</v>
      </c>
      <c r="AH14">
        <f t="shared" si="6"/>
        <v>-55404.526186599207</v>
      </c>
      <c r="AI14">
        <f t="shared" si="7"/>
        <v>-55438.874055778659</v>
      </c>
      <c r="AJ14">
        <f t="shared" si="8"/>
        <v>11960.976734762422</v>
      </c>
      <c r="AK14">
        <f t="shared" si="30"/>
        <v>130.23673028238582</v>
      </c>
      <c r="AL14">
        <f t="shared" si="9"/>
        <v>-43347.660590733853</v>
      </c>
      <c r="AN14">
        <f t="shared" si="10"/>
        <v>0</v>
      </c>
      <c r="AO14">
        <f t="shared" si="11"/>
        <v>0</v>
      </c>
      <c r="AP14">
        <f t="shared" si="12"/>
        <v>-16.499198559189754</v>
      </c>
      <c r="AQ14">
        <f t="shared" si="13"/>
        <v>-26613.886114874986</v>
      </c>
      <c r="AR14">
        <f t="shared" si="14"/>
        <v>-26630.385313434173</v>
      </c>
      <c r="AS14">
        <f t="shared" si="15"/>
        <v>5745.5246809534292</v>
      </c>
      <c r="AT14">
        <f t="shared" si="16"/>
        <v>62.55997020957215</v>
      </c>
      <c r="AU14">
        <f t="shared" si="17"/>
        <v>-20822.300662271173</v>
      </c>
      <c r="AW14">
        <v>11</v>
      </c>
      <c r="AX14">
        <f>IF(Z14&gt;0, (R14*SUMPRODUCT(K14:$K$98, X14:$X$98)-K14*$AZ$3)/Z14, 0)</f>
        <v>87913.404461110578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4.2655799000000001E-2</v>
      </c>
      <c r="Q15" s="5">
        <f t="shared" si="29"/>
        <v>50</v>
      </c>
      <c r="R15">
        <f t="shared" si="0"/>
        <v>2000000</v>
      </c>
      <c r="S15">
        <f t="shared" si="1"/>
        <v>73991.211076232066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60392.762311007486</v>
      </c>
      <c r="AC15">
        <f t="shared" si="2"/>
        <v>48152.377231534221</v>
      </c>
      <c r="AE15">
        <f t="shared" si="3"/>
        <v>0</v>
      </c>
      <c r="AF15">
        <f t="shared" si="4"/>
        <v>0</v>
      </c>
      <c r="AG15">
        <f t="shared" si="5"/>
        <v>-32.539254683859362</v>
      </c>
      <c r="AH15">
        <f t="shared" si="6"/>
        <v>-58605.432151877962</v>
      </c>
      <c r="AI15">
        <f t="shared" si="7"/>
        <v>-58637.971406561825</v>
      </c>
      <c r="AJ15">
        <f t="shared" si="8"/>
        <v>12240.385079473264</v>
      </c>
      <c r="AK15">
        <f t="shared" si="30"/>
        <v>247.61032547513071</v>
      </c>
      <c r="AL15">
        <f t="shared" si="9"/>
        <v>-46149.976001613431</v>
      </c>
      <c r="AN15">
        <f t="shared" si="10"/>
        <v>0</v>
      </c>
      <c r="AO15">
        <f t="shared" si="11"/>
        <v>0</v>
      </c>
      <c r="AP15">
        <f t="shared" si="12"/>
        <v>-14.828213714254783</v>
      </c>
      <c r="AQ15">
        <f t="shared" si="13"/>
        <v>-26706.631150816342</v>
      </c>
      <c r="AR15">
        <f t="shared" si="14"/>
        <v>-26721.459364530598</v>
      </c>
      <c r="AS15">
        <f t="shared" si="15"/>
        <v>5577.9718271554975</v>
      </c>
      <c r="AT15">
        <f t="shared" si="16"/>
        <v>112.83659873815974</v>
      </c>
      <c r="AU15">
        <f t="shared" si="17"/>
        <v>-21030.650938636943</v>
      </c>
      <c r="AW15">
        <v>12</v>
      </c>
      <c r="AX15">
        <f>IF(Z15&gt;0, (R15*SUMPRODUCT(K15:$K$98, X15:$X$98)-K15*$AZ$3)/Z15, 0)</f>
        <v>73991.211076232066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4.7231987000000003E-2</v>
      </c>
      <c r="Q16" s="5">
        <f t="shared" si="29"/>
        <v>50</v>
      </c>
      <c r="R16">
        <f t="shared" si="0"/>
        <v>2000000</v>
      </c>
      <c r="S16">
        <f t="shared" si="1"/>
        <v>58344.83102108755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48152.377231534221</v>
      </c>
      <c r="AC16">
        <f t="shared" si="2"/>
        <v>35796.85084736743</v>
      </c>
      <c r="AE16">
        <f t="shared" si="3"/>
        <v>0</v>
      </c>
      <c r="AF16">
        <f t="shared" si="4"/>
        <v>0</v>
      </c>
      <c r="AG16">
        <f t="shared" si="5"/>
        <v>-30.676968482803034</v>
      </c>
      <c r="AH16">
        <f t="shared" si="6"/>
        <v>-61475.746168709389</v>
      </c>
      <c r="AI16">
        <f t="shared" si="7"/>
        <v>-61506.423137192192</v>
      </c>
      <c r="AJ16">
        <f t="shared" si="8"/>
        <v>12355.526384166791</v>
      </c>
      <c r="AK16">
        <f t="shared" si="30"/>
        <v>341.88187834389299</v>
      </c>
      <c r="AL16">
        <f t="shared" si="9"/>
        <v>-48809.01487468151</v>
      </c>
      <c r="AN16">
        <f t="shared" si="10"/>
        <v>0</v>
      </c>
      <c r="AO16">
        <f t="shared" si="11"/>
        <v>0</v>
      </c>
      <c r="AP16">
        <f t="shared" si="12"/>
        <v>-13.224449512560149</v>
      </c>
      <c r="AQ16">
        <f t="shared" si="13"/>
        <v>-26501.409417648425</v>
      </c>
      <c r="AR16">
        <f t="shared" si="14"/>
        <v>-26514.633867160988</v>
      </c>
      <c r="AS16">
        <f t="shared" si="15"/>
        <v>5326.3097023460759</v>
      </c>
      <c r="AT16">
        <f t="shared" si="16"/>
        <v>147.38091353298316</v>
      </c>
      <c r="AU16">
        <f t="shared" si="17"/>
        <v>-21040.943251281929</v>
      </c>
      <c r="AW16">
        <v>13</v>
      </c>
      <c r="AX16">
        <f>IF(Z16&gt;0, (R16*SUMPRODUCT(K16:$K$98, X16:$X$98)-K16*$AZ$3)/Z16, 0)</f>
        <v>58344.83102108755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5.2092880000000001E-2</v>
      </c>
      <c r="Q17" s="5">
        <f t="shared" si="29"/>
        <v>50</v>
      </c>
      <c r="R17">
        <f t="shared" si="0"/>
        <v>2000000</v>
      </c>
      <c r="S17">
        <f t="shared" si="1"/>
        <v>42347.892931400842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35796.85084736743</v>
      </c>
      <c r="AC17">
        <f t="shared" si="2"/>
        <v>24368.796146794746</v>
      </c>
      <c r="AE17">
        <f t="shared" si="3"/>
        <v>0</v>
      </c>
      <c r="AF17">
        <f t="shared" si="4"/>
        <v>0</v>
      </c>
      <c r="AG17">
        <f t="shared" si="5"/>
        <v>-28.772147160036564</v>
      </c>
      <c r="AH17">
        <f t="shared" si="6"/>
        <v>-63922.065517537623</v>
      </c>
      <c r="AI17">
        <f t="shared" si="7"/>
        <v>-63950.837664697661</v>
      </c>
      <c r="AJ17">
        <f t="shared" si="8"/>
        <v>11428.054700572684</v>
      </c>
      <c r="AK17">
        <f t="shared" si="30"/>
        <v>493.99654169367051</v>
      </c>
      <c r="AL17">
        <f t="shared" si="9"/>
        <v>-52028.786422431309</v>
      </c>
      <c r="AN17">
        <f t="shared" si="10"/>
        <v>0</v>
      </c>
      <c r="AO17">
        <f t="shared" si="11"/>
        <v>0</v>
      </c>
      <c r="AP17">
        <f t="shared" si="12"/>
        <v>-11.659433498694014</v>
      </c>
      <c r="AQ17">
        <f t="shared" si="13"/>
        <v>-25903.3525671688</v>
      </c>
      <c r="AR17">
        <f t="shared" si="14"/>
        <v>-25915.012000667495</v>
      </c>
      <c r="AS17">
        <f t="shared" si="15"/>
        <v>4631.0288578614163</v>
      </c>
      <c r="AT17">
        <f t="shared" si="16"/>
        <v>200.18387207688869</v>
      </c>
      <c r="AU17">
        <f t="shared" si="17"/>
        <v>-21083.799270729192</v>
      </c>
      <c r="AW17">
        <v>14</v>
      </c>
      <c r="AX17">
        <f>IF(Z17&gt;0, (R17*SUMPRODUCT(K17:$K$98, X17:$X$98)-K17*$AZ$3)/Z17, 0)</f>
        <v>42347.892931400842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5.7568810999999998E-2</v>
      </c>
      <c r="Q18" s="5">
        <f t="shared" si="29"/>
        <v>50</v>
      </c>
      <c r="R18">
        <f t="shared" si="0"/>
        <v>2000000</v>
      </c>
      <c r="S18">
        <f t="shared" si="1"/>
        <v>26560.545077847786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24368.796146794746</v>
      </c>
      <c r="AC18">
        <f t="shared" si="2"/>
        <v>14251.351239203825</v>
      </c>
      <c r="AE18">
        <f t="shared" si="3"/>
        <v>0</v>
      </c>
      <c r="AF18">
        <f t="shared" si="4"/>
        <v>0</v>
      </c>
      <c r="AG18">
        <f t="shared" si="5"/>
        <v>-26.82804738651587</v>
      </c>
      <c r="AH18">
        <f t="shared" si="6"/>
        <v>-66255.132076813272</v>
      </c>
      <c r="AI18">
        <f t="shared" si="7"/>
        <v>-66281.960124199788</v>
      </c>
      <c r="AJ18">
        <f t="shared" si="8"/>
        <v>10117.444907590922</v>
      </c>
      <c r="AK18">
        <f t="shared" si="30"/>
        <v>526.36599677076651</v>
      </c>
      <c r="AL18">
        <f t="shared" si="9"/>
        <v>-55638.149219838102</v>
      </c>
      <c r="AN18">
        <f t="shared" si="10"/>
        <v>0</v>
      </c>
      <c r="AO18">
        <f t="shared" si="11"/>
        <v>0</v>
      </c>
      <c r="AP18">
        <f t="shared" si="12"/>
        <v>-10.145221575451371</v>
      </c>
      <c r="AQ18">
        <f t="shared" si="13"/>
        <v>-25054.860897849365</v>
      </c>
      <c r="AR18">
        <f t="shared" si="14"/>
        <v>-25065.006119424816</v>
      </c>
      <c r="AS18">
        <f t="shared" si="15"/>
        <v>3825.9855026393802</v>
      </c>
      <c r="AT18">
        <f t="shared" si="16"/>
        <v>199.04913652816762</v>
      </c>
      <c r="AU18">
        <f t="shared" si="17"/>
        <v>-21039.971480257267</v>
      </c>
      <c r="AW18">
        <v>15</v>
      </c>
      <c r="AX18">
        <f>IF(Z18&gt;0, (R18*SUMPRODUCT(K18:$K$98, X18:$X$98)-K18*$AZ$3)/Z18, 0)</f>
        <v>26560.545077847786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6.3742958000000002E-2</v>
      </c>
      <c r="Q19" s="5">
        <f t="shared" si="29"/>
        <v>50</v>
      </c>
      <c r="R19">
        <f t="shared" si="0"/>
        <v>2000000</v>
      </c>
      <c r="S19">
        <f t="shared" si="1"/>
        <v>8173.0595778333491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14251.351239203825</v>
      </c>
      <c r="AC19">
        <f t="shared" si="2"/>
        <v>4061.9563108060102</v>
      </c>
      <c r="AE19">
        <f t="shared" si="3"/>
        <v>0</v>
      </c>
      <c r="AF19">
        <f t="shared" si="4"/>
        <v>0</v>
      </c>
      <c r="AG19">
        <f t="shared" si="5"/>
        <v>-24.849667814870017</v>
      </c>
      <c r="AH19">
        <f t="shared" si="6"/>
        <v>-68403.963911227635</v>
      </c>
      <c r="AI19">
        <f t="shared" si="7"/>
        <v>-68428.8135790425</v>
      </c>
      <c r="AJ19">
        <f t="shared" si="8"/>
        <v>10189.394928397815</v>
      </c>
      <c r="AK19">
        <f t="shared" si="30"/>
        <v>317.8051326342453</v>
      </c>
      <c r="AL19">
        <f t="shared" si="9"/>
        <v>-57921.613518010439</v>
      </c>
      <c r="AN19">
        <f t="shared" si="10"/>
        <v>0</v>
      </c>
      <c r="AO19">
        <f t="shared" si="11"/>
        <v>0</v>
      </c>
      <c r="AP19">
        <f t="shared" si="12"/>
        <v>-8.7634830988642793</v>
      </c>
      <c r="AQ19">
        <f t="shared" si="13"/>
        <v>-24123.339840891193</v>
      </c>
      <c r="AR19">
        <f t="shared" si="14"/>
        <v>-24132.103323990057</v>
      </c>
      <c r="AS19">
        <f t="shared" si="15"/>
        <v>3593.3917067991488</v>
      </c>
      <c r="AT19">
        <f t="shared" si="16"/>
        <v>112.07714844807462</v>
      </c>
      <c r="AU19">
        <f t="shared" si="17"/>
        <v>-20426.634468742832</v>
      </c>
      <c r="AW19">
        <v>16</v>
      </c>
      <c r="AX19">
        <f>IF(Z19&gt;0, (R19*SUMPRODUCT(K19:$K$98, X19:$X$98)-K19*$AZ$3)/Z19, 0)</f>
        <v>8173.0595778333491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7.0809242999999994E-2</v>
      </c>
      <c r="Q20" s="5">
        <f t="shared" si="29"/>
        <v>50</v>
      </c>
      <c r="R20">
        <f t="shared" si="0"/>
        <v>2000000</v>
      </c>
      <c r="S20">
        <f t="shared" si="1"/>
        <v>-20733.83662898144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4061.9563108060102</v>
      </c>
      <c r="AC20">
        <f t="shared" si="2"/>
        <v>-9471.8738222783722</v>
      </c>
      <c r="AE20">
        <f t="shared" si="3"/>
        <v>0</v>
      </c>
      <c r="AF20">
        <f t="shared" si="4"/>
        <v>0</v>
      </c>
      <c r="AG20">
        <f t="shared" si="5"/>
        <v>-22.841584969948908</v>
      </c>
      <c r="AH20">
        <f t="shared" si="6"/>
        <v>-70383.446670896403</v>
      </c>
      <c r="AI20">
        <f t="shared" si="7"/>
        <v>-70406.288255866355</v>
      </c>
      <c r="AJ20">
        <f t="shared" si="8"/>
        <v>13533.830133084382</v>
      </c>
      <c r="AK20">
        <f t="shared" si="30"/>
        <v>17.466412136465845</v>
      </c>
      <c r="AL20">
        <f t="shared" si="9"/>
        <v>-56854.991710645503</v>
      </c>
      <c r="AN20">
        <f t="shared" si="10"/>
        <v>0</v>
      </c>
      <c r="AO20">
        <f t="shared" si="11"/>
        <v>0</v>
      </c>
      <c r="AP20">
        <f t="shared" si="12"/>
        <v>-7.6404369378751431</v>
      </c>
      <c r="AQ20">
        <f t="shared" si="13"/>
        <v>-23543.037248368539</v>
      </c>
      <c r="AR20">
        <f t="shared" si="14"/>
        <v>-23550.677685306415</v>
      </c>
      <c r="AS20">
        <f t="shared" si="15"/>
        <v>4527.0227874198554</v>
      </c>
      <c r="AT20">
        <f t="shared" si="16"/>
        <v>5.8424588589266726</v>
      </c>
      <c r="AU20">
        <f t="shared" si="17"/>
        <v>-19017.812439027632</v>
      </c>
      <c r="AW20">
        <v>17</v>
      </c>
      <c r="AX20">
        <f>IF(Z20&gt;0, (R20*SUMPRODUCT(K20:$K$98, X20:$X$98)-K20*$AZ$3)/Z20, 0)</f>
        <v>-20733.83662898144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7.8963489999999997E-2</v>
      </c>
      <c r="Q21" s="5">
        <f t="shared" si="29"/>
        <v>50</v>
      </c>
      <c r="R21">
        <f t="shared" si="0"/>
        <v>2000000</v>
      </c>
      <c r="S21">
        <f t="shared" si="1"/>
        <v>-56334.130140463298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-9471.8738222783722</v>
      </c>
      <c r="AC21">
        <f t="shared" si="2"/>
        <v>-23445.721738827473</v>
      </c>
      <c r="AE21">
        <f t="shared" si="3"/>
        <v>0</v>
      </c>
      <c r="AF21">
        <f t="shared" si="4"/>
        <v>0</v>
      </c>
      <c r="AG21">
        <f t="shared" si="5"/>
        <v>-20.809517853890707</v>
      </c>
      <c r="AH21">
        <f t="shared" si="6"/>
        <v>-72146.050654348437</v>
      </c>
      <c r="AI21">
        <f t="shared" si="7"/>
        <v>-72166.86017220233</v>
      </c>
      <c r="AJ21">
        <f t="shared" si="8"/>
        <v>13973.847916549101</v>
      </c>
      <c r="AK21">
        <f t="shared" si="30"/>
        <v>-15.154998115645396</v>
      </c>
      <c r="AL21">
        <f t="shared" si="9"/>
        <v>-58208.167253768872</v>
      </c>
      <c r="AN21">
        <f t="shared" si="10"/>
        <v>0</v>
      </c>
      <c r="AO21">
        <f t="shared" si="11"/>
        <v>0</v>
      </c>
      <c r="AP21">
        <f t="shared" si="12"/>
        <v>-6.6191679371974681</v>
      </c>
      <c r="AQ21">
        <f t="shared" si="13"/>
        <v>-22948.481009491614</v>
      </c>
      <c r="AR21">
        <f t="shared" si="14"/>
        <v>-22955.100177428812</v>
      </c>
      <c r="AS21">
        <f t="shared" si="15"/>
        <v>4444.8529148022435</v>
      </c>
      <c r="AT21">
        <f t="shared" si="16"/>
        <v>-4.8205575121776629</v>
      </c>
      <c r="AU21">
        <f t="shared" si="17"/>
        <v>-18515.067820138745</v>
      </c>
      <c r="AW21">
        <v>18</v>
      </c>
      <c r="AX21">
        <f>IF(Z21&gt;0, (R21*SUMPRODUCT(K21:$K$98, X21:$X$98)-K21*$AZ$3)/Z21, 0)</f>
        <v>-56334.130140463298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8.8363973999999998E-2</v>
      </c>
      <c r="Q22" s="5">
        <f t="shared" si="29"/>
        <v>50</v>
      </c>
      <c r="R22">
        <f t="shared" si="0"/>
        <v>2000000</v>
      </c>
      <c r="S22">
        <f t="shared" si="1"/>
        <v>-90872.670180518107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-23445.721738827473</v>
      </c>
      <c r="AC22">
        <f t="shared" si="2"/>
        <v>-34100.171187595901</v>
      </c>
      <c r="AE22">
        <f t="shared" si="3"/>
        <v>0</v>
      </c>
      <c r="AF22">
        <f t="shared" si="4"/>
        <v>0</v>
      </c>
      <c r="AG22">
        <f t="shared" si="5"/>
        <v>-18.762610980758065</v>
      </c>
      <c r="AH22">
        <f t="shared" si="6"/>
        <v>-73552.467783749365</v>
      </c>
      <c r="AI22">
        <f t="shared" si="7"/>
        <v>-73571.230394730126</v>
      </c>
      <c r="AJ22">
        <f t="shared" si="8"/>
        <v>10654.449448768428</v>
      </c>
      <c r="AK22">
        <f t="shared" si="30"/>
        <v>-492.36015651537696</v>
      </c>
      <c r="AL22">
        <f t="shared" si="9"/>
        <v>-63409.141102477079</v>
      </c>
      <c r="AN22">
        <f t="shared" si="10"/>
        <v>0</v>
      </c>
      <c r="AO22">
        <f t="shared" si="11"/>
        <v>0</v>
      </c>
      <c r="AP22">
        <f t="shared" si="12"/>
        <v>-5.5724372309256225</v>
      </c>
      <c r="AQ22">
        <f t="shared" si="13"/>
        <v>-21844.85465935203</v>
      </c>
      <c r="AR22">
        <f t="shared" si="14"/>
        <v>-21850.427096582956</v>
      </c>
      <c r="AS22">
        <f t="shared" si="15"/>
        <v>3164.3384198617218</v>
      </c>
      <c r="AT22">
        <f t="shared" si="16"/>
        <v>-146.22943842967223</v>
      </c>
      <c r="AU22">
        <f t="shared" si="17"/>
        <v>-18832.318115150909</v>
      </c>
      <c r="AW22">
        <v>19</v>
      </c>
      <c r="AX22">
        <f>IF(Z22&gt;0, (R22*SUMPRODUCT(K22:$K$98, X22:$X$98)-K22*$AZ$3)/Z22, 0)</f>
        <v>-90872.670180518107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9.9562517000000003E-2</v>
      </c>
      <c r="Q23" s="5">
        <f t="shared" si="29"/>
        <v>50</v>
      </c>
      <c r="R23">
        <f t="shared" si="0"/>
        <v>2000000</v>
      </c>
      <c r="S23">
        <f t="shared" si="1"/>
        <v>-111907.63247692613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-34100.171187595901</v>
      </c>
      <c r="AC23">
        <f t="shared" si="2"/>
        <v>-37392.66433680238</v>
      </c>
      <c r="AE23">
        <f t="shared" si="3"/>
        <v>0</v>
      </c>
      <c r="AF23">
        <f t="shared" si="4"/>
        <v>0</v>
      </c>
      <c r="AG23">
        <f t="shared" si="5"/>
        <v>-16.706932096214373</v>
      </c>
      <c r="AH23">
        <f t="shared" si="6"/>
        <v>-74722.110989444467</v>
      </c>
      <c r="AI23">
        <f t="shared" si="7"/>
        <v>-74738.817921540685</v>
      </c>
      <c r="AJ23">
        <f t="shared" si="8"/>
        <v>3292.4931492064788</v>
      </c>
      <c r="AK23">
        <f t="shared" si="30"/>
        <v>-2387.0119831317134</v>
      </c>
      <c r="AL23">
        <f t="shared" si="9"/>
        <v>-73833.33675546592</v>
      </c>
      <c r="AN23">
        <f t="shared" si="10"/>
        <v>0</v>
      </c>
      <c r="AO23">
        <f t="shared" si="11"/>
        <v>0</v>
      </c>
      <c r="AP23">
        <f t="shared" si="12"/>
        <v>-4.4302740911436622</v>
      </c>
      <c r="AQ23">
        <f t="shared" si="13"/>
        <v>-19814.495590552331</v>
      </c>
      <c r="AR23">
        <f t="shared" si="14"/>
        <v>-19818.925864643476</v>
      </c>
      <c r="AS23">
        <f t="shared" si="15"/>
        <v>873.0895062117753</v>
      </c>
      <c r="AT23">
        <f t="shared" si="16"/>
        <v>-632.97781323442973</v>
      </c>
      <c r="AU23">
        <f t="shared" si="17"/>
        <v>-19578.81417166613</v>
      </c>
      <c r="AW23">
        <v>20</v>
      </c>
      <c r="AX23">
        <f>IF(Z23&gt;0, (R23*SUMPRODUCT(K23:$K$98, X23:$X$98)-K23*$AZ$3)/Z23, 0)</f>
        <v>-111907.63247692613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0.11247831899999999</v>
      </c>
      <c r="Q24" s="5">
        <f t="shared" si="29"/>
        <v>50</v>
      </c>
      <c r="R24">
        <f t="shared" si="0"/>
        <v>2000000</v>
      </c>
      <c r="S24">
        <f t="shared" si="1"/>
        <v>-138610.58788545808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-37392.66433680238</v>
      </c>
      <c r="AC24">
        <f t="shared" si="2"/>
        <v>-40642.55143615327</v>
      </c>
      <c r="AE24">
        <f t="shared" si="3"/>
        <v>0</v>
      </c>
      <c r="AF24">
        <f t="shared" si="4"/>
        <v>0</v>
      </c>
      <c r="AG24">
        <f t="shared" si="5"/>
        <v>-14.660695137422891</v>
      </c>
      <c r="AH24">
        <f t="shared" si="6"/>
        <v>-75166.70551317354</v>
      </c>
      <c r="AI24">
        <f t="shared" si="7"/>
        <v>-75181.366208310967</v>
      </c>
      <c r="AJ24">
        <f t="shared" si="8"/>
        <v>3249.8870993508899</v>
      </c>
      <c r="AK24">
        <f t="shared" si="30"/>
        <v>-2617.4865035761668</v>
      </c>
      <c r="AL24">
        <f t="shared" si="9"/>
        <v>-74548.965612536238</v>
      </c>
      <c r="AN24">
        <f t="shared" si="10"/>
        <v>0</v>
      </c>
      <c r="AO24">
        <f t="shared" si="11"/>
        <v>0</v>
      </c>
      <c r="AP24">
        <f t="shared" si="12"/>
        <v>-3.4711263997777975</v>
      </c>
      <c r="AQ24">
        <f t="shared" si="13"/>
        <v>-17796.777945753274</v>
      </c>
      <c r="AR24">
        <f t="shared" si="14"/>
        <v>-17800.249072153056</v>
      </c>
      <c r="AS24">
        <f t="shared" si="15"/>
        <v>769.45661860595362</v>
      </c>
      <c r="AT24">
        <f t="shared" si="16"/>
        <v>-619.72685595469102</v>
      </c>
      <c r="AU24">
        <f t="shared" si="17"/>
        <v>-17650.519309501789</v>
      </c>
      <c r="AW24">
        <v>21</v>
      </c>
      <c r="AX24">
        <f>IF(Z24&gt;0, (R24*SUMPRODUCT(K24:$K$98, X24:$X$98)-K24*$AZ$3)/Z24, 0)</f>
        <v>-138610.58788545808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0.127310056</v>
      </c>
      <c r="Q25" s="5">
        <f t="shared" si="29"/>
        <v>50</v>
      </c>
      <c r="R25">
        <f t="shared" si="0"/>
        <v>2000000</v>
      </c>
      <c r="S25">
        <f t="shared" si="1"/>
        <v>-172559.94065797105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-40642.55143615327</v>
      </c>
      <c r="AC25">
        <f t="shared" si="2"/>
        <v>-43649.500371905218</v>
      </c>
      <c r="AE25">
        <f t="shared" si="3"/>
        <v>0</v>
      </c>
      <c r="AF25">
        <f t="shared" si="4"/>
        <v>0</v>
      </c>
      <c r="AG25">
        <f t="shared" si="5"/>
        <v>-12.647634267104428</v>
      </c>
      <c r="AH25">
        <f t="shared" si="6"/>
        <v>-74658.156757769451</v>
      </c>
      <c r="AI25">
        <f t="shared" si="7"/>
        <v>-74670.80439203656</v>
      </c>
      <c r="AJ25">
        <f t="shared" si="8"/>
        <v>3006.9489357519487</v>
      </c>
      <c r="AK25">
        <f t="shared" si="30"/>
        <v>-2844.9786005307292</v>
      </c>
      <c r="AL25">
        <f t="shared" si="9"/>
        <v>-74508.834056815336</v>
      </c>
      <c r="AN25">
        <f t="shared" si="10"/>
        <v>0</v>
      </c>
      <c r="AO25">
        <f t="shared" si="11"/>
        <v>0</v>
      </c>
      <c r="AP25">
        <f t="shared" si="12"/>
        <v>-2.6736659280725266</v>
      </c>
      <c r="AQ25">
        <f t="shared" si="13"/>
        <v>-15782.474869242495</v>
      </c>
      <c r="AR25">
        <f t="shared" si="14"/>
        <v>-15785.148535170567</v>
      </c>
      <c r="AS25">
        <f t="shared" si="15"/>
        <v>635.65855457129101</v>
      </c>
      <c r="AT25">
        <f t="shared" si="16"/>
        <v>-601.41858862241759</v>
      </c>
      <c r="AU25">
        <f t="shared" si="17"/>
        <v>-15750.908569221694</v>
      </c>
      <c r="AW25">
        <v>22</v>
      </c>
      <c r="AX25">
        <f>IF(Z25&gt;0, (R25*SUMPRODUCT(K25:$K$98, X25:$X$98)-K25*$AZ$3)/Z25, 0)</f>
        <v>-172559.94065797105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0.144442719</v>
      </c>
      <c r="Q26" s="5">
        <f t="shared" si="29"/>
        <v>50</v>
      </c>
      <c r="R26">
        <f t="shared" si="0"/>
        <v>2000000</v>
      </c>
      <c r="S26">
        <f t="shared" si="1"/>
        <v>-216128.09648383365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-43649.500371905218</v>
      </c>
      <c r="AC26">
        <f t="shared" si="2"/>
        <v>-46226.770767932307</v>
      </c>
      <c r="AE26">
        <f t="shared" si="3"/>
        <v>0</v>
      </c>
      <c r="AF26">
        <f t="shared" si="4"/>
        <v>0</v>
      </c>
      <c r="AG26">
        <f t="shared" si="5"/>
        <v>-10.694299241975248</v>
      </c>
      <c r="AH26">
        <f t="shared" si="6"/>
        <v>-73074.347298325432</v>
      </c>
      <c r="AI26">
        <f t="shared" si="7"/>
        <v>-73085.041597567411</v>
      </c>
      <c r="AJ26">
        <f t="shared" si="8"/>
        <v>2577.2703960270883</v>
      </c>
      <c r="AK26">
        <f t="shared" si="30"/>
        <v>-3055.4650260333656</v>
      </c>
      <c r="AL26">
        <f t="shared" si="9"/>
        <v>-73563.236227573681</v>
      </c>
      <c r="AN26">
        <f t="shared" si="10"/>
        <v>0</v>
      </c>
      <c r="AO26">
        <f t="shared" si="11"/>
        <v>0</v>
      </c>
      <c r="AP26">
        <f t="shared" si="12"/>
        <v>-2.0185157968244174</v>
      </c>
      <c r="AQ26">
        <f t="shared" si="13"/>
        <v>-13792.556298159077</v>
      </c>
      <c r="AR26">
        <f t="shared" si="14"/>
        <v>-13794.574813955904</v>
      </c>
      <c r="AS26">
        <f t="shared" si="15"/>
        <v>486.45178981430269</v>
      </c>
      <c r="AT26">
        <f t="shared" si="16"/>
        <v>-576.70954235929287</v>
      </c>
      <c r="AU26">
        <f t="shared" si="17"/>
        <v>-13884.832566500892</v>
      </c>
      <c r="AW26">
        <v>23</v>
      </c>
      <c r="AX26">
        <f>IF(Z26&gt;0, (R26*SUMPRODUCT(K26:$K$98, X26:$X$98)-K26*$AZ$3)/Z26, 0)</f>
        <v>-216128.09648383365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0.163598735</v>
      </c>
      <c r="Q27" s="5">
        <f t="shared" si="29"/>
        <v>50</v>
      </c>
      <c r="R27">
        <f t="shared" si="0"/>
        <v>2000000</v>
      </c>
      <c r="S27">
        <f t="shared" si="1"/>
        <v>-272856.71691812604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-46226.770767932307</v>
      </c>
      <c r="AC27">
        <f t="shared" si="2"/>
        <v>-48228.965929291888</v>
      </c>
      <c r="AE27">
        <f t="shared" si="3"/>
        <v>0</v>
      </c>
      <c r="AF27">
        <f t="shared" si="4"/>
        <v>0</v>
      </c>
      <c r="AG27">
        <f t="shared" si="5"/>
        <v>-8.8377824218568843</v>
      </c>
      <c r="AH27">
        <f t="shared" si="6"/>
        <v>-69982.95310794437</v>
      </c>
      <c r="AI27">
        <f t="shared" si="7"/>
        <v>-69991.790890366232</v>
      </c>
      <c r="AJ27">
        <f t="shared" si="8"/>
        <v>2002.1951613595811</v>
      </c>
      <c r="AK27">
        <f t="shared" si="30"/>
        <v>-3235.8739537552619</v>
      </c>
      <c r="AL27">
        <f t="shared" si="9"/>
        <v>-71225.469682761919</v>
      </c>
      <c r="AN27">
        <f t="shared" si="10"/>
        <v>0</v>
      </c>
      <c r="AO27">
        <f t="shared" si="11"/>
        <v>0</v>
      </c>
      <c r="AP27">
        <f t="shared" si="12"/>
        <v>-1.4893785784983757</v>
      </c>
      <c r="AQ27">
        <f t="shared" si="13"/>
        <v>-11793.808247785415</v>
      </c>
      <c r="AR27">
        <f t="shared" si="14"/>
        <v>-11795.297626363914</v>
      </c>
      <c r="AS27">
        <f t="shared" si="15"/>
        <v>337.41796764844014</v>
      </c>
      <c r="AT27">
        <f t="shared" si="16"/>
        <v>-545.32247111276251</v>
      </c>
      <c r="AU27">
        <f t="shared" si="17"/>
        <v>-12003.202129828238</v>
      </c>
      <c r="AW27">
        <v>24</v>
      </c>
      <c r="AX27">
        <f>IF(Z27&gt;0, (R27*SUMPRODUCT(K27:$K$98, X27:$X$98)-K27*$AZ$3)/Z27, 0)</f>
        <v>-272856.71691812604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0.184919743</v>
      </c>
      <c r="Q28" s="5">
        <f t="shared" si="29"/>
        <v>50</v>
      </c>
      <c r="R28">
        <f t="shared" si="0"/>
        <v>2000000</v>
      </c>
      <c r="S28">
        <f t="shared" si="1"/>
        <v>-347820.11543991684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-48228.965929291888</v>
      </c>
      <c r="AC28">
        <f t="shared" si="2"/>
        <v>-49495.666019220611</v>
      </c>
      <c r="AE28">
        <f t="shared" si="3"/>
        <v>0</v>
      </c>
      <c r="AF28">
        <f t="shared" si="4"/>
        <v>0</v>
      </c>
      <c r="AG28">
        <f t="shared" si="5"/>
        <v>-7.1151241434986234</v>
      </c>
      <c r="AH28">
        <f t="shared" si="6"/>
        <v>-65371.218165587707</v>
      </c>
      <c r="AI28">
        <f t="shared" si="7"/>
        <v>-65378.333289731207</v>
      </c>
      <c r="AJ28">
        <f t="shared" si="8"/>
        <v>1266.7000899287232</v>
      </c>
      <c r="AK28">
        <f t="shared" si="30"/>
        <v>-3376.0276150504324</v>
      </c>
      <c r="AL28">
        <f t="shared" si="9"/>
        <v>-67487.660814852919</v>
      </c>
      <c r="AN28">
        <f t="shared" si="10"/>
        <v>0</v>
      </c>
      <c r="AO28">
        <f t="shared" si="11"/>
        <v>0</v>
      </c>
      <c r="AP28">
        <f t="shared" si="12"/>
        <v>-1.0705975792390778</v>
      </c>
      <c r="AQ28">
        <f t="shared" si="13"/>
        <v>-9836.2679987723204</v>
      </c>
      <c r="AR28">
        <f t="shared" si="14"/>
        <v>-9837.3385963515611</v>
      </c>
      <c r="AS28">
        <f t="shared" si="15"/>
        <v>190.59766527598265</v>
      </c>
      <c r="AT28">
        <f t="shared" si="16"/>
        <v>-507.98368647156542</v>
      </c>
      <c r="AU28">
        <f t="shared" si="17"/>
        <v>-10154.724617547145</v>
      </c>
      <c r="AW28">
        <v>25</v>
      </c>
      <c r="AX28">
        <f>IF(Z28&gt;0, (R28*SUMPRODUCT(K28:$K$98, X28:$X$98)-K28*$AZ$3)/Z28, 0)</f>
        <v>-347820.11543991684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0.20818995500000001</v>
      </c>
      <c r="Q29" s="5">
        <f t="shared" si="29"/>
        <v>50</v>
      </c>
      <c r="R29">
        <f t="shared" si="0"/>
        <v>2000000</v>
      </c>
      <c r="S29">
        <f t="shared" si="1"/>
        <v>-448819.36817068257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-49495.666019220611</v>
      </c>
      <c r="AC29">
        <f t="shared" si="2"/>
        <v>-49932.730305620877</v>
      </c>
      <c r="AE29">
        <f t="shared" si="3"/>
        <v>0</v>
      </c>
      <c r="AF29">
        <f t="shared" si="4"/>
        <v>0</v>
      </c>
      <c r="AG29">
        <f t="shared" si="5"/>
        <v>-5.5626755268092447</v>
      </c>
      <c r="AH29">
        <f t="shared" si="6"/>
        <v>-59251.895010175678</v>
      </c>
      <c r="AI29">
        <f t="shared" si="7"/>
        <v>-59257.457685702488</v>
      </c>
      <c r="AJ29">
        <f t="shared" si="8"/>
        <v>437.0642864002657</v>
      </c>
      <c r="AK29">
        <f t="shared" si="30"/>
        <v>-3464.696621345443</v>
      </c>
      <c r="AL29">
        <f t="shared" si="9"/>
        <v>-62285.090020647665</v>
      </c>
      <c r="AN29">
        <f t="shared" si="10"/>
        <v>0</v>
      </c>
      <c r="AO29">
        <f t="shared" si="11"/>
        <v>0</v>
      </c>
      <c r="AP29">
        <f t="shared" si="12"/>
        <v>-0.74732494785874504</v>
      </c>
      <c r="AQ29">
        <f t="shared" si="13"/>
        <v>-7960.2736373175912</v>
      </c>
      <c r="AR29">
        <f t="shared" si="14"/>
        <v>-7961.0209622654502</v>
      </c>
      <c r="AS29">
        <f t="shared" si="15"/>
        <v>58.717975454583609</v>
      </c>
      <c r="AT29">
        <f t="shared" si="16"/>
        <v>-465.46921700078946</v>
      </c>
      <c r="AU29">
        <f t="shared" si="17"/>
        <v>-8367.7722038116553</v>
      </c>
      <c r="AW29">
        <v>26</v>
      </c>
      <c r="AX29">
        <f>IF(Z29&gt;0, (R29*SUMPRODUCT(K29:$K$98, X29:$X$98)-K29*$AZ$3)/Z29, 0)</f>
        <v>-448819.36817068257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0.23376965099999999</v>
      </c>
      <c r="Q30" s="5">
        <f t="shared" si="29"/>
        <v>50</v>
      </c>
      <c r="R30">
        <f t="shared" si="0"/>
        <v>2000000</v>
      </c>
      <c r="S30">
        <f t="shared" si="1"/>
        <v>-588362.38315954723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-49932.730305620877</v>
      </c>
      <c r="AC30">
        <f t="shared" si="2"/>
        <v>-49500.857771177703</v>
      </c>
      <c r="AE30">
        <f t="shared" si="3"/>
        <v>0</v>
      </c>
      <c r="AF30">
        <f t="shared" si="4"/>
        <v>0</v>
      </c>
      <c r="AG30">
        <f t="shared" si="5"/>
        <v>-4.2066640550127143</v>
      </c>
      <c r="AH30">
        <f t="shared" si="6"/>
        <v>-52015.388661137527</v>
      </c>
      <c r="AI30">
        <f t="shared" si="7"/>
        <v>-52019.595325192538</v>
      </c>
      <c r="AJ30">
        <f t="shared" si="8"/>
        <v>-431.87253444317321</v>
      </c>
      <c r="AK30">
        <f t="shared" si="30"/>
        <v>-3495.2911213934617</v>
      </c>
      <c r="AL30">
        <f t="shared" si="9"/>
        <v>-55946.758981029176</v>
      </c>
      <c r="AN30">
        <f t="shared" si="10"/>
        <v>0</v>
      </c>
      <c r="AO30">
        <f t="shared" si="11"/>
        <v>0</v>
      </c>
      <c r="AP30">
        <f t="shared" si="12"/>
        <v>-0.50459804119252283</v>
      </c>
      <c r="AQ30">
        <f t="shared" si="13"/>
        <v>-6239.3532944475719</v>
      </c>
      <c r="AR30">
        <f t="shared" si="14"/>
        <v>-6239.8578924887643</v>
      </c>
      <c r="AS30">
        <f t="shared" si="15"/>
        <v>-51.804002429240072</v>
      </c>
      <c r="AT30">
        <f t="shared" si="16"/>
        <v>-419.26738864518779</v>
      </c>
      <c r="AU30">
        <f t="shared" si="17"/>
        <v>-6710.9292835631923</v>
      </c>
      <c r="AW30">
        <v>27</v>
      </c>
      <c r="AX30">
        <f>IF(Z30&gt;0, (R30*SUMPRODUCT(K30:$K$98, X30:$X$98)-K30*$AZ$3)/Z30, 0)</f>
        <v>-588362.38315954723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0.26254478799999997</v>
      </c>
      <c r="Q31" s="5">
        <f t="shared" si="29"/>
        <v>50</v>
      </c>
      <c r="R31">
        <f t="shared" si="0"/>
        <v>2000000</v>
      </c>
      <c r="S31">
        <f t="shared" si="1"/>
        <v>-788312.18415093387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-49500.857771177703</v>
      </c>
      <c r="AC31">
        <f t="shared" si="2"/>
        <v>-48247.223412267449</v>
      </c>
      <c r="AE31">
        <f t="shared" si="3"/>
        <v>0</v>
      </c>
      <c r="AF31">
        <f t="shared" si="4"/>
        <v>0</v>
      </c>
      <c r="AG31">
        <f t="shared" si="5"/>
        <v>-3.060159691952054</v>
      </c>
      <c r="AH31">
        <f t="shared" si="6"/>
        <v>-44177.50890042133</v>
      </c>
      <c r="AI31">
        <f t="shared" si="7"/>
        <v>-44180.569060113281</v>
      </c>
      <c r="AJ31">
        <f t="shared" si="8"/>
        <v>-1253.6343589102544</v>
      </c>
      <c r="AK31">
        <f t="shared" si="30"/>
        <v>-3465.0600439824398</v>
      </c>
      <c r="AL31">
        <f t="shared" si="9"/>
        <v>-48899.263463005977</v>
      </c>
      <c r="AN31">
        <f t="shared" si="10"/>
        <v>0</v>
      </c>
      <c r="AO31">
        <f t="shared" si="11"/>
        <v>0</v>
      </c>
      <c r="AP31">
        <f t="shared" si="12"/>
        <v>-0.32774328127722446</v>
      </c>
      <c r="AQ31">
        <f t="shared" si="13"/>
        <v>-4731.4137767895054</v>
      </c>
      <c r="AR31">
        <f t="shared" si="14"/>
        <v>-4731.7415200707819</v>
      </c>
      <c r="AS31">
        <f t="shared" si="15"/>
        <v>-134.2643128695762</v>
      </c>
      <c r="AT31">
        <f t="shared" si="16"/>
        <v>-371.10813256709014</v>
      </c>
      <c r="AU31">
        <f t="shared" si="17"/>
        <v>-5237.1139655074485</v>
      </c>
      <c r="AW31">
        <v>28</v>
      </c>
      <c r="AX31">
        <f>IF(Z31&gt;0, (R31*SUMPRODUCT(K31:$K$98, X31:$X$98)-K31*$AZ$3)/Z31, 0)</f>
        <v>-788312.18415093387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0.29488324999999999</v>
      </c>
      <c r="Q32" s="5">
        <f t="shared" si="29"/>
        <v>50</v>
      </c>
      <c r="R32">
        <f t="shared" si="0"/>
        <v>2000000</v>
      </c>
      <c r="S32">
        <f t="shared" si="1"/>
        <v>-1088030.2823621675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-48247.223412267449</v>
      </c>
      <c r="AC32">
        <f t="shared" si="2"/>
        <v>-46288.469641416043</v>
      </c>
      <c r="AE32">
        <f t="shared" si="3"/>
        <v>0</v>
      </c>
      <c r="AF32">
        <f t="shared" si="4"/>
        <v>0</v>
      </c>
      <c r="AG32">
        <f t="shared" si="5"/>
        <v>-2.1271682595507126</v>
      </c>
      <c r="AH32">
        <f t="shared" si="6"/>
        <v>-36095.593419272824</v>
      </c>
      <c r="AI32">
        <f t="shared" si="7"/>
        <v>-36097.720587532378</v>
      </c>
      <c r="AJ32">
        <f t="shared" si="8"/>
        <v>-1958.7537708514064</v>
      </c>
      <c r="AK32">
        <f t="shared" si="30"/>
        <v>-3377.305638858722</v>
      </c>
      <c r="AL32">
        <f t="shared" si="9"/>
        <v>-41433.779997242505</v>
      </c>
      <c r="AN32">
        <f t="shared" si="10"/>
        <v>0</v>
      </c>
      <c r="AO32">
        <f t="shared" si="11"/>
        <v>0</v>
      </c>
      <c r="AP32">
        <f t="shared" si="12"/>
        <v>-0.20341057546050006</v>
      </c>
      <c r="AQ32">
        <f t="shared" si="13"/>
        <v>-3451.6429981675751</v>
      </c>
      <c r="AR32">
        <f t="shared" si="14"/>
        <v>-3451.8464087430361</v>
      </c>
      <c r="AS32">
        <f t="shared" si="15"/>
        <v>-187.30593121884175</v>
      </c>
      <c r="AT32">
        <f t="shared" si="16"/>
        <v>-322.95502738055336</v>
      </c>
      <c r="AU32">
        <f t="shared" si="17"/>
        <v>-3962.1073673424307</v>
      </c>
      <c r="AW32">
        <v>29</v>
      </c>
      <c r="AX32">
        <f>IF(Z32&gt;0, (R32*SUMPRODUCT(K32:$K$98, X32:$X$98)-K32*$AZ$3)/Z32, 0)</f>
        <v>-1088030.2823621675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0.33135349400000003</v>
      </c>
      <c r="Q33" s="5">
        <f t="shared" si="29"/>
        <v>50</v>
      </c>
      <c r="R33">
        <f t="shared" si="0"/>
        <v>2000000</v>
      </c>
      <c r="S33">
        <f t="shared" si="1"/>
        <v>-1561924.5600803024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-46288.469641416043</v>
      </c>
      <c r="AC33">
        <f t="shared" si="2"/>
        <v>-43766.748757761365</v>
      </c>
      <c r="AE33">
        <f t="shared" si="3"/>
        <v>0</v>
      </c>
      <c r="AF33">
        <f t="shared" si="4"/>
        <v>0</v>
      </c>
      <c r="AG33">
        <f t="shared" si="5"/>
        <v>-1.4010519418271778</v>
      </c>
      <c r="AH33">
        <f t="shared" si="6"/>
        <v>-28193.785405121103</v>
      </c>
      <c r="AI33">
        <f t="shared" si="7"/>
        <v>-28195.18645706293</v>
      </c>
      <c r="AJ33">
        <f t="shared" si="8"/>
        <v>-2521.7208836546779</v>
      </c>
      <c r="AK33">
        <f t="shared" si="30"/>
        <v>-3240.1928748991231</v>
      </c>
      <c r="AL33">
        <f t="shared" si="9"/>
        <v>-33957.100215616731</v>
      </c>
      <c r="AN33">
        <f t="shared" si="10"/>
        <v>0</v>
      </c>
      <c r="AO33">
        <f t="shared" si="11"/>
        <v>0</v>
      </c>
      <c r="AP33">
        <f t="shared" si="12"/>
        <v>-0.11962112929509615</v>
      </c>
      <c r="AQ33">
        <f t="shared" si="13"/>
        <v>-2407.1716034066912</v>
      </c>
      <c r="AR33">
        <f t="shared" si="14"/>
        <v>-2407.2912245359862</v>
      </c>
      <c r="AS33">
        <f t="shared" si="15"/>
        <v>-215.30329523429583</v>
      </c>
      <c r="AT33">
        <f t="shared" si="16"/>
        <v>-276.64608231717358</v>
      </c>
      <c r="AU33">
        <f t="shared" si="17"/>
        <v>-2899.240602087456</v>
      </c>
      <c r="AW33">
        <v>30</v>
      </c>
      <c r="AX33">
        <f>IF(Z33&gt;0, (R33*SUMPRODUCT(K33:$K$98, X33:$X$98)-K33*$AZ$3)/Z33, 0)</f>
        <v>-1561924.5600803024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0.37075063600000002</v>
      </c>
      <c r="Q34" s="5">
        <f t="shared" si="29"/>
        <v>50</v>
      </c>
      <c r="R34">
        <f t="shared" si="0"/>
        <v>2000000</v>
      </c>
      <c r="S34">
        <f t="shared" si="1"/>
        <v>-2353650.0167417517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-43766.748757761365</v>
      </c>
      <c r="AC34">
        <f t="shared" si="2"/>
        <v>-40840.5597523982</v>
      </c>
      <c r="AE34">
        <f t="shared" si="3"/>
        <v>0</v>
      </c>
      <c r="AF34">
        <f t="shared" si="4"/>
        <v>0</v>
      </c>
      <c r="AG34">
        <f t="shared" si="5"/>
        <v>-0.8676005239074448</v>
      </c>
      <c r="AH34">
        <f t="shared" si="6"/>
        <v>-20777.635940058452</v>
      </c>
      <c r="AI34">
        <f t="shared" si="7"/>
        <v>-20778.503540582358</v>
      </c>
      <c r="AJ34">
        <f t="shared" si="8"/>
        <v>-2926.1890053631651</v>
      </c>
      <c r="AK34">
        <f t="shared" si="30"/>
        <v>-3063.6724130432958</v>
      </c>
      <c r="AL34">
        <f t="shared" si="9"/>
        <v>-26768.364958988819</v>
      </c>
      <c r="AN34">
        <f t="shared" si="10"/>
        <v>0</v>
      </c>
      <c r="AO34">
        <f t="shared" si="11"/>
        <v>0</v>
      </c>
      <c r="AP34">
        <f t="shared" si="12"/>
        <v>-6.61386680687054E-2</v>
      </c>
      <c r="AQ34">
        <f t="shared" si="13"/>
        <v>-1583.9146344712549</v>
      </c>
      <c r="AR34">
        <f t="shared" si="14"/>
        <v>-1583.9807731393234</v>
      </c>
      <c r="AS34">
        <f t="shared" si="15"/>
        <v>-223.06837997328793</v>
      </c>
      <c r="AT34">
        <f t="shared" si="16"/>
        <v>-233.54897468819004</v>
      </c>
      <c r="AU34">
        <f t="shared" si="17"/>
        <v>-2040.5981278008014</v>
      </c>
      <c r="AW34">
        <v>31</v>
      </c>
      <c r="AX34">
        <f>IF(Z34&gt;0, (R34*SUMPRODUCT(K34:$K$98, X34:$X$98)-K34*$AZ$3)/Z34, 0)</f>
        <v>-2353650.0167417517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0.411916369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-3754647.7012629919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-40840.5597523982</v>
      </c>
      <c r="AC35">
        <f t="shared" ref="AC35:AC69" si="33">S35*Z35</f>
        <v>-37662.545271896364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-0.50154566111791798</v>
      </c>
      <c r="AH35">
        <f t="shared" ref="AH35:AH69" si="37">-X35*R35</f>
        <v>-14295.154302018096</v>
      </c>
      <c r="AI35">
        <f t="shared" ref="AI35:AI66" si="38">SUM(AE35:AH35)</f>
        <v>-14295.655847679214</v>
      </c>
      <c r="AJ35">
        <f t="shared" ref="AJ35:AJ69" si="39">AB35-AC35</f>
        <v>-3178.0144805018354</v>
      </c>
      <c r="AK35">
        <f t="shared" si="30"/>
        <v>-2858.8391826678744</v>
      </c>
      <c r="AL35">
        <f t="shared" ref="AL35:AL66" si="40">SUM(AI35:AK35)</f>
        <v>-20332.509510848922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-3.4137215523804443E-2</v>
      </c>
      <c r="AQ35">
        <f t="shared" ref="AQ35:AQ69" si="44">AH35*$K35</f>
        <v>-972.98571433419193</v>
      </c>
      <c r="AR35">
        <f t="shared" ref="AR35:AR69" si="45">AI35*$K35</f>
        <v>-973.01985154971578</v>
      </c>
      <c r="AS35">
        <f t="shared" ref="AS35:AS69" si="46">AJ35*$K35</f>
        <v>-216.3084513917386</v>
      </c>
      <c r="AT35">
        <f t="shared" ref="AT35:AT69" si="47">AK35*$K35</f>
        <v>-194.58409650898204</v>
      </c>
      <c r="AU35">
        <f t="shared" ref="AU35:AU69" si="48">AL35*$K35</f>
        <v>-1383.9123994504362</v>
      </c>
      <c r="AW35">
        <v>32</v>
      </c>
      <c r="AX35">
        <f>IF(Z35&gt;0, (R35*SUMPRODUCT(K35:$K$98, X35:$X$98)-K35*$AZ$3)/Z35, 0)</f>
        <v>-3754647.7012629919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0.41929138799999999</v>
      </c>
      <c r="Q36" s="5">
        <f t="shared" si="29"/>
        <v>50</v>
      </c>
      <c r="R36">
        <f t="shared" si="31"/>
        <v>2000000</v>
      </c>
      <c r="S36">
        <f t="shared" si="32"/>
        <v>-6006190.1954677394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-37662.545271896364</v>
      </c>
      <c r="AC36">
        <f t="shared" si="33"/>
        <v>-34383.808562147446</v>
      </c>
      <c r="AE36">
        <f t="shared" si="34"/>
        <v>0</v>
      </c>
      <c r="AF36">
        <f t="shared" si="35"/>
        <v>0</v>
      </c>
      <c r="AG36">
        <f t="shared" si="36"/>
        <v>-0.28623642811122935</v>
      </c>
      <c r="AH36">
        <f t="shared" si="37"/>
        <v>-8411.7510558203776</v>
      </c>
      <c r="AI36">
        <f t="shared" si="38"/>
        <v>-8412.0372922484894</v>
      </c>
      <c r="AJ36">
        <f t="shared" si="39"/>
        <v>-3278.7367097489187</v>
      </c>
      <c r="AK36">
        <f t="shared" si="30"/>
        <v>-2636.378169032746</v>
      </c>
      <c r="AL36">
        <f t="shared" si="40"/>
        <v>-14327.152171030153</v>
      </c>
      <c r="AN36">
        <f t="shared" si="41"/>
        <v>0</v>
      </c>
      <c r="AO36">
        <f t="shared" si="42"/>
        <v>0</v>
      </c>
      <c r="AP36">
        <f t="shared" si="43"/>
        <v>-1.7395002579585074E-2</v>
      </c>
      <c r="AQ36">
        <f t="shared" si="44"/>
        <v>-511.19430283682527</v>
      </c>
      <c r="AR36">
        <f t="shared" si="45"/>
        <v>-511.21169783940491</v>
      </c>
      <c r="AS36">
        <f t="shared" si="46"/>
        <v>-199.25358173383813</v>
      </c>
      <c r="AT36">
        <f t="shared" si="47"/>
        <v>-160.21652224246458</v>
      </c>
      <c r="AU36">
        <f t="shared" si="48"/>
        <v>-870.68180181570756</v>
      </c>
      <c r="AW36">
        <v>33</v>
      </c>
      <c r="AX36">
        <f>IF(Z36&gt;0, (R36*SUMPRODUCT(K36:$K$98, X36:$X$98)-K36*$AZ$3)/Z36, 0)</f>
        <v>-6006190.1954677394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0.42725776900000001</v>
      </c>
      <c r="Q37" s="5">
        <f t="shared" ref="Q37:Q69" si="60">$C$8</f>
        <v>50</v>
      </c>
      <c r="R37">
        <f t="shared" si="31"/>
        <v>2000000</v>
      </c>
      <c r="S37">
        <f t="shared" si="32"/>
        <v>-9653382.9039570522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-34383.808562147446</v>
      </c>
      <c r="AC37">
        <f t="shared" si="33"/>
        <v>-31098.822129195778</v>
      </c>
      <c r="AE37">
        <f t="shared" si="34"/>
        <v>0</v>
      </c>
      <c r="AF37">
        <f t="shared" si="35"/>
        <v>0</v>
      </c>
      <c r="AG37">
        <f t="shared" si="36"/>
        <v>-0.16107732614878434</v>
      </c>
      <c r="AH37">
        <f t="shared" si="37"/>
        <v>-4891.8695072533101</v>
      </c>
      <c r="AI37">
        <f t="shared" si="38"/>
        <v>-4892.0305845794592</v>
      </c>
      <c r="AJ37">
        <f t="shared" si="39"/>
        <v>-3284.9864329516677</v>
      </c>
      <c r="AK37">
        <f t="shared" si="30"/>
        <v>-2406.8665993503214</v>
      </c>
      <c r="AL37">
        <f t="shared" si="40"/>
        <v>-10583.883616881449</v>
      </c>
      <c r="AN37">
        <f t="shared" si="41"/>
        <v>0</v>
      </c>
      <c r="AO37">
        <f t="shared" si="42"/>
        <v>0</v>
      </c>
      <c r="AP37">
        <f t="shared" si="43"/>
        <v>-8.7400915713271975E-3</v>
      </c>
      <c r="AQ37">
        <f t="shared" si="44"/>
        <v>-265.43392835367018</v>
      </c>
      <c r="AR37">
        <f t="shared" si="45"/>
        <v>-265.44266844524151</v>
      </c>
      <c r="AS37">
        <f t="shared" si="46"/>
        <v>-178.24409506304528</v>
      </c>
      <c r="AT37">
        <f t="shared" si="47"/>
        <v>-130.59711742954991</v>
      </c>
      <c r="AU37">
        <f t="shared" si="48"/>
        <v>-574.28388093783667</v>
      </c>
      <c r="AW37">
        <v>34</v>
      </c>
      <c r="AX37">
        <f>IF(Z37&gt;0, (R37*SUMPRODUCT(K37:$K$98, X37:$X$98)-K37*$AZ$3)/Z37, 0)</f>
        <v>-9653382.9039570522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0.43603590599999997</v>
      </c>
      <c r="Q38" s="5">
        <f t="shared" si="60"/>
        <v>50</v>
      </c>
      <c r="R38">
        <f t="shared" si="31"/>
        <v>2000000</v>
      </c>
      <c r="S38">
        <f t="shared" si="32"/>
        <v>-15675489.300358519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-31098.822129195778</v>
      </c>
      <c r="AC38">
        <f t="shared" si="33"/>
        <v>-27974.80897202401</v>
      </c>
      <c r="AE38">
        <f t="shared" si="34"/>
        <v>0</v>
      </c>
      <c r="AF38">
        <f t="shared" si="35"/>
        <v>0</v>
      </c>
      <c r="AG38">
        <f t="shared" si="36"/>
        <v>-8.923105504395383E-2</v>
      </c>
      <c r="AH38">
        <f t="shared" si="37"/>
        <v>-2809.4199137337064</v>
      </c>
      <c r="AI38">
        <f t="shared" si="38"/>
        <v>-2809.5091447887503</v>
      </c>
      <c r="AJ38">
        <f t="shared" si="39"/>
        <v>-3124.0131571717684</v>
      </c>
      <c r="AK38">
        <f t="shared" si="30"/>
        <v>-2176.9175490437046</v>
      </c>
      <c r="AL38">
        <f t="shared" si="40"/>
        <v>-8110.4398510042229</v>
      </c>
      <c r="AN38">
        <f t="shared" si="41"/>
        <v>0</v>
      </c>
      <c r="AO38">
        <f t="shared" si="42"/>
        <v>0</v>
      </c>
      <c r="AP38">
        <f t="shared" si="43"/>
        <v>-4.3229436685600954E-3</v>
      </c>
      <c r="AQ38">
        <f t="shared" si="44"/>
        <v>-136.10691952952203</v>
      </c>
      <c r="AR38">
        <f t="shared" si="45"/>
        <v>-136.1112424731906</v>
      </c>
      <c r="AS38">
        <f t="shared" si="46"/>
        <v>-151.34790114990585</v>
      </c>
      <c r="AT38">
        <f t="shared" si="47"/>
        <v>-105.46431319208637</v>
      </c>
      <c r="AU38">
        <f t="shared" si="48"/>
        <v>-392.92345681518276</v>
      </c>
      <c r="AW38">
        <v>35</v>
      </c>
      <c r="AX38">
        <f>IF(Z38&gt;0, (R38*SUMPRODUCT(K38:$K$98, X38:$X$98)-K38*$AZ$3)/Z38, 0)</f>
        <v>-15675489.300358519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0.445743585</v>
      </c>
      <c r="Q39" s="5">
        <f t="shared" si="60"/>
        <v>50</v>
      </c>
      <c r="R39">
        <f t="shared" si="31"/>
        <v>2000000</v>
      </c>
      <c r="S39">
        <f t="shared" si="32"/>
        <v>-25826051.502477415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-27974.80897202401</v>
      </c>
      <c r="AC39">
        <f t="shared" si="33"/>
        <v>-25084.623850905813</v>
      </c>
      <c r="AE39">
        <f t="shared" si="34"/>
        <v>0</v>
      </c>
      <c r="AF39">
        <f t="shared" si="35"/>
        <v>0</v>
      </c>
      <c r="AG39">
        <f t="shared" si="36"/>
        <v>-4.856457412488998E-2</v>
      </c>
      <c r="AH39">
        <f t="shared" si="37"/>
        <v>-1590.9668147449725</v>
      </c>
      <c r="AI39">
        <f t="shared" si="38"/>
        <v>-1591.0153793190973</v>
      </c>
      <c r="AJ39">
        <f t="shared" si="39"/>
        <v>-2890.1851211181965</v>
      </c>
      <c r="AK39">
        <f t="shared" si="30"/>
        <v>-1958.2366280416809</v>
      </c>
      <c r="AL39">
        <f t="shared" si="40"/>
        <v>-6439.437128478975</v>
      </c>
      <c r="AN39">
        <f t="shared" si="41"/>
        <v>0</v>
      </c>
      <c r="AO39">
        <f t="shared" si="42"/>
        <v>0</v>
      </c>
      <c r="AP39">
        <f t="shared" si="43"/>
        <v>-2.1007051993727371E-3</v>
      </c>
      <c r="AQ39">
        <f t="shared" si="44"/>
        <v>-68.818728877751028</v>
      </c>
      <c r="AR39">
        <f t="shared" si="45"/>
        <v>-68.820829582950395</v>
      </c>
      <c r="AS39">
        <f t="shared" si="46"/>
        <v>-125.01760842109464</v>
      </c>
      <c r="AT39">
        <f t="shared" si="47"/>
        <v>-84.705321528207989</v>
      </c>
      <c r="AU39">
        <f t="shared" si="48"/>
        <v>-278.54375953225303</v>
      </c>
      <c r="AW39">
        <v>36</v>
      </c>
      <c r="AX39">
        <f>IF(Z39&gt;0, (R39*SUMPRODUCT(K39:$K$98, X39:$X$98)-K39*$AZ$3)/Z39, 0)</f>
        <v>-25826051.502477415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0.45538508599999999</v>
      </c>
      <c r="Q40" s="5">
        <f t="shared" si="60"/>
        <v>50</v>
      </c>
      <c r="R40">
        <f t="shared" si="31"/>
        <v>2000000</v>
      </c>
      <c r="S40">
        <f t="shared" si="32"/>
        <v>-43236716.184788004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-25084.623850905813</v>
      </c>
      <c r="AC40">
        <f t="shared" si="33"/>
        <v>-22451.396114919531</v>
      </c>
      <c r="AE40">
        <f t="shared" si="34"/>
        <v>0</v>
      </c>
      <c r="AF40">
        <f t="shared" si="35"/>
        <v>0</v>
      </c>
      <c r="AG40">
        <f t="shared" si="36"/>
        <v>-2.5963345619224684E-2</v>
      </c>
      <c r="AH40">
        <f t="shared" si="37"/>
        <v>-884.62331057665597</v>
      </c>
      <c r="AI40">
        <f t="shared" si="38"/>
        <v>-884.64927392227514</v>
      </c>
      <c r="AJ40">
        <f t="shared" si="39"/>
        <v>-2633.2277359862819</v>
      </c>
      <c r="AK40">
        <f t="shared" ref="AK40:AK69" si="61">G40*SUM(AB40:AB40, AE40:AF40)</f>
        <v>-1755.923669563407</v>
      </c>
      <c r="AL40">
        <f t="shared" si="40"/>
        <v>-5273.800679471964</v>
      </c>
      <c r="AN40">
        <f t="shared" si="41"/>
        <v>0</v>
      </c>
      <c r="AO40">
        <f t="shared" si="42"/>
        <v>0</v>
      </c>
      <c r="AP40">
        <f t="shared" si="43"/>
        <v>-1.0027395799125079E-3</v>
      </c>
      <c r="AQ40">
        <f t="shared" si="44"/>
        <v>-34.165350638464325</v>
      </c>
      <c r="AR40">
        <f t="shared" si="45"/>
        <v>-34.166353378044235</v>
      </c>
      <c r="AS40">
        <f t="shared" si="46"/>
        <v>-101.69882235214405</v>
      </c>
      <c r="AT40">
        <f t="shared" si="47"/>
        <v>-67.816150838152993</v>
      </c>
      <c r="AU40">
        <f t="shared" si="48"/>
        <v>-203.68132656834126</v>
      </c>
      <c r="AW40">
        <v>37</v>
      </c>
      <c r="AX40">
        <f>IF(Z40&gt;0, (R40*SUMPRODUCT(K40:$K$98, X40:$X$98)-K40*$AZ$3)/Z40, 0)</f>
        <v>-43236716.184788004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0.465797664</v>
      </c>
      <c r="Q41" s="5">
        <f t="shared" si="60"/>
        <v>50</v>
      </c>
      <c r="R41">
        <f t="shared" si="31"/>
        <v>2000000</v>
      </c>
      <c r="S41">
        <f t="shared" si="32"/>
        <v>-73743392.762111828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-22451.396114919531</v>
      </c>
      <c r="AC41">
        <f t="shared" si="33"/>
        <v>-20073.019979072255</v>
      </c>
      <c r="AE41">
        <f t="shared" si="34"/>
        <v>0</v>
      </c>
      <c r="AF41">
        <f t="shared" si="35"/>
        <v>0</v>
      </c>
      <c r="AG41">
        <f t="shared" si="36"/>
        <v>-1.3610046423972948E-2</v>
      </c>
      <c r="AH41">
        <f t="shared" si="37"/>
        <v>-483.74662956237967</v>
      </c>
      <c r="AI41">
        <f t="shared" si="38"/>
        <v>-483.76023960880366</v>
      </c>
      <c r="AJ41">
        <f t="shared" si="39"/>
        <v>-2378.3761358472766</v>
      </c>
      <c r="AK41">
        <f t="shared" si="61"/>
        <v>-1571.5977280443674</v>
      </c>
      <c r="AL41">
        <f t="shared" si="40"/>
        <v>-4433.7341035004474</v>
      </c>
      <c r="AN41">
        <f t="shared" si="41"/>
        <v>0</v>
      </c>
      <c r="AO41">
        <f t="shared" si="42"/>
        <v>0</v>
      </c>
      <c r="AP41">
        <f t="shared" si="43"/>
        <v>-4.6932002695517438E-4</v>
      </c>
      <c r="AQ41">
        <f t="shared" si="44"/>
        <v>-16.68120549727098</v>
      </c>
      <c r="AR41">
        <f t="shared" si="45"/>
        <v>-16.681674817297935</v>
      </c>
      <c r="AS41">
        <f t="shared" si="46"/>
        <v>-82.014382421154778</v>
      </c>
      <c r="AT41">
        <f t="shared" si="47"/>
        <v>-54.193958279913311</v>
      </c>
      <c r="AU41">
        <f t="shared" si="48"/>
        <v>-152.890015518366</v>
      </c>
      <c r="AW41">
        <v>38</v>
      </c>
      <c r="AX41">
        <f>IF(Z41&gt;0, (R41*SUMPRODUCT(K41:$K$98, X41:$X$98)-K41*$AZ$3)/Z41, 0)</f>
        <v>-73743392.762111828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0.47670810299999999</v>
      </c>
      <c r="Q42" s="5">
        <f t="shared" si="60"/>
        <v>50</v>
      </c>
      <c r="R42">
        <f t="shared" si="31"/>
        <v>2000000</v>
      </c>
      <c r="S42">
        <f t="shared" si="32"/>
        <v>-128369845.89439397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-20073.019979072255</v>
      </c>
      <c r="AC42">
        <f t="shared" si="33"/>
        <v>-17935.646285921539</v>
      </c>
      <c r="AE42">
        <f t="shared" si="34"/>
        <v>0</v>
      </c>
      <c r="AF42">
        <f t="shared" si="35"/>
        <v>0</v>
      </c>
      <c r="AG42">
        <f t="shared" si="36"/>
        <v>-6.9859265472191415E-3</v>
      </c>
      <c r="AH42">
        <f t="shared" si="37"/>
        <v>-259.5207765005631</v>
      </c>
      <c r="AI42">
        <f t="shared" si="38"/>
        <v>-259.5277624271103</v>
      </c>
      <c r="AJ42">
        <f t="shared" si="39"/>
        <v>-2137.3736931507156</v>
      </c>
      <c r="AK42">
        <f t="shared" si="61"/>
        <v>-1405.111398535058</v>
      </c>
      <c r="AL42">
        <f t="shared" si="40"/>
        <v>-3802.0128541128838</v>
      </c>
      <c r="AN42">
        <f t="shared" si="41"/>
        <v>0</v>
      </c>
      <c r="AO42">
        <f t="shared" si="42"/>
        <v>0</v>
      </c>
      <c r="AP42">
        <f t="shared" si="43"/>
        <v>-2.1508764904992194E-4</v>
      </c>
      <c r="AQ42">
        <f t="shared" si="44"/>
        <v>-7.9903092767753572</v>
      </c>
      <c r="AR42">
        <f t="shared" si="45"/>
        <v>-7.9905243644244068</v>
      </c>
      <c r="AS42">
        <f t="shared" si="46"/>
        <v>-65.806973447772165</v>
      </c>
      <c r="AT42">
        <f t="shared" si="47"/>
        <v>-43.261563848600424</v>
      </c>
      <c r="AU42">
        <f t="shared" si="48"/>
        <v>-117.05906166079698</v>
      </c>
      <c r="AW42">
        <v>39</v>
      </c>
      <c r="AX42">
        <f>IF(Z42&gt;0, (R42*SUMPRODUCT(K42:$K$98, X42:$X$98)-K42*$AZ$3)/Z42, 0)</f>
        <v>-128369845.89439397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0.48798100799999999</v>
      </c>
      <c r="Q43" s="5">
        <f t="shared" si="60"/>
        <v>50</v>
      </c>
      <c r="R43">
        <f t="shared" si="31"/>
        <v>2000000</v>
      </c>
      <c r="S43">
        <f t="shared" si="32"/>
        <v>-228401248.43333313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-17935.646285921539</v>
      </c>
      <c r="AC43">
        <f t="shared" si="33"/>
        <v>-16020.373292834045</v>
      </c>
      <c r="AE43">
        <f t="shared" si="34"/>
        <v>0</v>
      </c>
      <c r="AF43">
        <f t="shared" si="35"/>
        <v>0</v>
      </c>
      <c r="AG43">
        <f t="shared" si="36"/>
        <v>-3.5070678034209934E-3</v>
      </c>
      <c r="AH43">
        <f t="shared" si="37"/>
        <v>-136.35997913303825</v>
      </c>
      <c r="AI43">
        <f t="shared" si="38"/>
        <v>-136.36348620084166</v>
      </c>
      <c r="AJ43">
        <f t="shared" si="39"/>
        <v>-1915.2729930874939</v>
      </c>
      <c r="AK43">
        <f t="shared" si="61"/>
        <v>-1255.4952400145078</v>
      </c>
      <c r="AL43">
        <f t="shared" si="40"/>
        <v>-3307.1317193028435</v>
      </c>
      <c r="AN43">
        <f t="shared" si="41"/>
        <v>0</v>
      </c>
      <c r="AO43">
        <f t="shared" si="42"/>
        <v>0</v>
      </c>
      <c r="AP43">
        <f t="shared" si="43"/>
        <v>-9.640900425686746E-5</v>
      </c>
      <c r="AQ43">
        <f t="shared" si="44"/>
        <v>-3.7485245639903986</v>
      </c>
      <c r="AR43">
        <f t="shared" si="45"/>
        <v>-3.7486209729946549</v>
      </c>
      <c r="AS43">
        <f t="shared" si="46"/>
        <v>-52.650696391874092</v>
      </c>
      <c r="AT43">
        <f t="shared" si="47"/>
        <v>-34.513460452907466</v>
      </c>
      <c r="AU43">
        <f t="shared" si="48"/>
        <v>-90.912777817776217</v>
      </c>
      <c r="AW43">
        <v>40</v>
      </c>
      <c r="AX43">
        <f>IF(Z43&gt;0, (R43*SUMPRODUCT(K43:$K$98, X43:$X$98)-K43*$AZ$3)/Z43, 0)</f>
        <v>-228401248.43333313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0.50007659900000001</v>
      </c>
      <c r="Q44" s="5">
        <f t="shared" si="60"/>
        <v>50</v>
      </c>
      <c r="R44">
        <f t="shared" si="31"/>
        <v>2000000</v>
      </c>
      <c r="S44">
        <f t="shared" si="32"/>
        <v>-416335919.06914884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-16020.373292834045</v>
      </c>
      <c r="AC44">
        <f t="shared" si="33"/>
        <v>-14306.922440287077</v>
      </c>
      <c r="AE44">
        <f t="shared" si="34"/>
        <v>0</v>
      </c>
      <c r="AF44">
        <f t="shared" si="35"/>
        <v>0</v>
      </c>
      <c r="AG44">
        <f t="shared" si="36"/>
        <v>-1.7181945857896127E-3</v>
      </c>
      <c r="AH44">
        <f t="shared" si="37"/>
        <v>-70.152101583886832</v>
      </c>
      <c r="AI44">
        <f t="shared" si="38"/>
        <v>-70.153819778472624</v>
      </c>
      <c r="AJ44">
        <f t="shared" si="39"/>
        <v>-1713.4508525469682</v>
      </c>
      <c r="AK44">
        <f t="shared" si="61"/>
        <v>-1121.4261304983834</v>
      </c>
      <c r="AL44">
        <f t="shared" si="40"/>
        <v>-2905.0308028238242</v>
      </c>
      <c r="AN44">
        <f t="shared" si="41"/>
        <v>0</v>
      </c>
      <c r="AO44">
        <f t="shared" si="42"/>
        <v>0</v>
      </c>
      <c r="AP44">
        <f t="shared" si="43"/>
        <v>-4.2172345761203559E-5</v>
      </c>
      <c r="AQ44">
        <f t="shared" si="44"/>
        <v>-1.7218531057768143</v>
      </c>
      <c r="AR44">
        <f t="shared" si="45"/>
        <v>-1.7218952781225754</v>
      </c>
      <c r="AS44">
        <f t="shared" si="46"/>
        <v>-42.055912872773881</v>
      </c>
      <c r="AT44">
        <f t="shared" si="47"/>
        <v>-27.524921165603825</v>
      </c>
      <c r="AU44">
        <f t="shared" si="48"/>
        <v>-71.30272931650029</v>
      </c>
      <c r="AW44">
        <v>41</v>
      </c>
      <c r="AX44">
        <f>IF(Z44&gt;0, (R44*SUMPRODUCT(K44:$K$98, X44:$X$98)-K44*$AZ$3)/Z44, 0)</f>
        <v>-416335919.06914884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0.512515834</v>
      </c>
      <c r="Q45" s="5">
        <f t="shared" si="60"/>
        <v>50</v>
      </c>
      <c r="R45">
        <f t="shared" si="31"/>
        <v>2000000</v>
      </c>
      <c r="S45">
        <f t="shared" si="32"/>
        <v>-778599695.6440016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-14306.922440287077</v>
      </c>
      <c r="AC45">
        <f t="shared" si="33"/>
        <v>-12775.430563829501</v>
      </c>
      <c r="AE45">
        <f t="shared" si="34"/>
        <v>0</v>
      </c>
      <c r="AF45">
        <f t="shared" si="35"/>
        <v>0</v>
      </c>
      <c r="AG45">
        <f t="shared" si="36"/>
        <v>-8.2041070882146858E-4</v>
      </c>
      <c r="AH45">
        <f t="shared" si="37"/>
        <v>-35.224077244409919</v>
      </c>
      <c r="AI45">
        <f t="shared" si="38"/>
        <v>-35.224897655118738</v>
      </c>
      <c r="AJ45">
        <f t="shared" si="39"/>
        <v>-1531.4918764575759</v>
      </c>
      <c r="AK45">
        <f t="shared" si="61"/>
        <v>-1001.4845708200954</v>
      </c>
      <c r="AL45">
        <f t="shared" si="40"/>
        <v>-2568.2013449327901</v>
      </c>
      <c r="AN45">
        <f t="shared" si="41"/>
        <v>0</v>
      </c>
      <c r="AO45">
        <f t="shared" si="42"/>
        <v>0</v>
      </c>
      <c r="AP45">
        <f t="shared" si="43"/>
        <v>-1.797913155718921E-5</v>
      </c>
      <c r="AQ45">
        <f t="shared" si="44"/>
        <v>-0.77192839141212888</v>
      </c>
      <c r="AR45">
        <f t="shared" si="45"/>
        <v>-0.77194637054368598</v>
      </c>
      <c r="AS45">
        <f t="shared" si="46"/>
        <v>-33.562328757448299</v>
      </c>
      <c r="AT45">
        <f t="shared" si="47"/>
        <v>-21.947327914740757</v>
      </c>
      <c r="AU45">
        <f t="shared" si="48"/>
        <v>-56.281603042732748</v>
      </c>
      <c r="AW45">
        <v>42</v>
      </c>
      <c r="AX45">
        <f>IF(Z45&gt;0, (R45*SUMPRODUCT(K45:$K$98, X45:$X$98)-K45*$AZ$3)/Z45, 0)</f>
        <v>-778599695.6440016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0.52569093300000003</v>
      </c>
      <c r="Q46" s="5">
        <f t="shared" si="60"/>
        <v>50</v>
      </c>
      <c r="R46">
        <f t="shared" si="31"/>
        <v>2000000</v>
      </c>
      <c r="S46">
        <f t="shared" si="32"/>
        <v>-1497314129.0896745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-12775.430563829501</v>
      </c>
      <c r="AC46">
        <f t="shared" si="33"/>
        <v>-11407.261662253633</v>
      </c>
      <c r="AE46">
        <f t="shared" si="34"/>
        <v>0</v>
      </c>
      <c r="AF46">
        <f t="shared" si="35"/>
        <v>0</v>
      </c>
      <c r="AG46">
        <f t="shared" si="36"/>
        <v>-3.8092413076970468E-4</v>
      </c>
      <c r="AH46">
        <f t="shared" si="37"/>
        <v>-17.251298838541967</v>
      </c>
      <c r="AI46">
        <f t="shared" si="38"/>
        <v>-17.251679762672737</v>
      </c>
      <c r="AJ46">
        <f t="shared" si="39"/>
        <v>-1368.1689015758675</v>
      </c>
      <c r="AK46">
        <f t="shared" si="61"/>
        <v>-894.28013946806516</v>
      </c>
      <c r="AL46">
        <f t="shared" si="40"/>
        <v>-2279.7007208066052</v>
      </c>
      <c r="AN46">
        <f t="shared" si="41"/>
        <v>0</v>
      </c>
      <c r="AO46">
        <f t="shared" si="42"/>
        <v>0</v>
      </c>
      <c r="AP46">
        <f t="shared" si="43"/>
        <v>-7.4534587489185502E-6</v>
      </c>
      <c r="AQ46">
        <f t="shared" si="44"/>
        <v>-0.33755237295816204</v>
      </c>
      <c r="AR46">
        <f t="shared" si="45"/>
        <v>-0.33755982641691096</v>
      </c>
      <c r="AS46">
        <f t="shared" si="46"/>
        <v>-26.770660206911622</v>
      </c>
      <c r="AT46">
        <f t="shared" si="47"/>
        <v>-17.498182947963727</v>
      </c>
      <c r="AU46">
        <f t="shared" si="48"/>
        <v>-44.606402981292256</v>
      </c>
      <c r="AW46">
        <v>43</v>
      </c>
      <c r="AX46">
        <f>IF(Z46&gt;0, (R46*SUMPRODUCT(K46:$K$98, X46:$X$98)-K46*$AZ$3)/Z46, 0)</f>
        <v>-1497314129.0896745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0.53963832300000003</v>
      </c>
      <c r="Q47" s="5">
        <f t="shared" si="60"/>
        <v>50</v>
      </c>
      <c r="R47">
        <f t="shared" si="31"/>
        <v>2000000</v>
      </c>
      <c r="S47">
        <f t="shared" si="32"/>
        <v>-2968555837.6306782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-11407.261662253633</v>
      </c>
      <c r="AC47">
        <f t="shared" si="33"/>
        <v>-10185.330616441519</v>
      </c>
      <c r="AE47">
        <f t="shared" si="34"/>
        <v>0</v>
      </c>
      <c r="AF47">
        <f t="shared" si="35"/>
        <v>0</v>
      </c>
      <c r="AG47">
        <f t="shared" si="36"/>
        <v>-1.7155363034321148E-4</v>
      </c>
      <c r="AH47">
        <f t="shared" si="37"/>
        <v>-8.2224503647518468</v>
      </c>
      <c r="AI47">
        <f t="shared" si="38"/>
        <v>-8.22262191838219</v>
      </c>
      <c r="AJ47">
        <f t="shared" si="39"/>
        <v>-1221.9310458121145</v>
      </c>
      <c r="AK47">
        <f t="shared" si="61"/>
        <v>-798.50831635775444</v>
      </c>
      <c r="AL47">
        <f t="shared" si="40"/>
        <v>-2028.6619840882511</v>
      </c>
      <c r="AN47">
        <f t="shared" si="41"/>
        <v>0</v>
      </c>
      <c r="AO47">
        <f t="shared" si="42"/>
        <v>0</v>
      </c>
      <c r="AP47">
        <f t="shared" si="43"/>
        <v>-2.9971001621547136E-6</v>
      </c>
      <c r="AQ47">
        <f t="shared" si="44"/>
        <v>-0.14364899927914587</v>
      </c>
      <c r="AR47">
        <f t="shared" si="45"/>
        <v>-0.14365199637930803</v>
      </c>
      <c r="AS47">
        <f t="shared" si="46"/>
        <v>-21.347550198842441</v>
      </c>
      <c r="AT47">
        <f t="shared" si="47"/>
        <v>-13.950211369178493</v>
      </c>
      <c r="AU47">
        <f t="shared" si="48"/>
        <v>-35.441413564400243</v>
      </c>
      <c r="AW47">
        <v>44</v>
      </c>
      <c r="AX47">
        <f>IF(Z47&gt;0, (R47*SUMPRODUCT(K47:$K$98, X47:$X$98)-K47*$AZ$3)/Z47, 0)</f>
        <v>-2968555837.6306782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0.55384314300000004</v>
      </c>
      <c r="Q48" s="5">
        <f t="shared" si="60"/>
        <v>50</v>
      </c>
      <c r="R48">
        <f t="shared" si="31"/>
        <v>2000000</v>
      </c>
      <c r="S48">
        <f t="shared" si="32"/>
        <v>-6077012389.6622868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-10185.330616441519</v>
      </c>
      <c r="AC48">
        <f t="shared" si="33"/>
        <v>-9094.1630170612716</v>
      </c>
      <c r="AE48">
        <f t="shared" si="34"/>
        <v>0</v>
      </c>
      <c r="AF48">
        <f t="shared" si="35"/>
        <v>0</v>
      </c>
      <c r="AG48">
        <f t="shared" si="36"/>
        <v>-7.4824292217434956E-5</v>
      </c>
      <c r="AH48">
        <f t="shared" si="37"/>
        <v>-3.8005520728937774</v>
      </c>
      <c r="AI48">
        <f t="shared" si="38"/>
        <v>-3.8006268971859947</v>
      </c>
      <c r="AJ48">
        <f t="shared" si="39"/>
        <v>-1091.1675993802473</v>
      </c>
      <c r="AK48">
        <f t="shared" si="61"/>
        <v>-712.97314315090637</v>
      </c>
      <c r="AL48">
        <f t="shared" si="40"/>
        <v>-1807.9413694283398</v>
      </c>
      <c r="AN48">
        <f t="shared" si="41"/>
        <v>0</v>
      </c>
      <c r="AO48">
        <f t="shared" si="42"/>
        <v>0</v>
      </c>
      <c r="AP48">
        <f t="shared" si="43"/>
        <v>-1.1671480239639199E-6</v>
      </c>
      <c r="AQ48">
        <f t="shared" si="44"/>
        <v>-5.9282977631913453E-2</v>
      </c>
      <c r="AR48">
        <f t="shared" si="45"/>
        <v>-5.928414477993741E-2</v>
      </c>
      <c r="AS48">
        <f t="shared" si="46"/>
        <v>-17.020596783317874</v>
      </c>
      <c r="AT48">
        <f t="shared" si="47"/>
        <v>-11.121323977910286</v>
      </c>
      <c r="AU48">
        <f t="shared" si="48"/>
        <v>-28.201204906008098</v>
      </c>
      <c r="AW48">
        <v>45</v>
      </c>
      <c r="AX48">
        <f>IF(Z48&gt;0, (R48*SUMPRODUCT(K48:$K$98, X48:$X$98)-K48*$AZ$3)/Z48, 0)</f>
        <v>-6077012389.6622868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0.568687897</v>
      </c>
      <c r="Q49" s="5">
        <f t="shared" si="60"/>
        <v>50</v>
      </c>
      <c r="R49">
        <f t="shared" si="31"/>
        <v>2000000</v>
      </c>
      <c r="S49">
        <f t="shared" si="32"/>
        <v>-12878662927.112127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-9094.1630170612716</v>
      </c>
      <c r="AC49">
        <f t="shared" si="33"/>
        <v>-8119.8372568428958</v>
      </c>
      <c r="AE49">
        <f t="shared" si="34"/>
        <v>0</v>
      </c>
      <c r="AF49">
        <f t="shared" si="35"/>
        <v>0</v>
      </c>
      <c r="AG49">
        <f t="shared" si="36"/>
        <v>-3.1524379909614047E-5</v>
      </c>
      <c r="AH49">
        <f t="shared" si="37"/>
        <v>-1.702066775425862</v>
      </c>
      <c r="AI49">
        <f t="shared" si="38"/>
        <v>-1.7020982998057717</v>
      </c>
      <c r="AJ49">
        <f t="shared" si="39"/>
        <v>-974.32576021837576</v>
      </c>
      <c r="AK49">
        <f t="shared" si="61"/>
        <v>-636.59141119428909</v>
      </c>
      <c r="AL49">
        <f t="shared" si="40"/>
        <v>-1612.6192697124707</v>
      </c>
      <c r="AN49">
        <f t="shared" si="41"/>
        <v>0</v>
      </c>
      <c r="AO49">
        <f t="shared" si="42"/>
        <v>0</v>
      </c>
      <c r="AP49">
        <f t="shared" si="43"/>
        <v>-4.390478468647619E-7</v>
      </c>
      <c r="AQ49">
        <f t="shared" si="44"/>
        <v>-2.3705105544133829E-2</v>
      </c>
      <c r="AR49">
        <f t="shared" si="45"/>
        <v>-2.3705544591980692E-2</v>
      </c>
      <c r="AS49">
        <f t="shared" si="46"/>
        <v>-13.56967618063411</v>
      </c>
      <c r="AT49">
        <f t="shared" si="47"/>
        <v>-8.8659662527482457</v>
      </c>
      <c r="AU49">
        <f t="shared" si="48"/>
        <v>-22.459347977974335</v>
      </c>
      <c r="AW49">
        <v>46</v>
      </c>
      <c r="AX49">
        <f>IF(Z49&gt;0, (R49*SUMPRODUCT(K49:$K$98, X49:$X$98)-K49*$AZ$3)/Z49, 0)</f>
        <v>-12878662927.112127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0.58363282999999999</v>
      </c>
      <c r="Q50" s="5">
        <f t="shared" si="60"/>
        <v>50</v>
      </c>
      <c r="R50">
        <f t="shared" si="31"/>
        <v>2000000</v>
      </c>
      <c r="S50">
        <f t="shared" si="32"/>
        <v>-28296669014.531902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-8119.8372568428958</v>
      </c>
      <c r="AC50">
        <f t="shared" si="33"/>
        <v>-7249.8743162377186</v>
      </c>
      <c r="AE50">
        <f t="shared" si="34"/>
        <v>0</v>
      </c>
      <c r="AF50">
        <f t="shared" si="35"/>
        <v>0</v>
      </c>
      <c r="AG50">
        <f t="shared" si="36"/>
        <v>-1.2810473049874718E-5</v>
      </c>
      <c r="AH50">
        <f t="shared" si="37"/>
        <v>-0.73594652242572767</v>
      </c>
      <c r="AI50">
        <f t="shared" si="38"/>
        <v>-0.73595933289877757</v>
      </c>
      <c r="AJ50">
        <f t="shared" si="39"/>
        <v>-869.96294060517721</v>
      </c>
      <c r="AK50">
        <f t="shared" si="61"/>
        <v>-568.38860797900281</v>
      </c>
      <c r="AL50">
        <f t="shared" si="40"/>
        <v>-1439.0875079170787</v>
      </c>
      <c r="AN50">
        <f t="shared" si="41"/>
        <v>0</v>
      </c>
      <c r="AO50">
        <f t="shared" si="42"/>
        <v>0</v>
      </c>
      <c r="AP50">
        <f t="shared" si="43"/>
        <v>-1.5929877770091668E-7</v>
      </c>
      <c r="AQ50">
        <f t="shared" si="44"/>
        <v>-9.1515263346817009E-3</v>
      </c>
      <c r="AR50">
        <f t="shared" si="45"/>
        <v>-9.1516856334594009E-3</v>
      </c>
      <c r="AS50">
        <f t="shared" si="46"/>
        <v>-10.818026199653509</v>
      </c>
      <c r="AT50">
        <f t="shared" si="47"/>
        <v>-7.0679365358070152</v>
      </c>
      <c r="AU50">
        <f t="shared" si="48"/>
        <v>-17.895114421093982</v>
      </c>
      <c r="AW50">
        <v>47</v>
      </c>
      <c r="AX50">
        <f>IF(Z50&gt;0, (R50*SUMPRODUCT(K50:$K$98, X50:$X$98)-K50*$AZ$3)/Z50, 0)</f>
        <v>-28296669014.531902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0.59833308299999999</v>
      </c>
      <c r="Q51" s="5">
        <f t="shared" si="60"/>
        <v>50</v>
      </c>
      <c r="R51">
        <f t="shared" si="31"/>
        <v>2000000</v>
      </c>
      <c r="S51">
        <f t="shared" si="32"/>
        <v>-64506118975.025925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-7249.8743162377186</v>
      </c>
      <c r="AC51">
        <f t="shared" si="33"/>
        <v>-6473.1096769509104</v>
      </c>
      <c r="AE51">
        <f t="shared" si="34"/>
        <v>0</v>
      </c>
      <c r="AF51">
        <f t="shared" si="35"/>
        <v>0</v>
      </c>
      <c r="AG51">
        <f t="shared" si="36"/>
        <v>-5.0174384847560183E-6</v>
      </c>
      <c r="AH51">
        <f t="shared" si="37"/>
        <v>-0.30659719338479813</v>
      </c>
      <c r="AI51">
        <f t="shared" si="38"/>
        <v>-0.30660221082328287</v>
      </c>
      <c r="AJ51">
        <f t="shared" si="39"/>
        <v>-776.76463928680823</v>
      </c>
      <c r="AK51">
        <f t="shared" si="61"/>
        <v>-507.49120213664037</v>
      </c>
      <c r="AL51">
        <f t="shared" si="40"/>
        <v>-1284.5624436342719</v>
      </c>
      <c r="AN51">
        <f t="shared" si="41"/>
        <v>0</v>
      </c>
      <c r="AO51">
        <f t="shared" si="42"/>
        <v>0</v>
      </c>
      <c r="AP51">
        <f t="shared" si="43"/>
        <v>-5.5707197449987839E-8</v>
      </c>
      <c r="AQ51">
        <f t="shared" si="44"/>
        <v>-3.4040617421400403E-3</v>
      </c>
      <c r="AR51">
        <f t="shared" si="45"/>
        <v>-3.4041174493374899E-3</v>
      </c>
      <c r="AS51">
        <f t="shared" si="46"/>
        <v>-8.6241976387724364</v>
      </c>
      <c r="AT51">
        <f t="shared" si="47"/>
        <v>-5.6345309837779185</v>
      </c>
      <c r="AU51">
        <f t="shared" si="48"/>
        <v>-14.262132739999693</v>
      </c>
      <c r="AW51">
        <v>48</v>
      </c>
      <c r="AX51">
        <f>IF(Z51&gt;0, (R51*SUMPRODUCT(K51:$K$98, X51:$X$98)-K51*$AZ$3)/Z51, 0)</f>
        <v>-64506118975.025925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0.61338487399999997</v>
      </c>
      <c r="Q52" s="5">
        <f t="shared" si="60"/>
        <v>50</v>
      </c>
      <c r="R52">
        <f t="shared" si="31"/>
        <v>2000000</v>
      </c>
      <c r="S52">
        <f t="shared" si="32"/>
        <v>-152927414299.99533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-6473.1096769509104</v>
      </c>
      <c r="AC52">
        <f t="shared" si="33"/>
        <v>-5779.5650535009181</v>
      </c>
      <c r="AE52">
        <f t="shared" si="34"/>
        <v>0</v>
      </c>
      <c r="AF52">
        <f t="shared" si="35"/>
        <v>0</v>
      </c>
      <c r="AG52">
        <f t="shared" si="36"/>
        <v>-1.8896432271336371E-6</v>
      </c>
      <c r="AH52">
        <f t="shared" si="37"/>
        <v>-0.12310483491099285</v>
      </c>
      <c r="AI52">
        <f t="shared" si="38"/>
        <v>-0.12310672455421998</v>
      </c>
      <c r="AJ52">
        <f t="shared" si="39"/>
        <v>-693.54462344999229</v>
      </c>
      <c r="AK52">
        <f t="shared" si="61"/>
        <v>-453.1176773865638</v>
      </c>
      <c r="AL52">
        <f t="shared" si="40"/>
        <v>-1146.7854075611103</v>
      </c>
      <c r="AN52">
        <f t="shared" si="41"/>
        <v>0</v>
      </c>
      <c r="AO52">
        <f t="shared" si="42"/>
        <v>0</v>
      </c>
      <c r="AP52">
        <f t="shared" si="43"/>
        <v>-1.8732297488155401E-8</v>
      </c>
      <c r="AQ52">
        <f t="shared" si="44"/>
        <v>-1.2203554388840682E-3</v>
      </c>
      <c r="AR52">
        <f t="shared" si="45"/>
        <v>-1.2203741711815563E-3</v>
      </c>
      <c r="AS52">
        <f t="shared" si="46"/>
        <v>-6.8752048118008</v>
      </c>
      <c r="AT52">
        <f t="shared" si="47"/>
        <v>-4.491818883092721</v>
      </c>
      <c r="AU52">
        <f t="shared" si="48"/>
        <v>-11.368244069064703</v>
      </c>
      <c r="AW52">
        <v>49</v>
      </c>
      <c r="AX52">
        <f>IF(Z52&gt;0, (R52*SUMPRODUCT(K52:$K$98, X52:$X$98)-K52*$AZ$3)/Z52, 0)</f>
        <v>-152927414299.99533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0.62870016699999998</v>
      </c>
      <c r="Q53" s="5">
        <f t="shared" si="60"/>
        <v>50</v>
      </c>
      <c r="R53">
        <f t="shared" si="31"/>
        <v>2000000</v>
      </c>
      <c r="S53">
        <f t="shared" si="32"/>
        <v>-377919801761.32941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-5779.5650535009181</v>
      </c>
      <c r="AC53">
        <f t="shared" si="33"/>
        <v>-5160.3269635780216</v>
      </c>
      <c r="AE53">
        <f t="shared" si="34"/>
        <v>0</v>
      </c>
      <c r="AF53">
        <f t="shared" si="35"/>
        <v>0</v>
      </c>
      <c r="AG53">
        <f t="shared" si="36"/>
        <v>-6.8272778239296423E-7</v>
      </c>
      <c r="AH53">
        <f t="shared" si="37"/>
        <v>-4.7520760498773462E-2</v>
      </c>
      <c r="AI53">
        <f t="shared" si="38"/>
        <v>-4.7521443226555854E-2</v>
      </c>
      <c r="AJ53">
        <f t="shared" si="39"/>
        <v>-619.23808992289651</v>
      </c>
      <c r="AK53">
        <f t="shared" si="61"/>
        <v>-404.5695537450643</v>
      </c>
      <c r="AL53">
        <f t="shared" si="40"/>
        <v>-1023.8551651111873</v>
      </c>
      <c r="AN53">
        <f t="shared" si="41"/>
        <v>0</v>
      </c>
      <c r="AO53">
        <f t="shared" si="42"/>
        <v>0</v>
      </c>
      <c r="AP53">
        <f t="shared" si="43"/>
        <v>-6.0428356733722013E-9</v>
      </c>
      <c r="AQ53">
        <f t="shared" si="44"/>
        <v>-4.2060709139632067E-4</v>
      </c>
      <c r="AR53">
        <f t="shared" si="45"/>
        <v>-4.2061313423199403E-4</v>
      </c>
      <c r="AS53">
        <f t="shared" si="46"/>
        <v>-5.4808872827488795</v>
      </c>
      <c r="AT53">
        <f t="shared" si="47"/>
        <v>-3.5808522734523787</v>
      </c>
      <c r="AU53">
        <f t="shared" si="48"/>
        <v>-9.0621601693354901</v>
      </c>
      <c r="AW53">
        <v>50</v>
      </c>
      <c r="AX53">
        <f>IF(Z53&gt;0, (R53*SUMPRODUCT(K53:$K$98, X53:$X$98)-K53*$AZ$3)/Z53, 0)</f>
        <v>-377919801761.32941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0.64417999699999995</v>
      </c>
      <c r="Q54" s="5">
        <f t="shared" si="60"/>
        <v>50</v>
      </c>
      <c r="R54">
        <f t="shared" si="31"/>
        <v>2000000</v>
      </c>
      <c r="S54">
        <f t="shared" si="32"/>
        <v>-975734247367.88806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-5160.3269635780216</v>
      </c>
      <c r="AC54">
        <f t="shared" si="33"/>
        <v>-4607.4351428651717</v>
      </c>
      <c r="AE54">
        <f t="shared" si="34"/>
        <v>0</v>
      </c>
      <c r="AF54">
        <f t="shared" si="35"/>
        <v>0</v>
      </c>
      <c r="AG54">
        <f t="shared" si="36"/>
        <v>-2.3610092375531825E-7</v>
      </c>
      <c r="AH54">
        <f t="shared" si="37"/>
        <v>-1.7591983232548656E-2</v>
      </c>
      <c r="AI54">
        <f t="shared" si="38"/>
        <v>-1.7592219333472412E-2</v>
      </c>
      <c r="AJ54">
        <f t="shared" si="39"/>
        <v>-552.89182071284995</v>
      </c>
      <c r="AK54">
        <f t="shared" si="61"/>
        <v>-361.22288745046154</v>
      </c>
      <c r="AL54">
        <f t="shared" si="40"/>
        <v>-914.13230038264487</v>
      </c>
      <c r="AN54">
        <f t="shared" si="41"/>
        <v>0</v>
      </c>
      <c r="AO54">
        <f t="shared" si="42"/>
        <v>0</v>
      </c>
      <c r="AP54">
        <f t="shared" si="43"/>
        <v>-1.8658334381197159E-9</v>
      </c>
      <c r="AQ54">
        <f t="shared" si="44"/>
        <v>-1.3902406664087136E-4</v>
      </c>
      <c r="AR54">
        <f t="shared" si="45"/>
        <v>-1.390259324743095E-4</v>
      </c>
      <c r="AS54">
        <f t="shared" si="46"/>
        <v>-4.3693350722253967</v>
      </c>
      <c r="AT54">
        <f t="shared" si="47"/>
        <v>-2.8546340746963903</v>
      </c>
      <c r="AU54">
        <f t="shared" si="48"/>
        <v>-7.2241081728542609</v>
      </c>
      <c r="AW54">
        <v>51</v>
      </c>
      <c r="AX54">
        <f>IF(Z54&gt;0, (R54*SUMPRODUCT(K54:$K$98, X54:$X$98)-K54*$AZ$3)/Z54, 0)</f>
        <v>-975734247367.88806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0.65972661300000002</v>
      </c>
      <c r="Q55" s="5">
        <f t="shared" si="60"/>
        <v>50</v>
      </c>
      <c r="R55">
        <f t="shared" si="31"/>
        <v>2000000</v>
      </c>
      <c r="S55">
        <f t="shared" si="32"/>
        <v>-2637788424542.6821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-4607.4351428651717</v>
      </c>
      <c r="AC55">
        <f t="shared" si="33"/>
        <v>-4113.7814949964331</v>
      </c>
      <c r="AE55">
        <f t="shared" si="34"/>
        <v>0</v>
      </c>
      <c r="AF55">
        <f t="shared" si="35"/>
        <v>0</v>
      </c>
      <c r="AG55">
        <f t="shared" si="36"/>
        <v>-7.7977851762497723E-8</v>
      </c>
      <c r="AH55">
        <f t="shared" si="37"/>
        <v>-6.2304825102106947E-3</v>
      </c>
      <c r="AI55">
        <f t="shared" si="38"/>
        <v>-6.2305604880624572E-3</v>
      </c>
      <c r="AJ55">
        <f t="shared" si="39"/>
        <v>-493.65364786873852</v>
      </c>
      <c r="AK55">
        <f t="shared" si="61"/>
        <v>-322.52046000056203</v>
      </c>
      <c r="AL55">
        <f t="shared" si="40"/>
        <v>-816.18033842978866</v>
      </c>
      <c r="AN55">
        <f t="shared" si="41"/>
        <v>0</v>
      </c>
      <c r="AO55">
        <f t="shared" si="42"/>
        <v>0</v>
      </c>
      <c r="AP55">
        <f t="shared" si="43"/>
        <v>-5.5020993677290492E-10</v>
      </c>
      <c r="AQ55">
        <f t="shared" si="44"/>
        <v>-4.3962141948316616E-5</v>
      </c>
      <c r="AR55">
        <f t="shared" si="45"/>
        <v>-4.3962692158253391E-5</v>
      </c>
      <c r="AS55">
        <f t="shared" si="46"/>
        <v>-3.483208837412481</v>
      </c>
      <c r="AT55">
        <f t="shared" si="47"/>
        <v>-2.2756969818219748</v>
      </c>
      <c r="AU55">
        <f t="shared" si="48"/>
        <v>-5.7589497819266144</v>
      </c>
      <c r="AW55">
        <v>52</v>
      </c>
      <c r="AX55">
        <f>IF(Z55&gt;0, (R55*SUMPRODUCT(K55:$K$98, X55:$X$98)-K55*$AZ$3)/Z55, 0)</f>
        <v>-2637788424542.6821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0.67535580100000003</v>
      </c>
      <c r="Q56" s="5">
        <f t="shared" si="60"/>
        <v>50</v>
      </c>
      <c r="R56">
        <f t="shared" si="31"/>
        <v>2000000</v>
      </c>
      <c r="S56">
        <f t="shared" si="32"/>
        <v>-7485179347284.7744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-4113.7814949964331</v>
      </c>
      <c r="AC56">
        <f t="shared" si="33"/>
        <v>-3673.0192292328566</v>
      </c>
      <c r="AE56">
        <f t="shared" si="34"/>
        <v>0</v>
      </c>
      <c r="AF56">
        <f t="shared" si="35"/>
        <v>0</v>
      </c>
      <c r="AG56">
        <f t="shared" si="36"/>
        <v>-2.453527870755183E-8</v>
      </c>
      <c r="AH56">
        <f t="shared" si="37"/>
        <v>-2.1065117814928363E-3</v>
      </c>
      <c r="AI56">
        <f t="shared" si="38"/>
        <v>-2.1065363167715439E-3</v>
      </c>
      <c r="AJ56">
        <f t="shared" si="39"/>
        <v>-440.76226576357658</v>
      </c>
      <c r="AK56">
        <f t="shared" si="61"/>
        <v>-287.96470464975033</v>
      </c>
      <c r="AL56">
        <f t="shared" si="40"/>
        <v>-728.72907694964374</v>
      </c>
      <c r="AN56">
        <f t="shared" si="41"/>
        <v>0</v>
      </c>
      <c r="AO56">
        <f t="shared" si="42"/>
        <v>0</v>
      </c>
      <c r="AP56">
        <f t="shared" si="43"/>
        <v>-1.5457175431942076E-10</v>
      </c>
      <c r="AQ56">
        <f t="shared" si="44"/>
        <v>-1.3270981163122303E-5</v>
      </c>
      <c r="AR56">
        <f t="shared" si="45"/>
        <v>-1.3271135734876622E-5</v>
      </c>
      <c r="AS56">
        <f t="shared" si="46"/>
        <v>-2.7767932644640769</v>
      </c>
      <c r="AT56">
        <f t="shared" si="47"/>
        <v>-1.8141717528599117</v>
      </c>
      <c r="AU56">
        <f t="shared" si="48"/>
        <v>-4.5909782884597234</v>
      </c>
      <c r="AW56">
        <v>53</v>
      </c>
      <c r="AX56">
        <f>IF(Z56&gt;0, (R56*SUMPRODUCT(K56:$K$98, X56:$X$98)-K56*$AZ$3)/Z56, 0)</f>
        <v>-7485179347284.7744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0.69109609699999996</v>
      </c>
      <c r="Q57" s="5">
        <f t="shared" si="60"/>
        <v>50</v>
      </c>
      <c r="R57">
        <f t="shared" si="31"/>
        <v>2000000</v>
      </c>
      <c r="S57">
        <f t="shared" si="32"/>
        <v>-22359011714876.613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-3673.0192292328566</v>
      </c>
      <c r="AC57">
        <f t="shared" si="33"/>
        <v>-3279.4814659630174</v>
      </c>
      <c r="AE57">
        <f t="shared" si="34"/>
        <v>0</v>
      </c>
      <c r="AF57">
        <f t="shared" si="35"/>
        <v>0</v>
      </c>
      <c r="AG57">
        <f t="shared" si="36"/>
        <v>-7.3336905668800368E-9</v>
      </c>
      <c r="AH57">
        <f t="shared" si="37"/>
        <v>-6.7824941414385096E-4</v>
      </c>
      <c r="AI57">
        <f t="shared" si="38"/>
        <v>-6.7825674783441789E-4</v>
      </c>
      <c r="AJ57">
        <f t="shared" si="39"/>
        <v>-393.53776326983916</v>
      </c>
      <c r="AK57">
        <f t="shared" si="61"/>
        <v>-257.11134604629996</v>
      </c>
      <c r="AL57">
        <f t="shared" si="40"/>
        <v>-650.64978757288691</v>
      </c>
      <c r="AN57">
        <f t="shared" si="41"/>
        <v>0</v>
      </c>
      <c r="AO57">
        <f t="shared" si="42"/>
        <v>0</v>
      </c>
      <c r="AP57">
        <f t="shared" si="43"/>
        <v>-4.1251875588957116E-11</v>
      </c>
      <c r="AQ57">
        <f t="shared" si="44"/>
        <v>-3.8151405755926635E-6</v>
      </c>
      <c r="AR57">
        <f t="shared" si="45"/>
        <v>-3.8151818274682523E-6</v>
      </c>
      <c r="AS57">
        <f t="shared" si="46"/>
        <v>-2.2136427357979387</v>
      </c>
      <c r="AT57">
        <f t="shared" si="47"/>
        <v>-1.4462466288816305</v>
      </c>
      <c r="AU57">
        <f t="shared" si="48"/>
        <v>-3.6598931798613963</v>
      </c>
      <c r="AW57">
        <v>54</v>
      </c>
      <c r="AX57">
        <f>IF(Z57&gt;0, (R57*SUMPRODUCT(K57:$K$98, X57:$X$98)-K57*$AZ$3)/Z57, 0)</f>
        <v>-22359011714876.613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0.70685825099999999</v>
      </c>
      <c r="Q58" s="5">
        <f t="shared" si="60"/>
        <v>50</v>
      </c>
      <c r="R58">
        <f t="shared" si="31"/>
        <v>2000000</v>
      </c>
      <c r="S58">
        <f t="shared" si="32"/>
        <v>-70506745859859.031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-3279.4814659630174</v>
      </c>
      <c r="AC58">
        <f t="shared" si="33"/>
        <v>-2928.1084550095684</v>
      </c>
      <c r="AE58">
        <f t="shared" si="34"/>
        <v>0</v>
      </c>
      <c r="AF58">
        <f t="shared" si="35"/>
        <v>0</v>
      </c>
      <c r="AG58">
        <f t="shared" si="36"/>
        <v>-2.0764739737312158E-9</v>
      </c>
      <c r="AH58">
        <f t="shared" si="37"/>
        <v>-2.0735518749920084E-4</v>
      </c>
      <c r="AI58">
        <f t="shared" si="38"/>
        <v>-2.0735726397317456E-4</v>
      </c>
      <c r="AJ58">
        <f t="shared" si="39"/>
        <v>-351.37301095344901</v>
      </c>
      <c r="AK58">
        <f t="shared" si="61"/>
        <v>-229.56370261741125</v>
      </c>
      <c r="AL58">
        <f t="shared" si="40"/>
        <v>-580.93692092812421</v>
      </c>
      <c r="AN58">
        <f t="shared" si="41"/>
        <v>0</v>
      </c>
      <c r="AO58">
        <f t="shared" si="42"/>
        <v>0</v>
      </c>
      <c r="AP58">
        <f t="shared" si="43"/>
        <v>-1.0428685896239041E-11</v>
      </c>
      <c r="AQ58">
        <f t="shared" si="44"/>
        <v>-1.0414010224742792E-6</v>
      </c>
      <c r="AR58">
        <f t="shared" si="45"/>
        <v>-1.0414114511601754E-6</v>
      </c>
      <c r="AS58">
        <f t="shared" si="46"/>
        <v>-1.7647024764123549</v>
      </c>
      <c r="AT58">
        <f t="shared" si="47"/>
        <v>-1.1529389619426562</v>
      </c>
      <c r="AU58">
        <f t="shared" si="48"/>
        <v>-2.917642479766462</v>
      </c>
      <c r="AW58">
        <v>55</v>
      </c>
      <c r="AX58">
        <f>IF(Z58&gt;0, (R58*SUMPRODUCT(K58:$K$98, X58:$X$98)-K58*$AZ$3)/Z58, 0)</f>
        <v>-70506745859859.031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0.722550582</v>
      </c>
      <c r="Q59" s="5">
        <f t="shared" si="60"/>
        <v>50</v>
      </c>
      <c r="R59">
        <f t="shared" si="31"/>
        <v>2000000</v>
      </c>
      <c r="S59">
        <f t="shared" si="32"/>
        <v>-235380776495332.38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-2928.1084550095684</v>
      </c>
      <c r="AC59">
        <f t="shared" si="33"/>
        <v>-2614.3825500075864</v>
      </c>
      <c r="AE59">
        <f t="shared" si="34"/>
        <v>0</v>
      </c>
      <c r="AF59">
        <f t="shared" si="35"/>
        <v>0</v>
      </c>
      <c r="AG59">
        <f t="shared" si="36"/>
        <v>-5.55351755766561E-10</v>
      </c>
      <c r="AH59">
        <f t="shared" si="37"/>
        <v>-6.0014299129093699E-5</v>
      </c>
      <c r="AI59">
        <f t="shared" si="38"/>
        <v>-6.0014854480849465E-5</v>
      </c>
      <c r="AJ59">
        <f t="shared" si="39"/>
        <v>-313.72590500198203</v>
      </c>
      <c r="AK59">
        <f t="shared" si="61"/>
        <v>-204.96759185066981</v>
      </c>
      <c r="AL59">
        <f t="shared" si="40"/>
        <v>-518.69355686750623</v>
      </c>
      <c r="AN59">
        <f t="shared" si="41"/>
        <v>0</v>
      </c>
      <c r="AO59">
        <f t="shared" si="42"/>
        <v>0</v>
      </c>
      <c r="AP59">
        <f t="shared" si="43"/>
        <v>-2.4903089048695891E-12</v>
      </c>
      <c r="AQ59">
        <f t="shared" si="44"/>
        <v>-2.6911618085081106E-7</v>
      </c>
      <c r="AR59">
        <f t="shared" si="45"/>
        <v>-2.6911867115971591E-7</v>
      </c>
      <c r="AS59">
        <f t="shared" si="46"/>
        <v>-1.406810020500072</v>
      </c>
      <c r="AT59">
        <f t="shared" si="47"/>
        <v>-0.9191158826730278</v>
      </c>
      <c r="AU59">
        <f t="shared" si="48"/>
        <v>-2.3259261722917706</v>
      </c>
      <c r="AW59">
        <v>56</v>
      </c>
      <c r="AX59">
        <f>IF(Z59&gt;0, (R59*SUMPRODUCT(K59:$K$98, X59:$X$98)-K59*$AZ$3)/Z59, 0)</f>
        <v>-235380776495332.38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0.74076925400000004</v>
      </c>
      <c r="Q60" s="5">
        <f t="shared" si="60"/>
        <v>50</v>
      </c>
      <c r="R60">
        <f t="shared" si="31"/>
        <v>2000000</v>
      </c>
      <c r="S60">
        <f t="shared" si="32"/>
        <v>-843240294301142.38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-2614.3825500075864</v>
      </c>
      <c r="AC60">
        <f t="shared" si="33"/>
        <v>-2334.2701341665388</v>
      </c>
      <c r="AE60">
        <f t="shared" si="34"/>
        <v>0</v>
      </c>
      <c r="AF60">
        <f t="shared" si="35"/>
        <v>0</v>
      </c>
      <c r="AG60">
        <f t="shared" si="36"/>
        <v>-1.384107323821098E-10</v>
      </c>
      <c r="AH60">
        <f t="shared" si="37"/>
        <v>-1.6455500233071424E-5</v>
      </c>
      <c r="AI60">
        <f t="shared" si="38"/>
        <v>-1.6455638643803806E-5</v>
      </c>
      <c r="AJ60">
        <f t="shared" si="39"/>
        <v>-280.11241584104755</v>
      </c>
      <c r="AK60">
        <f t="shared" si="61"/>
        <v>-183.00677850053106</v>
      </c>
      <c r="AL60">
        <f t="shared" si="40"/>
        <v>-463.11921079721731</v>
      </c>
      <c r="AN60">
        <f t="shared" si="41"/>
        <v>0</v>
      </c>
      <c r="AO60">
        <f t="shared" si="42"/>
        <v>0</v>
      </c>
      <c r="AP60">
        <f t="shared" si="43"/>
        <v>-5.5416209475990244E-13</v>
      </c>
      <c r="AQ60">
        <f t="shared" si="44"/>
        <v>-6.5883723917492943E-8</v>
      </c>
      <c r="AR60">
        <f t="shared" si="45"/>
        <v>-6.5884278079587704E-8</v>
      </c>
      <c r="AS60">
        <f t="shared" si="46"/>
        <v>-1.1215003378653869</v>
      </c>
      <c r="AT60">
        <f t="shared" si="47"/>
        <v>-0.73271355467680599</v>
      </c>
      <c r="AU60">
        <f t="shared" si="48"/>
        <v>-1.8542139584264712</v>
      </c>
      <c r="AW60">
        <v>57</v>
      </c>
      <c r="AX60">
        <f>IF(Z60&gt;0, (R60*SUMPRODUCT(K60:$K$98, X60:$X$98)-K60*$AZ$3)/Z60, 0)</f>
        <v>-843240294301142.38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0.75888896100000003</v>
      </c>
      <c r="Q61" s="5">
        <f t="shared" si="60"/>
        <v>50</v>
      </c>
      <c r="R61">
        <f t="shared" si="31"/>
        <v>2000000</v>
      </c>
      <c r="S61">
        <f t="shared" si="32"/>
        <v>-3257711631560149.5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-2334.2701341665388</v>
      </c>
      <c r="AC61">
        <f t="shared" si="33"/>
        <v>-2084.1697627054905</v>
      </c>
      <c r="AE61">
        <f t="shared" si="34"/>
        <v>0</v>
      </c>
      <c r="AF61">
        <f t="shared" si="35"/>
        <v>0</v>
      </c>
      <c r="AG61">
        <f t="shared" si="36"/>
        <v>-3.1988248169580337E-11</v>
      </c>
      <c r="AH61">
        <f t="shared" si="37"/>
        <v>-4.201535075548335E-6</v>
      </c>
      <c r="AI61">
        <f t="shared" si="38"/>
        <v>-4.2015670637965042E-6</v>
      </c>
      <c r="AJ61">
        <f t="shared" si="39"/>
        <v>-250.10037146104833</v>
      </c>
      <c r="AK61">
        <f t="shared" si="61"/>
        <v>-163.39890939165772</v>
      </c>
      <c r="AL61">
        <f t="shared" si="40"/>
        <v>-413.49928505427312</v>
      </c>
      <c r="AN61">
        <f t="shared" si="41"/>
        <v>0</v>
      </c>
      <c r="AO61">
        <f t="shared" si="42"/>
        <v>0</v>
      </c>
      <c r="AP61">
        <f t="shared" si="43"/>
        <v>-1.1435087276283703E-13</v>
      </c>
      <c r="AQ61">
        <f t="shared" si="44"/>
        <v>-1.5019553439925925E-8</v>
      </c>
      <c r="AR61">
        <f t="shared" si="45"/>
        <v>-1.5019667790798689E-8</v>
      </c>
      <c r="AS61">
        <f t="shared" si="46"/>
        <v>-0.89405320364112384</v>
      </c>
      <c r="AT61">
        <f t="shared" si="47"/>
        <v>-0.58411475984484718</v>
      </c>
      <c r="AU61">
        <f t="shared" si="48"/>
        <v>-1.4781679785056387</v>
      </c>
      <c r="AW61">
        <v>58</v>
      </c>
      <c r="AX61">
        <f>IF(Z61&gt;0, (R61*SUMPRODUCT(K61:$K$98, X61:$X$98)-K61*$AZ$3)/Z61, 0)</f>
        <v>-3257711631560149.5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0.77688723800000004</v>
      </c>
      <c r="Q62" s="5">
        <f t="shared" si="60"/>
        <v>50</v>
      </c>
      <c r="R62">
        <f t="shared" si="31"/>
        <v>2000000</v>
      </c>
      <c r="S62">
        <f t="shared" si="32"/>
        <v>-1.3648507355123014E+16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-2084.1697627054905</v>
      </c>
      <c r="AC62">
        <f t="shared" si="33"/>
        <v>-1860.8658595714637</v>
      </c>
      <c r="AE62">
        <f t="shared" si="34"/>
        <v>0</v>
      </c>
      <c r="AF62">
        <f t="shared" si="35"/>
        <v>0</v>
      </c>
      <c r="AG62">
        <f t="shared" si="36"/>
        <v>-6.8171039189607107E-12</v>
      </c>
      <c r="AH62">
        <f t="shared" si="37"/>
        <v>-9.9405047075695295E-7</v>
      </c>
      <c r="AI62">
        <f t="shared" si="38"/>
        <v>-9.9405728786087188E-7</v>
      </c>
      <c r="AJ62">
        <f t="shared" si="39"/>
        <v>-223.30390313402677</v>
      </c>
      <c r="AK62">
        <f t="shared" si="61"/>
        <v>-145.89188338938436</v>
      </c>
      <c r="AL62">
        <f t="shared" si="40"/>
        <v>-369.19578751746837</v>
      </c>
      <c r="AN62">
        <f t="shared" si="41"/>
        <v>0</v>
      </c>
      <c r="AO62">
        <f t="shared" si="42"/>
        <v>0</v>
      </c>
      <c r="AP62">
        <f t="shared" si="43"/>
        <v>-2.1758598510356046E-14</v>
      </c>
      <c r="AQ62">
        <f t="shared" si="44"/>
        <v>-3.1727762037003531E-9</v>
      </c>
      <c r="AR62">
        <f t="shared" si="45"/>
        <v>-3.1727979622988636E-9</v>
      </c>
      <c r="AS62">
        <f t="shared" si="46"/>
        <v>-0.712733740287395</v>
      </c>
      <c r="AT62">
        <f t="shared" si="47"/>
        <v>-0.46565271034818617</v>
      </c>
      <c r="AU62">
        <f t="shared" si="48"/>
        <v>-1.178386453808379</v>
      </c>
      <c r="AW62">
        <v>59</v>
      </c>
      <c r="AX62">
        <f>IF(Z62&gt;0, (R62*SUMPRODUCT(K62:$K$98, X62:$X$98)-K62*$AZ$3)/Z62, 0)</f>
        <v>-1.3648507355123014E+16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0.79474162100000001</v>
      </c>
      <c r="Q63" s="5">
        <f t="shared" si="60"/>
        <v>50</v>
      </c>
      <c r="R63">
        <f t="shared" si="31"/>
        <v>2000000</v>
      </c>
      <c r="S63">
        <f t="shared" si="32"/>
        <v>-6.2410470392054328E+16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-1860.8658595714637</v>
      </c>
      <c r="AC63">
        <f t="shared" si="33"/>
        <v>-1661.4873746201308</v>
      </c>
      <c r="AE63">
        <f t="shared" si="34"/>
        <v>0</v>
      </c>
      <c r="AF63">
        <f t="shared" si="35"/>
        <v>0</v>
      </c>
      <c r="AG63">
        <f t="shared" si="36"/>
        <v>-1.3310966606908158E-12</v>
      </c>
      <c r="AH63">
        <f t="shared" si="37"/>
        <v>-2.1671344876321152E-7</v>
      </c>
      <c r="AI63">
        <f t="shared" si="38"/>
        <v>-2.167147798598722E-7</v>
      </c>
      <c r="AJ63">
        <f t="shared" si="39"/>
        <v>-199.37848495133289</v>
      </c>
      <c r="AK63">
        <f t="shared" si="61"/>
        <v>-130.26061017000248</v>
      </c>
      <c r="AL63">
        <f t="shared" si="40"/>
        <v>-329.63909533805014</v>
      </c>
      <c r="AN63">
        <f t="shared" si="41"/>
        <v>0</v>
      </c>
      <c r="AO63">
        <f t="shared" si="42"/>
        <v>0</v>
      </c>
      <c r="AP63">
        <f t="shared" si="43"/>
        <v>-3.7933470307535149E-15</v>
      </c>
      <c r="AQ63">
        <f t="shared" si="44"/>
        <v>-6.1758799467173389E-10</v>
      </c>
      <c r="AR63">
        <f t="shared" si="45"/>
        <v>-6.1759178801876465E-10</v>
      </c>
      <c r="AS63">
        <f t="shared" si="46"/>
        <v>-0.56818697411032526</v>
      </c>
      <c r="AT63">
        <f t="shared" si="47"/>
        <v>-0.37121548975720403</v>
      </c>
      <c r="AU63">
        <f t="shared" si="48"/>
        <v>-0.93940246448512099</v>
      </c>
      <c r="AW63">
        <v>60</v>
      </c>
      <c r="AX63">
        <f>IF(Z63&gt;0, (R63*SUMPRODUCT(K63:$K$98, X63:$X$98)-K63*$AZ$3)/Z63, 0)</f>
        <v>-6.2410470392054328E+16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0.81243025300000005</v>
      </c>
      <c r="Q64" s="5">
        <f t="shared" si="60"/>
        <v>50</v>
      </c>
      <c r="R64">
        <f t="shared" si="31"/>
        <v>2000000</v>
      </c>
      <c r="S64">
        <f t="shared" si="32"/>
        <v>-3.1381265795597574E+17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-1661.4873746201308</v>
      </c>
      <c r="AC64">
        <f t="shared" si="33"/>
        <v>-1483.4708701970826</v>
      </c>
      <c r="AE64">
        <f t="shared" si="34"/>
        <v>0</v>
      </c>
      <c r="AF64">
        <f t="shared" si="35"/>
        <v>0</v>
      </c>
      <c r="AG64">
        <f t="shared" si="36"/>
        <v>-2.3636249727141287E-13</v>
      </c>
      <c r="AH64">
        <f t="shared" si="37"/>
        <v>-4.3256927872499788E-8</v>
      </c>
      <c r="AI64">
        <f t="shared" si="38"/>
        <v>-4.3257164234997063E-8</v>
      </c>
      <c r="AJ64">
        <f t="shared" si="39"/>
        <v>-178.01650442304822</v>
      </c>
      <c r="AK64">
        <f t="shared" si="61"/>
        <v>-116.30411622340917</v>
      </c>
      <c r="AL64">
        <f t="shared" si="40"/>
        <v>-294.32062068971453</v>
      </c>
      <c r="AN64">
        <f t="shared" si="41"/>
        <v>0</v>
      </c>
      <c r="AO64">
        <f t="shared" si="42"/>
        <v>0</v>
      </c>
      <c r="AP64">
        <f t="shared" si="43"/>
        <v>-6.0141399333402005E-16</v>
      </c>
      <c r="AQ64">
        <f t="shared" si="44"/>
        <v>-1.1006535313970989E-10</v>
      </c>
      <c r="AR64">
        <f t="shared" si="45"/>
        <v>-1.1006595455370324E-10</v>
      </c>
      <c r="AS64">
        <f t="shared" si="46"/>
        <v>-0.4529551770706281</v>
      </c>
      <c r="AT64">
        <f t="shared" si="47"/>
        <v>-0.29593071568703683</v>
      </c>
      <c r="AU64">
        <f t="shared" si="48"/>
        <v>-0.74888589286773077</v>
      </c>
      <c r="AW64">
        <v>61</v>
      </c>
      <c r="AX64">
        <f>IF(Z64&gt;0, (R64*SUMPRODUCT(K64:$K$98, X64:$X$98)-K64*$AZ$3)/Z64, 0)</f>
        <v>-3.1381265795597574E+17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0.830029028</v>
      </c>
      <c r="Q65" s="5">
        <f t="shared" si="60"/>
        <v>50</v>
      </c>
      <c r="R65">
        <f t="shared" si="31"/>
        <v>2000000</v>
      </c>
      <c r="S65">
        <f t="shared" si="32"/>
        <v>-1.7515044740429448E+18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-1483.4708701970826</v>
      </c>
      <c r="AC65">
        <f t="shared" si="33"/>
        <v>-1324.5275626760626</v>
      </c>
      <c r="AE65">
        <f t="shared" si="34"/>
        <v>0</v>
      </c>
      <c r="AF65">
        <f t="shared" si="35"/>
        <v>0</v>
      </c>
      <c r="AG65">
        <f t="shared" si="36"/>
        <v>-3.7811138432855264E-14</v>
      </c>
      <c r="AH65">
        <f t="shared" si="37"/>
        <v>-7.8475093546337385E-9</v>
      </c>
      <c r="AI65">
        <f t="shared" si="38"/>
        <v>-7.847547165772171E-9</v>
      </c>
      <c r="AJ65">
        <f t="shared" si="39"/>
        <v>-158.94330752101996</v>
      </c>
      <c r="AK65">
        <f t="shared" si="61"/>
        <v>-103.84296091379579</v>
      </c>
      <c r="AL65">
        <f t="shared" si="40"/>
        <v>-262.7862684426633</v>
      </c>
      <c r="AN65">
        <f t="shared" si="41"/>
        <v>0</v>
      </c>
      <c r="AO65">
        <f t="shared" si="42"/>
        <v>0</v>
      </c>
      <c r="AP65">
        <f t="shared" si="43"/>
        <v>-8.590069740003992E-17</v>
      </c>
      <c r="AQ65">
        <f t="shared" si="44"/>
        <v>-1.7828252582594111E-11</v>
      </c>
      <c r="AR65">
        <f t="shared" si="45"/>
        <v>-1.7828338483291509E-11</v>
      </c>
      <c r="AS65">
        <f t="shared" si="46"/>
        <v>-0.36109309396674538</v>
      </c>
      <c r="AT65">
        <f t="shared" si="47"/>
        <v>-0.2359141547250829</v>
      </c>
      <c r="AU65">
        <f t="shared" si="48"/>
        <v>-0.5970072487096566</v>
      </c>
      <c r="AW65">
        <v>62</v>
      </c>
      <c r="AX65">
        <f>IF(Z65&gt;0, (R65*SUMPRODUCT(K65:$K$98, X65:$X$98)-K65*$AZ$3)/Z65, 0)</f>
        <v>-1.7515044740429448E+18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0.84762719500000006</v>
      </c>
      <c r="Q66" s="5">
        <f t="shared" si="60"/>
        <v>50</v>
      </c>
      <c r="R66">
        <f t="shared" si="31"/>
        <v>2000000</v>
      </c>
      <c r="S66">
        <f t="shared" si="32"/>
        <v>-1.0984143217488114E+19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-1324.5275626760626</v>
      </c>
      <c r="AC66">
        <f t="shared" si="33"/>
        <v>-1182.6138952465001</v>
      </c>
      <c r="AE66">
        <f t="shared" si="34"/>
        <v>0</v>
      </c>
      <c r="AF66">
        <f t="shared" si="35"/>
        <v>0</v>
      </c>
      <c r="AG66">
        <f t="shared" si="36"/>
        <v>-5.383277838928905E-15</v>
      </c>
      <c r="AH66">
        <f t="shared" si="37"/>
        <v>-1.2819899683839123E-9</v>
      </c>
      <c r="AI66">
        <f t="shared" si="38"/>
        <v>-1.2819953516617513E-9</v>
      </c>
      <c r="AJ66">
        <f t="shared" si="39"/>
        <v>-141.91366742956257</v>
      </c>
      <c r="AK66">
        <f t="shared" si="61"/>
        <v>-92.716929387324399</v>
      </c>
      <c r="AL66">
        <f t="shared" si="40"/>
        <v>-234.63059681816895</v>
      </c>
      <c r="AN66">
        <f t="shared" si="41"/>
        <v>0</v>
      </c>
      <c r="AO66">
        <f t="shared" si="42"/>
        <v>0</v>
      </c>
      <c r="AP66">
        <f t="shared" si="43"/>
        <v>-1.0919574321696322E-17</v>
      </c>
      <c r="AQ66">
        <f t="shared" si="44"/>
        <v>-2.600420256633558E-12</v>
      </c>
      <c r="AR66">
        <f t="shared" si="45"/>
        <v>-2.6004311762078799E-12</v>
      </c>
      <c r="AS66">
        <f t="shared" si="46"/>
        <v>-0.28786120373640789</v>
      </c>
      <c r="AT66">
        <f t="shared" si="47"/>
        <v>-0.18806931977447383</v>
      </c>
      <c r="AU66">
        <f t="shared" si="48"/>
        <v>-0.47593052351348214</v>
      </c>
      <c r="AW66">
        <v>63</v>
      </c>
      <c r="AX66">
        <f>IF(Z66&gt;0, (R66*SUMPRODUCT(K66:$K$98, X66:$X$98)-K66*$AZ$3)/Z66, 0)</f>
        <v>-1.0984143217488114E+19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0.86522596900000004</v>
      </c>
      <c r="Q67" s="5">
        <f t="shared" si="60"/>
        <v>50</v>
      </c>
      <c r="R67">
        <f t="shared" si="31"/>
        <v>2000000</v>
      </c>
      <c r="S67">
        <f t="shared" si="32"/>
        <v>-7.8600255608477745E+19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-1182.6138952465001</v>
      </c>
      <c r="AC67">
        <f t="shared" si="33"/>
        <v>-1055.9052636129486</v>
      </c>
      <c r="AE67">
        <f t="shared" si="34"/>
        <v>0</v>
      </c>
      <c r="AF67">
        <f t="shared" si="35"/>
        <v>0</v>
      </c>
      <c r="AG67">
        <f t="shared" si="36"/>
        <v>-6.7169327595612779E-16</v>
      </c>
      <c r="AH67">
        <f t="shared" si="37"/>
        <v>-1.8631007138333953E-10</v>
      </c>
      <c r="AI67">
        <f t="shared" ref="AI67:AI69" si="62">SUM(AE67:AH67)</f>
        <v>-1.8631074307661548E-10</v>
      </c>
      <c r="AJ67">
        <f t="shared" si="39"/>
        <v>-126.70863163355148</v>
      </c>
      <c r="AK67">
        <f t="shared" si="61"/>
        <v>-82.782972667255009</v>
      </c>
      <c r="AL67">
        <f t="shared" ref="AL67:AL69" si="63">SUM(AI67:AK67)</f>
        <v>-209.49160430099278</v>
      </c>
      <c r="AN67">
        <f t="shared" si="41"/>
        <v>0</v>
      </c>
      <c r="AO67">
        <f t="shared" si="42"/>
        <v>0</v>
      </c>
      <c r="AP67">
        <f t="shared" si="43"/>
        <v>-1.2164993793947677E-18</v>
      </c>
      <c r="AQ67">
        <f t="shared" si="44"/>
        <v>-3.3742497405561494E-13</v>
      </c>
      <c r="AR67">
        <f t="shared" si="45"/>
        <v>-3.3742619055499432E-13</v>
      </c>
      <c r="AS67">
        <f t="shared" si="46"/>
        <v>-0.22948118920315566</v>
      </c>
      <c r="AT67">
        <f t="shared" si="47"/>
        <v>-0.14992771027939752</v>
      </c>
      <c r="AU67">
        <f t="shared" si="48"/>
        <v>-0.37940889948289058</v>
      </c>
      <c r="AW67">
        <v>64</v>
      </c>
      <c r="AX67">
        <f>IF(Z67&gt;0, (R67*SUMPRODUCT(K67:$K$98, X67:$X$98)-K67*$AZ$3)/Z67, 0)</f>
        <v>-7.8600255608477745E+19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0.88282474399999999</v>
      </c>
      <c r="Q68" s="5">
        <f t="shared" si="60"/>
        <v>50</v>
      </c>
      <c r="R68">
        <f t="shared" si="31"/>
        <v>2000000</v>
      </c>
      <c r="S68">
        <f t="shared" si="32"/>
        <v>-6.5480412428804096E+20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-1055.9052636129486</v>
      </c>
      <c r="AC68">
        <f t="shared" si="33"/>
        <v>-942.77255679727591</v>
      </c>
      <c r="AE68">
        <f t="shared" si="34"/>
        <v>0</v>
      </c>
      <c r="AF68">
        <f t="shared" si="35"/>
        <v>0</v>
      </c>
      <c r="AG68">
        <f t="shared" si="36"/>
        <v>-7.1988898804076625E-17</v>
      </c>
      <c r="AH68">
        <f t="shared" si="37"/>
        <v>-2.3719497775699596E-11</v>
      </c>
      <c r="AI68">
        <f t="shared" si="62"/>
        <v>-2.3719569764598399E-11</v>
      </c>
      <c r="AJ68">
        <f t="shared" si="39"/>
        <v>-113.13270681567269</v>
      </c>
      <c r="AK68">
        <f t="shared" si="61"/>
        <v>-73.913368452906411</v>
      </c>
      <c r="AL68">
        <f t="shared" si="63"/>
        <v>-187.04607526860281</v>
      </c>
      <c r="AN68">
        <f t="shared" si="41"/>
        <v>0</v>
      </c>
      <c r="AO68">
        <f t="shared" si="42"/>
        <v>0</v>
      </c>
      <c r="AP68">
        <f t="shared" si="43"/>
        <v>-1.1640949322363869E-19</v>
      </c>
      <c r="AQ68">
        <f t="shared" si="44"/>
        <v>-3.835556261394088E-14</v>
      </c>
      <c r="AR68">
        <f t="shared" si="45"/>
        <v>-3.8355679023434106E-14</v>
      </c>
      <c r="AS68">
        <f t="shared" si="46"/>
        <v>-0.18294099904588582</v>
      </c>
      <c r="AT68">
        <f t="shared" si="47"/>
        <v>-0.11952145270997913</v>
      </c>
      <c r="AU68">
        <f t="shared" si="48"/>
        <v>-0.30246245175590325</v>
      </c>
      <c r="AW68">
        <v>65</v>
      </c>
      <c r="AX68">
        <f>IF(Z68&gt;0, (R68*SUMPRODUCT(K68:$K$98, X68:$X$98)-K68*$AZ$3)/Z68, 0)</f>
        <v>-6.5480412428804096E+20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-942.77255679727591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-942.77255679727591</v>
      </c>
      <c r="AK69">
        <f t="shared" si="61"/>
        <v>-65.994078975809316</v>
      </c>
      <c r="AL69">
        <f t="shared" si="63"/>
        <v>-1008.7666357730881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-4.1574819008442385E-15</v>
      </c>
      <c r="AR69">
        <f t="shared" si="45"/>
        <v>-4.1574819008442385E-15</v>
      </c>
      <c r="AS69">
        <f t="shared" si="46"/>
        <v>-1.3611681476628459</v>
      </c>
      <c r="AT69">
        <f t="shared" si="47"/>
        <v>-9.5281770336399216E-2</v>
      </c>
      <c r="AU69">
        <f t="shared" si="48"/>
        <v>-1.4564499179992492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1138570.2711163312</v>
      </c>
      <c r="AO71" s="6">
        <f t="shared" si="70"/>
        <v>-113857.02711163313</v>
      </c>
      <c r="AP71" s="6">
        <f t="shared" si="70"/>
        <v>-2880.1410329137439</v>
      </c>
      <c r="AQ71" s="6">
        <f t="shared" si="70"/>
        <v>-583020.81992706272</v>
      </c>
      <c r="AR71" s="6">
        <f t="shared" si="70"/>
        <v>438812.28304472158</v>
      </c>
      <c r="AS71" s="6">
        <f t="shared" si="70"/>
        <v>-28917.13255735394</v>
      </c>
      <c r="AT71" s="6">
        <f t="shared" si="70"/>
        <v>3819.3618420736234</v>
      </c>
      <c r="AU71" s="6">
        <f t="shared" si="70"/>
        <v>413714.51232944144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184.96245311583235</v>
      </c>
      <c r="E2">
        <v>0.3</v>
      </c>
      <c r="F2">
        <f>'T.26.04.A (2)'!$C$11</f>
        <v>-1902.3489318567904</v>
      </c>
      <c r="G2">
        <v>3</v>
      </c>
      <c r="H2">
        <v>2004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302.17889232895044</v>
      </c>
      <c r="E3">
        <f>$E$2</f>
        <v>0.3</v>
      </c>
      <c r="F3">
        <f>'T.35.04.A (2)'!$C$11</f>
        <v>-739.89894918767607</v>
      </c>
      <c r="G3">
        <f>$G$2</f>
        <v>3</v>
      </c>
      <c r="H3">
        <f>$H$2</f>
        <v>2004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1021.7292249491057</v>
      </c>
      <c r="E4">
        <f t="shared" ref="E4:E49" si="0">$E$2</f>
        <v>0.3</v>
      </c>
      <c r="F4">
        <f>'T.45.04.A (2)'!$C$11</f>
        <v>3919.0496110036943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3146.3362539482737</v>
      </c>
      <c r="E5">
        <f t="shared" si="0"/>
        <v>0.3</v>
      </c>
      <c r="F5">
        <f>'T.55.04.A (2)'!$C$11</f>
        <v>14768.97660891673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272.78763861237002</v>
      </c>
      <c r="E6">
        <f t="shared" si="0"/>
        <v>0.3</v>
      </c>
      <c r="F6">
        <f>'T.26.04.B (2)'!$C$11</f>
        <v>-1299.8239587441558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584.71792933120457</v>
      </c>
      <c r="E7">
        <f t="shared" si="0"/>
        <v>0.3</v>
      </c>
      <c r="F7">
        <f>'T.35.04.B (2)'!$C$11</f>
        <v>712.68278782917116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1946.6561180088354</v>
      </c>
      <c r="E8">
        <f t="shared" si="0"/>
        <v>0.3</v>
      </c>
      <c r="F8">
        <f>'T.45.04.B (2)'!$C$11</f>
        <v>9691.911307410106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6180.6931326637978</v>
      </c>
      <c r="E9">
        <f t="shared" si="0"/>
        <v>0.3</v>
      </c>
      <c r="F9">
        <f>'T.55.04.B (2)'!$C$11</f>
        <v>31340.118993118136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536.6393297013625</v>
      </c>
      <c r="E10">
        <f t="shared" si="0"/>
        <v>0.3</v>
      </c>
      <c r="F10">
        <f>'T.26.04.C (2)'!$C$11</f>
        <v>-445.12624936482001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1315.7359083774979</v>
      </c>
      <c r="E11">
        <f t="shared" si="0"/>
        <v>0.3</v>
      </c>
      <c r="F11">
        <f>'T.35.04.C (2)'!$C$11</f>
        <v>4583.9836576640546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4721.4367971880229</v>
      </c>
      <c r="E12">
        <f t="shared" si="0"/>
        <v>0.3</v>
      </c>
      <c r="F12">
        <f>'T.45.04.C (2)'!$C$11</f>
        <v>27010.496396629311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15283.763768810362</v>
      </c>
      <c r="E13">
        <f t="shared" si="0"/>
        <v>0.3</v>
      </c>
      <c r="F13">
        <f>'T.55.04.C (2)'!$C$11</f>
        <v>81053.546145722314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976.39214818301684</v>
      </c>
      <c r="E14">
        <f t="shared" si="0"/>
        <v>0.3</v>
      </c>
      <c r="F14">
        <f>'T.26.04.D (2)'!$C$11</f>
        <v>979.36993293407477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2534.099206787987</v>
      </c>
      <c r="E15">
        <f t="shared" si="0"/>
        <v>0.3</v>
      </c>
      <c r="F15">
        <f>'T.35.04.D (2)'!$C$11</f>
        <v>11036.151774055534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9346.0712624866665</v>
      </c>
      <c r="E16">
        <f t="shared" si="0"/>
        <v>0.3</v>
      </c>
      <c r="F16">
        <f>'T.45.04.D (2)'!$C$11</f>
        <v>55874.804878661307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30455.548162387971</v>
      </c>
      <c r="E17">
        <f t="shared" si="0"/>
        <v>0.3</v>
      </c>
      <c r="F17">
        <f>'T.55.04.D (2)'!$C$11</f>
        <v>163909.25806672918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1855.8977851463255</v>
      </c>
      <c r="E18">
        <f t="shared" si="0"/>
        <v>0.3</v>
      </c>
      <c r="F18">
        <f>'T.26.04.E (2)'!$C$11</f>
        <v>3828.3622975318658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4970.8258036089646</v>
      </c>
      <c r="E19">
        <f t="shared" si="0"/>
        <v>0.3</v>
      </c>
      <c r="F19">
        <f>'T.35.04.E (2)'!$C$11</f>
        <v>23940.488006838481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18595.340193083968</v>
      </c>
      <c r="E20">
        <f t="shared" si="0"/>
        <v>0.3</v>
      </c>
      <c r="F20">
        <f>'T.45.04.E (2)'!$C$11</f>
        <v>113603.42184272548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60799.11694954319</v>
      </c>
      <c r="E21">
        <f t="shared" si="0"/>
        <v>0.3</v>
      </c>
      <c r="F21">
        <f>'T.55.04.E (2)'!$C$11</f>
        <v>329620.68190874311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3614.909059072942</v>
      </c>
      <c r="E22">
        <f t="shared" si="0"/>
        <v>0.3</v>
      </c>
      <c r="F22">
        <f>'T.26.04.F (2)'!$C$11</f>
        <v>9526.3470267274351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9844.2789972509217</v>
      </c>
      <c r="E23">
        <f t="shared" si="0"/>
        <v>0.3</v>
      </c>
      <c r="F23">
        <f>'T.35.04.F (2)'!$C$11</f>
        <v>49749.160472404415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37093.878054278553</v>
      </c>
      <c r="E24">
        <f t="shared" si="0"/>
        <v>0.3</v>
      </c>
      <c r="F24">
        <f>'T.45.04.F (2)'!$C$11</f>
        <v>229060.6557708536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121486.25452385364</v>
      </c>
      <c r="E25">
        <f t="shared" si="0"/>
        <v>0.3</v>
      </c>
      <c r="F25">
        <f>'T.55.04.F (2)'!$C$11</f>
        <v>661043.52959277108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3538.9668447331519</v>
      </c>
      <c r="E26">
        <f t="shared" si="0"/>
        <v>0.3</v>
      </c>
      <c r="F26" s="29">
        <f>'S.26.04.A (2)'!$C$11</f>
        <v>-597.75595041075053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6595.3152091989359</v>
      </c>
      <c r="E27">
        <f t="shared" si="0"/>
        <v>0.3</v>
      </c>
      <c r="F27" s="29">
        <f>'S.35.04.A (2)'!$C$11</f>
        <v>1178.0767490870851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13572.748019162676</v>
      </c>
      <c r="E28">
        <f t="shared" si="0"/>
        <v>0.3</v>
      </c>
      <c r="F28" s="29">
        <f>'S.45.04.A (2)'!$C$11</f>
        <v>4891.1306445934297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22648.545812419266</v>
      </c>
      <c r="E29">
        <f t="shared" si="0"/>
        <v>0.3</v>
      </c>
      <c r="F29" s="29">
        <f>'S.55.04.A (2)'!$C$11</f>
        <v>8415.6928015582162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6080.8966061441679</v>
      </c>
      <c r="E30">
        <f t="shared" si="0"/>
        <v>0.3</v>
      </c>
      <c r="F30" s="30">
        <f>'S.26.04.B (2)'!$C$11</f>
        <v>659.25313691228621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12217.62987250116</v>
      </c>
      <c r="E31">
        <f t="shared" si="0"/>
        <v>0.3</v>
      </c>
      <c r="F31" s="30">
        <f>'S.35.04.B (2)'!$C$11</f>
        <v>4225.0667660999379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26242.775828059894</v>
      </c>
      <c r="E32">
        <f t="shared" si="0"/>
        <v>0.3</v>
      </c>
      <c r="F32" s="30">
        <f>'S.45.04.B (2)'!$C$11</f>
        <v>11691.795373719267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44524.82118835982</v>
      </c>
      <c r="E33">
        <f t="shared" si="0"/>
        <v>0.3</v>
      </c>
      <c r="F33" s="30">
        <f>'S.55.04.B (2)'!$C$11</f>
        <v>18807.970225350076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13706.685890377203</v>
      </c>
      <c r="E34">
        <f t="shared" si="0"/>
        <v>0.3</v>
      </c>
      <c r="F34" s="30">
        <f>'S.26.04.C (2)'!$C$11</f>
        <v>4430.2803988813776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29084.573862407848</v>
      </c>
      <c r="E35">
        <f t="shared" si="0"/>
        <v>0.3</v>
      </c>
      <c r="F35" s="30">
        <f>'S.35.04.C (2)'!$C$11</f>
        <v>13366.036817138505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64252.8592547515</v>
      </c>
      <c r="E36">
        <f t="shared" si="0"/>
        <v>0.3</v>
      </c>
      <c r="F36" s="30">
        <f>'S.45.04.C (2)'!$C$11</f>
        <v>32093.789561096746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110153.64731618152</v>
      </c>
      <c r="E37">
        <f t="shared" si="0"/>
        <v>0.3</v>
      </c>
      <c r="F37" s="30">
        <f>'S.55.04.C (2)'!$C$11</f>
        <v>49984.802496725715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26416.33469743227</v>
      </c>
      <c r="E38">
        <f t="shared" si="0"/>
        <v>0.3</v>
      </c>
      <c r="F38" s="30">
        <f>'S.26.04.D (2)'!$C$11</f>
        <v>10715.325835496542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57196.147178918967</v>
      </c>
      <c r="E39">
        <f t="shared" si="0"/>
        <v>0.3</v>
      </c>
      <c r="F39" s="30">
        <f>'S.35.04.D (2)'!$C$11</f>
        <v>28600.986902202789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127602.99829923757</v>
      </c>
      <c r="E40">
        <f t="shared" si="0"/>
        <v>0.3</v>
      </c>
      <c r="F40" s="30">
        <f>'S.45.04.D (2)'!$C$11</f>
        <v>66097.113206725888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219535.02419588412</v>
      </c>
      <c r="E41">
        <f t="shared" si="0"/>
        <v>0.3</v>
      </c>
      <c r="F41" s="30">
        <f>'S.55.04.D (2)'!$C$11</f>
        <v>101946.18961568488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51835.632311542417</v>
      </c>
      <c r="E42">
        <f t="shared" si="0"/>
        <v>0.3</v>
      </c>
      <c r="F42" s="30">
        <f>'S.26.04.E (2)'!$C$11</f>
        <v>23285.416708726898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113419.29381194127</v>
      </c>
      <c r="E43">
        <f t="shared" si="0"/>
        <v>0.3</v>
      </c>
      <c r="F43" s="30">
        <f>'S.35.04.E (2)'!$C$11</f>
        <v>59070.887072331374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254303.27638820966</v>
      </c>
      <c r="E44">
        <f t="shared" si="0"/>
        <v>0.3</v>
      </c>
      <c r="F44" s="30">
        <f>'S.45.04.E (2)'!$C$11</f>
        <v>134103.76049798439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438297.77795528952</v>
      </c>
      <c r="E45">
        <f t="shared" si="0"/>
        <v>0.3</v>
      </c>
      <c r="F45" s="30">
        <f>'S.55.04.E (2)'!$C$11</f>
        <v>205868.96385360346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102674.22753976267</v>
      </c>
      <c r="E46">
        <f t="shared" si="0"/>
        <v>0.3</v>
      </c>
      <c r="F46" s="30">
        <f>'S.26.04.F (2)'!$C$11</f>
        <v>48425.598455187472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225865.58707798575</v>
      </c>
      <c r="E47">
        <f t="shared" si="0"/>
        <v>0.3</v>
      </c>
      <c r="F47" s="30">
        <f>'S.35.04.F (2)'!$C$11</f>
        <v>120010.68741258851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507703.8325661539</v>
      </c>
      <c r="E48">
        <f t="shared" si="0"/>
        <v>0.3</v>
      </c>
      <c r="F48" s="30">
        <f>'S.45.04.F (2)'!$C$11</f>
        <v>270117.05508050096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875823.28547410085</v>
      </c>
      <c r="E49">
        <f t="shared" si="0"/>
        <v>0.3</v>
      </c>
      <c r="F49" s="30">
        <f>'S.55.04.F (2)'!$C$11</f>
        <v>413714.51232944144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2024-03-20T06:58:41Z</dcterms:modified>
  <cp:category/>
  <cp:contentStatus/>
</cp:coreProperties>
</file>